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esung\Desktop\양양군 하상도로 안내전광판 납품. 설치\"/>
    </mc:Choice>
  </mc:AlternateContent>
  <xr:revisionPtr revIDLastSave="0" documentId="13_ncr:1_{7E445E98-8815-4C4E-BA27-7A79F22A9AA1}" xr6:coauthVersionLast="47" xr6:coauthVersionMax="47" xr10:uidLastSave="{00000000-0000-0000-0000-000000000000}"/>
  <bookViews>
    <workbookView xWindow="-120" yWindow="-120" windowWidth="29040" windowHeight="15720" tabRatio="901" activeTab="10" xr2:uid="{00000000-000D-0000-FFFF-FFFF00000000}"/>
  </bookViews>
  <sheets>
    <sheet name="표지" sheetId="93" r:id="rId1"/>
    <sheet name="설계설명" sheetId="95" r:id="rId2"/>
    <sheet name="예정공정표" sheetId="97" r:id="rId3"/>
    <sheet name="원가계산서" sheetId="98" r:id="rId4"/>
    <sheet name="총괄표" sheetId="99" r:id="rId5"/>
    <sheet name="내역서" sheetId="100" r:id="rId6"/>
    <sheet name="제조원가계산서" sheetId="60" r:id="rId7"/>
    <sheet name="일위대가표" sheetId="79" r:id="rId8"/>
    <sheet name="수량산출서" sheetId="40" r:id="rId9"/>
    <sheet name="견적비교표" sheetId="18" r:id="rId10"/>
    <sheet name="노임단가표" sheetId="19" r:id="rId11"/>
    <sheet name="A사(재성정보통신)" sheetId="73" state="hidden" r:id="rId12"/>
    <sheet name="B사(디아이테크)" sheetId="76" state="hidden" r:id="rId13"/>
    <sheet name="C사(화창기업)" sheetId="71" state="hidden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</externalReferences>
  <definedNames>
    <definedName name="_">"="</definedName>
    <definedName name="__123Graph_A" localSheetId="0" hidden="1">[1]최적단면!#REF!</definedName>
    <definedName name="__123Graph_A" hidden="1">[1]최적단면!#REF!</definedName>
    <definedName name="__123Graph_B" localSheetId="0" hidden="1">[1]최적단면!#REF!</definedName>
    <definedName name="__123Graph_B" hidden="1">[1]최적단면!#REF!</definedName>
    <definedName name="__123Graph_C" hidden="1">[1]최적단면!#REF!</definedName>
    <definedName name="__123Graph_D" hidden="1">[1]최적단면!#REF!</definedName>
    <definedName name="__123Graph_E" hidden="1">[1]최적단면!#REF!</definedName>
    <definedName name="__123Graph_X" hidden="1">[1]최적단면!$C$88:$C$108</definedName>
    <definedName name="__B2">'[2]단면 (2)'!$K$55</definedName>
    <definedName name="__IntlFixup" hidden="1">TRUE</definedName>
    <definedName name="__pa1">#REF!</definedName>
    <definedName name="__pa2">#REF!</definedName>
    <definedName name="__phi3">#REF!</definedName>
    <definedName name="__tbm1">#REF!</definedName>
    <definedName name="__Ted1">#REF!</definedName>
    <definedName name="__Ts1">#REF!</definedName>
    <definedName name="_1">[3]I一般比!#REF!</definedName>
    <definedName name="_1._PANEL_BD.__LP___1">#REF!</definedName>
    <definedName name="_1_0_S" hidden="1">'[4]6PILE  (돌출)'!#REF!</definedName>
    <definedName name="_10_3_0Crite">#REF!</definedName>
    <definedName name="_11_3_0Crite">#REF!</definedName>
    <definedName name="_18_3_0Criteria">#REF!</definedName>
    <definedName name="_188956_6">#REF!</definedName>
    <definedName name="_19_3_0Criteria">#REF!</definedName>
    <definedName name="_1FF1_">#REF!</definedName>
    <definedName name="_2">#N/A</definedName>
    <definedName name="_2_3__Crite">#REF!</definedName>
    <definedName name="_3">#N/A</definedName>
    <definedName name="_3_3__Criteria">#REF!</definedName>
    <definedName name="_4">#N/A</definedName>
    <definedName name="_44B1_">#REF!</definedName>
    <definedName name="_4G__Extr">#REF!</definedName>
    <definedName name="_5">'[5]설직재-1'!#REF!</definedName>
    <definedName name="_51G_0Extr">#REF!</definedName>
    <definedName name="_52G_0Extr">#REF!</definedName>
    <definedName name="_59G_0Extract">#REF!</definedName>
    <definedName name="_5G__Extract">#REF!</definedName>
    <definedName name="_60G_0Extract">#REF!</definedName>
    <definedName name="_61단">#REF!</definedName>
    <definedName name="_7">'[5]설직재-1'!#REF!</definedName>
    <definedName name="_A01">#REF!</definedName>
    <definedName name="_A02">#REF!</definedName>
    <definedName name="_A03">#REF!</definedName>
    <definedName name="_A04">#REF!</definedName>
    <definedName name="_A05">#REF!</definedName>
    <definedName name="_A999999" localSheetId="0">#REF!</definedName>
    <definedName name="_A999999">#REF!</definedName>
    <definedName name="_AAA1">#REF!</definedName>
    <definedName name="_AAA2">#REF!</definedName>
    <definedName name="_B02">#REF!</definedName>
    <definedName name="_b03">#REF!</definedName>
    <definedName name="_b05">#REF!</definedName>
    <definedName name="_b06">#REF!</definedName>
    <definedName name="_b07">#REF!</definedName>
    <definedName name="_b08">#REF!</definedName>
    <definedName name="_b1">#REF!</definedName>
    <definedName name="_B10">#REF!</definedName>
    <definedName name="_B11">#REF!</definedName>
    <definedName name="_b12">#REF!</definedName>
    <definedName name="_b13">#REF!</definedName>
    <definedName name="_B14">#REF!</definedName>
    <definedName name="_b15">#REF!</definedName>
    <definedName name="_b17">#REF!</definedName>
    <definedName name="_b18">#REF!</definedName>
    <definedName name="_b19">#REF!</definedName>
    <definedName name="_b2">#REF!</definedName>
    <definedName name="_B20">#REF!</definedName>
    <definedName name="_B21">#REF!</definedName>
    <definedName name="_B23">#REF!</definedName>
    <definedName name="_B24">#REF!</definedName>
    <definedName name="_B25">#REF!</definedName>
    <definedName name="_B37">#REF!</definedName>
    <definedName name="_B38">#REF!</definedName>
    <definedName name="_bar10">#REF!</definedName>
    <definedName name="_bar13">#REF!</definedName>
    <definedName name="_bar16">#REF!</definedName>
    <definedName name="_bar19">#REF!</definedName>
    <definedName name="_bar22">#REF!</definedName>
    <definedName name="_bar25">#REF!</definedName>
    <definedName name="_bar29">#REF!</definedName>
    <definedName name="_bar32">#REF!</definedName>
    <definedName name="_bb1">#REF!</definedName>
    <definedName name="_bb2">#REF!</definedName>
    <definedName name="_C01">#REF!</definedName>
    <definedName name="_c02">#REF!</definedName>
    <definedName name="_D01">#REF!</definedName>
    <definedName name="_D02">#REF!</definedName>
    <definedName name="_DAN1">#REF!</definedName>
    <definedName name="_DAN10">#REF!</definedName>
    <definedName name="_DAN100">#REF!</definedName>
    <definedName name="_DAN101">#REF!</definedName>
    <definedName name="_DAN102">#REF!</definedName>
    <definedName name="_DAN103">#REF!</definedName>
    <definedName name="_DAN104">#REF!</definedName>
    <definedName name="_DAN105">#REF!</definedName>
    <definedName name="_DAN106">#REF!</definedName>
    <definedName name="_DAN107">#REF!</definedName>
    <definedName name="_DAN108">#REF!</definedName>
    <definedName name="_DAN109">#REF!</definedName>
    <definedName name="_DAN11">#REF!</definedName>
    <definedName name="_DAN110">#REF!</definedName>
    <definedName name="_DAN111">#REF!</definedName>
    <definedName name="_DAN112">#REF!</definedName>
    <definedName name="_DAN113">#REF!</definedName>
    <definedName name="_DAN114">#REF!</definedName>
    <definedName name="_DAN115">#REF!</definedName>
    <definedName name="_DAN116">#REF!</definedName>
    <definedName name="_DAN117">#REF!</definedName>
    <definedName name="_DAN118">#REF!</definedName>
    <definedName name="_DAN119">#REF!</definedName>
    <definedName name="_DAN12">#REF!</definedName>
    <definedName name="_DAN120">#REF!</definedName>
    <definedName name="_DAN121">#REF!</definedName>
    <definedName name="_DAN122">#REF!</definedName>
    <definedName name="_DAN123">#REF!</definedName>
    <definedName name="_DAN124">#REF!</definedName>
    <definedName name="_DAN125">#REF!</definedName>
    <definedName name="_DAN126">#REF!</definedName>
    <definedName name="_DAN127">#REF!</definedName>
    <definedName name="_DAN128">#REF!</definedName>
    <definedName name="_DAN129">#REF!</definedName>
    <definedName name="_DAN13">#REF!</definedName>
    <definedName name="_DAN130">#REF!</definedName>
    <definedName name="_DAN131">#REF!</definedName>
    <definedName name="_DAN132">#REF!</definedName>
    <definedName name="_DAN133">#REF!</definedName>
    <definedName name="_DAN134">#REF!</definedName>
    <definedName name="_DAN135">#REF!</definedName>
    <definedName name="_DAN136">#REF!</definedName>
    <definedName name="_DAN137">#REF!</definedName>
    <definedName name="_DAN138">#REF!</definedName>
    <definedName name="_DAN139">#REF!</definedName>
    <definedName name="_DAN14">#REF!</definedName>
    <definedName name="_DAN140">#REF!</definedName>
    <definedName name="_DAN141">#REF!</definedName>
    <definedName name="_DAN142">#REF!</definedName>
    <definedName name="_DAN143">#REF!</definedName>
    <definedName name="_DAN144">#REF!</definedName>
    <definedName name="_DAN145">#REF!</definedName>
    <definedName name="_DAN146">#REF!</definedName>
    <definedName name="_DAN147">#REF!</definedName>
    <definedName name="_DAN148">#REF!</definedName>
    <definedName name="_DAN149">#REF!</definedName>
    <definedName name="_DAN15">#REF!</definedName>
    <definedName name="_DAN150">#REF!</definedName>
    <definedName name="_DAN151">#REF!</definedName>
    <definedName name="_DAN152">#REF!</definedName>
    <definedName name="_DAN153">#REF!</definedName>
    <definedName name="_DAN16">#REF!</definedName>
    <definedName name="_DAN17">#REF!</definedName>
    <definedName name="_DAN18">#REF!</definedName>
    <definedName name="_DAN19">#REF!</definedName>
    <definedName name="_DAN2">#REF!</definedName>
    <definedName name="_DAN20">#REF!</definedName>
    <definedName name="_DAN21">#REF!</definedName>
    <definedName name="_DAN22">#REF!</definedName>
    <definedName name="_DAN23">#REF!</definedName>
    <definedName name="_DAN24">#REF!</definedName>
    <definedName name="_DAN25">#REF!</definedName>
    <definedName name="_DAN26">#REF!</definedName>
    <definedName name="_DAN27">#REF!</definedName>
    <definedName name="_DAN28">#REF!</definedName>
    <definedName name="_DAN29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">#REF!</definedName>
    <definedName name="_DAN40">#REF!</definedName>
    <definedName name="_DAN41">#REF!</definedName>
    <definedName name="_DAN42">#REF!</definedName>
    <definedName name="_DAN43">#REF!</definedName>
    <definedName name="_DAN44">#REF!</definedName>
    <definedName name="_DAN45">#REF!</definedName>
    <definedName name="_DAN46">#REF!</definedName>
    <definedName name="_DAN47">#REF!</definedName>
    <definedName name="_DAN48">#REF!</definedName>
    <definedName name="_DAN49">#REF!</definedName>
    <definedName name="_DAN5">#REF!</definedName>
    <definedName name="_DAN50">#REF!</definedName>
    <definedName name="_DAN51">#REF!</definedName>
    <definedName name="_DAN52">#REF!</definedName>
    <definedName name="_DAN53">#REF!</definedName>
    <definedName name="_DAN54">#REF!</definedName>
    <definedName name="_DAN55">#REF!</definedName>
    <definedName name="_DAN56">#REF!</definedName>
    <definedName name="_DAN57">#REF!</definedName>
    <definedName name="_DAN58">#REF!</definedName>
    <definedName name="_DAN59">#REF!</definedName>
    <definedName name="_DAN6">#REF!</definedName>
    <definedName name="_DAN60">#REF!</definedName>
    <definedName name="_DAN61">#REF!</definedName>
    <definedName name="_DAN62">#REF!</definedName>
    <definedName name="_DAN63">#REF!</definedName>
    <definedName name="_DAN64">#REF!</definedName>
    <definedName name="_DAN65">#REF!</definedName>
    <definedName name="_DAN66">#REF!</definedName>
    <definedName name="_DAN67">#REF!</definedName>
    <definedName name="_DAN68">#REF!</definedName>
    <definedName name="_DAN69">#REF!</definedName>
    <definedName name="_DAN7">#REF!</definedName>
    <definedName name="_DAN70">#REF!</definedName>
    <definedName name="_DAN71">#REF!</definedName>
    <definedName name="_DAN72">#REF!</definedName>
    <definedName name="_DAN73">#REF!</definedName>
    <definedName name="_DAN74">#REF!</definedName>
    <definedName name="_DAN75">#REF!</definedName>
    <definedName name="_DAN76">#REF!</definedName>
    <definedName name="_DAN77">#REF!</definedName>
    <definedName name="_DAN78">#REF!</definedName>
    <definedName name="_DAN79">#REF!</definedName>
    <definedName name="_DAN8">#REF!</definedName>
    <definedName name="_DAN80">#REF!</definedName>
    <definedName name="_DAN81">#REF!</definedName>
    <definedName name="_DAN82">#REF!</definedName>
    <definedName name="_DAN83">#REF!</definedName>
    <definedName name="_DAN84">#REF!</definedName>
    <definedName name="_DAN85">#REF!</definedName>
    <definedName name="_DAN86">#REF!</definedName>
    <definedName name="_DAN87">#REF!</definedName>
    <definedName name="_DAN88">#REF!</definedName>
    <definedName name="_DAN89">#REF!</definedName>
    <definedName name="_DAN9">#REF!</definedName>
    <definedName name="_DAN90">#REF!</definedName>
    <definedName name="_DAN91">#REF!</definedName>
    <definedName name="_DAN92">#REF!</definedName>
    <definedName name="_DAN93">#REF!</definedName>
    <definedName name="_DAN94">#REF!</definedName>
    <definedName name="_DAN95">#REF!</definedName>
    <definedName name="_DAN96">#REF!</definedName>
    <definedName name="_DAN97">#REF!</definedName>
    <definedName name="_DAN98">#REF!</definedName>
    <definedName name="_DAN99">#REF!</definedName>
    <definedName name="_dia10">[6]철근단면적!$C$2</definedName>
    <definedName name="_dia13">[7]철근단면적!$C$3</definedName>
    <definedName name="_dia16">[7]철근단면적!$C$4</definedName>
    <definedName name="_dia19">[7]철근단면적!$C$5</definedName>
    <definedName name="_dia22">[7]철근단면적!$C$6</definedName>
    <definedName name="_dia25">[7]철근단면적!$C$7</definedName>
    <definedName name="_dia29">[6]철근단면적!$C$8</definedName>
    <definedName name="_dia32">[6]철근단면적!$C$9</definedName>
    <definedName name="_dia35" localSheetId="0">#REF!</definedName>
    <definedName name="_dia35">#REF!</definedName>
    <definedName name="_Dist_Bin" localSheetId="0" hidden="1">[8]조명시설!#REF!</definedName>
    <definedName name="_Dist_Bin" hidden="1">[8]조명시설!#REF!</definedName>
    <definedName name="_Dist_Values" localSheetId="0" hidden="1">[8]조명시설!#REF!</definedName>
    <definedName name="_Dist_Values" hidden="1">[8]조명시설!#REF!</definedName>
    <definedName name="_DOG1" localSheetId="0">#REF!</definedName>
    <definedName name="_DOG1">#REF!</definedName>
    <definedName name="_DOG2">#REF!</definedName>
    <definedName name="_DOG3">#REF!</definedName>
    <definedName name="_DOG4">#REF!</definedName>
    <definedName name="_E01">#REF!</definedName>
    <definedName name="_F01">#REF!</definedName>
    <definedName name="_F02">#REF!</definedName>
    <definedName name="_F03">#REF!</definedName>
    <definedName name="_F04">#REF!</definedName>
    <definedName name="_F05">#REF!</definedName>
    <definedName name="_F06">#REF!</definedName>
    <definedName name="_F07">#REF!</definedName>
    <definedName name="_F08">#REF!</definedName>
    <definedName name="_F09">#REF!</definedName>
    <definedName name="_F10">#REF!</definedName>
    <definedName name="_F11">#REF!</definedName>
    <definedName name="_F12">#REF!</definedName>
    <definedName name="_f13">#REF!</definedName>
    <definedName name="_f14">#REF!</definedName>
    <definedName name="_F15">#REF!</definedName>
    <definedName name="_F16">#REF!</definedName>
    <definedName name="_F17">#REF!</definedName>
    <definedName name="_F18">#REF!</definedName>
    <definedName name="_f19">#REF!</definedName>
    <definedName name="_f20">#REF!</definedName>
    <definedName name="_f21">#REF!</definedName>
    <definedName name="_faf98">#REF!</definedName>
    <definedName name="_Fill" hidden="1">#REF!</definedName>
    <definedName name="_xlnm._FilterDatabase" localSheetId="9" hidden="1">견적비교표!$A$1:$L$1</definedName>
    <definedName name="_xlnm._FilterDatabase" localSheetId="0" hidden="1">#REF!</definedName>
    <definedName name="_xlnm._FilterDatabase" hidden="1">#REF!</definedName>
    <definedName name="_G01">#REF!</definedName>
    <definedName name="_G02">#REF!</definedName>
    <definedName name="_G03">#REF!</definedName>
    <definedName name="_G04">#REF!</definedName>
    <definedName name="_G07">#REF!</definedName>
    <definedName name="_G08">#REF!</definedName>
    <definedName name="_G09">#REF!</definedName>
    <definedName name="_g10">#REF!</definedName>
    <definedName name="_G11">#REF!</definedName>
    <definedName name="_G12">#REF!</definedName>
    <definedName name="_G13">#REF!</definedName>
    <definedName name="_H01">#REF!</definedName>
    <definedName name="_H02">#REF!</definedName>
    <definedName name="_H03">#REF!</definedName>
    <definedName name="_H04">#REF!</definedName>
    <definedName name="_H06">#REF!</definedName>
    <definedName name="_h07">#REF!</definedName>
    <definedName name="_h08">#REF!</definedName>
    <definedName name="_H09">#REF!</definedName>
    <definedName name="_h1">#REF!</definedName>
    <definedName name="_H10">#REF!</definedName>
    <definedName name="_H11">#REF!</definedName>
    <definedName name="_H12">#REF!</definedName>
    <definedName name="_H13">#REF!</definedName>
    <definedName name="_H14">#REF!</definedName>
    <definedName name="_H15">#REF!</definedName>
    <definedName name="_H16">#REF!</definedName>
    <definedName name="_h17">#REF!</definedName>
    <definedName name="_H18">#REF!</definedName>
    <definedName name="_H19">#REF!</definedName>
    <definedName name="_h2">#REF!</definedName>
    <definedName name="_h3">#REF!</definedName>
    <definedName name="_h4">#REF!</definedName>
    <definedName name="_hh">#REF!</definedName>
    <definedName name="_hh1">#REF!</definedName>
    <definedName name="_hh2">#REF!</definedName>
    <definedName name="_hun1">[9]설계조건!#REF!</definedName>
    <definedName name="_hun2">[9]설계조건!#REF!</definedName>
    <definedName name="_I01">#REF!</definedName>
    <definedName name="_J01">#REF!</definedName>
    <definedName name="_JJ1">[10]중기사용료!#REF!</definedName>
    <definedName name="_JJ10">[10]중기사용료!#REF!</definedName>
    <definedName name="_JJ100">[10]중기사용료!#REF!</definedName>
    <definedName name="_JJ101">[10]중기사용료!#REF!</definedName>
    <definedName name="_JJ102">[10]중기사용료!#REF!</definedName>
    <definedName name="_JJ103">[10]중기사용료!#REF!</definedName>
    <definedName name="_JJ104">[10]중기사용료!#REF!</definedName>
    <definedName name="_JJ105">[10]중기사용료!#REF!</definedName>
    <definedName name="_JJ106">[10]중기사용료!#REF!</definedName>
    <definedName name="_JJ107">[10]중기사용료!#REF!</definedName>
    <definedName name="_JJ108">[10]중기사용료!#REF!</definedName>
    <definedName name="_JJ109">[10]중기사용료!#REF!</definedName>
    <definedName name="_JJ11">[10]중기사용료!#REF!</definedName>
    <definedName name="_JJ110">[10]중기사용료!#REF!</definedName>
    <definedName name="_JJ111">[10]중기사용료!#REF!</definedName>
    <definedName name="_JJ112">[10]중기사용료!#REF!</definedName>
    <definedName name="_JJ113">[10]중기사용료!#REF!</definedName>
    <definedName name="_JJ114">[10]중기사용료!#REF!</definedName>
    <definedName name="_JJ115">[10]중기사용료!#REF!</definedName>
    <definedName name="_JJ116">[10]중기사용료!#REF!</definedName>
    <definedName name="_JJ117">[10]중기사용료!#REF!</definedName>
    <definedName name="_JJ118">[10]중기사용료!#REF!</definedName>
    <definedName name="_JJ119">[10]중기사용료!#REF!</definedName>
    <definedName name="_JJ12">[10]중기사용료!#REF!</definedName>
    <definedName name="_JJ120">[10]중기사용료!#REF!</definedName>
    <definedName name="_JJ121">[10]중기사용료!#REF!</definedName>
    <definedName name="_JJ122">[10]중기사용료!#REF!</definedName>
    <definedName name="_JJ123">[10]중기사용료!#REF!</definedName>
    <definedName name="_JJ124">[10]중기사용료!#REF!</definedName>
    <definedName name="_JJ125">[10]중기사용료!#REF!</definedName>
    <definedName name="_JJ126">[10]중기사용료!#REF!</definedName>
    <definedName name="_JJ127">[10]중기사용료!#REF!</definedName>
    <definedName name="_JJ128">[10]중기사용료!#REF!</definedName>
    <definedName name="_JJ129">[10]중기사용료!#REF!</definedName>
    <definedName name="_JJ13">[10]중기사용료!#REF!</definedName>
    <definedName name="_JJ130">[10]중기사용료!#REF!</definedName>
    <definedName name="_JJ131">[10]중기사용료!#REF!</definedName>
    <definedName name="_JJ132">[10]중기사용료!#REF!</definedName>
    <definedName name="_JJ133">[10]중기사용료!#REF!</definedName>
    <definedName name="_JJ134">[10]중기사용료!#REF!</definedName>
    <definedName name="_JJ135">[10]중기사용료!#REF!</definedName>
    <definedName name="_JJ136">[10]중기사용료!#REF!</definedName>
    <definedName name="_JJ137">[10]중기사용료!#REF!</definedName>
    <definedName name="_JJ138">[10]중기사용료!#REF!</definedName>
    <definedName name="_JJ139">[10]중기사용료!#REF!</definedName>
    <definedName name="_JJ14">[10]중기사용료!#REF!</definedName>
    <definedName name="_JJ140">[10]중기사용료!#REF!</definedName>
    <definedName name="_JJ141">[10]중기사용료!#REF!</definedName>
    <definedName name="_JJ142">[10]중기사용료!#REF!</definedName>
    <definedName name="_JJ143">[10]중기사용료!#REF!</definedName>
    <definedName name="_JJ144">[10]중기사용료!#REF!</definedName>
    <definedName name="_JJ145">[10]중기사용료!#REF!</definedName>
    <definedName name="_JJ146">[10]중기사용료!#REF!</definedName>
    <definedName name="_JJ147">[10]중기사용료!#REF!</definedName>
    <definedName name="_JJ148">[10]중기사용료!#REF!</definedName>
    <definedName name="_JJ149">[10]중기사용료!#REF!</definedName>
    <definedName name="_JJ15">[10]중기사용료!#REF!</definedName>
    <definedName name="_JJ150">[10]중기사용료!#REF!</definedName>
    <definedName name="_JJ151">[10]중기사용료!#REF!</definedName>
    <definedName name="_JJ152">[10]중기사용료!#REF!</definedName>
    <definedName name="_JJ153">[10]중기사용료!#REF!</definedName>
    <definedName name="_JJ154">[10]중기사용료!#REF!</definedName>
    <definedName name="_JJ156">[10]중기사용료!#REF!</definedName>
    <definedName name="_JJ157">[10]중기사용료!#REF!</definedName>
    <definedName name="_JJ158">[10]중기사용료!#REF!</definedName>
    <definedName name="_JJ159">[10]중기사용료!#REF!</definedName>
    <definedName name="_JJ16">[10]중기사용료!#REF!</definedName>
    <definedName name="_JJ160">[10]중기사용료!#REF!</definedName>
    <definedName name="_JJ161">[10]중기사용료!#REF!</definedName>
    <definedName name="_JJ162">[10]중기사용료!#REF!</definedName>
    <definedName name="_JJ163">[10]중기사용료!#REF!</definedName>
    <definedName name="_JJ164">[10]중기사용료!#REF!</definedName>
    <definedName name="_JJ165">[10]중기사용료!#REF!</definedName>
    <definedName name="_JJ166">[10]중기사용료!#REF!</definedName>
    <definedName name="_JJ167">[10]중기사용료!#REF!</definedName>
    <definedName name="_JJ168">[10]중기사용료!#REF!</definedName>
    <definedName name="_JJ169">[10]중기사용료!#REF!</definedName>
    <definedName name="_JJ17">[10]중기사용료!#REF!</definedName>
    <definedName name="_JJ170">[10]중기사용료!#REF!</definedName>
    <definedName name="_JJ171">[10]중기사용료!#REF!</definedName>
    <definedName name="_JJ172">[10]중기사용료!#REF!</definedName>
    <definedName name="_JJ173">[10]중기사용료!#REF!</definedName>
    <definedName name="_JJ174">[10]중기사용료!#REF!</definedName>
    <definedName name="_JJ175">[10]중기사용료!#REF!</definedName>
    <definedName name="_JJ176">[10]중기사용료!#REF!</definedName>
    <definedName name="_JJ177">[10]중기사용료!#REF!</definedName>
    <definedName name="_JJ178">[10]중기사용료!#REF!</definedName>
    <definedName name="_JJ179">[10]중기사용료!#REF!</definedName>
    <definedName name="_JJ18">[10]중기사용료!#REF!</definedName>
    <definedName name="_JJ180">[10]중기사용료!#REF!</definedName>
    <definedName name="_JJ181">[10]중기사용료!#REF!</definedName>
    <definedName name="_JJ182">[10]중기사용료!#REF!</definedName>
    <definedName name="_JJ183">[10]중기사용료!#REF!</definedName>
    <definedName name="_JJ184">[10]중기사용료!#REF!</definedName>
    <definedName name="_JJ185">[10]중기사용료!#REF!</definedName>
    <definedName name="_JJ186">[10]중기사용료!#REF!</definedName>
    <definedName name="_JJ187">[10]중기사용료!#REF!</definedName>
    <definedName name="_JJ188">[10]중기사용료!#REF!</definedName>
    <definedName name="_JJ189">[10]중기사용료!#REF!</definedName>
    <definedName name="_JJ19">[10]중기사용료!#REF!</definedName>
    <definedName name="_JJ190">[10]중기사용료!#REF!</definedName>
    <definedName name="_JJ191">[10]중기사용료!#REF!</definedName>
    <definedName name="_JJ192">[10]중기사용료!#REF!</definedName>
    <definedName name="_JJ193">[10]중기사용료!#REF!</definedName>
    <definedName name="_JJ194">[10]중기사용료!#REF!</definedName>
    <definedName name="_JJ195">[10]중기사용료!#REF!</definedName>
    <definedName name="_JJ196">[10]중기사용료!#REF!</definedName>
    <definedName name="_JJ197">[10]중기사용료!#REF!</definedName>
    <definedName name="_JJ198">[10]중기사용료!#REF!</definedName>
    <definedName name="_JJ199">[10]중기사용료!#REF!</definedName>
    <definedName name="_JJ2">[10]중기사용료!#REF!</definedName>
    <definedName name="_JJ20">[10]중기사용료!#REF!</definedName>
    <definedName name="_JJ200">[10]중기사용료!#REF!</definedName>
    <definedName name="_JJ201">[10]중기사용료!#REF!</definedName>
    <definedName name="_JJ202">[10]중기사용료!#REF!</definedName>
    <definedName name="_JJ203">[10]중기사용료!#REF!</definedName>
    <definedName name="_JJ204">[10]중기사용료!#REF!</definedName>
    <definedName name="_JJ205">[10]중기사용료!#REF!</definedName>
    <definedName name="_JJ206">[10]중기사용료!#REF!</definedName>
    <definedName name="_JJ207">[10]중기사용료!#REF!</definedName>
    <definedName name="_JJ208">[10]중기사용료!#REF!</definedName>
    <definedName name="_JJ209">[10]중기사용료!#REF!</definedName>
    <definedName name="_JJ21">[10]중기사용료!#REF!</definedName>
    <definedName name="_JJ210">[10]중기사용료!#REF!</definedName>
    <definedName name="_JJ211">[10]중기사용료!#REF!</definedName>
    <definedName name="_JJ212">[10]중기사용료!#REF!</definedName>
    <definedName name="_JJ213">[10]중기사용료!#REF!</definedName>
    <definedName name="_JJ214">[10]중기사용료!#REF!</definedName>
    <definedName name="_JJ215">[10]중기사용료!#REF!</definedName>
    <definedName name="_JJ216">[10]중기사용료!#REF!</definedName>
    <definedName name="_JJ217">[10]중기사용료!#REF!</definedName>
    <definedName name="_JJ218">[10]중기사용료!#REF!</definedName>
    <definedName name="_JJ219">[10]중기사용료!#REF!</definedName>
    <definedName name="_JJ22">[10]중기사용료!#REF!</definedName>
    <definedName name="_JJ220">[10]중기사용료!#REF!</definedName>
    <definedName name="_JJ221">[10]중기사용료!#REF!</definedName>
    <definedName name="_JJ222">[10]중기사용료!#REF!</definedName>
    <definedName name="_JJ223">[10]중기사용료!#REF!</definedName>
    <definedName name="_JJ224">[10]중기사용료!#REF!</definedName>
    <definedName name="_JJ225">[10]중기사용료!#REF!</definedName>
    <definedName name="_JJ226">[10]중기사용료!#REF!</definedName>
    <definedName name="_JJ227">[10]중기사용료!#REF!</definedName>
    <definedName name="_JJ228">[10]중기사용료!#REF!</definedName>
    <definedName name="_JJ229">[10]중기사용료!#REF!</definedName>
    <definedName name="_JJ23">[10]중기사용료!#REF!</definedName>
    <definedName name="_JJ230">[10]중기사용료!#REF!</definedName>
    <definedName name="_jj231">[10]중기사용료!#REF!</definedName>
    <definedName name="_JJ232">[10]중기사용료!#REF!</definedName>
    <definedName name="_JJ233">[10]중기사용료!#REF!</definedName>
    <definedName name="_JJ234">[10]중기사용료!#REF!</definedName>
    <definedName name="_JJ235">[10]중기사용료!#REF!</definedName>
    <definedName name="_JJ236">[10]중기사용료!#REF!</definedName>
    <definedName name="_JJ237">[10]중기사용료!#REF!</definedName>
    <definedName name="_JJ238">[10]중기사용료!#REF!</definedName>
    <definedName name="_JJ239">[10]중기사용료!#REF!</definedName>
    <definedName name="_JJ24">[10]중기사용료!#REF!</definedName>
    <definedName name="_JJ25">[10]중기사용료!#REF!</definedName>
    <definedName name="_JJ26">[10]중기사용료!#REF!</definedName>
    <definedName name="_JJ27">[10]중기사용료!#REF!</definedName>
    <definedName name="_JJ28">[10]중기사용료!#REF!</definedName>
    <definedName name="_JJ29">[10]중기사용료!#REF!</definedName>
    <definedName name="_JJ3">[10]중기사용료!#REF!</definedName>
    <definedName name="_JJ30">[10]중기사용료!#REF!</definedName>
    <definedName name="_JJ31">[10]중기사용료!#REF!</definedName>
    <definedName name="_JJ32">[10]중기사용료!#REF!</definedName>
    <definedName name="_JJ33">[10]중기사용료!#REF!</definedName>
    <definedName name="_JJ34">[10]중기사용료!#REF!</definedName>
    <definedName name="_JJ35">[10]중기사용료!#REF!</definedName>
    <definedName name="_JJ36">[10]중기사용료!#REF!</definedName>
    <definedName name="_JJ37">[10]중기사용료!#REF!</definedName>
    <definedName name="_JJ38">[10]중기사용료!#REF!</definedName>
    <definedName name="_JJ39">[10]중기사용료!#REF!</definedName>
    <definedName name="_JJ4">[10]중기사용료!#REF!</definedName>
    <definedName name="_JJ40">[10]중기사용료!#REF!</definedName>
    <definedName name="_JJ42">[10]중기사용료!#REF!</definedName>
    <definedName name="_JJ43">[10]중기사용료!#REF!</definedName>
    <definedName name="_JJ44">[10]중기사용료!#REF!</definedName>
    <definedName name="_JJ45">[10]중기사용료!#REF!</definedName>
    <definedName name="_JJ46">[10]중기사용료!#REF!</definedName>
    <definedName name="_JJ47">[10]중기사용료!#REF!</definedName>
    <definedName name="_JJ48">[10]중기사용료!#REF!</definedName>
    <definedName name="_JJ49">[10]중기사용료!#REF!</definedName>
    <definedName name="_JJ5">[10]중기사용료!#REF!</definedName>
    <definedName name="_JJ50">[10]중기사용료!#REF!</definedName>
    <definedName name="_JJ51">[10]중기사용료!#REF!</definedName>
    <definedName name="_JJ52">[10]중기사용료!#REF!</definedName>
    <definedName name="_JJ53">[10]중기사용료!#REF!</definedName>
    <definedName name="_JJ54">[10]중기사용료!#REF!</definedName>
    <definedName name="_JJ55">[10]중기사용료!#REF!</definedName>
    <definedName name="_JJ56">[10]중기사용료!#REF!</definedName>
    <definedName name="_JJ57">[10]중기사용료!#REF!</definedName>
    <definedName name="_JJ58">[10]중기사용료!#REF!</definedName>
    <definedName name="_JJ59">[10]중기사용료!#REF!</definedName>
    <definedName name="_JJ6">[10]중기사용료!#REF!</definedName>
    <definedName name="_JJ60">[10]중기사용료!#REF!</definedName>
    <definedName name="_JJ61">[10]중기사용료!#REF!</definedName>
    <definedName name="_JJ62">[10]중기사용료!#REF!</definedName>
    <definedName name="_JJ63">[10]중기사용료!#REF!</definedName>
    <definedName name="_JJ64">[10]중기사용료!#REF!</definedName>
    <definedName name="_JJ65">[10]중기사용료!#REF!</definedName>
    <definedName name="_JJ66">[10]중기사용료!#REF!</definedName>
    <definedName name="_JJ67">[10]중기사용료!#REF!</definedName>
    <definedName name="_JJ68">[10]중기사용료!#REF!</definedName>
    <definedName name="_JJ69">[10]중기사용료!#REF!</definedName>
    <definedName name="_JJ7">[10]중기사용료!#REF!</definedName>
    <definedName name="_JJ70">[10]중기사용료!#REF!</definedName>
    <definedName name="_JJ71">[10]중기사용료!#REF!</definedName>
    <definedName name="_JJ72">[10]중기사용료!#REF!</definedName>
    <definedName name="_JJ73">[10]중기사용료!#REF!</definedName>
    <definedName name="_JJ74">[10]중기사용료!#REF!</definedName>
    <definedName name="_JJ75">[10]중기사용료!#REF!</definedName>
    <definedName name="_JJ76">[10]중기사용료!#REF!</definedName>
    <definedName name="_JJ77">[10]중기사용료!#REF!</definedName>
    <definedName name="_JJ78">[10]중기사용료!#REF!</definedName>
    <definedName name="_JJ79">[10]중기사용료!#REF!</definedName>
    <definedName name="_JJ8">[10]중기사용료!#REF!</definedName>
    <definedName name="_JJ80">[10]중기사용료!#REF!</definedName>
    <definedName name="_JJ81">[10]중기사용료!#REF!</definedName>
    <definedName name="_JJ82">[10]중기사용료!#REF!</definedName>
    <definedName name="_JJ83">[10]중기사용료!#REF!</definedName>
    <definedName name="_JJ84">[10]중기사용료!#REF!</definedName>
    <definedName name="_JJ85">[10]중기사용료!#REF!</definedName>
    <definedName name="_JJ86">[10]중기사용료!#REF!</definedName>
    <definedName name="_JJ87">[10]중기사용료!#REF!</definedName>
    <definedName name="_JJ88">[10]중기사용료!#REF!</definedName>
    <definedName name="_JJ89">[10]중기사용료!#REF!</definedName>
    <definedName name="_JJ9">[10]중기사용료!#REF!</definedName>
    <definedName name="_JJ90">[10]중기사용료!#REF!</definedName>
    <definedName name="_JJ91">[10]중기사용료!#REF!</definedName>
    <definedName name="_JJ92">[10]중기사용료!#REF!</definedName>
    <definedName name="_JJ93">[10]중기사용료!#REF!</definedName>
    <definedName name="_JJ94">[10]중기사용료!#REF!</definedName>
    <definedName name="_JJ95">[10]중기사용료!#REF!</definedName>
    <definedName name="_JJ96">[10]중기사용료!#REF!</definedName>
    <definedName name="_JJ97">[10]중기사용료!#REF!</definedName>
    <definedName name="_JJ98">[10]중기사용료!#REF!</definedName>
    <definedName name="_JJ99">[10]중기사용료!#REF!</definedName>
    <definedName name="_K01">#REF!</definedName>
    <definedName name="_Key1" hidden="1">#REF!</definedName>
    <definedName name="_Key2" hidden="1">#REF!</definedName>
    <definedName name="_Key3" hidden="1">#REF!</definedName>
    <definedName name="_KHM111" localSheetId="0" hidden="1">{#N/A,#N/A,FALSE,"제목"}</definedName>
    <definedName name="_KHM111" hidden="1">{#N/A,#N/A,FALSE,"제목"}</definedName>
    <definedName name="_KHM888" localSheetId="0" hidden="1">{#N/A,#N/A,FALSE,"제목"}</definedName>
    <definedName name="_KHM888" hidden="1">{#N/A,#N/A,FALSE,"제목"}</definedName>
    <definedName name="_KK1">[10]중기사용료!#REF!</definedName>
    <definedName name="_KK10">[10]중기사용료!#REF!</definedName>
    <definedName name="_KK100">[10]중기사용료!#REF!</definedName>
    <definedName name="_KK101">[10]중기사용료!#REF!</definedName>
    <definedName name="_KK102">[10]중기사용료!#REF!</definedName>
    <definedName name="_KK103">[10]중기사용료!#REF!</definedName>
    <definedName name="_KK104">[10]중기사용료!#REF!</definedName>
    <definedName name="_KK105">[10]중기사용료!#REF!</definedName>
    <definedName name="_KK106">[10]중기사용료!#REF!</definedName>
    <definedName name="_KK107">[10]중기사용료!#REF!</definedName>
    <definedName name="_KK108">[10]중기사용료!#REF!</definedName>
    <definedName name="_KK109">[10]중기사용료!#REF!</definedName>
    <definedName name="_KK11">[10]중기사용료!#REF!</definedName>
    <definedName name="_KK110">[10]중기사용료!#REF!</definedName>
    <definedName name="_KK111">[10]중기사용료!#REF!</definedName>
    <definedName name="_KK112">[10]중기사용료!#REF!</definedName>
    <definedName name="_KK113">[10]중기사용료!#REF!</definedName>
    <definedName name="_KK114">[10]중기사용료!#REF!</definedName>
    <definedName name="_KK115">[10]중기사용료!#REF!</definedName>
    <definedName name="_KK116">[10]중기사용료!#REF!</definedName>
    <definedName name="_KK117">[10]중기사용료!#REF!</definedName>
    <definedName name="_KK118">[10]중기사용료!#REF!</definedName>
    <definedName name="_KK119">[10]중기사용료!#REF!</definedName>
    <definedName name="_KK12">[10]중기사용료!#REF!</definedName>
    <definedName name="_KK120">[10]중기사용료!#REF!</definedName>
    <definedName name="_KK121">[10]중기사용료!#REF!</definedName>
    <definedName name="_KK122">[10]중기사용료!#REF!</definedName>
    <definedName name="_KK123">[10]중기사용료!#REF!</definedName>
    <definedName name="_KK124">[10]중기사용료!#REF!</definedName>
    <definedName name="_KK125">[10]중기사용료!#REF!</definedName>
    <definedName name="_KK126">[10]중기사용료!#REF!</definedName>
    <definedName name="_KK127">[10]중기사용료!#REF!</definedName>
    <definedName name="_KK128">[10]중기사용료!#REF!</definedName>
    <definedName name="_KK129">[10]중기사용료!#REF!</definedName>
    <definedName name="_KK13">[10]중기사용료!#REF!</definedName>
    <definedName name="_KK130">[10]중기사용료!#REF!</definedName>
    <definedName name="_KK131">[10]중기사용료!#REF!</definedName>
    <definedName name="_KK132">[10]중기사용료!#REF!</definedName>
    <definedName name="_KK133">[10]중기사용료!#REF!</definedName>
    <definedName name="_KK134">[10]중기사용료!#REF!</definedName>
    <definedName name="_KK135">[10]중기사용료!#REF!</definedName>
    <definedName name="_KK136">[10]중기사용료!#REF!</definedName>
    <definedName name="_KK137">[10]중기사용료!#REF!</definedName>
    <definedName name="_KK138">[10]중기사용료!#REF!</definedName>
    <definedName name="_KK139">[10]중기사용료!#REF!</definedName>
    <definedName name="_KK14">[10]중기사용료!#REF!</definedName>
    <definedName name="_KK140">[10]중기사용료!#REF!</definedName>
    <definedName name="_KK141">[10]중기사용료!#REF!</definedName>
    <definedName name="_KK142">[10]중기사용료!#REF!</definedName>
    <definedName name="_KK143">[10]중기사용료!#REF!</definedName>
    <definedName name="_KK144">[10]중기사용료!#REF!</definedName>
    <definedName name="_KK145">[10]중기사용료!#REF!</definedName>
    <definedName name="_KK146">[10]중기사용료!#REF!</definedName>
    <definedName name="_KK147">[10]중기사용료!#REF!</definedName>
    <definedName name="_KK148">[10]중기사용료!#REF!</definedName>
    <definedName name="_KK149">[10]중기사용료!#REF!</definedName>
    <definedName name="_KK15">[10]중기사용료!#REF!</definedName>
    <definedName name="_KK150">[10]중기사용료!#REF!</definedName>
    <definedName name="_KK151">[10]중기사용료!#REF!</definedName>
    <definedName name="_KK152">[10]중기사용료!#REF!</definedName>
    <definedName name="_KK153">[10]중기사용료!#REF!</definedName>
    <definedName name="_KK154">[10]중기사용료!#REF!</definedName>
    <definedName name="_KK156">[10]중기사용료!#REF!</definedName>
    <definedName name="_KK157">[10]중기사용료!#REF!</definedName>
    <definedName name="_KK158">[10]중기사용료!#REF!</definedName>
    <definedName name="_KK159">[10]중기사용료!#REF!</definedName>
    <definedName name="_KK16">[10]중기사용료!#REF!</definedName>
    <definedName name="_KK160">[10]중기사용료!#REF!</definedName>
    <definedName name="_KK161">[10]중기사용료!#REF!</definedName>
    <definedName name="_KK162">[10]중기사용료!#REF!</definedName>
    <definedName name="_KK163">[10]중기사용료!#REF!</definedName>
    <definedName name="_KK164">[10]중기사용료!#REF!</definedName>
    <definedName name="_KK165">[10]중기사용료!#REF!</definedName>
    <definedName name="_KK166">[10]중기사용료!#REF!</definedName>
    <definedName name="_KK167">[10]중기사용료!#REF!</definedName>
    <definedName name="_KK168">[10]중기사용료!#REF!</definedName>
    <definedName name="_KK169">[10]중기사용료!#REF!</definedName>
    <definedName name="_KK17">[10]중기사용료!#REF!</definedName>
    <definedName name="_KK170">[10]중기사용료!#REF!</definedName>
    <definedName name="_KK171">[10]중기사용료!#REF!</definedName>
    <definedName name="_KK172">[10]중기사용료!#REF!</definedName>
    <definedName name="_KK173">[10]중기사용료!#REF!</definedName>
    <definedName name="_KK174">[10]중기사용료!#REF!</definedName>
    <definedName name="_KK175">[10]중기사용료!#REF!</definedName>
    <definedName name="_KK176">[10]중기사용료!#REF!</definedName>
    <definedName name="_KK177">[10]중기사용료!#REF!</definedName>
    <definedName name="_KK178">[10]중기사용료!#REF!</definedName>
    <definedName name="_KK179">[10]중기사용료!#REF!</definedName>
    <definedName name="_KK18">[10]중기사용료!#REF!</definedName>
    <definedName name="_KK180">[10]중기사용료!#REF!</definedName>
    <definedName name="_KK181">[10]중기사용료!#REF!</definedName>
    <definedName name="_KK182">[10]중기사용료!#REF!</definedName>
    <definedName name="_KK183">[10]중기사용료!#REF!</definedName>
    <definedName name="_KK184">[10]중기사용료!#REF!</definedName>
    <definedName name="_KK185">[10]중기사용료!#REF!</definedName>
    <definedName name="_KK186">[10]중기사용료!#REF!</definedName>
    <definedName name="_KK187">[10]중기사용료!#REF!</definedName>
    <definedName name="_KK188">[10]중기사용료!#REF!</definedName>
    <definedName name="_KK189">[10]중기사용료!#REF!</definedName>
    <definedName name="_KK19">[10]중기사용료!#REF!</definedName>
    <definedName name="_KK190">[10]중기사용료!#REF!</definedName>
    <definedName name="_KK191">[10]중기사용료!#REF!</definedName>
    <definedName name="_KK192">[10]중기사용료!#REF!</definedName>
    <definedName name="_KK193">[10]중기사용료!#REF!</definedName>
    <definedName name="_KK194">[10]중기사용료!#REF!</definedName>
    <definedName name="_KK195">[10]중기사용료!#REF!</definedName>
    <definedName name="_KK196">[10]중기사용료!#REF!</definedName>
    <definedName name="_KK197">[10]중기사용료!#REF!</definedName>
    <definedName name="_KK198">[10]중기사용료!#REF!</definedName>
    <definedName name="_KK199">[10]중기사용료!#REF!</definedName>
    <definedName name="_KK2">[10]중기사용료!#REF!</definedName>
    <definedName name="_KK20">[10]중기사용료!#REF!</definedName>
    <definedName name="_KK200">[10]중기사용료!#REF!</definedName>
    <definedName name="_KK201">[10]중기사용료!#REF!</definedName>
    <definedName name="_KK202">[10]중기사용료!#REF!</definedName>
    <definedName name="_KK203">[10]중기사용료!#REF!</definedName>
    <definedName name="_KK204">[10]중기사용료!#REF!</definedName>
    <definedName name="_KK205">[10]중기사용료!#REF!</definedName>
    <definedName name="_KK206">[10]중기사용료!#REF!</definedName>
    <definedName name="_KK207">[10]중기사용료!#REF!</definedName>
    <definedName name="_KK208">[10]중기사용료!#REF!</definedName>
    <definedName name="_KK209">[10]중기사용료!#REF!</definedName>
    <definedName name="_KK21">[10]중기사용료!#REF!</definedName>
    <definedName name="_KK210">[10]중기사용료!#REF!</definedName>
    <definedName name="_KK211">[10]중기사용료!#REF!</definedName>
    <definedName name="_KK212">[10]중기사용료!#REF!</definedName>
    <definedName name="_KK213">[10]중기사용료!#REF!</definedName>
    <definedName name="_KK214">[10]중기사용료!#REF!</definedName>
    <definedName name="_KK215">[10]중기사용료!#REF!</definedName>
    <definedName name="_KK216">[10]중기사용료!#REF!</definedName>
    <definedName name="_KK217">[10]중기사용료!#REF!</definedName>
    <definedName name="_KK218">[10]중기사용료!#REF!</definedName>
    <definedName name="_KK219">[10]중기사용료!#REF!</definedName>
    <definedName name="_KK22">[10]중기사용료!#REF!</definedName>
    <definedName name="_KK220">[10]중기사용료!#REF!</definedName>
    <definedName name="_KK221">[10]중기사용료!#REF!</definedName>
    <definedName name="_KK222">[10]중기사용료!#REF!</definedName>
    <definedName name="_KK223">[10]중기사용료!#REF!</definedName>
    <definedName name="_KK224">[10]중기사용료!#REF!</definedName>
    <definedName name="_KK225">[10]중기사용료!#REF!</definedName>
    <definedName name="_KK226">[10]중기사용료!#REF!</definedName>
    <definedName name="_KK227">[10]중기사용료!#REF!</definedName>
    <definedName name="_KK228">[10]중기사용료!#REF!</definedName>
    <definedName name="_KK229">[10]중기사용료!#REF!</definedName>
    <definedName name="_KK23">[10]중기사용료!#REF!</definedName>
    <definedName name="_KK230">[10]중기사용료!#REF!</definedName>
    <definedName name="_kk231">[10]중기사용료!#REF!</definedName>
    <definedName name="_KK232">[10]중기사용료!#REF!</definedName>
    <definedName name="_KK233">[10]중기사용료!#REF!</definedName>
    <definedName name="_KK234">[10]중기사용료!#REF!</definedName>
    <definedName name="_KK235">[10]중기사용료!#REF!</definedName>
    <definedName name="_KK236">[10]중기사용료!#REF!</definedName>
    <definedName name="_KK237">[10]중기사용료!#REF!</definedName>
    <definedName name="_KK238">[10]중기사용료!#REF!</definedName>
    <definedName name="_KK239">[10]중기사용료!#REF!</definedName>
    <definedName name="_KK24">[10]중기사용료!#REF!</definedName>
    <definedName name="_KK25">[10]중기사용료!#REF!</definedName>
    <definedName name="_KK26">[10]중기사용료!#REF!</definedName>
    <definedName name="_KK27">[10]중기사용료!#REF!</definedName>
    <definedName name="_KK28">[10]중기사용료!#REF!</definedName>
    <definedName name="_KK29">[10]중기사용료!#REF!</definedName>
    <definedName name="_KK3">[10]중기사용료!#REF!</definedName>
    <definedName name="_KK30">[10]중기사용료!#REF!</definedName>
    <definedName name="_KK31">[10]중기사용료!#REF!</definedName>
    <definedName name="_KK32">[10]중기사용료!#REF!</definedName>
    <definedName name="_KK33">[10]중기사용료!#REF!</definedName>
    <definedName name="_KK34">[10]중기사용료!#REF!</definedName>
    <definedName name="_KK35">[10]중기사용료!#REF!</definedName>
    <definedName name="_KK36">[10]중기사용료!#REF!</definedName>
    <definedName name="_KK37">[10]중기사용료!#REF!</definedName>
    <definedName name="_KK38">[10]중기사용료!#REF!</definedName>
    <definedName name="_KK39">[10]중기사용료!#REF!</definedName>
    <definedName name="_KK4">[10]중기사용료!#REF!</definedName>
    <definedName name="_KK40">[10]중기사용료!#REF!</definedName>
    <definedName name="_KK42">[10]중기사용료!#REF!</definedName>
    <definedName name="_KK43">[10]중기사용료!#REF!</definedName>
    <definedName name="_KK44">[10]중기사용료!#REF!</definedName>
    <definedName name="_KK45">[10]중기사용료!#REF!</definedName>
    <definedName name="_KK46">[10]중기사용료!#REF!</definedName>
    <definedName name="_KK47">[10]중기사용료!#REF!</definedName>
    <definedName name="_KK48">[10]중기사용료!#REF!</definedName>
    <definedName name="_KK49">[10]중기사용료!#REF!</definedName>
    <definedName name="_KK5">[10]중기사용료!#REF!</definedName>
    <definedName name="_KK50">[10]중기사용료!#REF!</definedName>
    <definedName name="_KK51">[10]중기사용료!#REF!</definedName>
    <definedName name="_KK52">[10]중기사용료!#REF!</definedName>
    <definedName name="_KK53">[10]중기사용료!#REF!</definedName>
    <definedName name="_KK54">[10]중기사용료!#REF!</definedName>
    <definedName name="_KK55">[10]중기사용료!#REF!</definedName>
    <definedName name="_KK56">[10]중기사용료!#REF!</definedName>
    <definedName name="_KK57">[10]중기사용료!#REF!</definedName>
    <definedName name="_KK58">[10]중기사용료!#REF!</definedName>
    <definedName name="_KK59">[10]중기사용료!#REF!</definedName>
    <definedName name="_KK6">[10]중기사용료!#REF!</definedName>
    <definedName name="_KK60">[10]중기사용료!#REF!</definedName>
    <definedName name="_KK61">[10]중기사용료!#REF!</definedName>
    <definedName name="_KK62">[10]중기사용료!#REF!</definedName>
    <definedName name="_KK63">[10]중기사용료!#REF!</definedName>
    <definedName name="_KK64">[10]중기사용료!#REF!</definedName>
    <definedName name="_KK65">[10]중기사용료!#REF!</definedName>
    <definedName name="_KK66">[10]중기사용료!#REF!</definedName>
    <definedName name="_KK67">[10]중기사용료!#REF!</definedName>
    <definedName name="_KK68">[10]중기사용료!#REF!</definedName>
    <definedName name="_KK69">[10]중기사용료!#REF!</definedName>
    <definedName name="_KK7">[10]중기사용료!#REF!</definedName>
    <definedName name="_KK70">[10]중기사용료!#REF!</definedName>
    <definedName name="_KK71">[10]중기사용료!#REF!</definedName>
    <definedName name="_KK72">[10]중기사용료!#REF!</definedName>
    <definedName name="_KK73">[10]중기사용료!#REF!</definedName>
    <definedName name="_KK74">[10]중기사용료!#REF!</definedName>
    <definedName name="_KK75">[10]중기사용료!#REF!</definedName>
    <definedName name="_KK76">[10]중기사용료!#REF!</definedName>
    <definedName name="_KK77">[10]중기사용료!#REF!</definedName>
    <definedName name="_KK78">[10]중기사용료!#REF!</definedName>
    <definedName name="_KK79">[10]중기사용료!#REF!</definedName>
    <definedName name="_KK8">[10]중기사용료!#REF!</definedName>
    <definedName name="_KK80">[10]중기사용료!#REF!</definedName>
    <definedName name="_KK81">[10]중기사용료!#REF!</definedName>
    <definedName name="_KK82">[10]중기사용료!#REF!</definedName>
    <definedName name="_KK83">[10]중기사용료!#REF!</definedName>
    <definedName name="_KK84">[10]중기사용료!#REF!</definedName>
    <definedName name="_KK85">[10]중기사용료!#REF!</definedName>
    <definedName name="_KK86">[10]중기사용료!#REF!</definedName>
    <definedName name="_KK87">[10]중기사용료!#REF!</definedName>
    <definedName name="_KK88">[10]중기사용료!#REF!</definedName>
    <definedName name="_KK89">[10]중기사용료!#REF!</definedName>
    <definedName name="_KK9">[10]중기사용료!#REF!</definedName>
    <definedName name="_KK90">[10]중기사용료!#REF!</definedName>
    <definedName name="_KK91">[10]중기사용료!#REF!</definedName>
    <definedName name="_KK92">[10]중기사용료!#REF!</definedName>
    <definedName name="_KK93">[10]중기사용료!#REF!</definedName>
    <definedName name="_KK94">[10]중기사용료!#REF!</definedName>
    <definedName name="_KK95">[10]중기사용료!#REF!</definedName>
    <definedName name="_KK96">[10]중기사용료!#REF!</definedName>
    <definedName name="_KK97">[10]중기사용료!#REF!</definedName>
    <definedName name="_KK98">[10]중기사용료!#REF!</definedName>
    <definedName name="_KK99">[10]중기사용료!#REF!</definedName>
    <definedName name="_L01">#REF!</definedName>
    <definedName name="_L02">#REF!</definedName>
    <definedName name="_L03">#REF!</definedName>
    <definedName name="_l06">#REF!</definedName>
    <definedName name="_l07">#REF!</definedName>
    <definedName name="_L08">#REF!</definedName>
    <definedName name="_L09">#REF!</definedName>
    <definedName name="_LM9228">#REF!</definedName>
    <definedName name="_LP1">#REF!</definedName>
    <definedName name="_LP2">#REF!</definedName>
    <definedName name="_M01">#REF!</definedName>
    <definedName name="_M02">#REF!</definedName>
    <definedName name="_M03">#REF!</definedName>
    <definedName name="_M04">#REF!</definedName>
    <definedName name="_NMB96">#REF!</definedName>
    <definedName name="_NN1">[10]중기사용료!#REF!</definedName>
    <definedName name="_NN10">[10]중기사용료!#REF!</definedName>
    <definedName name="_NN100">[10]중기사용료!#REF!</definedName>
    <definedName name="_NN101">[10]중기사용료!#REF!</definedName>
    <definedName name="_NN102">[10]중기사용료!#REF!</definedName>
    <definedName name="_NN103">[10]중기사용료!#REF!</definedName>
    <definedName name="_NN104">[10]중기사용료!#REF!</definedName>
    <definedName name="_NN105">[10]중기사용료!#REF!</definedName>
    <definedName name="_NN106">[10]중기사용료!#REF!</definedName>
    <definedName name="_NN107">[10]중기사용료!#REF!</definedName>
    <definedName name="_NN108">[10]중기사용료!#REF!</definedName>
    <definedName name="_NN109">[10]중기사용료!#REF!</definedName>
    <definedName name="_NN11">[10]중기사용료!#REF!</definedName>
    <definedName name="_NN110">[10]중기사용료!#REF!</definedName>
    <definedName name="_NN111">[10]중기사용료!#REF!</definedName>
    <definedName name="_NN112">[10]중기사용료!#REF!</definedName>
    <definedName name="_NN113">[10]중기사용료!#REF!</definedName>
    <definedName name="_NN114">[10]중기사용료!#REF!</definedName>
    <definedName name="_NN115">[10]중기사용료!#REF!</definedName>
    <definedName name="_NN116">[10]중기사용료!#REF!</definedName>
    <definedName name="_NN117">[10]중기사용료!#REF!</definedName>
    <definedName name="_NN118">[10]중기사용료!#REF!</definedName>
    <definedName name="_NN119">[10]중기사용료!#REF!</definedName>
    <definedName name="_NN12">[10]중기사용료!#REF!</definedName>
    <definedName name="_NN120">[10]중기사용료!#REF!</definedName>
    <definedName name="_NN121">[10]중기사용료!#REF!</definedName>
    <definedName name="_NN122">[10]중기사용료!#REF!</definedName>
    <definedName name="_NN123">[10]중기사용료!#REF!</definedName>
    <definedName name="_NN124">[10]중기사용료!#REF!</definedName>
    <definedName name="_NN125">[10]중기사용료!#REF!</definedName>
    <definedName name="_NN126">[10]중기사용료!#REF!</definedName>
    <definedName name="_NN127">[10]중기사용료!#REF!</definedName>
    <definedName name="_NN128">[10]중기사용료!#REF!</definedName>
    <definedName name="_NN129">[10]중기사용료!#REF!</definedName>
    <definedName name="_NN13">[10]중기사용료!#REF!</definedName>
    <definedName name="_NN130">[10]중기사용료!#REF!</definedName>
    <definedName name="_NN131">[10]중기사용료!#REF!</definedName>
    <definedName name="_NN132">[10]중기사용료!#REF!</definedName>
    <definedName name="_NN133">[10]중기사용료!#REF!</definedName>
    <definedName name="_NN134">[10]중기사용료!#REF!</definedName>
    <definedName name="_NN135">[10]중기사용료!#REF!</definedName>
    <definedName name="_NN136">[10]중기사용료!#REF!</definedName>
    <definedName name="_NN137">[10]중기사용료!#REF!</definedName>
    <definedName name="_NN138">[10]중기사용료!#REF!</definedName>
    <definedName name="_NN139">[10]중기사용료!#REF!</definedName>
    <definedName name="_NN14">[10]중기사용료!#REF!</definedName>
    <definedName name="_NN140">[10]중기사용료!#REF!</definedName>
    <definedName name="_NN141">[10]중기사용료!#REF!</definedName>
    <definedName name="_NN142">[10]중기사용료!#REF!</definedName>
    <definedName name="_NN143">[10]중기사용료!#REF!</definedName>
    <definedName name="_NN144">[10]중기사용료!#REF!</definedName>
    <definedName name="_NN145">[10]중기사용료!#REF!</definedName>
    <definedName name="_NN146">[10]중기사용료!#REF!</definedName>
    <definedName name="_NN147">[10]중기사용료!#REF!</definedName>
    <definedName name="_NN148">[10]중기사용료!#REF!</definedName>
    <definedName name="_NN149">[10]중기사용료!#REF!</definedName>
    <definedName name="_NN15">[10]중기사용료!#REF!</definedName>
    <definedName name="_NN150">[10]중기사용료!#REF!</definedName>
    <definedName name="_NN151">[10]중기사용료!#REF!</definedName>
    <definedName name="_NN152">[10]중기사용료!#REF!</definedName>
    <definedName name="_NN153">[10]중기사용료!#REF!</definedName>
    <definedName name="_NN154">[10]중기사용료!#REF!</definedName>
    <definedName name="_NN156">[10]중기사용료!#REF!</definedName>
    <definedName name="_NN157">[10]중기사용료!#REF!</definedName>
    <definedName name="_NN158">[10]중기사용료!#REF!</definedName>
    <definedName name="_NN159">[10]중기사용료!#REF!</definedName>
    <definedName name="_NN16">[10]중기사용료!#REF!</definedName>
    <definedName name="_NN160">[10]중기사용료!#REF!</definedName>
    <definedName name="_NN161">[10]중기사용료!#REF!</definedName>
    <definedName name="_NN162">[10]중기사용료!#REF!</definedName>
    <definedName name="_NN163">[10]중기사용료!#REF!</definedName>
    <definedName name="_NN164">[10]중기사용료!#REF!</definedName>
    <definedName name="_NN165">[10]중기사용료!#REF!</definedName>
    <definedName name="_NN166">[10]중기사용료!#REF!</definedName>
    <definedName name="_NN167">[10]중기사용료!#REF!</definedName>
    <definedName name="_NN168">[10]중기사용료!#REF!</definedName>
    <definedName name="_NN169">[10]중기사용료!#REF!</definedName>
    <definedName name="_NN17">[10]중기사용료!#REF!</definedName>
    <definedName name="_NN170">[10]중기사용료!#REF!</definedName>
    <definedName name="_NN171">[10]중기사용료!#REF!</definedName>
    <definedName name="_NN172">[10]중기사용료!#REF!</definedName>
    <definedName name="_NN173">[10]중기사용료!#REF!</definedName>
    <definedName name="_NN174">[10]중기사용료!#REF!</definedName>
    <definedName name="_NN175">[10]중기사용료!#REF!</definedName>
    <definedName name="_NN176">[10]중기사용료!#REF!</definedName>
    <definedName name="_NN177">[10]중기사용료!#REF!</definedName>
    <definedName name="_NN178">[10]중기사용료!#REF!</definedName>
    <definedName name="_NN179">[10]중기사용료!#REF!</definedName>
    <definedName name="_NN18">[10]중기사용료!#REF!</definedName>
    <definedName name="_NN180">[10]중기사용료!#REF!</definedName>
    <definedName name="_NN181">[10]중기사용료!#REF!</definedName>
    <definedName name="_NN182">[10]중기사용료!#REF!</definedName>
    <definedName name="_NN183">[10]중기사용료!#REF!</definedName>
    <definedName name="_NN184">[10]중기사용료!#REF!</definedName>
    <definedName name="_NN185">[10]중기사용료!#REF!</definedName>
    <definedName name="_NN186">[10]중기사용료!#REF!</definedName>
    <definedName name="_NN187">[10]중기사용료!#REF!</definedName>
    <definedName name="_NN188">[10]중기사용료!#REF!</definedName>
    <definedName name="_NN189">[10]중기사용료!#REF!</definedName>
    <definedName name="_NN19">[10]중기사용료!#REF!</definedName>
    <definedName name="_NN190">[10]중기사용료!#REF!</definedName>
    <definedName name="_NN191">[10]중기사용료!#REF!</definedName>
    <definedName name="_NN192">[10]중기사용료!#REF!</definedName>
    <definedName name="_NN193">[10]중기사용료!#REF!</definedName>
    <definedName name="_NN194">[10]중기사용료!#REF!</definedName>
    <definedName name="_NN195">[10]중기사용료!#REF!</definedName>
    <definedName name="_NN196">[10]중기사용료!#REF!</definedName>
    <definedName name="_NN197">[10]중기사용료!#REF!</definedName>
    <definedName name="_NN198">[10]중기사용료!#REF!</definedName>
    <definedName name="_NN199">[10]중기사용료!#REF!</definedName>
    <definedName name="_NN2">[10]중기사용료!#REF!</definedName>
    <definedName name="_NN20">[10]중기사용료!#REF!</definedName>
    <definedName name="_NN200">[10]중기사용료!#REF!</definedName>
    <definedName name="_NN201">[10]중기사용료!#REF!</definedName>
    <definedName name="_NN202">[10]중기사용료!#REF!</definedName>
    <definedName name="_NN203">[10]중기사용료!#REF!</definedName>
    <definedName name="_NN204">[10]중기사용료!#REF!</definedName>
    <definedName name="_NN205">[10]중기사용료!#REF!</definedName>
    <definedName name="_NN206">[10]중기사용료!#REF!</definedName>
    <definedName name="_NN207">[10]중기사용료!#REF!</definedName>
    <definedName name="_NN208">[10]중기사용료!#REF!</definedName>
    <definedName name="_NN209">[10]중기사용료!#REF!</definedName>
    <definedName name="_NN21">[10]중기사용료!#REF!</definedName>
    <definedName name="_NN210">[10]중기사용료!#REF!</definedName>
    <definedName name="_NN211">[10]중기사용료!#REF!</definedName>
    <definedName name="_NN212">[10]중기사용료!#REF!</definedName>
    <definedName name="_NN213">[10]중기사용료!#REF!</definedName>
    <definedName name="_NN214">[10]중기사용료!#REF!</definedName>
    <definedName name="_NN215">[10]중기사용료!#REF!</definedName>
    <definedName name="_NN216">[10]중기사용료!#REF!</definedName>
    <definedName name="_NN217">[10]중기사용료!#REF!</definedName>
    <definedName name="_NN218">[10]중기사용료!#REF!</definedName>
    <definedName name="_NN219">[10]중기사용료!#REF!</definedName>
    <definedName name="_NN22">[10]중기사용료!#REF!</definedName>
    <definedName name="_NN220">[10]중기사용료!#REF!</definedName>
    <definedName name="_NN221">[10]중기사용료!#REF!</definedName>
    <definedName name="_NN222">[10]중기사용료!#REF!</definedName>
    <definedName name="_NN223">[10]중기사용료!#REF!</definedName>
    <definedName name="_NN224">[10]중기사용료!#REF!</definedName>
    <definedName name="_NN225">[10]중기사용료!#REF!</definedName>
    <definedName name="_NN226">[10]중기사용료!#REF!</definedName>
    <definedName name="_NN227">[10]중기사용료!#REF!</definedName>
    <definedName name="_NN228">[10]중기사용료!#REF!</definedName>
    <definedName name="_NN229">[10]중기사용료!#REF!</definedName>
    <definedName name="_NN23">[10]중기사용료!#REF!</definedName>
    <definedName name="_NN230">[10]중기사용료!#REF!</definedName>
    <definedName name="_nn231">[10]중기사용료!#REF!</definedName>
    <definedName name="_NN232">[10]중기사용료!#REF!</definedName>
    <definedName name="_NN233">[10]중기사용료!#REF!</definedName>
    <definedName name="_NN234">[10]중기사용료!#REF!</definedName>
    <definedName name="_NN235">[10]중기사용료!#REF!</definedName>
    <definedName name="_NN236">[10]중기사용료!#REF!</definedName>
    <definedName name="_NN237">[10]중기사용료!#REF!</definedName>
    <definedName name="_NN238">[10]중기사용료!#REF!</definedName>
    <definedName name="_NN239">[10]중기사용료!#REF!</definedName>
    <definedName name="_NN24">[10]중기사용료!#REF!</definedName>
    <definedName name="_NN25">[10]중기사용료!#REF!</definedName>
    <definedName name="_NN26">[10]중기사용료!#REF!</definedName>
    <definedName name="_NN27">[10]중기사용료!#REF!</definedName>
    <definedName name="_NN28">[10]중기사용료!#REF!</definedName>
    <definedName name="_NN29">[10]중기사용료!#REF!</definedName>
    <definedName name="_NN3">[10]중기사용료!#REF!</definedName>
    <definedName name="_NN30">[10]중기사용료!#REF!</definedName>
    <definedName name="_NN31">[10]중기사용료!#REF!</definedName>
    <definedName name="_NN32">[10]중기사용료!#REF!</definedName>
    <definedName name="_NN33">[10]중기사용료!#REF!</definedName>
    <definedName name="_NN34">[10]중기사용료!#REF!</definedName>
    <definedName name="_NN35">[10]중기사용료!#REF!</definedName>
    <definedName name="_NN36">[10]중기사용료!#REF!</definedName>
    <definedName name="_NN37">[10]중기사용료!#REF!</definedName>
    <definedName name="_NN38">[10]중기사용료!#REF!</definedName>
    <definedName name="_NN39">[10]중기사용료!#REF!</definedName>
    <definedName name="_NN4">[10]중기사용료!#REF!</definedName>
    <definedName name="_NN40">[10]중기사용료!#REF!</definedName>
    <definedName name="_NN42">[10]중기사용료!#REF!</definedName>
    <definedName name="_NN43">[10]중기사용료!#REF!</definedName>
    <definedName name="_NN44">[10]중기사용료!#REF!</definedName>
    <definedName name="_NN45">[10]중기사용료!#REF!</definedName>
    <definedName name="_NN46">[10]중기사용료!#REF!</definedName>
    <definedName name="_NN47">[10]중기사용료!#REF!</definedName>
    <definedName name="_NN48">[10]중기사용료!#REF!</definedName>
    <definedName name="_NN49">[10]중기사용료!#REF!</definedName>
    <definedName name="_NN5">[10]중기사용료!#REF!</definedName>
    <definedName name="_NN50">[10]중기사용료!#REF!</definedName>
    <definedName name="_NN51">[10]중기사용료!#REF!</definedName>
    <definedName name="_NN52">[10]중기사용료!#REF!</definedName>
    <definedName name="_NN53">[10]중기사용료!#REF!</definedName>
    <definedName name="_NN54">[10]중기사용료!#REF!</definedName>
    <definedName name="_NN55">[10]중기사용료!#REF!</definedName>
    <definedName name="_NN56">[10]중기사용료!#REF!</definedName>
    <definedName name="_NN57">[10]중기사용료!#REF!</definedName>
    <definedName name="_NN58">[10]중기사용료!#REF!</definedName>
    <definedName name="_NN59">[10]중기사용료!#REF!</definedName>
    <definedName name="_NN6">[10]중기사용료!#REF!</definedName>
    <definedName name="_NN60">[10]중기사용료!#REF!</definedName>
    <definedName name="_NN61">[10]중기사용료!#REF!</definedName>
    <definedName name="_NN62">[10]중기사용료!#REF!</definedName>
    <definedName name="_NN63">[10]중기사용료!#REF!</definedName>
    <definedName name="_NN64">[10]중기사용료!#REF!</definedName>
    <definedName name="_NN65">[10]중기사용료!#REF!</definedName>
    <definedName name="_NN66">[10]중기사용료!#REF!</definedName>
    <definedName name="_NN67">[10]중기사용료!#REF!</definedName>
    <definedName name="_NN68">[10]중기사용료!#REF!</definedName>
    <definedName name="_NN69">[10]중기사용료!#REF!</definedName>
    <definedName name="_NN7">[10]중기사용료!#REF!</definedName>
    <definedName name="_NN70">[10]중기사용료!#REF!</definedName>
    <definedName name="_NN71">[10]중기사용료!#REF!</definedName>
    <definedName name="_NN72">[10]중기사용료!#REF!</definedName>
    <definedName name="_NN73">[10]중기사용료!#REF!</definedName>
    <definedName name="_NN74">[10]중기사용료!#REF!</definedName>
    <definedName name="_NN75">[10]중기사용료!#REF!</definedName>
    <definedName name="_NN76">[10]중기사용료!#REF!</definedName>
    <definedName name="_NN77">[10]중기사용료!#REF!</definedName>
    <definedName name="_NN78">[10]중기사용료!#REF!</definedName>
    <definedName name="_NN79">[10]중기사용료!#REF!</definedName>
    <definedName name="_NN8">[10]중기사용료!#REF!</definedName>
    <definedName name="_NN80">[10]중기사용료!#REF!</definedName>
    <definedName name="_NN81">[10]중기사용료!#REF!</definedName>
    <definedName name="_NN82">[10]중기사용료!#REF!</definedName>
    <definedName name="_NN83">[10]중기사용료!#REF!</definedName>
    <definedName name="_NN84">[10]중기사용료!#REF!</definedName>
    <definedName name="_NN85">[10]중기사용료!#REF!</definedName>
    <definedName name="_NN86">[10]중기사용료!#REF!</definedName>
    <definedName name="_NN87">[10]중기사용료!#REF!</definedName>
    <definedName name="_NN88">[10]중기사용료!#REF!</definedName>
    <definedName name="_NN89">[10]중기사용료!#REF!</definedName>
    <definedName name="_NN9">[10]중기사용료!#REF!</definedName>
    <definedName name="_NN90">[10]중기사용료!#REF!</definedName>
    <definedName name="_NN91">[10]중기사용료!#REF!</definedName>
    <definedName name="_NN92">[10]중기사용료!#REF!</definedName>
    <definedName name="_NN93">[10]중기사용료!#REF!</definedName>
    <definedName name="_NN94">[10]중기사용료!#REF!</definedName>
    <definedName name="_NN95">[10]중기사용료!#REF!</definedName>
    <definedName name="_NN96">[10]중기사용료!#REF!</definedName>
    <definedName name="_NN97">[10]중기사용료!#REF!</definedName>
    <definedName name="_NN98">[10]중기사용료!#REF!</definedName>
    <definedName name="_NN99">[10]중기사용료!#REF!</definedName>
    <definedName name="_NO1">[10]중기사용료!#REF!</definedName>
    <definedName name="_NO10">[10]중기사용료!#REF!</definedName>
    <definedName name="_NO100">[10]중기사용료!#REF!</definedName>
    <definedName name="_NO101">[10]중기사용료!#REF!</definedName>
    <definedName name="_NO102">[10]중기사용료!#REF!</definedName>
    <definedName name="_NO103">[10]중기사용료!#REF!</definedName>
    <definedName name="_NO104">[10]중기사용료!#REF!</definedName>
    <definedName name="_NO105">[10]중기사용료!#REF!</definedName>
    <definedName name="_NO106">[10]중기사용료!#REF!</definedName>
    <definedName name="_NO107">[10]중기사용료!#REF!</definedName>
    <definedName name="_NO108">[10]중기사용료!#REF!</definedName>
    <definedName name="_NO109">[10]중기사용료!#REF!</definedName>
    <definedName name="_NO11">[10]중기사용료!#REF!</definedName>
    <definedName name="_NO110">[10]중기사용료!#REF!</definedName>
    <definedName name="_NO111">[10]중기사용료!#REF!</definedName>
    <definedName name="_NO112">[10]중기사용료!#REF!</definedName>
    <definedName name="_NO113">[10]중기사용료!#REF!</definedName>
    <definedName name="_NO114">[10]중기사용료!#REF!</definedName>
    <definedName name="_NO115">[10]중기사용료!#REF!</definedName>
    <definedName name="_NO116">[10]중기사용료!#REF!</definedName>
    <definedName name="_NO117">[10]중기사용료!#REF!</definedName>
    <definedName name="_NO118">[10]중기사용료!#REF!</definedName>
    <definedName name="_NO119">[10]중기사용료!#REF!</definedName>
    <definedName name="_NO12">[10]중기사용료!#REF!</definedName>
    <definedName name="_NO120">[10]중기사용료!#REF!</definedName>
    <definedName name="_NO121">[10]중기사용료!#REF!</definedName>
    <definedName name="_NO122">[10]중기사용료!#REF!</definedName>
    <definedName name="_NO123">[10]중기사용료!#REF!</definedName>
    <definedName name="_NO124">[10]중기사용료!#REF!</definedName>
    <definedName name="_NO125">[10]중기사용료!#REF!</definedName>
    <definedName name="_NO126">[10]중기사용료!#REF!</definedName>
    <definedName name="_NO127">[10]중기사용료!#REF!</definedName>
    <definedName name="_NO128">[10]중기사용료!#REF!</definedName>
    <definedName name="_NO129">[10]중기사용료!#REF!</definedName>
    <definedName name="_NO13">[10]중기사용료!#REF!</definedName>
    <definedName name="_NO130">[10]중기사용료!#REF!</definedName>
    <definedName name="_NO131">[10]중기사용료!#REF!</definedName>
    <definedName name="_NO132">[10]중기사용료!#REF!</definedName>
    <definedName name="_NO133">[10]중기사용료!#REF!</definedName>
    <definedName name="_NO134">[10]중기사용료!#REF!</definedName>
    <definedName name="_NO135">[10]중기사용료!#REF!</definedName>
    <definedName name="_NO136">[10]중기사용료!#REF!</definedName>
    <definedName name="_NO137">[10]중기사용료!#REF!</definedName>
    <definedName name="_NO138">[10]중기사용료!#REF!</definedName>
    <definedName name="_NO139">[10]중기사용료!#REF!</definedName>
    <definedName name="_NO14">[10]중기사용료!#REF!</definedName>
    <definedName name="_NO140">[10]중기사용료!#REF!</definedName>
    <definedName name="_NO141">[10]중기사용료!#REF!</definedName>
    <definedName name="_NO142">[10]중기사용료!#REF!</definedName>
    <definedName name="_NO143">[10]중기사용료!#REF!</definedName>
    <definedName name="_NO144">[10]중기사용료!#REF!</definedName>
    <definedName name="_NO145">[10]중기사용료!#REF!</definedName>
    <definedName name="_NO146">[10]중기사용료!#REF!</definedName>
    <definedName name="_NO147">[10]중기사용료!#REF!</definedName>
    <definedName name="_NO148">[10]중기사용료!#REF!</definedName>
    <definedName name="_NO149">[10]중기사용료!#REF!</definedName>
    <definedName name="_NO15">[10]중기사용료!#REF!</definedName>
    <definedName name="_NO150">[10]중기사용료!#REF!</definedName>
    <definedName name="_NO151">[10]중기사용료!#REF!</definedName>
    <definedName name="_NO152">[10]중기사용료!#REF!</definedName>
    <definedName name="_NO153">[10]중기사용료!#REF!</definedName>
    <definedName name="_NO154">[10]중기사용료!#REF!</definedName>
    <definedName name="_NO156">[10]중기사용료!#REF!</definedName>
    <definedName name="_NO157">[10]중기사용료!#REF!</definedName>
    <definedName name="_NO158">[10]중기사용료!#REF!</definedName>
    <definedName name="_NO159">[10]중기사용료!#REF!</definedName>
    <definedName name="_NO16">[10]중기사용료!#REF!</definedName>
    <definedName name="_NO160">[10]중기사용료!#REF!</definedName>
    <definedName name="_NO161">[10]중기사용료!#REF!</definedName>
    <definedName name="_NO162">[10]중기사용료!#REF!</definedName>
    <definedName name="_NO163">[10]중기사용료!#REF!</definedName>
    <definedName name="_NO164">[10]중기사용료!#REF!</definedName>
    <definedName name="_NO165">[10]중기사용료!#REF!</definedName>
    <definedName name="_NO166">[10]중기사용료!#REF!</definedName>
    <definedName name="_NO167">[10]중기사용료!#REF!</definedName>
    <definedName name="_NO168">[10]중기사용료!#REF!</definedName>
    <definedName name="_NO169">[10]중기사용료!#REF!</definedName>
    <definedName name="_NO17">[10]중기사용료!#REF!</definedName>
    <definedName name="_NO170">[10]중기사용료!#REF!</definedName>
    <definedName name="_NO171">[10]중기사용료!#REF!</definedName>
    <definedName name="_NO172">[10]중기사용료!#REF!</definedName>
    <definedName name="_NO173">[10]중기사용료!#REF!</definedName>
    <definedName name="_NO174">[10]중기사용료!#REF!</definedName>
    <definedName name="_NO175">[10]중기사용료!#REF!</definedName>
    <definedName name="_NO176">[10]중기사용료!#REF!</definedName>
    <definedName name="_NO177">[10]중기사용료!#REF!</definedName>
    <definedName name="_NO178">[10]중기사용료!#REF!</definedName>
    <definedName name="_NO179">[10]중기사용료!#REF!</definedName>
    <definedName name="_NO18">[10]중기사용료!#REF!</definedName>
    <definedName name="_NO180">[10]중기사용료!#REF!</definedName>
    <definedName name="_NO181">[10]중기사용료!#REF!</definedName>
    <definedName name="_NO182">[10]중기사용료!#REF!</definedName>
    <definedName name="_NO183">[10]중기사용료!#REF!</definedName>
    <definedName name="_NO184">[10]중기사용료!#REF!</definedName>
    <definedName name="_NO185">[10]중기사용료!#REF!</definedName>
    <definedName name="_NO186">[10]중기사용료!#REF!</definedName>
    <definedName name="_NO187">[10]중기사용료!#REF!</definedName>
    <definedName name="_NO188">[10]중기사용료!#REF!</definedName>
    <definedName name="_NO189">[10]중기사용료!#REF!</definedName>
    <definedName name="_NO19">[10]중기사용료!#REF!</definedName>
    <definedName name="_NO190">[10]중기사용료!#REF!</definedName>
    <definedName name="_NO191">[10]중기사용료!#REF!</definedName>
    <definedName name="_NO192">[10]중기사용료!#REF!</definedName>
    <definedName name="_NO193">[10]중기사용료!#REF!</definedName>
    <definedName name="_NO194">[10]중기사용료!#REF!</definedName>
    <definedName name="_NO195">[10]중기사용료!#REF!</definedName>
    <definedName name="_NO196">[10]중기사용료!#REF!</definedName>
    <definedName name="_NO197">[10]중기사용료!#REF!</definedName>
    <definedName name="_NO198">[10]중기사용료!#REF!</definedName>
    <definedName name="_NO199">[10]중기사용료!#REF!</definedName>
    <definedName name="_NO2">[10]중기사용료!#REF!</definedName>
    <definedName name="_NO20">[10]중기사용료!#REF!</definedName>
    <definedName name="_NO200">[10]중기사용료!#REF!</definedName>
    <definedName name="_NO201">[10]중기사용료!#REF!</definedName>
    <definedName name="_NO202">[10]중기사용료!#REF!</definedName>
    <definedName name="_NO203">[10]중기사용료!#REF!</definedName>
    <definedName name="_NO204">[10]중기사용료!#REF!</definedName>
    <definedName name="_NO205">[10]중기사용료!#REF!</definedName>
    <definedName name="_NO206">[10]중기사용료!#REF!</definedName>
    <definedName name="_NO207">[10]중기사용료!#REF!</definedName>
    <definedName name="_NO208">[10]중기사용료!#REF!</definedName>
    <definedName name="_NO209">[10]중기사용료!#REF!</definedName>
    <definedName name="_NO21">[10]중기사용료!#REF!</definedName>
    <definedName name="_NO210">[10]중기사용료!#REF!</definedName>
    <definedName name="_NO211">[10]중기사용료!#REF!</definedName>
    <definedName name="_NO212">[10]중기사용료!#REF!</definedName>
    <definedName name="_NO213">[10]중기사용료!#REF!</definedName>
    <definedName name="_NO214">[10]중기사용료!#REF!</definedName>
    <definedName name="_NO215">[10]중기사용료!#REF!</definedName>
    <definedName name="_NO216">[10]중기사용료!#REF!</definedName>
    <definedName name="_NO217">[10]중기사용료!#REF!</definedName>
    <definedName name="_NO218">[10]중기사용료!#REF!</definedName>
    <definedName name="_NO219">[10]중기사용료!#REF!</definedName>
    <definedName name="_NO22">[10]중기사용료!#REF!</definedName>
    <definedName name="_NO220">[10]중기사용료!#REF!</definedName>
    <definedName name="_NO221">[10]중기사용료!#REF!</definedName>
    <definedName name="_NO222">[10]중기사용료!#REF!</definedName>
    <definedName name="_NO223">[10]중기사용료!#REF!</definedName>
    <definedName name="_NO224">[10]중기사용료!#REF!</definedName>
    <definedName name="_NO225">[10]중기사용료!#REF!</definedName>
    <definedName name="_NO226">[10]중기사용료!#REF!</definedName>
    <definedName name="_NO227">[10]중기사용료!#REF!</definedName>
    <definedName name="_NO228">[10]중기사용료!#REF!</definedName>
    <definedName name="_NO229">[10]중기사용료!#REF!</definedName>
    <definedName name="_NO23">[10]중기사용료!#REF!</definedName>
    <definedName name="_NO230">[10]중기사용료!#REF!</definedName>
    <definedName name="_no231">[10]중기사용료!#REF!</definedName>
    <definedName name="_NO232">[10]중기사용료!#REF!</definedName>
    <definedName name="_NO233">[10]중기사용료!#REF!</definedName>
    <definedName name="_NO234">[10]중기사용료!#REF!</definedName>
    <definedName name="_NO235">[10]중기사용료!#REF!</definedName>
    <definedName name="_NO236">[10]중기사용료!#REF!</definedName>
    <definedName name="_NO237">[10]중기사용료!#REF!</definedName>
    <definedName name="_NO238">[10]중기사용료!#REF!</definedName>
    <definedName name="_NO239">[10]중기사용료!#REF!</definedName>
    <definedName name="_NO24">[10]중기사용료!#REF!</definedName>
    <definedName name="_NO25">[10]중기사용료!#REF!</definedName>
    <definedName name="_NO26">[10]중기사용료!#REF!</definedName>
    <definedName name="_NO27">[10]중기사용료!#REF!</definedName>
    <definedName name="_NO28">[10]중기사용료!#REF!</definedName>
    <definedName name="_NO29">[10]중기사용료!#REF!</definedName>
    <definedName name="_NO3">[10]중기사용료!#REF!</definedName>
    <definedName name="_NO30">[10]중기사용료!#REF!</definedName>
    <definedName name="_NO31">[10]중기사용료!#REF!</definedName>
    <definedName name="_NO32">[10]중기사용료!#REF!</definedName>
    <definedName name="_NO33">[10]중기사용료!#REF!</definedName>
    <definedName name="_NO34">[10]중기사용료!#REF!</definedName>
    <definedName name="_NO35">[10]중기사용료!#REF!</definedName>
    <definedName name="_NO36">[10]중기사용료!#REF!</definedName>
    <definedName name="_NO37">[10]중기사용료!#REF!</definedName>
    <definedName name="_NO38">[10]중기사용료!#REF!</definedName>
    <definedName name="_NO39">[10]중기사용료!#REF!</definedName>
    <definedName name="_NO4">[10]중기사용료!#REF!</definedName>
    <definedName name="_NO40">[10]중기사용료!#REF!</definedName>
    <definedName name="_NO42">[10]중기사용료!#REF!</definedName>
    <definedName name="_NO43">[10]중기사용료!#REF!</definedName>
    <definedName name="_NO44">[10]중기사용료!#REF!</definedName>
    <definedName name="_NO45">[10]중기사용료!#REF!</definedName>
    <definedName name="_NO46">[10]중기사용료!#REF!</definedName>
    <definedName name="_NO47">[10]중기사용료!#REF!</definedName>
    <definedName name="_NO48">[10]중기사용료!#REF!</definedName>
    <definedName name="_NO49">[10]중기사용료!#REF!</definedName>
    <definedName name="_NO5">[10]중기사용료!#REF!</definedName>
    <definedName name="_NO50">[10]중기사용료!#REF!</definedName>
    <definedName name="_NO51">[10]중기사용료!#REF!</definedName>
    <definedName name="_NO52">[10]중기사용료!#REF!</definedName>
    <definedName name="_NO53">[10]중기사용료!#REF!</definedName>
    <definedName name="_NO54">[10]중기사용료!#REF!</definedName>
    <definedName name="_NO55">[10]중기사용료!#REF!</definedName>
    <definedName name="_NO56">[10]중기사용료!#REF!</definedName>
    <definedName name="_NO57">[10]중기사용료!#REF!</definedName>
    <definedName name="_NO58">[10]중기사용료!#REF!</definedName>
    <definedName name="_NO59">[10]중기사용료!#REF!</definedName>
    <definedName name="_NO6">[10]중기사용료!#REF!</definedName>
    <definedName name="_NO60">[10]중기사용료!#REF!</definedName>
    <definedName name="_NO61">[10]중기사용료!#REF!</definedName>
    <definedName name="_NO62">[10]중기사용료!#REF!</definedName>
    <definedName name="_NO63">[10]중기사용료!#REF!</definedName>
    <definedName name="_NO64">[10]중기사용료!#REF!</definedName>
    <definedName name="_NO65">[10]중기사용료!#REF!</definedName>
    <definedName name="_NO66">[10]중기사용료!#REF!</definedName>
    <definedName name="_NO67">[10]중기사용료!#REF!</definedName>
    <definedName name="_NO68">[10]중기사용료!#REF!</definedName>
    <definedName name="_NO69">[10]중기사용료!#REF!</definedName>
    <definedName name="_NO7">[10]중기사용료!#REF!</definedName>
    <definedName name="_NO70">[10]중기사용료!#REF!</definedName>
    <definedName name="_NO71">[10]중기사용료!#REF!</definedName>
    <definedName name="_NO72">[10]중기사용료!#REF!</definedName>
    <definedName name="_NO73">[10]중기사용료!#REF!</definedName>
    <definedName name="_NO74">[10]중기사용료!#REF!</definedName>
    <definedName name="_NO75">[10]중기사용료!#REF!</definedName>
    <definedName name="_NO76">[10]중기사용료!#REF!</definedName>
    <definedName name="_NO77">[10]중기사용료!#REF!</definedName>
    <definedName name="_NO78">[10]중기사용료!#REF!</definedName>
    <definedName name="_NO79">[10]중기사용료!#REF!</definedName>
    <definedName name="_NO8">[10]중기사용료!#REF!</definedName>
    <definedName name="_NO80">[10]중기사용료!#REF!</definedName>
    <definedName name="_NO81">[10]중기사용료!#REF!</definedName>
    <definedName name="_NO82">[10]중기사용료!#REF!</definedName>
    <definedName name="_NO83">[10]중기사용료!#REF!</definedName>
    <definedName name="_NO84">[10]중기사용료!#REF!</definedName>
    <definedName name="_NO85">[10]중기사용료!#REF!</definedName>
    <definedName name="_NO86">[10]중기사용료!#REF!</definedName>
    <definedName name="_NO87">[10]중기사용료!#REF!</definedName>
    <definedName name="_NO88">[10]중기사용료!#REF!</definedName>
    <definedName name="_NO89">[10]중기사용료!#REF!</definedName>
    <definedName name="_NO9">[10]중기사용료!#REF!</definedName>
    <definedName name="_NO90">[10]중기사용료!#REF!</definedName>
    <definedName name="_NO91">[10]중기사용료!#REF!</definedName>
    <definedName name="_NO92">[10]중기사용료!#REF!</definedName>
    <definedName name="_NO93">[10]중기사용료!#REF!</definedName>
    <definedName name="_NO94">[10]중기사용료!#REF!</definedName>
    <definedName name="_NO95">[10]중기사용료!#REF!</definedName>
    <definedName name="_NO96">[10]중기사용료!#REF!</definedName>
    <definedName name="_NO97">[10]중기사용료!#REF!</definedName>
    <definedName name="_NO98">[10]중기사용료!#REF!</definedName>
    <definedName name="_NO99">[10]중기사용료!#REF!</definedName>
    <definedName name="_O01">#REF!</definedName>
    <definedName name="_O02">#REF!</definedName>
    <definedName name="_O04">#REF!</definedName>
    <definedName name="_O05">#REF!</definedName>
    <definedName name="_O08">#REF!</definedName>
    <definedName name="_O09">#REF!</definedName>
    <definedName name="_O10">#REF!</definedName>
    <definedName name="_O11">#REF!</definedName>
    <definedName name="_O12">#REF!</definedName>
    <definedName name="_O13">#REF!</definedName>
    <definedName name="_O14">#REF!</definedName>
    <definedName name="_O15">#REF!</definedName>
    <definedName name="_Order1">255</definedName>
    <definedName name="_Order2">255</definedName>
    <definedName name="_p01">#REF!</definedName>
    <definedName name="_p1">#REF!</definedName>
    <definedName name="_pa1">#REF!</definedName>
    <definedName name="_pa2">#REF!</definedName>
    <definedName name="_Parse_In" hidden="1">#REF!</definedName>
    <definedName name="_Parse_Out" hidden="1">[11]설비원가!#REF!</definedName>
    <definedName name="_PB1">#REF!</definedName>
    <definedName name="_PB2">#REF!</definedName>
    <definedName name="_PB3">#REF!</definedName>
    <definedName name="_PH2">'[12]기둥(원형)'!#REF!</definedName>
    <definedName name="_phi1" localSheetId="0">#REF!</definedName>
    <definedName name="_phi1">#REF!</definedName>
    <definedName name="_phi3">#REF!</definedName>
    <definedName name="_PI48">#REF!</definedName>
    <definedName name="_PI60">#REF!</definedName>
    <definedName name="_PVC100">'[13]노임,재료비'!$M$18</definedName>
    <definedName name="_PVC1002">'[13]노임,재료비'!$O$18</definedName>
    <definedName name="_PVC50">'[13]노임,재료비'!$M$17</definedName>
    <definedName name="_PVC502">'[13]노임,재료비'!$O$17</definedName>
    <definedName name="_q01">#REF!</definedName>
    <definedName name="_q45" hidden="1">{"'용역비'!$A$4:$C$8"}</definedName>
    <definedName name="_qs1" localSheetId="0">[9]설계조건!#REF!</definedName>
    <definedName name="_qs1">[9]설계조건!#REF!</definedName>
    <definedName name="_qs12" localSheetId="0">[9]설계조건!#REF!</definedName>
    <definedName name="_qs12">[9]설계조건!#REF!</definedName>
    <definedName name="_qs2">[9]설계조건!#REF!</definedName>
    <definedName name="_qs22">[9]설계조건!#REF!</definedName>
    <definedName name="_Regression_Int" localSheetId="5">1</definedName>
    <definedName name="_Regression_Int" localSheetId="6">1</definedName>
    <definedName name="_Regression_Int" localSheetId="4">1</definedName>
    <definedName name="_Regression_Int">1</definedName>
    <definedName name="_Regression_Out" hidden="1">[1]최적단면!$Q$86:$V$103</definedName>
    <definedName name="_Regression_X" hidden="1">[1]최적단면!$C$88:$D$108</definedName>
    <definedName name="_Regression_Y" hidden="1">[1]최적단면!#REF!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d10">[6]철근단면적!#REF!</definedName>
    <definedName name="_sd13">[6]철근단면적!#REF!</definedName>
    <definedName name="_sd16">[6]철근단면적!#REF!</definedName>
    <definedName name="_sd19">[6]철근단면적!#REF!</definedName>
    <definedName name="_sd22">[6]철근단면적!#REF!</definedName>
    <definedName name="_sd25">[6]철근단면적!#REF!</definedName>
    <definedName name="_sd29">[6]철근단면적!#REF!</definedName>
    <definedName name="_sd32">[6]철근단면적!#REF!</definedName>
    <definedName name="_SHH1" localSheetId="0">#REF!</definedName>
    <definedName name="_SHH1">#REF!</definedName>
    <definedName name="_SHH2">#REF!</definedName>
    <definedName name="_SHH3">#REF!</definedName>
    <definedName name="_Sort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M1">[14]EP0618!#REF!</definedName>
    <definedName name="_SUM10">[14]EP0618!#REF!</definedName>
    <definedName name="_SUM11">[14]EP0618!#REF!</definedName>
    <definedName name="_SUM12">[14]EP0618!#REF!</definedName>
    <definedName name="_SUM13">[14]EP0618!#REF!</definedName>
    <definedName name="_SUM14">[14]EP0618!#REF!</definedName>
    <definedName name="_SUM15">[14]EP0618!#REF!</definedName>
    <definedName name="_SUM16">[14]EP0618!#REF!</definedName>
    <definedName name="_SUM17">[14]EP0618!#REF!</definedName>
    <definedName name="_SUM18">[14]EP0618!#REF!</definedName>
    <definedName name="_SUM19">[14]EP0618!#REF!</definedName>
    <definedName name="_SUM2">[14]EP0618!#REF!</definedName>
    <definedName name="_SUM3">[14]EP0618!#REF!</definedName>
    <definedName name="_SUM4">[14]EP0618!#REF!</definedName>
    <definedName name="_SUM5">[14]EP0618!#REF!</definedName>
    <definedName name="_SUM6">[14]EP0618!#REF!</definedName>
    <definedName name="_SUM7">[14]EP0618!#REF!</definedName>
    <definedName name="_SUM8">[14]EP0618!#REF!</definedName>
    <definedName name="_SUM9">[14]EP0618!#REF!</definedName>
    <definedName name="_Table1_In1" hidden="1">[1]최적단면!$C$88:$C$88</definedName>
    <definedName name="_Table1_Out" hidden="1">[1]최적단면!$C$88:$D$108</definedName>
    <definedName name="_tbm1" localSheetId="0">#REF!</definedName>
    <definedName name="_tbm1">#REF!</definedName>
    <definedName name="_TBM2" localSheetId="0">'[15]주현(해보)'!#REF!</definedName>
    <definedName name="_TBM2">'[15]주현(해보)'!#REF!</definedName>
    <definedName name="_Ted1" localSheetId="0">#REF!</definedName>
    <definedName name="_Ted1">#REF!</definedName>
    <definedName name="_TON1">#REF!</definedName>
    <definedName name="_TON2">#REF!</definedName>
    <definedName name="_Ts1">#REF!</definedName>
    <definedName name="_wd1">[9]설계조건!#REF!</definedName>
    <definedName name="_wd2">[9]설계조건!#REF!</definedName>
    <definedName name="_WW2">#REF!</definedName>
    <definedName name="_WW6">#REF!</definedName>
    <definedName name="¤?315">#REF!</definedName>
    <definedName name="¤C315">#REF!</definedName>
    <definedName name="\0">#N/A</definedName>
    <definedName name="\a" localSheetId="0">#REF!</definedName>
    <definedName name="\a">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e" localSheetId="0">'[16]계약용량(서포)'!#REF!</definedName>
    <definedName name="\e">'[16]계약용량(서포)'!#REF!</definedName>
    <definedName name="\f" localSheetId="0">'[16]계약용량(서포)'!#REF!</definedName>
    <definedName name="\f">'[16]계약용량(서포)'!#REF!</definedName>
    <definedName name="\g" localSheetId="0">'[3]N賃率-職'!#REF!</definedName>
    <definedName name="\g">'[3]N賃率-職'!#REF!</definedName>
    <definedName name="\h" localSheetId="0">[17]단위가격!#REF!</definedName>
    <definedName name="\h">[17]단위가격!#REF!</definedName>
    <definedName name="\i" localSheetId="0">#REF!</definedName>
    <definedName name="\i">#REF!</definedName>
    <definedName name="\j">#N/A</definedName>
    <definedName name="\k" localSheetId="0">'[18]1SGATE97'!#REF!</definedName>
    <definedName name="\k">'[18]1SGATE97'!#REF!</definedName>
    <definedName name="\l">#N/A</definedName>
    <definedName name="\m" localSheetId="0">#REF!</definedName>
    <definedName name="\m">#REF!</definedName>
    <definedName name="\n" localSheetId="0">#REF!</definedName>
    <definedName name="\n">#REF!</definedName>
    <definedName name="\o">#REF!</definedName>
    <definedName name="\p">#REF!</definedName>
    <definedName name="\P1">#REF!</definedName>
    <definedName name="\q">[19]일위!#REF!</definedName>
    <definedName name="\r" localSheetId="0">#REF!</definedName>
    <definedName name="\r">#REF!</definedName>
    <definedName name="\s">#N/A</definedName>
    <definedName name="\t" localSheetId="0">[17]단위가격!#REF!</definedName>
    <definedName name="\t">[17]단위가격!#REF!</definedName>
    <definedName name="\u">#N/A</definedName>
    <definedName name="\v" localSheetId="0">[17]단위가격!#REF!</definedName>
    <definedName name="\v">[17]단위가격!#REF!</definedName>
    <definedName name="\w">[17]단위가격!#REF!</definedName>
    <definedName name="\x">#N/A</definedName>
    <definedName name="\y" localSheetId="0">#REF!</definedName>
    <definedName name="\y">#REF!</definedName>
    <definedName name="\z">#N/A</definedName>
    <definedName name="A" localSheetId="0">#REF!</definedName>
    <definedName name="A">#REF!</definedName>
    <definedName name="A_" localSheetId="0">#REF!</definedName>
    <definedName name="A_">#REF!</definedName>
    <definedName name="a0">#REF!</definedName>
    <definedName name="A1.1000">#REF!</definedName>
    <definedName name="A12.">#REF!</definedName>
    <definedName name="A999999999999">#REF!</definedName>
    <definedName name="AA" localSheetId="5">BLCH</definedName>
    <definedName name="AA" localSheetId="7">BLCH</definedName>
    <definedName name="AA" localSheetId="4">BLCH</definedName>
    <definedName name="AA" localSheetId="0">BLCH</definedName>
    <definedName name="AA">BLCH</definedName>
    <definedName name="AAA" localSheetId="0">#REF!</definedName>
    <definedName name="AAA">#REF!</definedName>
    <definedName name="AAAA" localSheetId="5">BLCH</definedName>
    <definedName name="AAAA" localSheetId="7">BLCH</definedName>
    <definedName name="AAAA" localSheetId="4">BLCH</definedName>
    <definedName name="AAAA" localSheetId="0">BLCH</definedName>
    <definedName name="AAAA">BLCH</definedName>
    <definedName name="AAAAA">#N/A</definedName>
    <definedName name="AAAAAAAA" localSheetId="0">'[20]#REF'!#REF!</definedName>
    <definedName name="AAAAAAAA">'[20]#REF'!#REF!</definedName>
    <definedName name="AAD" localSheetId="0">#REF!</definedName>
    <definedName name="AAD">#REF!</definedName>
    <definedName name="AB">#N/A</definedName>
    <definedName name="ABS" localSheetId="0" hidden="1">{#N/A,#N/A,FALSE,"전력간선"}</definedName>
    <definedName name="ABS" hidden="1">{#N/A,#N/A,FALSE,"전력간선"}</definedName>
    <definedName name="AC" localSheetId="0">#REF!</definedName>
    <definedName name="AC">#REF!</definedName>
    <definedName name="Access_Button" hidden="1">"물품목_2_제품테이블_List"</definedName>
    <definedName name="Access_Button1" hidden="1">"물품목_2_제품테이블_List"</definedName>
    <definedName name="Access_Button2" hidden="1">"물품목_2_제품테이블_List"</definedName>
    <definedName name="AccessDatabase">"C:\My Documents\북부수도사업소\전원차단장치\전원차~1\전원차단장치 내역서 03월06일.mdb"</definedName>
    <definedName name="ACD">#REF!</definedName>
    <definedName name="ACX" hidden="1">#REF!</definedName>
    <definedName name="acz">#REF!</definedName>
    <definedName name="AE">#REF!</definedName>
    <definedName name="AED">#REF!</definedName>
    <definedName name="aer">#REF!,#REF!</definedName>
    <definedName name="AFDG">[21]단가비교표!#REF!</definedName>
    <definedName name="AG" localSheetId="0">#REF!</definedName>
    <definedName name="AG">#REF!</definedName>
    <definedName name="AGD">#REF!</definedName>
    <definedName name="AI">#REF!</definedName>
    <definedName name="AID">#REF!</definedName>
    <definedName name="AJH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K">#REF!</definedName>
    <definedName name="AKD">#REF!</definedName>
    <definedName name="ALPA">#REF!</definedName>
    <definedName name="alpha" localSheetId="0">#REF!</definedName>
    <definedName name="alpha">#REF!</definedName>
    <definedName name="alpha3">#REF!</definedName>
    <definedName name="alphae">[22]반중력식옹벽!#REF!</definedName>
    <definedName name="ALSLDFㅁ일ㄴ" localSheetId="0">#REF!</definedName>
    <definedName name="ALSLDFㅁ일ㄴ">#REF!</definedName>
    <definedName name="alslsdkjfjs" hidden="1">#REF!</definedName>
    <definedName name="AM">#REF!</definedName>
    <definedName name="AMD">#REF!</definedName>
    <definedName name="anscount">1</definedName>
    <definedName name="AO">#REF!</definedName>
    <definedName name="AOD">#REF!</definedName>
    <definedName name="AQ">#REF!</definedName>
    <definedName name="AQD">#REF!</definedName>
    <definedName name="as" localSheetId="0">#REF!</definedName>
    <definedName name="as">#REF!</definedName>
    <definedName name="AS12.5">#REF!</definedName>
    <definedName name="asaasa">#REF!</definedName>
    <definedName name="ASAS" localSheetId="0" hidden="1">{#N/A,#N/A,FALSE,"DAOCM 2차 검토"}</definedName>
    <definedName name="ASAS" hidden="1">{#N/A,#N/A,FALSE,"DAOCM 2차 검토"}</definedName>
    <definedName name="ASB" localSheetId="0">#REF!</definedName>
    <definedName name="ASB">#REF!</definedName>
    <definedName name="ASC" hidden="1">'[23]98수문일위'!$A$1:$P$2004</definedName>
    <definedName name="ascon1" localSheetId="0">#REF!</definedName>
    <definedName name="ascon1">#REF!</definedName>
    <definedName name="ascon2">#REF!</definedName>
    <definedName name="ASD">#REF!</definedName>
    <definedName name="asdf">#REF!</definedName>
    <definedName name="ASDFAS">#REF!</definedName>
    <definedName name="asdfasdfasdfasfcasx" hidden="1">'[24]98수문일위'!$A$1:$P$2004</definedName>
    <definedName name="ASDFASDFC" localSheetId="0">#REF!</definedName>
    <definedName name="ASDFASDFC">#REF!</definedName>
    <definedName name="ASDFASDKLFJ" localSheetId="0" hidden="1">{#N/A,#N/A,TRUE,"토적및재료집계";#N/A,#N/A,TRUE,"토적및재료집계";#N/A,#N/A,TRUE,"단위량"}</definedName>
    <definedName name="ASDFASDKLFJ" hidden="1">{#N/A,#N/A,TRUE,"토적및재료집계";#N/A,#N/A,TRUE,"토적및재료집계";#N/A,#N/A,TRUE,"단위량"}</definedName>
    <definedName name="ASDKLVJCKLVA" localSheetId="0">#REF!</definedName>
    <definedName name="ASDKLVJCKLVA">#REF!</definedName>
    <definedName name="ASDVASDF">#REF!</definedName>
    <definedName name="ASL">#REF!</definedName>
    <definedName name="ASS">#REF!</definedName>
    <definedName name="AST">#REF!</definedName>
    <definedName name="AU">#REF!</definedName>
    <definedName name="AUD">#REF!</definedName>
    <definedName name="AV">#REF!</definedName>
    <definedName name="AW">#REF!</definedName>
    <definedName name="AWD">#REF!</definedName>
    <definedName name="awe">#REF!</definedName>
    <definedName name="AWERTIAWEFASDJV">#REF!</definedName>
    <definedName name="azads" hidden="1">{"'5국공정'!$A$1:$E$128"}</definedName>
    <definedName name="A삼">#REF!</definedName>
    <definedName name="A이">#REF!</definedName>
    <definedName name="A일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_">#REF!</definedName>
    <definedName name="B1B">#REF!</definedName>
    <definedName name="B2B">#REF!</definedName>
    <definedName name="B3B">#REF!</definedName>
    <definedName name="B4B">#REF!</definedName>
    <definedName name="B5B">[25]교각1!#REF!</definedName>
    <definedName name="B6B">[25]교각1!#REF!</definedName>
    <definedName name="B7B">[25]교각1!#REF!</definedName>
    <definedName name="ba">[26]안정검토!$L$86</definedName>
    <definedName name="bae" localSheetId="0">#N/A</definedName>
    <definedName name="bae">[0]!bae</definedName>
    <definedName name="BB">#REF!</definedName>
    <definedName name="bba">#REF!</definedName>
    <definedName name="BBB">#REF!</definedName>
    <definedName name="bbbbb">[27]안정검토!$U$95</definedName>
    <definedName name="bbbbbb">[27]안정검토!$X$95</definedName>
    <definedName name="bbbbbbb">[27]안정검토!$AA$95</definedName>
    <definedName name="BC" localSheetId="0">#REF!</definedName>
    <definedName name="BC">#REF!</definedName>
    <definedName name="BCD" localSheetId="0">#REF!</definedName>
    <definedName name="BCD">#REF!</definedName>
    <definedName name="bd">#REF!</definedName>
    <definedName name="BE">#REF!</definedName>
    <definedName name="BED">#REF!</definedName>
    <definedName name="BETA">#REF!</definedName>
    <definedName name="beta5">#REF!</definedName>
    <definedName name="beta6">#REF!</definedName>
    <definedName name="bf">#REF!</definedName>
    <definedName name="BL">'[28]슬래브(유곡)'!#REF!</definedName>
    <definedName name="BLO">[29]사통!#REF!</definedName>
    <definedName name="BLT">#N/A</definedName>
    <definedName name="bp" localSheetId="0">[27]단면설계!#REF!</definedName>
    <definedName name="bp">[27]단면설계!#REF!</definedName>
    <definedName name="bs_chekjum">'[30]guard(mac)'!$A$1</definedName>
    <definedName name="bs_chekplus">'[30]guard(mac)'!$C$1</definedName>
    <definedName name="bs_chekwave">'[30]guard(mac)'!$E$1</definedName>
    <definedName name="BV">#REF!</definedName>
    <definedName name="B이" localSheetId="0">#REF!</definedName>
    <definedName name="B이">#REF!</definedName>
    <definedName name="B일">#REF!</definedName>
    <definedName name="B제로">#REF!</definedName>
    <definedName name="C_">#REF!</definedName>
    <definedName name="CA">#REF!</definedName>
    <definedName name="cable">#REF!</definedName>
    <definedName name="CAMA적용여부">#REF!</definedName>
    <definedName name="cate">"category"</definedName>
    <definedName name="CC">#REF!</definedName>
    <definedName name="CCC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CC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cdc">#REF!</definedName>
    <definedName name="CCTV" localSheetId="0" hidden="1">{#N/A,#N/A,FALSE,"전력간선"}</definedName>
    <definedName name="CCTV" hidden="1">{#N/A,#N/A,FALSE,"전력간선"}</definedName>
    <definedName name="CCTV및장애자편의설비">#REF!</definedName>
    <definedName name="cd" localSheetId="0">[31]통합!#REF!</definedName>
    <definedName name="cd">[31]통합!#REF!</definedName>
    <definedName name="cdd" localSheetId="0">[31]통합!#REF!</definedName>
    <definedName name="cdd">[31]통합!#REF!</definedName>
    <definedName name="CG">#N/A</definedName>
    <definedName name="cgmh" hidden="1">{"'용역비'!$A$4:$C$8"}</definedName>
    <definedName name="CH" localSheetId="0">#REF!</definedName>
    <definedName name="CH">#REF!</definedName>
    <definedName name="chobae" localSheetId="0">#N/A</definedName>
    <definedName name="chobae">[0]!chobae</definedName>
    <definedName name="chobu" localSheetId="0">#N/A</definedName>
    <definedName name="chobu">[0]!chobu</definedName>
    <definedName name="chobub" localSheetId="0">#N/A</definedName>
    <definedName name="chobub">[0]!chobub</definedName>
    <definedName name="chogu" localSheetId="0">#N/A</definedName>
    <definedName name="chogu">[0]!chogu</definedName>
    <definedName name="chopo" localSheetId="0">#N/A</definedName>
    <definedName name="chopo">[0]!chopo</definedName>
    <definedName name="choto" localSheetId="0">#N/A</definedName>
    <definedName name="choto">[0]!choto</definedName>
    <definedName name="CJFRHD">[32]물가자료!$C$21</definedName>
    <definedName name="Cm" localSheetId="0">#REF!</definedName>
    <definedName name="Cm">#REF!</definedName>
    <definedName name="co">#REF!</definedName>
    <definedName name="CO0.6">#REF!</definedName>
    <definedName name="CO1.0">#REF!</definedName>
    <definedName name="CO20.0">#REF!</definedName>
    <definedName name="CODE">#REF!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LUMN_A">#REF!</definedName>
    <definedName name="conc">[31]통합!#REF!</definedName>
    <definedName name="conc단위중량" localSheetId="0">#REF!</definedName>
    <definedName name="conc단위중량">#REF!</definedName>
    <definedName name="CONDUIT">#REF!</definedName>
    <definedName name="COPING_L">[33]COPING!#REF!</definedName>
    <definedName name="COPING_W" localSheetId="0">#REF!</definedName>
    <definedName name="COPING_W">#REF!</definedName>
    <definedName name="COPY990">#REF!</definedName>
    <definedName name="CR">#REF!</definedName>
    <definedName name="_xlnm.Criteria">#REF!</definedName>
    <definedName name="Criteria_MI">[34]내역!#REF!</definedName>
    <definedName name="CSD" localSheetId="0">#REF!</definedName>
    <definedName name="CSD">#REF!</definedName>
    <definedName name="CSF">#REF!</definedName>
    <definedName name="CTC">[9]설계조건!#REF!</definedName>
    <definedName name="cvb">[35]토공!$A$1:$IV$2</definedName>
    <definedName name="D" localSheetId="0">#REF!</definedName>
    <definedName name="D">#REF!</definedName>
    <definedName name="D.1">#REF!</definedName>
    <definedName name="D.2">#REF!</definedName>
    <definedName name="DA">[36]단면가정!#REF!</definedName>
    <definedName name="DAA">[36]단면가정!#REF!</definedName>
    <definedName name="DADD">'[37]기둥(원형)'!$O$17</definedName>
    <definedName name="DAN">[38]을!#REF!</definedName>
    <definedName name="DANGA" localSheetId="0">#REF!,#REF!</definedName>
    <definedName name="DANGA">#REF!,#REF!</definedName>
    <definedName name="DANGA1">#REF!</definedName>
    <definedName name="DANGA10">#REF!</definedName>
    <definedName name="DANGA100">#REF!</definedName>
    <definedName name="DANGA101">#REF!</definedName>
    <definedName name="DANGA102">#REF!</definedName>
    <definedName name="DANGA103">#REF!</definedName>
    <definedName name="DANGA104">#REF!</definedName>
    <definedName name="DANGA105">#REF!</definedName>
    <definedName name="DANGA106">#REF!</definedName>
    <definedName name="DANGA107">#REF!</definedName>
    <definedName name="DANGA108">#REF!</definedName>
    <definedName name="DANGA109">#REF!</definedName>
    <definedName name="DANGA11">#REF!</definedName>
    <definedName name="DANGA110">#REF!</definedName>
    <definedName name="DANGA111">#REF!</definedName>
    <definedName name="DANGA112">#REF!</definedName>
    <definedName name="DANGA113">#REF!</definedName>
    <definedName name="DANGA114">#REF!</definedName>
    <definedName name="DANGA115">#REF!</definedName>
    <definedName name="DANGA116">#REF!</definedName>
    <definedName name="DANGA117">#REF!</definedName>
    <definedName name="DANGA118">#REF!</definedName>
    <definedName name="DANGA119">#REF!</definedName>
    <definedName name="DANGA12">#REF!</definedName>
    <definedName name="DANGA120">#REF!</definedName>
    <definedName name="DANGA121">#REF!</definedName>
    <definedName name="DANGA122">#REF!</definedName>
    <definedName name="DANGA123">#REF!</definedName>
    <definedName name="DANGA124">#REF!</definedName>
    <definedName name="DANGA125">#REF!</definedName>
    <definedName name="DANGA126">#REF!</definedName>
    <definedName name="DANGA127">#REF!</definedName>
    <definedName name="DANGA128">#REF!</definedName>
    <definedName name="DANGA129">#REF!</definedName>
    <definedName name="DANGA13">#REF!</definedName>
    <definedName name="DANGA130">#REF!</definedName>
    <definedName name="DANGA131">#REF!</definedName>
    <definedName name="DANGA132">#REF!</definedName>
    <definedName name="DANGA133">#REF!</definedName>
    <definedName name="DANGA134">#REF!</definedName>
    <definedName name="DANGA135">#REF!</definedName>
    <definedName name="DANGA136">#REF!</definedName>
    <definedName name="DANGA137">#REF!</definedName>
    <definedName name="DANGA138">#REF!</definedName>
    <definedName name="DANGA139">#REF!</definedName>
    <definedName name="DANGA14">#REF!</definedName>
    <definedName name="DANGA140">#REF!</definedName>
    <definedName name="DANGA141">#REF!</definedName>
    <definedName name="DANGA142">#REF!</definedName>
    <definedName name="DANGA143">#REF!</definedName>
    <definedName name="DANGA144">#REF!</definedName>
    <definedName name="DANGA145">#REF!</definedName>
    <definedName name="DANGA146">#REF!</definedName>
    <definedName name="DANGA147">#REF!</definedName>
    <definedName name="DANGA148">#REF!</definedName>
    <definedName name="DANGA149">#REF!</definedName>
    <definedName name="DANGA15">#REF!</definedName>
    <definedName name="DANGA150">#REF!</definedName>
    <definedName name="DANGA151">#REF!</definedName>
    <definedName name="DANGA152">#REF!</definedName>
    <definedName name="DANGA153">#REF!</definedName>
    <definedName name="DANGA154">#REF!</definedName>
    <definedName name="DANGA155">#REF!</definedName>
    <definedName name="DANGA156">#REF!</definedName>
    <definedName name="DANGA157">#REF!</definedName>
    <definedName name="DANGA158">#REF!</definedName>
    <definedName name="DANGA159">#REF!</definedName>
    <definedName name="DANGA16">#REF!</definedName>
    <definedName name="DANGA160">#REF!</definedName>
    <definedName name="DANGA161">#REF!</definedName>
    <definedName name="DANGA162">#REF!</definedName>
    <definedName name="DANGA163">#REF!</definedName>
    <definedName name="DANGA164">#REF!</definedName>
    <definedName name="DANGA165">#REF!</definedName>
    <definedName name="DANGA166">#REF!</definedName>
    <definedName name="DANGA167">#REF!</definedName>
    <definedName name="DANGA168">#REF!</definedName>
    <definedName name="DANGA169">#REF!</definedName>
    <definedName name="DANGA17">#REF!</definedName>
    <definedName name="DANGA170">#REF!</definedName>
    <definedName name="DANGA171">#REF!</definedName>
    <definedName name="DANGA172">#REF!</definedName>
    <definedName name="DANGA173">#REF!</definedName>
    <definedName name="DANGA174">#REF!</definedName>
    <definedName name="DANGA175">#REF!</definedName>
    <definedName name="DANGA176">#REF!</definedName>
    <definedName name="DANGA177">#REF!</definedName>
    <definedName name="DANGA178">#REF!</definedName>
    <definedName name="DANGA179">#REF!</definedName>
    <definedName name="DANGA18">#REF!</definedName>
    <definedName name="DANGA180">#REF!</definedName>
    <definedName name="DANGA181">#REF!</definedName>
    <definedName name="DANGA182">#REF!</definedName>
    <definedName name="DANGA183">#REF!</definedName>
    <definedName name="DANGA184">#REF!</definedName>
    <definedName name="DANGA185">#REF!</definedName>
    <definedName name="DANGA186">#REF!</definedName>
    <definedName name="DANGA187">#REF!</definedName>
    <definedName name="DANGA188">#REF!</definedName>
    <definedName name="DANGA189">#REF!</definedName>
    <definedName name="DANGA19">#REF!</definedName>
    <definedName name="DANGA190">#REF!</definedName>
    <definedName name="DANGA191">#REF!</definedName>
    <definedName name="DANGA192">#REF!</definedName>
    <definedName name="DANGA193">#REF!</definedName>
    <definedName name="DANGA194">#REF!</definedName>
    <definedName name="DANGA195">#REF!</definedName>
    <definedName name="DANGA196">#REF!</definedName>
    <definedName name="DANGA197">#REF!</definedName>
    <definedName name="DANGA198">#REF!</definedName>
    <definedName name="DANGA199">#REF!</definedName>
    <definedName name="DANGA2">#REF!</definedName>
    <definedName name="DANGA20">#REF!</definedName>
    <definedName name="DANGA200">#REF!</definedName>
    <definedName name="DANGA201">#REF!</definedName>
    <definedName name="DANGA202">#REF!</definedName>
    <definedName name="DANGA203">#REF!</definedName>
    <definedName name="DANGA204">#REF!</definedName>
    <definedName name="DANGA205">#REF!</definedName>
    <definedName name="DANGA206">#REF!</definedName>
    <definedName name="DANGA207">#REF!</definedName>
    <definedName name="DANGA208">#REF!</definedName>
    <definedName name="DANGA209">#REF!</definedName>
    <definedName name="DANGA21">#REF!</definedName>
    <definedName name="DANGA210">#REF!</definedName>
    <definedName name="DANGA211">#REF!</definedName>
    <definedName name="DANGA212">#REF!</definedName>
    <definedName name="DANGA213">#REF!</definedName>
    <definedName name="DANGA214">#REF!</definedName>
    <definedName name="DANGA215">#REF!</definedName>
    <definedName name="DANGA216">#REF!</definedName>
    <definedName name="DANGA217">#REF!</definedName>
    <definedName name="DANGA218">#REF!</definedName>
    <definedName name="DANGA219">#REF!</definedName>
    <definedName name="DANGA22">#REF!</definedName>
    <definedName name="DANGA220">#REF!</definedName>
    <definedName name="DANGA221">#REF!</definedName>
    <definedName name="DANGA222">#REF!</definedName>
    <definedName name="DANGA223">#REF!</definedName>
    <definedName name="DANGA224">#REF!</definedName>
    <definedName name="DANGA225">#REF!</definedName>
    <definedName name="DANGA226">#REF!</definedName>
    <definedName name="DANGA227">#REF!</definedName>
    <definedName name="DANGA228">#REF!</definedName>
    <definedName name="DANGA23">#REF!</definedName>
    <definedName name="DANGA24">#REF!</definedName>
    <definedName name="DANGA25">#REF!</definedName>
    <definedName name="DANGA26">#REF!</definedName>
    <definedName name="DANGA27">#REF!</definedName>
    <definedName name="DANGA28">#REF!</definedName>
    <definedName name="DANGA29">#REF!</definedName>
    <definedName name="DANGA3">#REF!</definedName>
    <definedName name="DANGA30">#REF!</definedName>
    <definedName name="DANGA31">#REF!</definedName>
    <definedName name="DANGA32">#REF!</definedName>
    <definedName name="DANGA33">#REF!</definedName>
    <definedName name="DANGA34">#REF!</definedName>
    <definedName name="DANGA35">#REF!</definedName>
    <definedName name="DANGA36">#REF!</definedName>
    <definedName name="DANGA37">#REF!</definedName>
    <definedName name="DANGA38">#REF!</definedName>
    <definedName name="DANGA39">#REF!</definedName>
    <definedName name="DANGA4">#REF!</definedName>
    <definedName name="DANGA40">#REF!</definedName>
    <definedName name="DANGA41">#REF!</definedName>
    <definedName name="DANGA42">#REF!</definedName>
    <definedName name="DANGA43">#REF!</definedName>
    <definedName name="DANGA44">#REF!</definedName>
    <definedName name="DANGA45">#REF!</definedName>
    <definedName name="DANGA46">#REF!</definedName>
    <definedName name="DANGA47">#REF!</definedName>
    <definedName name="DANGA48">#REF!</definedName>
    <definedName name="DANGA49">#REF!</definedName>
    <definedName name="DANGA5">#REF!</definedName>
    <definedName name="DANGA50">#REF!</definedName>
    <definedName name="DANGA51">#REF!</definedName>
    <definedName name="DANGA52">#REF!</definedName>
    <definedName name="DANGA53">#REF!</definedName>
    <definedName name="DANGA54">#REF!</definedName>
    <definedName name="DANGA55">#REF!</definedName>
    <definedName name="DANGA56">#REF!</definedName>
    <definedName name="DANGA57">#REF!</definedName>
    <definedName name="DANGA58">#REF!</definedName>
    <definedName name="DANGA59">#REF!</definedName>
    <definedName name="DANGA6">#REF!</definedName>
    <definedName name="DANGA60">#REF!</definedName>
    <definedName name="DANGA61">#REF!</definedName>
    <definedName name="DANGA62">#REF!</definedName>
    <definedName name="DANGA63">#REF!</definedName>
    <definedName name="DANGA64">#REF!</definedName>
    <definedName name="DANGA65">#REF!</definedName>
    <definedName name="DANGA66">#REF!</definedName>
    <definedName name="DANGA67">#REF!</definedName>
    <definedName name="DANGA68">#REF!</definedName>
    <definedName name="DANGA69">#REF!</definedName>
    <definedName name="DANGA7">#REF!</definedName>
    <definedName name="DANGA70">#REF!</definedName>
    <definedName name="DANGA71">#REF!</definedName>
    <definedName name="DANGA72">#REF!</definedName>
    <definedName name="DANGA73">#REF!</definedName>
    <definedName name="DANGA74">#REF!</definedName>
    <definedName name="DANGA75">#REF!</definedName>
    <definedName name="DANGA76">#REF!</definedName>
    <definedName name="DANGA77">#REF!</definedName>
    <definedName name="DANGA78">#REF!</definedName>
    <definedName name="DANGA79">#REF!</definedName>
    <definedName name="DANGA8">#REF!</definedName>
    <definedName name="DANGA80">#REF!</definedName>
    <definedName name="DANGA81">#REF!</definedName>
    <definedName name="DANGA82">#REF!</definedName>
    <definedName name="DANGA83">#REF!</definedName>
    <definedName name="DANGA84">#REF!</definedName>
    <definedName name="DANGA85">#REF!</definedName>
    <definedName name="DANGA86">#REF!</definedName>
    <definedName name="DANGA87">#REF!</definedName>
    <definedName name="DANGA88">#REF!</definedName>
    <definedName name="DANGA89">#REF!</definedName>
    <definedName name="DANGA9">#REF!</definedName>
    <definedName name="DANGA90">#REF!</definedName>
    <definedName name="DANGA91">#REF!</definedName>
    <definedName name="DANGA92">#REF!</definedName>
    <definedName name="DANGA93">#REF!</definedName>
    <definedName name="DANGA94">#REF!</definedName>
    <definedName name="DANGA95">#REF!</definedName>
    <definedName name="DANGA96">#REF!</definedName>
    <definedName name="DANGA97">#REF!</definedName>
    <definedName name="DANGA98">#REF!</definedName>
    <definedName name="DANGA99">#REF!</definedName>
    <definedName name="DAT">#REF!</definedName>
    <definedName name="data">#REF!</definedName>
    <definedName name="datab">'[39]1.우편집중내역서'!$A$3:$D$566</definedName>
    <definedName name="_xlnm.Database" localSheetId="0">#REF!</definedName>
    <definedName name="_xlnm.Database">#REF!</definedName>
    <definedName name="Database_MI">#REF!</definedName>
    <definedName name="DCSRANGE">#REF!</definedName>
    <definedName name="dd">#N/A</definedName>
    <definedName name="ddd" localSheetId="0">'[5]설직재-1'!#REF!</definedName>
    <definedName name="ddd">'[5]설직재-1'!#REF!</definedName>
    <definedName name="dddd">#REF!</definedName>
    <definedName name="ddddd" hidden="1">#REF!</definedName>
    <definedName name="dde">#N/A</definedName>
    <definedName name="ddf">[40]총괄표!$J$24</definedName>
    <definedName name="DDFR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jdjid" localSheetId="0">#REF!</definedName>
    <definedName name="ddjdjid">#REF!</definedName>
    <definedName name="DDS" localSheetId="5">BlankMacro1</definedName>
    <definedName name="DDS" localSheetId="7">BlankMacro1</definedName>
    <definedName name="DDS" localSheetId="6">BlankMacro1</definedName>
    <definedName name="DDS" localSheetId="4">BlankMacro1</definedName>
    <definedName name="DDS" localSheetId="0">BlankMacro1</definedName>
    <definedName name="DDS">BlankMacro1</definedName>
    <definedName name="DDW" localSheetId="5">BlankMacro1</definedName>
    <definedName name="DDW" localSheetId="7">BlankMacro1</definedName>
    <definedName name="DDW" localSheetId="6">BlankMacro1</definedName>
    <definedName name="DDW" localSheetId="4">BlankMacro1</definedName>
    <definedName name="DDW" localSheetId="0">BlankMacro1</definedName>
    <definedName name="DDW">BlankMacro1</definedName>
    <definedName name="de" localSheetId="0">#REF!</definedName>
    <definedName name="de">#REF!</definedName>
    <definedName name="DEA">#REF!</definedName>
    <definedName name="delta">'[41]H-pile(298x299)'!#REF!</definedName>
    <definedName name="delta3" localSheetId="0">#REF!</definedName>
    <definedName name="delta3">#REF!</definedName>
    <definedName name="delta4">#REF!</definedName>
    <definedName name="delta5">#REF!</definedName>
    <definedName name="delta6">#REF!</definedName>
    <definedName name="DEMO">#REF!</definedName>
    <definedName name="df">#REF!</definedName>
    <definedName name="dfasdcascasd">#REF!</definedName>
    <definedName name="DFASDF" hidden="1">#REF!</definedName>
    <definedName name="DFASDFASDFASDFADFACASDCASD">#REF!</definedName>
    <definedName name="dfdgdg">[21]단가비교표!#REF!</definedName>
    <definedName name="dfgdgdg">[21]단가비교표!#REF!</definedName>
    <definedName name="DFS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j" hidden="1">{"'용역비'!$A$4:$C$8"}</definedName>
    <definedName name="DIA">#REF!</definedName>
    <definedName name="dia_mm">[42]말뚝지지력산정!$J$19</definedName>
    <definedName name="DIAA">'[37]기둥(원형)'!$S$5</definedName>
    <definedName name="DKD" localSheetId="5">BlankMacro1</definedName>
    <definedName name="DKD" localSheetId="7">BlankMacro1</definedName>
    <definedName name="DKD" localSheetId="6">BlankMacro1</definedName>
    <definedName name="DKD" localSheetId="4">BlankMacro1</definedName>
    <definedName name="DKD" localSheetId="0">BlankMacro1</definedName>
    <definedName name="DKD">BlankMacro1</definedName>
    <definedName name="dkdkdkdkd" hidden="1">{#N/A,#N/A,FALSE,"명세표"}</definedName>
    <definedName name="DKE" localSheetId="5">BlankMacro1</definedName>
    <definedName name="DKE" localSheetId="7">BlankMacro1</definedName>
    <definedName name="DKE" localSheetId="6">BlankMacro1</definedName>
    <definedName name="DKE" localSheetId="4">BlankMacro1</definedName>
    <definedName name="DKE" localSheetId="0">BlankMacro1</definedName>
    <definedName name="DKE">BlankMacro1</definedName>
    <definedName name="dpae">'[41]H-pile(298x299)'!#REF!</definedName>
    <definedName name="dped">'[41]H-pile(298x299)'!#REF!</definedName>
    <definedName name="dpel">'[41]H-pile(298x299)'!#REF!</definedName>
    <definedName name="DRIVE">#REF!</definedName>
    <definedName name="drsg">#REF!</definedName>
    <definedName name="DS" localSheetId="5">BlankMacro1</definedName>
    <definedName name="DS" localSheetId="7">BlankMacro1</definedName>
    <definedName name="DS" localSheetId="6">BlankMacro1</definedName>
    <definedName name="DS" localSheetId="4">BlankMacro1</definedName>
    <definedName name="DS" localSheetId="0">BlankMacro1</definedName>
    <definedName name="DS">BlankMacro1</definedName>
    <definedName name="DSA" localSheetId="0" hidden="1">{#N/A,#N/A,FALSE,"제목"}</definedName>
    <definedName name="DSA" hidden="1">{#N/A,#N/A,FALSE,"제목"}</definedName>
    <definedName name="DSSDS" hidden="1">{#N/A,#N/A,FALSE,"명세표"}</definedName>
    <definedName name="DSVP">#REF!</definedName>
    <definedName name="DW" hidden="1">{"'용역비'!$A$4:$C$8"}</definedName>
    <definedName name="DWD" localSheetId="0" hidden="1">{#N/A,#N/A,FALSE,"전력간선"}</definedName>
    <definedName name="DWD" hidden="1">{#N/A,#N/A,FALSE,"전력간선"}</definedName>
    <definedName name="DWS" localSheetId="5">BlankMacro1</definedName>
    <definedName name="DWS" localSheetId="7">BlankMacro1</definedName>
    <definedName name="DWS" localSheetId="6">BlankMacro1</definedName>
    <definedName name="DWS" localSheetId="4">BlankMacro1</definedName>
    <definedName name="DWS" localSheetId="0">BlankMacro1</definedName>
    <definedName name="DWS">BlankMacro1</definedName>
    <definedName name="E" localSheetId="5">BlankMacro1</definedName>
    <definedName name="E" localSheetId="7">BlankMacro1</definedName>
    <definedName name="E" localSheetId="6">BlankMacro1</definedName>
    <definedName name="E" localSheetId="4">BlankMacro1</definedName>
    <definedName name="E" localSheetId="0">BlankMacro1</definedName>
    <definedName name="E">BlankMacro1</definedName>
    <definedName name="E10M" localSheetId="0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c">#REF!</definedName>
    <definedName name="edgh">#REF!</definedName>
    <definedName name="edtgh">#REF!</definedName>
    <definedName name="ee">#REF!</definedName>
    <definedName name="EE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EEEEE" localSheetId="0" hidden="1">{#N/A,#N/A,FALSE,"전력간선"}</definedName>
    <definedName name="EEEEEEEE" hidden="1">{#N/A,#N/A,FALSE,"전력간선"}</definedName>
    <definedName name="EF" localSheetId="0">#REF!</definedName>
    <definedName name="EF">#REF!</definedName>
    <definedName name="EGE" hidden="1">{"'용역비'!$A$4:$C$8"}</definedName>
    <definedName name="el">[26]안정검토!$K$77</definedName>
    <definedName name="elec1" localSheetId="0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P">#REF!</definedName>
    <definedName name="END">#REF!</definedName>
    <definedName name="ENJ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Q">#REF!</definedName>
    <definedName name="er" hidden="1">{"'5국공정'!$A$1:$E$128"}</definedName>
    <definedName name="ERER">#REF!</definedName>
    <definedName name="ert">#REF!</definedName>
    <definedName name="ertyertye" hidden="1">{"'용역비'!$A$4:$C$8"}</definedName>
    <definedName name="ERYETY" hidden="1">'[43]N賃率-職'!$I$5:$I$30</definedName>
    <definedName name="Es">#REF!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ewrertr4" hidden="1">{"'자리배치도'!$AG$1:$CI$28"}</definedName>
    <definedName name="EXE" localSheetId="5">BlankMacro1</definedName>
    <definedName name="EXE" localSheetId="7">BlankMacro1</definedName>
    <definedName name="EXE" localSheetId="6">BlankMacro1</definedName>
    <definedName name="EXE" localSheetId="4">BlankMacro1</definedName>
    <definedName name="EXE" localSheetId="0">BlankMacro1</definedName>
    <definedName name="EXE">BlankMacro1</definedName>
    <definedName name="_xlnm.Extract" localSheetId="0">#REF!</definedName>
    <definedName name="_xlnm.Extract">#REF!</definedName>
    <definedName name="Extract_MI">#REF!</definedName>
    <definedName name="f">#REF!</definedName>
    <definedName name="F_LA">#N/A</definedName>
    <definedName name="F_QINC">#N/A</definedName>
    <definedName name="F_QMOD">#N/A</definedName>
    <definedName name="F_SEQ">#N/A</definedName>
    <definedName name="F_TQTY">#N/A</definedName>
    <definedName name="F_TUNIT">#N/A</definedName>
    <definedName name="F_UNIT">#N/A</definedName>
    <definedName name="F1F" localSheetId="0">[25]교각1!#REF!</definedName>
    <definedName name="F1F">[25]교각1!#REF!</definedName>
    <definedName name="F2F" localSheetId="0">[25]교각1!#REF!</definedName>
    <definedName name="F2F">[25]교각1!#REF!</definedName>
    <definedName name="F3F">[25]교각1!#REF!</definedName>
    <definedName name="fb" localSheetId="0">#REF!</definedName>
    <definedName name="fb">#REF!</definedName>
    <definedName name="fc">#REF!</definedName>
    <definedName name="fd">'[41]H-pile(298x299)'!#REF!</definedName>
    <definedName name="FDG" localSheetId="0" hidden="1">{#N/A,#N/A,FALSE,"제목"}</definedName>
    <definedName name="FDG" hidden="1">{#N/A,#N/A,FALSE,"제목"}</definedName>
    <definedName name="fdgz">#REF!</definedName>
    <definedName name="FDS" localSheetId="0" hidden="1">{#N/A,#N/A,FALSE,"제목"}</definedName>
    <definedName name="FDS" hidden="1">{#N/A,#N/A,FALSE,"제목"}</definedName>
    <definedName name="FE">#REF!</definedName>
    <definedName name="FEE">#REF!</definedName>
    <definedName name="FF">#REF!</definedName>
    <definedName name="FFDGGFD">#REF!</definedName>
    <definedName name="FFF" localSheetId="5">BLCH</definedName>
    <definedName name="FFF" localSheetId="7">BLCH</definedName>
    <definedName name="FFF" localSheetId="4">BLCH</definedName>
    <definedName name="FFF" localSheetId="0">BLCH</definedName>
    <definedName name="FFF">BLCH</definedName>
    <definedName name="FFFF">#REF!</definedName>
    <definedName name="FFFFF">#REF!</definedName>
    <definedName name="FG">#REF!</definedName>
    <definedName name="FGD">#REF!</definedName>
    <definedName name="FGFG">[44]단가비교표!#REF!</definedName>
    <definedName name="FGFGERFG">[44]단가비교표!#REF!</definedName>
    <definedName name="FGFGFGFG">[44]단가비교표!#REF!</definedName>
    <definedName name="fh">[6]통합!#REF!</definedName>
    <definedName name="FHFH" hidden="1">[45]수량산출!$A$1:$A$8561</definedName>
    <definedName name="FHFK" hidden="1">[45]수량산출!#REF!</definedName>
    <definedName name="fi">[46]옹벽!$AA$308</definedName>
    <definedName name="FK" hidden="1">{"'용역비'!$A$4:$C$8"}</definedName>
    <definedName name="fl">#REF!</definedName>
    <definedName name="FLC">#REF!</definedName>
    <definedName name="FN">[25]교각1!#REF!</definedName>
    <definedName name="FOOT1" localSheetId="0">[9]설계조건!#REF!</definedName>
    <definedName name="FOOT1">[9]설계조건!#REF!</definedName>
    <definedName name="FOOT2">[9]설계조건!#REF!</definedName>
    <definedName name="FOOT3">[9]설계조건!#REF!</definedName>
    <definedName name="FOUND_A" localSheetId="0">#REF!</definedName>
    <definedName name="FOUND_A">#REF!</definedName>
    <definedName name="FOUND_H">#REF!</definedName>
    <definedName name="FRTTREE">#REF!</definedName>
    <definedName name="FS">[47]통합!#REF!</definedName>
    <definedName name="FSD" localSheetId="0" hidden="1">{#N/A,#N/A,FALSE,"제목"}</definedName>
    <definedName name="FSD" hidden="1">{#N/A,#N/A,FALSE,"제목"}</definedName>
    <definedName name="FSDAF" localSheetId="0" hidden="1">{#N/A,#N/A,FALSE,"제목"}</definedName>
    <definedName name="FSDAF" hidden="1">{#N/A,#N/A,FALSE,"제목"}</definedName>
    <definedName name="fv" localSheetId="0" hidden="1">{#N/A,#N/A,FALSE,"전력간선"}</definedName>
    <definedName name="fv" hidden="1">{#N/A,#N/A,FALSE,"전력간선"}</definedName>
    <definedName name="FVVB">[21]단가비교표!#REF!</definedName>
    <definedName name="F이" localSheetId="0">#REF!</definedName>
    <definedName name="F이">#REF!</definedName>
    <definedName name="F일">#REF!</definedName>
    <definedName name="G">#N/A</definedName>
    <definedName name="GAB">[38]을!#REF!</definedName>
    <definedName name="gamma1">[26]안정검토!$J$7</definedName>
    <definedName name="gamma2">[26]안정검토!$J$9</definedName>
    <definedName name="GEMCO" hidden="1">#REF!</definedName>
    <definedName name="GFD">#REF!</definedName>
    <definedName name="gfgdfg" hidden="1">[48]차액보증!#REF!</definedName>
    <definedName name="gfjdjkyt" hidden="1">'[43]N賃率-職'!$I$5:$I$30</definedName>
    <definedName name="GGG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G">#REF!</definedName>
    <definedName name="GGGTR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localSheetId="0">#REF!</definedName>
    <definedName name="gh">#REF!</definedName>
    <definedName name="ghdsg" hidden="1">'[49]N賃率-職'!$I$5:$I$30</definedName>
    <definedName name="gigin">[9]설계조건!#REF!</definedName>
    <definedName name="GJF">[21]단가비교표!#REF!</definedName>
    <definedName name="GJH" localSheetId="0" hidden="1">{#N/A,#N/A,FALSE,"제목"}</definedName>
    <definedName name="GJH" hidden="1">{#N/A,#N/A,FALSE,"제목"}</definedName>
    <definedName name="GO">#REF!</definedName>
    <definedName name="GO목차">[50]Macro1!$E$1:$E$4</definedName>
    <definedName name="GRT" hidden="1">#REF!</definedName>
    <definedName name="GS">#REF!</definedName>
    <definedName name="gt">#REF!</definedName>
    <definedName name="gu">#REF!,#REF!</definedName>
    <definedName name="gunmok" localSheetId="0">#N/A</definedName>
    <definedName name="gunmok">[0]!gunmok</definedName>
    <definedName name="H" localSheetId="0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water">'[51]3BL공동구 수량'!#REF!</definedName>
    <definedName name="H1H" localSheetId="0">#REF!</definedName>
    <definedName name="H1H">#REF!</definedName>
    <definedName name="H2H">#REF!</definedName>
    <definedName name="H3H">#REF!</definedName>
    <definedName name="H4H">#REF!</definedName>
    <definedName name="ha">#REF!</definedName>
    <definedName name="HAF">#REF!</definedName>
    <definedName name="hal" hidden="1">#REF!</definedName>
    <definedName name="hang">[31]통합!#REF!</definedName>
    <definedName name="hardwar" hidden="1">[52]Sheet3!#REF!</definedName>
    <definedName name="hat" localSheetId="0">#REF!</definedName>
    <definedName name="hat">#REF!</definedName>
    <definedName name="hb">#REF!</definedName>
    <definedName name="HBV">#REF!</definedName>
    <definedName name="hc">[26]안정검토!$R$83</definedName>
    <definedName name="HCR" localSheetId="0">#REF!</definedName>
    <definedName name="HCR">#REF!</definedName>
    <definedName name="hd">[26]안정검토!$U$83</definedName>
    <definedName name="HDATA">#N/A</definedName>
    <definedName name="HDSL">#REF!</definedName>
    <definedName name="HDSL총괄">#REF!</definedName>
    <definedName name="HDSVP">#REF!</definedName>
    <definedName name="he">#REF!</definedName>
    <definedName name="heo">[22]반중력식옹벽!#REF!</definedName>
    <definedName name="hf">[26]안정검토!$AA$83</definedName>
    <definedName name="hg" localSheetId="0">[27]단면설계!#REF!</definedName>
    <definedName name="hg">[27]단면설계!#REF!</definedName>
    <definedName name="hgg">[31]통합!#REF!</definedName>
    <definedName name="HGGGH" localSheetId="0" hidden="1">{#N/A,#N/A,FALSE,"제목"}</definedName>
    <definedName name="HGGGH" hidden="1">{#N/A,#N/A,FALSE,"제목"}</definedName>
    <definedName name="hgkjgfd" hidden="1">'[53]N賃率-職'!$I$5:$I$30</definedName>
    <definedName name="HH" localSheetId="0" hidden="1">#REF!</definedName>
    <definedName name="HH" hidden="1">#REF!</definedName>
    <definedName name="hha">#REF!</definedName>
    <definedName name="HHAF">#REF!</definedName>
    <definedName name="hhb">#REF!</definedName>
    <definedName name="hhc">#REF!</definedName>
    <definedName name="HHH" hidden="1">#REF!</definedName>
    <definedName name="HHHH" localSheetId="0" hidden="1">#REF!</definedName>
    <definedName name="HHHH" hidden="1">#REF!</definedName>
    <definedName name="hhhhh">[27]안정검토!$U$92</definedName>
    <definedName name="HHMF" localSheetId="0">#REF!</definedName>
    <definedName name="HHMF">#REF!</definedName>
    <definedName name="hi" localSheetId="0">[31]통합!#REF!</definedName>
    <definedName name="hi">[31]통합!#REF!</definedName>
    <definedName name="HJ" localSheetId="0" hidden="1">{#N/A,#N/A,FALSE,"제목"}</definedName>
    <definedName name="HJ" hidden="1">{#N/A,#N/A,FALSE,"제목"}</definedName>
    <definedName name="hk">[31]통합!#REF!</definedName>
    <definedName name="HMF" localSheetId="0">#REF!</definedName>
    <definedName name="HMF">#REF!</definedName>
    <definedName name="HMOTOR" localSheetId="0">#REF!</definedName>
    <definedName name="HMOTOR">#REF!</definedName>
    <definedName name="hpa" localSheetId="0">'[41]H-pile(298x299)'!#REF!</definedName>
    <definedName name="hpa">'[41]H-pile(298x299)'!#REF!</definedName>
    <definedName name="hpb" localSheetId="0">'[41]H-pile(298x299)'!#REF!</definedName>
    <definedName name="hpb">'[41]H-pile(298x299)'!#REF!</definedName>
    <definedName name="hpc">'[41]H-pile(298x299)'!#REF!</definedName>
    <definedName name="hpd">'[41]H-pile(298x299)'!#REF!</definedName>
    <definedName name="Hpile">'[41]H-pile(250x250)'!#REF!</definedName>
    <definedName name="HPUMP" localSheetId="0">#REF!</definedName>
    <definedName name="HPUMP">#REF!</definedName>
    <definedName name="HS" localSheetId="0">[25]교각1!#REF!</definedName>
    <definedName name="HS">[25]교각1!#REF!</definedName>
    <definedName name="HSR" hidden="1">{"'용역비'!$A$4:$C$8"}</definedName>
    <definedName name="HSV">#REF!</definedName>
    <definedName name="ht">'[41]H-pile(298x299)'!#REF!</definedName>
    <definedName name="htc_단가표_List" localSheetId="0">#REF!</definedName>
    <definedName name="htc_단가표_List">#REF!</definedName>
    <definedName name="HTML_CodePage">949</definedName>
    <definedName name="HTML_Control" localSheetId="5">{"'공사부문'!$A$6:$A$32"}</definedName>
    <definedName name="HTML_Control" localSheetId="0">{"'공사부문'!$A$6:$A$32"}</definedName>
    <definedName name="HTML_Control">{"'공사부문'!$A$6:$A$32"}</definedName>
    <definedName name="HTML_Description">""</definedName>
    <definedName name="HTML_Email">""</definedName>
    <definedName name="HTML_Header">"공사부문"</definedName>
    <definedName name="HTML_LastUpdate">"98-04-27"</definedName>
    <definedName name="HTML_LineAfter">FALSE</definedName>
    <definedName name="HTML_LineBefore">FALSE</definedName>
    <definedName name="HTML_Name">"김준곤"</definedName>
    <definedName name="HTML_OBDlg2">TRUE</definedName>
    <definedName name="HTML_OBDlg4">TRUE</definedName>
    <definedName name="HTML_OS">0</definedName>
    <definedName name="HTML_PathFile">"C:\WINNT\Profiles\Administrator\Personal\MyHTML.htm"</definedName>
    <definedName name="HTML_Title">"시중노임단가"</definedName>
    <definedName name="HTML1_1" hidden="1">"'[엑셀95-따라하기 문제.xls]인터넷 어시스턴트'!$A$1:$J$18"</definedName>
    <definedName name="HTML1_10">"Marihan@hitel.kol.co.kr"</definedName>
    <definedName name="HTML1_11">1</definedName>
    <definedName name="HTML1_12" hidden="1">"C:\김종완\원고\[작업중] 한빛-엑셀70\CD-ROM문제\따라하기 문제&amp;그림\MyHTML01.htm"</definedName>
    <definedName name="HTML1_2">1</definedName>
    <definedName name="HTML1_3">"엑셀 프로젝트"</definedName>
    <definedName name="HTML1_4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>1</definedName>
    <definedName name="HTML1_7">1</definedName>
    <definedName name="HTML1_8">"97-10-09"</definedName>
    <definedName name="HTML1_9">"김종완/어린왕자"</definedName>
    <definedName name="HTMLCount">1</definedName>
    <definedName name="HVAFP" localSheetId="0">#REF!</definedName>
    <definedName name="HVAFP">#REF!</definedName>
    <definedName name="HVMF">#REF!</definedName>
    <definedName name="HWEI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D" localSheetId="0">#REF!,#REF!</definedName>
    <definedName name="ID">#REF!,#REF!</definedName>
    <definedName name="Ig">#REF!</definedName>
    <definedName name="IIII" hidden="1">{"'용역비'!$A$4:$C$8"}</definedName>
    <definedName name="IIIII" hidden="1">{"'용역비'!$A$4:$C$8"}</definedName>
    <definedName name="IIJELLS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K">#REF!</definedName>
    <definedName name="IL">#REF!</definedName>
    <definedName name="IOI" hidden="1">{"'용역비'!$A$4:$C$8"}</definedName>
    <definedName name="ir_d3">#REF!</definedName>
    <definedName name="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_D">#REF!</definedName>
    <definedName name="J_S_P_용__믹서" localSheetId="0">[54]장비집계!#REF!</definedName>
    <definedName name="J_S_P_용__믹서">[54]장비집계!#REF!</definedName>
    <definedName name="jang">[31]통합!#REF!</definedName>
    <definedName name="je">[31]통합!#REF!</definedName>
    <definedName name="jhewjopf" hidden="1">{#N/A,#N/A,TRUE,"토적및재료집계";#N/A,#N/A,TRUE,"토적및재료집계";#N/A,#N/A,TRUE,"단위량"}</definedName>
    <definedName name="JJFOR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JJ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ghjgk" hidden="1">#REF!</definedName>
    <definedName name="jkl">#REF!</definedName>
    <definedName name="JSH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unm">[31]통합!#REF!</definedName>
    <definedName name="junp">[31]통합!#REF!</definedName>
    <definedName name="jyguj" localSheetId="0">#REF!</definedName>
    <definedName name="jyguj">#REF!</definedName>
    <definedName name="K" localSheetId="0">#REF!</definedName>
    <definedName name="K">#REF!</definedName>
    <definedName name="K_D">#REF!</definedName>
    <definedName name="KA">[55]MOTOR!$B$61:$E$68</definedName>
    <definedName name="kaa" localSheetId="0">'[41]H-pile(298x299)'!#REF!</definedName>
    <definedName name="kaa">'[41]H-pile(298x299)'!#REF!</definedName>
    <definedName name="Ka일">#REF!</definedName>
    <definedName name="Ka투">#REF!</definedName>
    <definedName name="KB">'[56]3련 BOX'!#REF!</definedName>
    <definedName name="KD">#REF!</definedName>
    <definedName name="Kea">#REF!</definedName>
    <definedName name="keh">[22]반중력식옹벽!#REF!</definedName>
    <definedName name="kev">[22]반중력식옹벽!#REF!</definedName>
    <definedName name="Kh">#REF!</definedName>
    <definedName name="KH.1">'[56]3련 BOX'!#REF!</definedName>
    <definedName name="KIM" localSheetId="0">#REF!</definedName>
    <definedName name="KIM">#REF!</definedName>
    <definedName name="KK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 localSheetId="5">BLCH</definedName>
    <definedName name="KKKK" localSheetId="7">BLCH</definedName>
    <definedName name="KKKK" localSheetId="4">BLCH</definedName>
    <definedName name="KKKK" localSheetId="0">BLCH</definedName>
    <definedName name="KKKK">BLCH</definedName>
    <definedName name="KKKS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n" localSheetId="0">#REF!</definedName>
    <definedName name="kkn">#REF!</definedName>
    <definedName name="KKSIIE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">'[56]3련 BOX'!#REF!</definedName>
    <definedName name="Ko" localSheetId="0">#REF!</definedName>
    <definedName name="Ko">#REF!</definedName>
    <definedName name="kpi" localSheetId="0">'[57]안정검토(온1)'!#REF!</definedName>
    <definedName name="kpi">'[57]안정검토(온1)'!#REF!</definedName>
    <definedName name="Kv" localSheetId="0">#REF!</definedName>
    <definedName name="Kv">#REF!</definedName>
    <definedName name="L">#REF!</definedName>
    <definedName name="L1AS">#REF!</definedName>
    <definedName name="L1L">#REF!</definedName>
    <definedName name="L2L">#REF!</definedName>
    <definedName name="L3L">#REF!</definedName>
    <definedName name="L4L">#REF!</definedName>
    <definedName name="L4배관">#REF!</definedName>
    <definedName name="L4배관값">#REF!</definedName>
    <definedName name="L4접지선">#REF!</definedName>
    <definedName name="L4접지선값">#REF!</definedName>
    <definedName name="L4주간선">#REF!</definedName>
    <definedName name="L4주간선값">#REF!</definedName>
    <definedName name="L5배관">#REF!</definedName>
    <definedName name="L5배관값">#REF!</definedName>
    <definedName name="L5접지선">#REF!</definedName>
    <definedName name="L5접지선값">#REF!</definedName>
    <definedName name="L5주간선">#REF!</definedName>
    <definedName name="L5주간선값">#REF!</definedName>
    <definedName name="L6배관">#REF!</definedName>
    <definedName name="L6배관값">#REF!</definedName>
    <definedName name="L6접지선">#REF!</definedName>
    <definedName name="L6접지선값">#REF!</definedName>
    <definedName name="L6주간선">#REF!</definedName>
    <definedName name="L6주간선값">#REF!</definedName>
    <definedName name="la">[31]통합!#REF!</definedName>
    <definedName name="LAK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ST">#REF!</definedName>
    <definedName name="lb" localSheetId="0">[31]통합!#REF!</definedName>
    <definedName name="lb">[31]통합!#REF!</definedName>
    <definedName name="lc" localSheetId="0">[9]설계조건!#REF!</definedName>
    <definedName name="lc">[9]설계조건!#REF!</definedName>
    <definedName name="LED">#REF!</definedName>
    <definedName name="LH">#REF!</definedName>
    <definedName name="LH.4">#REF!</definedName>
    <definedName name="LH.7">#REF!</definedName>
    <definedName name="li" hidden="1">{"'용역비'!$A$4:$C$8"}</definedName>
    <definedName name="limcount" hidden="1">1</definedName>
    <definedName name="LL" localSheetId="0">#REF!</definedName>
    <definedName name="LL">#REF!</definedName>
    <definedName name="LLDIEK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FE">#N/A</definedName>
    <definedName name="LL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#REF!</definedName>
    <definedName name="LLLL" localSheetId="5">BlankMacro1</definedName>
    <definedName name="LLLL" localSheetId="7">BlankMacro1</definedName>
    <definedName name="LLLL" localSheetId="6">BlankMacro1</definedName>
    <definedName name="LLLL" localSheetId="4">BlankMacro1</definedName>
    <definedName name="LLLL" localSheetId="0">BlankMacro1</definedName>
    <definedName name="LLLL">BlankMacro1</definedName>
    <definedName name="LLL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P___4">#REF!</definedName>
    <definedName name="ls">#REF!</definedName>
    <definedName name="Lt">'[41]H-pile(298x299)'!#REF!</definedName>
    <definedName name="Lu" localSheetId="0">#REF!</definedName>
    <definedName name="Lu">#REF!</definedName>
    <definedName name="m">#REF!</definedName>
    <definedName name="M1.더하기">#N/A</definedName>
    <definedName name="M1.빼기">#N/A</definedName>
    <definedName name="Macro1" localSheetId="0">#REF!</definedName>
    <definedName name="Macro1">#REF!</definedName>
    <definedName name="Macro10" localSheetId="5">[58]!Macro10</definedName>
    <definedName name="Macro10">[58]!Macro10</definedName>
    <definedName name="Macro12" localSheetId="5">[58]!Macro12</definedName>
    <definedName name="Macro12">[58]!Macro12</definedName>
    <definedName name="Macro13" localSheetId="5">[58]!Macro13</definedName>
    <definedName name="Macro13">[58]!Macro13</definedName>
    <definedName name="Macro14" localSheetId="5">[58]!Macro14</definedName>
    <definedName name="Macro14">[58]!Macro14</definedName>
    <definedName name="Macro2" localSheetId="5">[58]!Macro2</definedName>
    <definedName name="Macro2">[58]!Macro2</definedName>
    <definedName name="Macro5" localSheetId="5">[58]!Macro5</definedName>
    <definedName name="Macro5">[58]!Macro5</definedName>
    <definedName name="Macro6" localSheetId="5">[58]!Macro6</definedName>
    <definedName name="Macro6">[58]!Macro6</definedName>
    <definedName name="Macro7" localSheetId="5">[58]!Macro7</definedName>
    <definedName name="Macro7">[58]!Macro7</definedName>
    <definedName name="Macro8" localSheetId="5">[58]!Macro8</definedName>
    <definedName name="Macro8">[58]!Macro8</definedName>
    <definedName name="Macro9" localSheetId="5">[58]!Macro9</definedName>
    <definedName name="Macro9">[58]!Macro9</definedName>
    <definedName name="MB.1">#REF!</definedName>
    <definedName name="MB.2">#REF!</definedName>
    <definedName name="MCB">#REF!</definedName>
    <definedName name="MCH">#REF!</definedName>
    <definedName name="MD">#REF!</definedName>
    <definedName name="MDL">#REF!</definedName>
    <definedName name="MH">#REF!</definedName>
    <definedName name="MJU">#REF!</definedName>
    <definedName name="mm" localSheetId="0" hidden="1">{#N/A,#N/A,TRUE,"토적및재료집계";#N/A,#N/A,TRUE,"토적및재료집계";#N/A,#N/A,TRUE,"단위량"}</definedName>
    <definedName name="mm" hidden="1">{#N/A,#N/A,TRUE,"토적및재료집계";#N/A,#N/A,TRUE,"토적및재료집계";#N/A,#N/A,TRUE,"단위량"}</definedName>
    <definedName name="MMD">#N/A</definedName>
    <definedName name="MMM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M" localSheetId="5">BLCH</definedName>
    <definedName name="MMMM" localSheetId="7">BLCH</definedName>
    <definedName name="MMMM" localSheetId="4">BLCH</definedName>
    <definedName name="MMMM" localSheetId="0">BLCH</definedName>
    <definedName name="MMMM">BLCH</definedName>
    <definedName name="MO" localSheetId="0">#REF!</definedName>
    <definedName name="MO">#REF!</definedName>
    <definedName name="MONEY" localSheetId="0">#REF!,#REF!</definedName>
    <definedName name="MONEY">#REF!,#REF!</definedName>
    <definedName name="monitor">#REF!</definedName>
    <definedName name="MOO">#REF!</definedName>
    <definedName name="MOTOR">#REF!</definedName>
    <definedName name="MOTOR__농형_전폐">#REF!</definedName>
    <definedName name="MTTR">840</definedName>
    <definedName name="MYB.1">#REF!</definedName>
    <definedName name="MYB.2">#REF!</definedName>
    <definedName name="MYH">#REF!</definedName>
    <definedName name="M당무게">[59]DATE!$E$24:$E$85</definedName>
    <definedName name="n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_D">#REF!</definedName>
    <definedName name="name">#REF!</definedName>
    <definedName name="name1">#REF!</definedName>
    <definedName name="ne">[46]옹벽!$H$322</definedName>
    <definedName name="nego검토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">#REF!</definedName>
    <definedName name="ＮＥＹＯＫ">#REF!</definedName>
    <definedName name="NMB">#REF!</definedName>
    <definedName name="no">#REF!</definedName>
    <definedName name="NO.">#REF!</definedName>
    <definedName name="NOMUBY">#REF!</definedName>
    <definedName name="notch1">#REF!</definedName>
    <definedName name="notch2">#REF!</definedName>
    <definedName name="NUMBER">#REF!</definedName>
    <definedName name="n이">#REF!</definedName>
    <definedName name="n이_1">#REF!</definedName>
    <definedName name="n이_2">#REF!</definedName>
    <definedName name="n일">#REF!</definedName>
    <definedName name="O" localSheetId="0">#REF!</definedName>
    <definedName name="O">#REF!</definedName>
    <definedName name="ODD" hidden="1">{#N/A,#N/A,FALSE,"명세표"}</definedName>
    <definedName name="OH" hidden="1">{#N/A,#N/A,FALSE,"명세표"}</definedName>
    <definedName name="OHH" hidden="1">{#N/A,#N/A,FALSE,"명세표"}</definedName>
    <definedName name="OIL" hidden="1">{"'용역비'!$A$4:$C$8"}</definedName>
    <definedName name="oo">#REF!</definedName>
    <definedName name="OOO" hidden="1">#REF!</definedName>
    <definedName name="OP">#REF!</definedName>
    <definedName name="OPEN1" localSheetId="0">#N/A</definedName>
    <definedName name="OPEN1">[0]!OPEN1</definedName>
    <definedName name="OPOP" localSheetId="0" hidden="1">[60]수량산출!#REF!</definedName>
    <definedName name="OPOP" hidden="1">[60]수량산출!#REF!</definedName>
    <definedName name="OPP" localSheetId="0" hidden="1">#REF!</definedName>
    <definedName name="OPP" hidden="1">#REF!</definedName>
    <definedName name="OPPP" hidden="1">[61]수량산출!$A$3:$H$8539</definedName>
    <definedName name="OYOYOY" localSheetId="0">[21]단가비교표!#REF!</definedName>
    <definedName name="OYOYOY">[21]단가비교표!#REF!</definedName>
    <definedName name="P" localSheetId="0">#REF!</definedName>
    <definedName name="P">#REF!</definedName>
    <definedName name="P_H2">#REF!</definedName>
    <definedName name="P0">[62]가공비!#REF!</definedName>
    <definedName name="PA" localSheetId="0">#REF!</definedName>
    <definedName name="PA">#REF!</definedName>
    <definedName name="pae">'[41]H-pile(298x299)'!#REF!</definedName>
    <definedName name="pah">'[41]H-pile(298x299)'!#REF!</definedName>
    <definedName name="PASS" localSheetId="0">#REF!</definedName>
    <definedName name="PASS">#REF!</definedName>
    <definedName name="pav" localSheetId="0">'[41]H-pile(298x299)'!#REF!</definedName>
    <definedName name="pav">'[41]H-pile(298x299)'!#REF!</definedName>
    <definedName name="pa삼" localSheetId="0">#REF!</definedName>
    <definedName name="pa삼">#REF!</definedName>
    <definedName name="Pa오">#REF!</definedName>
    <definedName name="PB" localSheetId="0">#REF!</definedName>
    <definedName name="PB">#REF!</definedName>
    <definedName name="PBB">#REF!</definedName>
    <definedName name="PC" localSheetId="0">#REF!</definedName>
    <definedName name="PC">#REF!</definedName>
    <definedName name="PD" localSheetId="0">#REF!</definedName>
    <definedName name="PD">#REF!</definedName>
    <definedName name="pdh" localSheetId="0">'[41]H-pile(298x299)'!#REF!</definedName>
    <definedName name="pdh">'[41]H-pile(298x299)'!#REF!</definedName>
    <definedName name="pdv">'[41]H-pile(298x299)'!#REF!</definedName>
    <definedName name="PE" localSheetId="0">#REF!</definedName>
    <definedName name="PE">#REF!</definedName>
    <definedName name="PEA">#REF!</definedName>
    <definedName name="PEAK">#N/A</definedName>
    <definedName name="ped">'[41]H-pile(298x299)'!#REF!</definedName>
    <definedName name="pel">'[41]H-pile(298x299)'!#REF!</definedName>
    <definedName name="PF" localSheetId="0">#REF!</definedName>
    <definedName name="PF">#REF!</definedName>
    <definedName name="PG">#REF!</definedName>
    <definedName name="PH">#REF!</definedName>
    <definedName name="phcl">[46]옹벽!$B$284</definedName>
    <definedName name="phi" localSheetId="0">#REF!</definedName>
    <definedName name="phi">#REF!</definedName>
    <definedName name="phib">#REF!</definedName>
    <definedName name="phiv">#REF!</definedName>
    <definedName name="PI">#REF!</definedName>
    <definedName name="pile_s">[42]말뚝지지력산정!$F$116</definedName>
    <definedName name="pileD" localSheetId="0">#REF!</definedName>
    <definedName name="pileD">#REF!</definedName>
    <definedName name="PILEH">[63]통합!$M$5</definedName>
    <definedName name="pileL" localSheetId="0">#REF!</definedName>
    <definedName name="pileL">#REF!</definedName>
    <definedName name="pipe">#REF!</definedName>
    <definedName name="PIPE40">#REF!</definedName>
    <definedName name="piph">#REF!</definedName>
    <definedName name="PJ">#REF!</definedName>
    <definedName name="PK">#REF!</definedName>
    <definedName name="pl">'[41]H-pile(298x299)'!#REF!</definedName>
    <definedName name="plh">'[41]H-pile(298x299)'!#REF!</definedName>
    <definedName name="plv">'[41]H-pile(298x299)'!#REF!</definedName>
    <definedName name="PM" localSheetId="0">#REF!</definedName>
    <definedName name="PM">#REF!</definedName>
    <definedName name="PN" localSheetId="0">[25]교각1!#REF!</definedName>
    <definedName name="PN">[25]교각1!#REF!</definedName>
    <definedName name="PO" localSheetId="0">#REF!</definedName>
    <definedName name="PO">#REF!</definedName>
    <definedName name="POI">#REF!</definedName>
    <definedName name="POOM">#REF!</definedName>
    <definedName name="PP" localSheetId="0" hidden="1">{#N/A,#N/A,TRUE,"토적및재료집계";#N/A,#N/A,TRUE,"토적및재료집계";#N/A,#N/A,TRUE,"단위량"}</definedName>
    <definedName name="PP" hidden="1">{#N/A,#N/A,TRUE,"토적및재료집계";#N/A,#N/A,TRUE,"토적및재료집계";#N/A,#N/A,TRUE,"단위량"}</definedName>
    <definedName name="PPA">#REF!</definedName>
    <definedName name="pphi">[64]옹벽!$M$3</definedName>
    <definedName name="PPP" localSheetId="0" hidden="1">{#N/A,#N/A,TRUE,"토적및재료집계";#N/A,#N/A,TRUE,"토적및재료집계";#N/A,#N/A,TRUE,"단위량"}</definedName>
    <definedName name="PPP" hidden="1">{#N/A,#N/A,TRUE,"토적및재료집계";#N/A,#N/A,TRUE,"토적및재료집계";#N/A,#N/A,TRUE,"단위량"}</definedName>
    <definedName name="PQ" localSheetId="0">#REF!</definedName>
    <definedName name="PQ">#REF!</definedName>
    <definedName name="PR">#REF!</definedName>
    <definedName name="PRC">#REF!</definedName>
    <definedName name="PRCRANGE">#REF!</definedName>
    <definedName name="PRI">#REF!</definedName>
    <definedName name="prin">#REF!</definedName>
    <definedName name="print">#REF!</definedName>
    <definedName name="print__titles">[65]수량산출표!#REF!</definedName>
    <definedName name="_xlnm.Print_Area" localSheetId="11">'A사(재성정보통신)'!$B$1:$R$39</definedName>
    <definedName name="_xlnm.Print_Area" localSheetId="12">'B사(디아이테크)'!$A$1:$H$48</definedName>
    <definedName name="_xlnm.Print_Area" localSheetId="13">'C사(화창기업)'!$A$1:$I$36</definedName>
    <definedName name="_xlnm.Print_Area" localSheetId="9">견적비교표!$A$1:$L$24</definedName>
    <definedName name="_xlnm.Print_Area" localSheetId="5">내역서!$A$1:$N$32</definedName>
    <definedName name="_xlnm.Print_Area" localSheetId="10">노임단가표!$A$1:$G$32</definedName>
    <definedName name="_xlnm.Print_Area" localSheetId="1">설계설명!$A$1:$M$24</definedName>
    <definedName name="_xlnm.Print_Area" localSheetId="8">수량산출서!$A$1:$S$21</definedName>
    <definedName name="_xlnm.Print_Area" localSheetId="2">예정공정표!$A$1:$J$18</definedName>
    <definedName name="_xlnm.Print_Area" localSheetId="3">원가계산서!$A$1:$K$39</definedName>
    <definedName name="_xlnm.Print_Area" localSheetId="7">일위대가표!$A$1:$M$55</definedName>
    <definedName name="_xlnm.Print_Area" localSheetId="6">제조원가계산서!$A$1:$I$42</definedName>
    <definedName name="_xlnm.Print_Area" localSheetId="4">총괄표!$A$1:$N$19</definedName>
    <definedName name="_xlnm.Print_Area" localSheetId="0">#REF!</definedName>
    <definedName name="_xlnm.Print_Area">#REF!</definedName>
    <definedName name="PRINT_AREA_MI" localSheetId="0">#REF!</definedName>
    <definedName name="PRINT_AREA_MI">#REF!</definedName>
    <definedName name="PRINT_AREA_MI1">#REF!</definedName>
    <definedName name="Print_files">#REF!</definedName>
    <definedName name="PRINT_TILTES">#REF!</definedName>
    <definedName name="PRINT_TITEL">#REF!</definedName>
    <definedName name="print_titil">#REF!</definedName>
    <definedName name="print_title" localSheetId="0">#REF!</definedName>
    <definedName name="print_title">#REF!</definedName>
    <definedName name="_xlnm.Print_Titles" localSheetId="5">내역서!$1:$4</definedName>
    <definedName name="_xlnm.Print_Titles" localSheetId="7">일위대가표!$1:$3</definedName>
    <definedName name="_xlnm.Print_Titles" localSheetId="6">제조원가계산서!$1:$3</definedName>
    <definedName name="_xlnm.Print_Titles" localSheetId="4">총괄표!$1:$4</definedName>
    <definedName name="_xlnm.Print_Titles" localSheetId="0">#REF!</definedName>
    <definedName name="_xlnm.Print_Titles">#REF!</definedName>
    <definedName name="PRINT_TITLES_MI">#N/A</definedName>
    <definedName name="Printed_Titles" localSheetId="0">#REF!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INTTITLES">#REF!</definedName>
    <definedName name="Project">#REF!</definedName>
    <definedName name="ps">#REF!</definedName>
    <definedName name="PSS">#REF!</definedName>
    <definedName name="PT">[25]교각1!#REF!</definedName>
    <definedName name="PTT" localSheetId="0">#REF!</definedName>
    <definedName name="PTT">#REF!</definedName>
    <definedName name="PU">#REF!</definedName>
    <definedName name="PUM">#REF!</definedName>
    <definedName name="PUMP">#REF!</definedName>
    <definedName name="PUU">#REF!</definedName>
    <definedName name="PV">#REF!</definedName>
    <definedName name="Q" localSheetId="5">BLCH</definedName>
    <definedName name="Q" localSheetId="7">BLCH</definedName>
    <definedName name="Q" localSheetId="4">BLCH</definedName>
    <definedName name="Q" localSheetId="0">BLCH</definedName>
    <definedName name="Q">BLCH</definedName>
    <definedName name="q234562456" hidden="1">{"'용역비'!$A$4:$C$8"}</definedName>
    <definedName name="qe" localSheetId="0" hidden="1">#REF!</definedName>
    <definedName name="qe" hidden="1">#REF!</definedName>
    <definedName name="QEL" localSheetId="0">[27]안정검토!#REF!</definedName>
    <definedName name="QEL">[27]안정검토!#REF!</definedName>
    <definedName name="qet" localSheetId="0">[22]반중력식옹벽!#REF!</definedName>
    <definedName name="qet">[22]반중력식옹벽!#REF!</definedName>
    <definedName name="Qe앨" localSheetId="0">#REF!</definedName>
    <definedName name="Qe앨">#REF!</definedName>
    <definedName name="QFQF" hidden="1">#REF!</definedName>
    <definedName name="qi" localSheetId="0">[9]설계조건!#REF!</definedName>
    <definedName name="qi">[9]설계조건!#REF!</definedName>
    <definedName name="qk" hidden="1">{"'자리배치도'!$AG$1:$CI$28"}</definedName>
    <definedName name="qkqh1" hidden="1">{#N/A,#N/A,FALSE,"명세표"}</definedName>
    <definedName name="QLQL" localSheetId="0">#REF!</definedName>
    <definedName name="QLQL">#REF!</definedName>
    <definedName name="QQ">#REF!</definedName>
    <definedName name="QQQ" localSheetId="5">BLCH</definedName>
    <definedName name="QQQ" localSheetId="7">BLCH</definedName>
    <definedName name="QQQ" localSheetId="4">BLCH</definedName>
    <definedName name="QQQ" localSheetId="0">BLCH</definedName>
    <definedName name="QQQ">BLCH</definedName>
    <definedName name="qu" localSheetId="0">#REF!</definedName>
    <definedName name="qu">#REF!</definedName>
    <definedName name="QW" localSheetId="0" hidden="1">{#N/A,#N/A,TRUE,"토적및재료집계";#N/A,#N/A,TRUE,"토적및재료집계";#N/A,#N/A,TRUE,"단위량"}</definedName>
    <definedName name="QW" hidden="1">{#N/A,#N/A,TRUE,"토적및재료집계";#N/A,#N/A,TRUE,"토적및재료집계";#N/A,#N/A,TRUE,"단위량"}</definedName>
    <definedName name="qwe" localSheetId="0">#REF!</definedName>
    <definedName name="qwe">#REF!</definedName>
    <definedName name="qwreq" localSheetId="0" hidden="1">#REF!</definedName>
    <definedName name="qwreq" hidden="1">#REF!</definedName>
    <definedName name="QWS" hidden="1">#REF!</definedName>
    <definedName name="QWT">'[56]3련 BOX'!#REF!</definedName>
    <definedName name="qyk" hidden="1">{"'용역비'!$A$4:$C$8"}</definedName>
    <definedName name="q디" localSheetId="0">#REF!</definedName>
    <definedName name="q디">#REF!</definedName>
    <definedName name="q앨">#REF!</definedName>
    <definedName name="Ra">[31]통합!#REF!</definedName>
    <definedName name="RACK" localSheetId="0">#REF!</definedName>
    <definedName name="RACK">#REF!</definedName>
    <definedName name="RAD">#REF!</definedName>
    <definedName name="Rb">[31]통합!#REF!</definedName>
    <definedName name="RE">#REF!</definedName>
    <definedName name="_xlnm.Recorder">#REF!</definedName>
    <definedName name="rert" hidden="1">{"'5국공정'!$A$1:$E$128"}</definedName>
    <definedName name="rff">[38]을!#REF!</definedName>
    <definedName name="RFYIFIOYGOPIO" hidden="1">#REF!</definedName>
    <definedName name="RH" hidden="1">{"'용역비'!$A$4:$C$8"}</definedName>
    <definedName name="RH.4" localSheetId="0">#REF!</definedName>
    <definedName name="RH.4">#REF!</definedName>
    <definedName name="RH.7">#REF!</definedName>
    <definedName name="rhkstp" localSheetId="0" hidden="1">{#N/A,#N/A,FALSE,"DAOCM 2차 검토"}</definedName>
    <definedName name="rhkstp" hidden="1">{#N/A,#N/A,FALSE,"DAOCM 2차 검토"}</definedName>
    <definedName name="RK" hidden="1">[45]수량산출!#REF!</definedName>
    <definedName name="rkstjs" localSheetId="0">#N/A</definedName>
    <definedName name="rkstjs">[0]!rkstjs</definedName>
    <definedName name="RL" localSheetId="0">#REF!</definedName>
    <definedName name="RL">#REF!</definedName>
    <definedName name="rlr">#REF!</definedName>
    <definedName name="Rl이">#REF!</definedName>
    <definedName name="Rl일">#REF!</definedName>
    <definedName name="RM_D">#REF!</definedName>
    <definedName name="RNG">#REF!</definedName>
    <definedName name="ROCK_AUGER">[54]장비집계!#REF!</definedName>
    <definedName name="RR">#REF!</definedName>
    <definedName name="RRR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R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s">[31]통합!#REF!</definedName>
    <definedName name="rsub">[31]통합!#REF!</definedName>
    <definedName name="RT" localSheetId="0">#REF!,#REF!,#REF!</definedName>
    <definedName name="RT">#REF!,#REF!,#REF!</definedName>
    <definedName name="RTGH" hidden="1">{"'용역비'!$A$4:$C$8"}</definedName>
    <definedName name="rth" hidden="1">#REF!</definedName>
    <definedName name="rty" localSheetId="0">#REF!,#REF!</definedName>
    <definedName name="rty">#REF!,#REF!</definedName>
    <definedName name="RW">#REF!</definedName>
    <definedName name="RWER" localSheetId="0" hidden="1">{#N/A,#N/A,FALSE,"제목"}</definedName>
    <definedName name="RWER" hidden="1">{#N/A,#N/A,FALSE,"제목"}</definedName>
    <definedName name="RYUIRYU" hidden="1">{"'용역비'!$A$4:$C$8"}</definedName>
    <definedName name="ryuk" hidden="1">{"'용역비'!$A$4:$C$8"}</definedName>
    <definedName name="S" localSheetId="0">#REF!</definedName>
    <definedName name="S">#REF!</definedName>
    <definedName name="S_W개발제외노무비">#REF!</definedName>
    <definedName name="S2L">#REF!</definedName>
    <definedName name="SAN">[38]을!#REF!</definedName>
    <definedName name="sanch_2" localSheetId="0">#REF!</definedName>
    <definedName name="sanch_2">#REF!</definedName>
    <definedName name="sanch_3">#REF!</definedName>
    <definedName name="sanch_4">#REF!</definedName>
    <definedName name="sangd">#REF!</definedName>
    <definedName name="sangEL">#REF!</definedName>
    <definedName name="sangL">#REF!</definedName>
    <definedName name="SAPBEXdnldView" hidden="1">"41JLQUL0YNPVK3OX98UIGJGNP"</definedName>
    <definedName name="SAPBEXsysID" hidden="1">"BWP"</definedName>
    <definedName name="SASL" localSheetId="0">'[56]3련 BOX'!#REF!</definedName>
    <definedName name="SASL">'[56]3련 BOX'!#REF!</definedName>
    <definedName name="sck">[66]INPUTDATA!$O$66</definedName>
    <definedName name="SD" localSheetId="0">#REF!</definedName>
    <definedName name="SD">#REF!</definedName>
    <definedName name="SdAS" hidden="1">'[23]98수문일위'!$A$1:$P$2004</definedName>
    <definedName name="SDDS" localSheetId="0">[21]단가비교표!#REF!</definedName>
    <definedName name="SDDS">[21]단가비교표!#REF!</definedName>
    <definedName name="SDF">#REF!</definedName>
    <definedName name="sdfdf">[21]단가비교표!#REF!</definedName>
    <definedName name="sdryhj" hidden="1">{"'용역비'!$A$4:$C$8"}</definedName>
    <definedName name="sdvfsd" hidden="1">{"'5국공정'!$A$1:$E$128"}</definedName>
    <definedName name="SDXCV">[21]단가비교표!#REF!</definedName>
    <definedName name="SE" hidden="1">{"'용역비'!$A$4:$C$8"}</definedName>
    <definedName name="SEEEE" localSheetId="0" hidden="1">{#N/A,#N/A,FALSE,"전력간선"}</definedName>
    <definedName name="SEEEE" hidden="1">{#N/A,#N/A,FALSE,"전력간선"}</definedName>
    <definedName name="sencount" hidden="1">1</definedName>
    <definedName name="seta" localSheetId="0">#REF!</definedName>
    <definedName name="seta">#REF!</definedName>
    <definedName name="seta3">#REF!</definedName>
    <definedName name="seta4">#REF!</definedName>
    <definedName name="seta5">#REF!</definedName>
    <definedName name="seta6">#REF!</definedName>
    <definedName name="SF">#N/A</definedName>
    <definedName name="sfdgsd" hidden="1">#REF!</definedName>
    <definedName name="sfgsdfd" hidden="1">#REF!</definedName>
    <definedName name="SGARETER" hidden="1">#REF!</definedName>
    <definedName name="SH" localSheetId="0" hidden="1">{#N/A,#N/A,FALSE,"제목"}</definedName>
    <definedName name="SH" hidden="1">{#N/A,#N/A,FALSE,"제목"}</definedName>
    <definedName name="SHE" localSheetId="0">#REF!</definedName>
    <definedName name="SHE">#REF!</definedName>
    <definedName name="SHEET56">#REF!</definedName>
    <definedName name="SHT">#REF!</definedName>
    <definedName name="si">[27]단면설계!#REF!</definedName>
    <definedName name="sigmac" localSheetId="0">#REF!</definedName>
    <definedName name="sigmac">#REF!</definedName>
    <definedName name="sigmack">[26]안정검토!$O$45</definedName>
    <definedName name="sigmas" localSheetId="0">#REF!</definedName>
    <definedName name="sigmas">#REF!</definedName>
    <definedName name="sigmay" localSheetId="0">[27]단면설계!#REF!</definedName>
    <definedName name="sigmay">[27]단면설계!#REF!</definedName>
    <definedName name="sk">#REF!</definedName>
    <definedName name="SKDJFAKSDFASLDKFJA">#REF!</definedName>
    <definedName name="SOIL">#REF!</definedName>
    <definedName name="solver_adj" hidden="1">#REF!,#REF!</definedName>
    <definedName name="solver_drv">1</definedName>
    <definedName name="solver_est">1</definedName>
    <definedName name="solver_itr">100</definedName>
    <definedName name="solver_lin">0</definedName>
    <definedName name="solver_num">0</definedName>
    <definedName name="solver_nwt">1</definedName>
    <definedName name="solver_opt" hidden="1">#REF!</definedName>
    <definedName name="solver_pre">0.000001</definedName>
    <definedName name="solver_rel1">1</definedName>
    <definedName name="solver_rhs1">500000000</definedName>
    <definedName name="solver_scl">0</definedName>
    <definedName name="solver_sho">0</definedName>
    <definedName name="solver_tim">100</definedName>
    <definedName name="solver_tmp" hidden="1">#REF!,#REF!</definedName>
    <definedName name="solver_tol">0.05</definedName>
    <definedName name="solver_typ">1</definedName>
    <definedName name="solver_val">0</definedName>
    <definedName name="sr">#REF!,#REF!</definedName>
    <definedName name="srth" hidden="1">{"'용역비'!$A$4:$C$8"}</definedName>
    <definedName name="SS" localSheetId="0">#REF!</definedName>
    <definedName name="SS">#REF!</definedName>
    <definedName name="SSS" localSheetId="0">#REF!</definedName>
    <definedName name="SSS">#REF!</definedName>
    <definedName name="SSSS" localSheetId="0">#REF!</definedName>
    <definedName name="SSSS">#REF!</definedName>
    <definedName name="SSSSS">#REF!</definedName>
    <definedName name="SSSSSS">#REF!</definedName>
    <definedName name="start">#REF!</definedName>
    <definedName name="start1">#REF!</definedName>
    <definedName name="STOWH">'[56]3련 BOX'!#REF!</definedName>
    <definedName name="STS" hidden="1">{"'용역비'!$A$4:$C$8"}</definedName>
    <definedName name="SV">#REF!</definedName>
    <definedName name="SWH.1">'[56]3련 BOX'!#REF!</definedName>
    <definedName name="SWH.2">'[56]3련 BOX'!#REF!</definedName>
    <definedName name="SWH.3">'[56]3련 BOX'!#REF!</definedName>
    <definedName name="SX">#REF!</definedName>
    <definedName name="SY">#REF!</definedName>
    <definedName name="T" localSheetId="0">#REF!</definedName>
    <definedName name="T">#REF!</definedName>
    <definedName name="T10M" localSheetId="0">#REF!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2_">#N/A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3P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b">#REF!</definedName>
    <definedName name="Tba">#REF!</definedName>
    <definedName name="TBM">'[67]용산1(해보)'!#REF!</definedName>
    <definedName name="Ted" localSheetId="0">#REF!</definedName>
    <definedName name="Ted">#REF!</definedName>
    <definedName name="Tel">#REF!</definedName>
    <definedName name="test">#REF!</definedName>
    <definedName name="text1">[68]가도공!#REF!</definedName>
    <definedName name="TEYJ" hidden="1">{"'용역비'!$A$4:$C$8"}</definedName>
    <definedName name="TFUI" hidden="1">{"'용역비'!$A$4:$C$8"}</definedName>
    <definedName name="TIT" localSheetId="0">#REF!</definedName>
    <definedName name="TIT">#REF!</definedName>
    <definedName name="TITLE_PRINTS">#REF!</definedName>
    <definedName name="titles">#REF!</definedName>
    <definedName name="TITLES_PRINT">#REF!</definedName>
    <definedName name="TITUTNF">[21]단가비교표!#REF!</definedName>
    <definedName name="TKH">'[56]3련 BOX'!#REF!</definedName>
    <definedName name="Tl" localSheetId="0">#REF!</definedName>
    <definedName name="Tl">#REF!</definedName>
    <definedName name="TLFTN" localSheetId="0">#N/A</definedName>
    <definedName name="TLFTN">[0]!TLFTN</definedName>
    <definedName name="TOB" localSheetId="0">#REF!</definedName>
    <definedName name="TOB">#REF!</definedName>
    <definedName name="todl" hidden="1">#REF!</definedName>
    <definedName name="tofms" hidden="1">#REF!</definedName>
    <definedName name="TOH">#REF!</definedName>
    <definedName name="TOLB">#REF!</definedName>
    <definedName name="TOWB">#REF!</definedName>
    <definedName name="TOWH">#REF!</definedName>
    <definedName name="Tra">#REF!</definedName>
    <definedName name="trunc">#REF!</definedName>
    <definedName name="TS">#REF!</definedName>
    <definedName name="Tsa">#REF!</definedName>
    <definedName name="TSS">#REF!</definedName>
    <definedName name="TTT">#REF!</definedName>
    <definedName name="TTTT" hidden="1">#REF!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W">[69]교대시점!#REF!</definedName>
    <definedName name="TWI">[69]교대시점!#REF!</definedName>
    <definedName name="TWW">#REF!</definedName>
    <definedName name="TYB">'[56]3련 BOX'!#REF!</definedName>
    <definedName name="tye" localSheetId="0" hidden="1">#REF!</definedName>
    <definedName name="tye" hidden="1">#REF!</definedName>
    <definedName name="TYJ" hidden="1">{"'용역비'!$A$4:$C$8"}</definedName>
    <definedName name="tyje" hidden="1">{"'용역비'!$A$4:$C$8"}</definedName>
    <definedName name="tyjet" localSheetId="0" hidden="1">{"'용역비'!$A$4:$C$8"}</definedName>
    <definedName name="tyjet" hidden="1">{"'용역비'!$A$4:$C$8"}</definedName>
    <definedName name="tyu" hidden="1">{"'용역비'!$A$4:$C$8"}</definedName>
    <definedName name="T형">#REF!</definedName>
    <definedName name="U" localSheetId="0" hidden="1">{"'용역비'!$A$4:$C$8"}</definedName>
    <definedName name="U" hidden="1">{"'용역비'!$A$4:$C$8"}</definedName>
    <definedName name="UD">#REF!</definedName>
    <definedName name="UL">[38]을!#REF!</definedName>
    <definedName name="ulo" hidden="1">{"'용역비'!$A$4:$C$8"}</definedName>
    <definedName name="um">[9]설계조건!#REF!</definedName>
    <definedName name="UTI" hidden="1">{"'용역비'!$A$4:$C$8"}</definedName>
    <definedName name="UTIOL" hidden="1">{"'용역비'!$A$4:$C$8"}</definedName>
    <definedName name="uw">[9]설계조건!#REF!</definedName>
    <definedName name="UY" localSheetId="0">#REF!</definedName>
    <definedName name="UY">#REF!</definedName>
    <definedName name="v">#N/A</definedName>
    <definedName name="VAFP" localSheetId="0">#REF!</definedName>
    <definedName name="VAFP">#REF!</definedName>
    <definedName name="Var">#REF!</definedName>
    <definedName name="VBV">#REF!</definedName>
    <definedName name="vcnf" hidden="1">'[70]N賃率-職'!$I$5:$I$30</definedName>
    <definedName name="VCR">#REF!</definedName>
    <definedName name="vd">'[41]H-pile(298x299)'!#REF!</definedName>
    <definedName name="VDATA">#N/A</definedName>
    <definedName name="VDSVP" localSheetId="0">#REF!</definedName>
    <definedName name="VDSVP">#REF!</definedName>
    <definedName name="vel" localSheetId="0">'[41]H-pile(298x299)'!#REF!</definedName>
    <definedName name="vel">'[41]H-pile(298x299)'!#REF!</definedName>
    <definedName name="VHAF" localSheetId="0">#REF!</definedName>
    <definedName name="VHAF">#REF!</definedName>
    <definedName name="VHMF">#REF!</definedName>
    <definedName name="vl">'[41]H-pile(298x299)'!#REF!</definedName>
    <definedName name="VMF" localSheetId="0">#REF!</definedName>
    <definedName name="VMF">#REF!</definedName>
    <definedName name="VMOTOR">#REF!</definedName>
    <definedName name="VPUMP">#REF!</definedName>
    <definedName name="VSV">#REF!</definedName>
    <definedName name="VV" hidden="1">{"'자리배치도'!$AG$1:$CI$28"}</definedName>
    <definedName name="VVAFP" localSheetId="0">#REF!</definedName>
    <definedName name="VVAFP">#REF!</definedName>
    <definedName name="VVMF">#REF!</definedName>
    <definedName name="VVVVVV" localSheetId="5">BLCH</definedName>
    <definedName name="VVVVVV" localSheetId="7">BLCH</definedName>
    <definedName name="VVVVVV" localSheetId="4">BLCH</definedName>
    <definedName name="VVVVVV" localSheetId="0">BLCH</definedName>
    <definedName name="VVVVVV">BLCH</definedName>
    <definedName name="VWEI" localSheetId="0">#REF!</definedName>
    <definedName name="VWEI">#REF!</definedName>
    <definedName name="W">#REF!</definedName>
    <definedName name="WA">[25]교각1!#REF!</definedName>
    <definedName name="WALL">[9]설계조건!#REF!</definedName>
    <definedName name="WB">'[71]상 부'!#REF!</definedName>
    <definedName name="WB.1" localSheetId="0">#REF!</definedName>
    <definedName name="WB.1">#REF!</definedName>
    <definedName name="WB.2">#REF!</definedName>
    <definedName name="WB.3">#REF!</definedName>
    <definedName name="WC">[69]교대시점!#REF!</definedName>
    <definedName name="WD" localSheetId="0">#REF!</definedName>
    <definedName name="WD">#REF!</definedName>
    <definedName name="WEI">#REF!</definedName>
    <definedName name="wessdd">#REF!</definedName>
    <definedName name="WETQWER">#REF!</definedName>
    <definedName name="WEW">#REF!</definedName>
    <definedName name="WF">[69]교대시점!#REF!</definedName>
    <definedName name="WH">[69]교대시점!#REF!</definedName>
    <definedName name="WH.1" localSheetId="0">#REF!</definedName>
    <definedName name="WH.1">#REF!</definedName>
    <definedName name="WH.2">#REF!</definedName>
    <definedName name="WH.3">#REF!</definedName>
    <definedName name="wind1">[31]통합!#REF!</definedName>
    <definedName name="wind2">[31]통합!#REF!</definedName>
    <definedName name="WIRE" localSheetId="0">#REF!</definedName>
    <definedName name="WIRE">#REF!</definedName>
    <definedName name="WIS단가비교" hidden="1">{#N/A,#N/A,TRUE,"토적및재료집계";#N/A,#N/A,TRUE,"토적및재료집계";#N/A,#N/A,TRUE,"단위량"}</definedName>
    <definedName name="wl">[31]통합!#REF!</definedName>
    <definedName name="wla">[9]설계조건!#REF!</definedName>
    <definedName name="WLQ" hidden="1">{#N/A,#N/A,FALSE,"명세표"}</definedName>
    <definedName name="Wm">[9]설계조건!#REF!</definedName>
    <definedName name="wm.조골재1" hidden="1">{#N/A,#N/A,FALSE,"조골재"}</definedName>
    <definedName name="WN">[25]교각1!#REF!</definedName>
    <definedName name="WON">[38]을!#REF!</definedName>
    <definedName name="wrn.111." localSheetId="0" hidden="1">{#N/A,#N/A,FALSE,"제목"}</definedName>
    <definedName name="wrn.111." hidden="1">{#N/A,#N/A,FALSE,"제목"}</definedName>
    <definedName name="wrn.2번." hidden="1">{#N/A,#N/A,FALSE,"2~8번"}</definedName>
    <definedName name="wrn.DACOM._.광전송장치._.투찰가._.검토." localSheetId="0" hidden="1">{#N/A,#N/A,FALSE,"DAOCM 2차 검토"}</definedName>
    <definedName name="wrn.DACOM._.광전송장치._.투찰가._.검토." hidden="1">{#N/A,#N/A,FALSE,"DAOCM 2차 검토"}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0" hidden="1">{#N/A,#N/A,FALSE,"속도"}</definedName>
    <definedName name="wrn.속도." hidden="1">{#N/A,#N/A,FALSE,"속도"}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신용찬." localSheetId="0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전열선출서." hidden="1">{#N/A,#N/A,FALSE,"전열산출서"}</definedName>
    <definedName name="wrn.조골재." localSheetId="0" hidden="1">{#N/A,#N/A,FALSE,"조골재"}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통신지." hidden="1">{#N/A,#N/A,FALSE,"기안지";#N/A,#N/A,FALSE,"통신지"}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포장단가." localSheetId="0" hidden="1">{#N/A,#N/A,FALSE,"포장단가"}</definedName>
    <definedName name="wrn.포장단가." hidden="1">{#N/A,#N/A,FALSE,"포장단가"}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hidden="1">{#N/A,#N/A,FALSE,"혼합골재"}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s삼" localSheetId="0">#REF!</definedName>
    <definedName name="Ws삼">#REF!</definedName>
    <definedName name="Ws이">#REF!</definedName>
    <definedName name="Ws일">#REF!</definedName>
    <definedName name="WT">#REF!</definedName>
    <definedName name="wuy" hidden="1">{"'용역비'!$A$4:$C$8"}</definedName>
    <definedName name="WW" localSheetId="0" hidden="1">{#N/A,#N/A,FALSE,"전력간선"}</definedName>
    <definedName name="WW" hidden="1">{#N/A,#N/A,FALSE,"전력간선"}</definedName>
    <definedName name="WW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CVBGSDFGSER" hidden="1">#REF!</definedName>
    <definedName name="xhwjr">#REF!</definedName>
    <definedName name="xlcdfsdhodfs">#REF!</definedName>
    <definedName name="xoghdhg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oghdhg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XXXXXX" localSheetId="5">{"'공사부문'!$A$6:$A$32"}</definedName>
    <definedName name="XXXXXX" localSheetId="0">{"'공사부문'!$A$6:$A$32"}</definedName>
    <definedName name="XXXXXX">{"'공사부문'!$A$6:$A$32"}</definedName>
    <definedName name="Y">#REF!</definedName>
    <definedName name="YA">#REF!</definedName>
    <definedName name="YC">#REF!</definedName>
    <definedName name="ych">[27]단면설계!#REF!</definedName>
    <definedName name="YD" localSheetId="0">#REF!</definedName>
    <definedName name="YD">#REF!</definedName>
    <definedName name="YFU" localSheetId="0" hidden="1">{"'용역비'!$A$4:$C$8"}</definedName>
    <definedName name="YFU" hidden="1">{"'용역비'!$A$4:$C$8"}</definedName>
    <definedName name="YH">'[56]3련 BOX'!#REF!</definedName>
    <definedName name="YHJ" localSheetId="0">#REF!</definedName>
    <definedName name="YHJ">#REF!</definedName>
    <definedName name="YL" localSheetId="0" hidden="1">{"'용역비'!$A$4:$C$8"}</definedName>
    <definedName name="YL" hidden="1">{"'용역비'!$A$4:$C$8"}</definedName>
    <definedName name="yu" hidden="1">{"'용역비'!$A$4:$C$8"}</definedName>
    <definedName name="YUK" localSheetId="0" hidden="1">{"'용역비'!$A$4:$C$8"}</definedName>
    <definedName name="YUK" hidden="1">{"'용역비'!$A$4:$C$8"}</definedName>
    <definedName name="YUKOI" hidden="1">{"'용역비'!$A$4:$C$8"}</definedName>
    <definedName name="YYY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0">#REF!</definedName>
    <definedName name="Z">#REF!</definedName>
    <definedName name="ZDVFSADF">#REF!</definedName>
    <definedName name="zigan">#REF!</definedName>
    <definedName name="ZP">#REF!</definedName>
    <definedName name="zx" hidden="1">[72]노임단가!#REF!</definedName>
    <definedName name="ZXDFASDF" localSheetId="0">#REF!</definedName>
    <definedName name="ZXDFASDF">#REF!</definedName>
    <definedName name="zz">#REF!</definedName>
    <definedName name="zzS11111">#REF!</definedName>
    <definedName name="ZZZ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α1">[27]안정검토!#REF!</definedName>
    <definedName name="α2">[27]안정검토!#REF!</definedName>
    <definedName name="γ1">[27]안정검토!#REF!</definedName>
    <definedName name="δ2">[27]안정검토!#REF!</definedName>
    <definedName name="θ2">[27]안정검토!#REF!</definedName>
    <definedName name="φ2">[27]안정검토!#REF!</definedName>
    <definedName name="ㄱ" localSheetId="0" hidden="1">{#N/A,#N/A,TRUE,"토적및재료집계";#N/A,#N/A,TRUE,"토적및재료집계";#N/A,#N/A,TRUE,"단위량"}</definedName>
    <definedName name="ㄱ" hidden="1">{#N/A,#N/A,TRUE,"토적및재료집계";#N/A,#N/A,TRUE,"토적및재료집계";#N/A,#N/A,TRUE,"단위량"}</definedName>
    <definedName name="ㄱ1" localSheetId="0">#REF!</definedName>
    <definedName name="ㄱ1">#REF!</definedName>
    <definedName name="ㄱ2">#REF!</definedName>
    <definedName name="ㄱ34">'[57]안정검토(온1)'!#REF!</definedName>
    <definedName name="ㄱㄱ" hidden="1">{"'용역비'!$A$4:$C$8"}</definedName>
    <definedName name="ㄱㄱㄱ" localSheetId="0">#REF!</definedName>
    <definedName name="ㄱㄱㄱ">#REF!</definedName>
    <definedName name="ㄱㄱㄱㄱㄱ">#REF!</definedName>
    <definedName name="ㄱㄱㄱㄱㄱㄱ" hidden="1">{"'용역비'!$A$4:$C$8"}</definedName>
    <definedName name="ㄱㄷ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ㄷ쇼" hidden="1">#REF!</definedName>
    <definedName name="ㄱㄷㅈㅄㄷ" hidden="1">#REF!</definedName>
    <definedName name="ㄱㄷ죠" hidden="1">#REF!</definedName>
    <definedName name="ㄱ됵ㄷ" hidden="1">#REF!</definedName>
    <definedName name="ㄱ둊" hidden="1">#REF!</definedName>
    <definedName name="가" localSheetId="5">BlankMacro1</definedName>
    <definedName name="가" localSheetId="7">BlankMacro1</definedName>
    <definedName name="가" localSheetId="6">BlankMacro1</definedName>
    <definedName name="가" localSheetId="4">BlankMacro1</definedName>
    <definedName name="가" localSheetId="0">BlankMacro1</definedName>
    <definedName name="가">BlankMacro1</definedName>
    <definedName name="가S_O" localSheetId="0" hidden="1">{#N/A,#N/A,FALSE,"DAOCM 2차 검토"}</definedName>
    <definedName name="가S_O" hidden="1">{#N/A,#N/A,FALSE,"DAOCM 2차 검토"}</definedName>
    <definedName name="가가" localSheetId="5">BlankMacro1</definedName>
    <definedName name="가가" localSheetId="7">BlankMacro1</definedName>
    <definedName name="가가" localSheetId="6">BlankMacro1</definedName>
    <definedName name="가가" localSheetId="4">BlankMacro1</definedName>
    <definedName name="가가" localSheetId="0">BlankMacro1</definedName>
    <definedName name="가가">BlankMacro1</definedName>
    <definedName name="가나다" hidden="1">#REF!</definedName>
    <definedName name="가나다라마바사" hidden="1">{#N/A,#N/A,FALSE,"명세표"}</definedName>
    <definedName name="가도" hidden="1">#REF!</definedName>
    <definedName name="가로등부표2">#REF!,#REF!</definedName>
    <definedName name="가마니">'[73]노무,재료'!$E$5</definedName>
    <definedName name="가설사무실">#REF!</definedName>
    <definedName name="가아" hidden="1">[74]수량산출!#REF!</definedName>
    <definedName name="각재">'[13]노임,재료비'!$M$15</definedName>
    <definedName name="각재2">'[13]노임,재료비'!$O$15</definedName>
    <definedName name="간" localSheetId="0" hidden="1">{#N/A,#N/A,FALSE,"포장단가"}</definedName>
    <definedName name="간" hidden="1">{#N/A,#N/A,FALSE,"포장단가"}</definedName>
    <definedName name="간노율">#N/A</definedName>
    <definedName name="간선변경" localSheetId="5">BlankMacro1</definedName>
    <definedName name="간선변경" localSheetId="7">BlankMacro1</definedName>
    <definedName name="간선변경" localSheetId="6">BlankMacro1</definedName>
    <definedName name="간선변경" localSheetId="4">BlankMacro1</definedName>
    <definedName name="간선변경" localSheetId="0">BlankMacro1</definedName>
    <definedName name="간선변경">BlankMacro1</definedName>
    <definedName name="간접노무비" localSheetId="0">#REF!</definedName>
    <definedName name="간접노무비">#REF!</definedName>
    <definedName name="간접노무비2">#REF!</definedName>
    <definedName name="간접노무비4">#REF!</definedName>
    <definedName name="간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간지2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간지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간지내역" hidden="1">{"'용역비'!$A$4:$C$8"}</definedName>
    <definedName name="간지내역서" hidden="1">{"'용역비'!$A$4:$C$8"}</definedName>
    <definedName name="간지ㅈ">#N/A</definedName>
    <definedName name="갈빌1호" localSheetId="0">#REF!</definedName>
    <definedName name="갈빌1호">#REF!</definedName>
    <definedName name="갈빌2호">#REF!</definedName>
    <definedName name="갈빌3호">#REF!</definedName>
    <definedName name="갑지">#REF!</definedName>
    <definedName name="갑지확인">#REF!</definedName>
    <definedName name="강강">#REF!</definedName>
    <definedName name="강관동바리1">#REF!</definedName>
    <definedName name="강관동바리2">#REF!</definedName>
    <definedName name="강관철근131">#REF!</definedName>
    <definedName name="강관철근221">#REF!</definedName>
    <definedName name="강관파일132">#REF!</definedName>
    <definedName name="강관파일222">#REF!</definedName>
    <definedName name="강아지" hidden="1">#REF!</definedName>
    <definedName name="개">#REF!</definedName>
    <definedName name="개거" hidden="1">#REF!</definedName>
    <definedName name="개거재료계산">[75]개거산출내역!$B$5:$K$8</definedName>
    <definedName name="개국" hidden="1">{"'5국공정'!$A$1:$E$128"}</definedName>
    <definedName name="개소별명세표" hidden="1">{#N/A,#N/A,FALSE,"명세표"}</definedName>
    <definedName name="개요">[76]노임단가!$F$7</definedName>
    <definedName name="걀" localSheetId="0" hidden="1">{#N/A,#N/A,FALSE,"포장단가"}</definedName>
    <definedName name="걀" hidden="1">{#N/A,#N/A,FALSE,"포장단가"}</definedName>
    <definedName name="거" localSheetId="0">#REF!</definedName>
    <definedName name="거">#REF!</definedName>
    <definedName name="거리">#REF!</definedName>
    <definedName name="거리35">[77]토적표!#REF!</definedName>
    <definedName name="거ㅏ" hidden="1">[78]수량산출!$A$3:$H$8539</definedName>
    <definedName name="건설교통부" localSheetId="0">#REF!</definedName>
    <definedName name="건설교통부">#REF!</definedName>
    <definedName name="건설부">#REF!</definedName>
    <definedName name="건접노무비4">#REF!</definedName>
    <definedName name="건축목공">#REF!</definedName>
    <definedName name="건축자재">[79]건축명!$O$160</definedName>
    <definedName name="겉표지" localSheetId="0">#REF!</definedName>
    <definedName name="겉표지">#REF!</definedName>
    <definedName name="게" hidden="1">{#N/A,#N/A,TRUE,"토적및재료집계";#N/A,#N/A,TRUE,"토적및재료집계";#N/A,#N/A,TRUE,"단위량"}</definedName>
    <definedName name="겨" hidden="1">{"'용역비'!$A$4:$C$8"}</definedName>
    <definedName name="견_적_명___인천11차_확장공사_견적_件">#REF!</definedName>
    <definedName name="견적">#REF!</definedName>
    <definedName name="견적서">#REF!</definedName>
    <definedName name="견적탱크">#REF!</definedName>
    <definedName name="결속선">'[13]노임,재료비'!$M$51</definedName>
    <definedName name="결속선2">'[13]노임,재료비'!$O$51</definedName>
    <definedName name="결재" localSheetId="0" hidden="1">{#N/A,#N/A,FALSE,"포장단가"}</definedName>
    <definedName name="결재" hidden="1">{#N/A,#N/A,FALSE,"포장단가"}</definedName>
    <definedName name="결정치" localSheetId="0">#REF!</definedName>
    <definedName name="결정치">#REF!</definedName>
    <definedName name="경단경">#REF!</definedName>
    <definedName name="경단노">#REF!</definedName>
    <definedName name="경단재">#REF!</definedName>
    <definedName name="경비">#REF!</definedName>
    <definedName name="경비2">#REF!</definedName>
    <definedName name="경비3">#REF!</definedName>
    <definedName name="경비4">#REF!</definedName>
    <definedName name="경비융" hidden="1">'[80]#REF'!$A$7:$N$581</definedName>
    <definedName name="경비집계" hidden="1">{"'용역비'!$A$4:$C$8"}</definedName>
    <definedName name="경운기" localSheetId="0" hidden="1">{#N/A,#N/A,FALSE,"포장단가"}</definedName>
    <definedName name="경운기" hidden="1">{#N/A,#N/A,FALSE,"포장단가"}</definedName>
    <definedName name="경운기경" localSheetId="0">#REF!</definedName>
    <definedName name="경운기경">#REF!</definedName>
    <definedName name="경운기노">#REF!</definedName>
    <definedName name="경운기재">#REF!</definedName>
    <definedName name="경유">#REF!</definedName>
    <definedName name="경유가격" localSheetId="0">#N/A</definedName>
    <definedName name="경유가격">[0]!경유가격</definedName>
    <definedName name="계" localSheetId="0">#REF!</definedName>
    <definedName name="계">#REF!</definedName>
    <definedName name="계_①___⑦">#REF!</definedName>
    <definedName name="계산">#REF!</definedName>
    <definedName name="계산서">#REF!</definedName>
    <definedName name="계산석">[81]군남내역서!#REF!</definedName>
    <definedName name="계수" localSheetId="0">#REF!</definedName>
    <definedName name="계수">#REF!</definedName>
    <definedName name="계약보증금납부서">#REF!</definedName>
    <definedName name="계약서">#REF!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서" localSheetId="0">#REF!</definedName>
    <definedName name="계획서">#REF!</definedName>
    <definedName name="계획표">#REF!</definedName>
    <definedName name="고" hidden="1">#REF!</definedName>
    <definedName name="고_압_호_스">[54]장비집계!#REF!</definedName>
    <definedName name="고기" hidden="1">#REF!</definedName>
    <definedName name="고암교" localSheetId="0">#N/A</definedName>
    <definedName name="고암교">[0]!고암교</definedName>
    <definedName name="고압" localSheetId="0">#REF!</definedName>
    <definedName name="고압">#REF!</definedName>
    <definedName name="고용보험료2">#REF!</definedName>
    <definedName name="고재">#REF!</definedName>
    <definedName name="고케">#REF!</definedName>
    <definedName name="곱">[59]DATE!$I$24:$I$85</definedName>
    <definedName name="공">[38]을!#REF!</definedName>
    <definedName name="공_기_압_축_기" localSheetId="0">[54]장비집계!#REF!</definedName>
    <definedName name="공_기_압_축_기">[54]장비집계!#REF!</definedName>
    <definedName name="공가원가VMS\" localSheetId="0" hidden="1">{#N/A,#N/A,TRUE,"토적및재료집계";#N/A,#N/A,TRUE,"토적및재료집계";#N/A,#N/A,TRUE,"단위량"}</definedName>
    <definedName name="공가원가VMS\" hidden="1">{#N/A,#N/A,TRUE,"토적및재료집계";#N/A,#N/A,TRUE,"토적및재료집계";#N/A,#N/A,TRUE,"단위량"}</definedName>
    <definedName name="공간노">#N/A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급가액2">#REF!</definedName>
    <definedName name="공급가액4">#REF!</definedName>
    <definedName name="공기_압축기">[54]장비집계!#REF!</definedName>
    <definedName name="공기_압축기__주간">[54]장비집계!#REF!</definedName>
    <definedName name="공사기간">#REF!</definedName>
    <definedName name="공사명" localSheetId="0">#REF!</definedName>
    <definedName name="공사명">#REF!</definedName>
    <definedName name="공사물푸기" localSheetId="0">#REF!</definedName>
    <definedName name="공사물푸기">#REF!</definedName>
    <definedName name="공사바변경내역서" hidden="1">#REF!</definedName>
    <definedName name="공사비">#REF!</definedName>
    <definedName name="공사비명세서">#REF!</definedName>
    <definedName name="공사비양식2">[82]사통!#REF!</definedName>
    <definedName name="공사시방서" hidden="1">{#N/A,#N/A,FALSE,"명세표"}</definedName>
    <definedName name="공사시방서1" hidden="1">{#N/A,#N/A,FALSE,"명세표"}</definedName>
    <definedName name="공사원가" localSheetId="0">#REF!</definedName>
    <definedName name="공사원가">#REF!</definedName>
    <definedName name="공수1" localSheetId="5">BLCH</definedName>
    <definedName name="공수1" localSheetId="7">BLCH</definedName>
    <definedName name="공수1" localSheetId="4">BLCH</definedName>
    <definedName name="공수1" localSheetId="0">BLCH</definedName>
    <definedName name="공수1">BLCH</definedName>
    <definedName name="공일" localSheetId="0">#REF!</definedName>
    <definedName name="공일">#REF!</definedName>
    <definedName name="공정량">#REF!</definedName>
    <definedName name="공정수량">#REF!</definedName>
    <definedName name="工程原材料不良数据" hidden="1">#REF!</definedName>
    <definedName name="공정집계준공" hidden="1">#REF!</definedName>
    <definedName name="공정집계표1" localSheetId="0" hidden="1">#REF!</definedName>
    <definedName name="공정집계표1" hidden="1">#REF!</definedName>
    <definedName name="공정집계표1111" hidden="1">#REF!</definedName>
    <definedName name="공정코드">#REF!</definedName>
    <definedName name="공정표">#REF!</definedName>
    <definedName name="공종보기" localSheetId="0">#N/A</definedName>
    <definedName name="공종보기">[0]!공종보기</definedName>
    <definedName name="공종분류">OFFSET([83]파일의이용!$P$2,0,0,COUNTA([83]파일의이용!$P$2:$P$34),1)</definedName>
    <definedName name="관급" localSheetId="0">#REF!,#REF!,#REF!</definedName>
    <definedName name="관급">#REF!,#REF!,#REF!</definedName>
    <definedName name="관급2">#N/A</definedName>
    <definedName name="관급단가">#REF!</definedName>
    <definedName name="관급자재대">#N/A</definedName>
    <definedName name="관급자재집계표" localSheetId="0">#REF!</definedName>
    <definedName name="관급자재집계표">#REF!</definedName>
    <definedName name="관급집계" localSheetId="5">BlankMacro1</definedName>
    <definedName name="관급집계" localSheetId="7">BlankMacro1</definedName>
    <definedName name="관급집계" localSheetId="6">BlankMacro1</definedName>
    <definedName name="관급집계" localSheetId="4">BlankMacro1</definedName>
    <definedName name="관급집계" localSheetId="0">BlankMacro1</definedName>
    <definedName name="관급집계">BlankMacro1</definedName>
    <definedName name="관로1">#REF!</definedName>
    <definedName name="관로연장거리">#REF!</definedName>
    <definedName name="관로총괄">#REF!</definedName>
    <definedName name="관로토적">#REF!</definedName>
    <definedName name="관리비실행" localSheetId="0">#N/A</definedName>
    <definedName name="관리비실행">[0]!관리비실행</definedName>
    <definedName name="관정지반고">#REF!</definedName>
    <definedName name="광" localSheetId="0" hidden="1">{#N/A,#N/A,TRUE,"토적및재료집계";#N/A,#N/A,TRUE,"토적및재료집계";#N/A,#N/A,TRUE,"단위량"}</definedName>
    <definedName name="광" hidden="1">{#N/A,#N/A,TRUE,"토적및재료집계";#N/A,#N/A,TRUE,"토적및재료집계";#N/A,#N/A,TRUE,"단위량"}</definedName>
    <definedName name="광동견적" localSheetId="0">#N/A</definedName>
    <definedName name="광동견적">[0]!광동견적</definedName>
    <definedName name="교각자중">#REF!</definedName>
    <definedName name="교대1">[84]슬래브!#REF!</definedName>
    <definedName name="교량">[85]토공!$A$1:$IV$2</definedName>
    <definedName name="교량2">[85]토공!$A$1:$IV$2</definedName>
    <definedName name="교량첨가집계표" localSheetId="0">#REF!</definedName>
    <definedName name="교량첨가집계표">#REF!</definedName>
    <definedName name="교면방수1">#REF!</definedName>
    <definedName name="교면방수2">#REF!</definedName>
    <definedName name="교명주1">#REF!</definedName>
    <definedName name="교명주2">#REF!</definedName>
    <definedName name="교명판1">#REF!</definedName>
    <definedName name="교명판2">#REF!</definedName>
    <definedName name="교첨" localSheetId="0">#REF!</definedName>
    <definedName name="교첨">#REF!</definedName>
    <definedName name="교폭" localSheetId="0">#REF!</definedName>
    <definedName name="교폭">#REF!</definedName>
    <definedName name="구" localSheetId="0" hidden="1">{#N/A,#N/A,FALSE,"구조2"}</definedName>
    <definedName name="구" hidden="1">{#N/A,#N/A,FALSE,"구조2"}</definedName>
    <definedName name="구산갑지" hidden="1">#REF!</definedName>
    <definedName name="구조">#REF!</definedName>
    <definedName name="구조물R">#REF!</definedName>
    <definedName name="구조물공사" localSheetId="0" hidden="1">{#N/A,#N/A,TRUE,"토적및재료집계";#N/A,#N/A,TRUE,"토적및재료집계";#N/A,#N/A,TRUE,"단위량"}</definedName>
    <definedName name="구조물공사" hidden="1">{#N/A,#N/A,TRUE,"토적및재료집계";#N/A,#N/A,TRUE,"토적및재료집계";#N/A,#N/A,TRUE,"단위량"}</definedName>
    <definedName name="구조물푸기" localSheetId="0">#REF!</definedName>
    <definedName name="구조물푸기">#REF!</definedName>
    <definedName name="구천수량이동">#REF!</definedName>
    <definedName name="국명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규격">[59]DATE!$C$24:$C$85</definedName>
    <definedName name="균열검토" localSheetId="0">#REF!</definedName>
    <definedName name="균열검토">#REF!</definedName>
    <definedName name="그라우팅_펌프" localSheetId="0">[54]장비집계!#REF!</definedName>
    <definedName name="그라우팅_펌프">[54]장비집계!#REF!</definedName>
    <definedName name="그림" localSheetId="0" hidden="1">{#N/A,#N/A,FALSE,"전력간선"}</definedName>
    <definedName name="그림" hidden="1">{#N/A,#N/A,FALSE,"전력간선"}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">#REF!</definedName>
    <definedName name="금오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_타__경_비__산_출_근_거">#REF!</definedName>
    <definedName name="기계가격">#REF!</definedName>
    <definedName name="기계공" localSheetId="0">#REF!</definedName>
    <definedName name="기계공">#REF!</definedName>
    <definedName name="기계운전사">[86]노임단가!$F$7</definedName>
    <definedName name="기계자재">[79]기계명!$O$243</definedName>
    <definedName name="기기기">#REF!</definedName>
    <definedName name="기둥H">#REF!</definedName>
    <definedName name="기본">#REF!</definedName>
    <definedName name="기성차수">[87]기성내역서표지!$W$11:$W$15</definedName>
    <definedName name="기자재수량">#REF!</definedName>
    <definedName name="기초높이">#REF!</definedName>
    <definedName name="기초데이타">#REF!</definedName>
    <definedName name="기타경비" localSheetId="0" hidden="1">{#N/A,#N/A,TRUE,"토적및재료집계";#N/A,#N/A,TRUE,"토적및재료집계";#N/A,#N/A,TRUE,"단위량"}</definedName>
    <definedName name="기타경비" hidden="1">{#N/A,#N/A,TRUE,"토적및재료집계";#N/A,#N/A,TRUE,"토적및재료집계";#N/A,#N/A,TRUE,"단위량"}</definedName>
    <definedName name="기타경비2">#REF!</definedName>
    <definedName name="기타경비4">#REF!</definedName>
    <definedName name="기터경비2">#REF!</definedName>
    <definedName name="긴급공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전화" localSheetId="0" hidden="1">{#N/A,#N/A,TRUE,"토적및재료집계";#N/A,#N/A,TRUE,"토적및재료집계";#N/A,#N/A,TRUE,"단위량"}</definedName>
    <definedName name="긴급전화" hidden="1">{#N/A,#N/A,TRUE,"토적및재료집계";#N/A,#N/A,TRUE,"토적및재료집계";#N/A,#N/A,TRUE,"단위량"}</definedName>
    <definedName name="김" hidden="1">#REF!</definedName>
    <definedName name="김병규" hidden="1">#REF!</definedName>
    <definedName name="김윤기" hidden="1">{"'5국공정'!$A$1:$E$128"}</definedName>
    <definedName name="김정민">#REF!</definedName>
    <definedName name="깬잡석" localSheetId="0" hidden="1">{#N/A,#N/A,FALSE,"포장단가"}</definedName>
    <definedName name="깬잡석" hidden="1">{#N/A,#N/A,FALSE,"포장단가"}</definedName>
    <definedName name="ㄳㄳ">#REF!</definedName>
    <definedName name="ㄳㄳㄳㄳ" hidden="1">{"'용역비'!$A$4:$C$8"}</definedName>
    <definedName name="ㄴ">#REF!</definedName>
    <definedName name="ㄴ1">#REF!</definedName>
    <definedName name="ㄴ2">#REF!</definedName>
    <definedName name="ㄴㄴ">#REF!</definedName>
    <definedName name="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ㄹㄴㅁㅎㅇㄹ" hidden="1">{#N/A,"수불부",FALSE,"사급자재수불서";#N/A,"수불부",FALSE,"사급자재수불서"}</definedName>
    <definedName name="ㄴㄹㅇㄴㄹㅇ">#REF!</definedName>
    <definedName name="ㄴㅁ">#REF!</definedName>
    <definedName name="ㄴㅁㄴㅇㄹ" hidden="1">#REF!</definedName>
    <definedName name="ㄴㅁㄻㄴㅇㄹㅇㄴㄹ" hidden="1">{#N/A,"수불부",FALSE,"사급자재수불서";#N/A,"수불부",FALSE,"사급자재수불서"}</definedName>
    <definedName name="ㄴㅁㅁ">#REF!</definedName>
    <definedName name="ㄴㅁㅇㅁㄴ" hidden="1">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ㄹ">#REF!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ㅇㄹㄴㅁㅇㄹ">[88]부안일위!#REF!</definedName>
    <definedName name="ㄴㅇㄹㄷ" hidden="1">#REF!</definedName>
    <definedName name="ㄴㅇㄹㅇㄴㄹㅇㄴㄹ" hidden="1">{"'용역비'!$A$4:$C$8"}</definedName>
    <definedName name="ㄴㅇㄹㅇㄷ">#REF!</definedName>
    <definedName name="ㄴㅇㄹㅈㄷ">#REF!</definedName>
    <definedName name="ㄴㅇㄻ" hidden="1">#REF!</definedName>
    <definedName name="ㄴㅇㄻㄴㅇㄹ">[89]단가비교표!#REF!</definedName>
    <definedName name="ㄴㅇㄻㄴㅇㄻㄴㅇㄹ" localSheetId="0">#REF!</definedName>
    <definedName name="ㄴㅇㄻㄴㅇㄻㄴㅇㄹ">#REF!</definedName>
    <definedName name="ㄴㅇㄼㅈㄷㄹ" hidden="1">'[24]98수문일위'!$A$1:$P$2004</definedName>
    <definedName name="ㄴㅇㅀ" localSheetId="0">#N/A</definedName>
    <definedName name="ㄴㅇㅀ">[0]!ㄴㅇㅀ</definedName>
    <definedName name="ㄴㅇㅀㄻㅇㅎㄹ" localSheetId="0">[89]단가비교표!#REF!</definedName>
    <definedName name="ㄴㅇㅀㄻㅇㅎㄹ">[89]단가비교표!#REF!</definedName>
    <definedName name="ㄴㅇㅁ" hidden="1">[90]노임단가!#REF!</definedName>
    <definedName name="ㄴㅇㅇ" localSheetId="0">#REF!</definedName>
    <definedName name="ㄴㅇㅇ">#REF!</definedName>
    <definedName name="ㄴㅇㅍ">#N/A</definedName>
    <definedName name="ㄴㅇㅍㅁㄴㅇㄹ" hidden="1">'[23]98수문일위'!$A$1:$P$2004</definedName>
    <definedName name="ㄴㅇㅎㄴㅇ" localSheetId="0" hidden="1">#REF!</definedName>
    <definedName name="ㄴㅇㅎㄴㅇ" hidden="1">#REF!</definedName>
    <definedName name="ㄴ윺ㅇㄹ">#REF!</definedName>
    <definedName name="ㄴㅊㅍㅌㅊㅍㅌㅊ">#REF!</definedName>
    <definedName name="나" localSheetId="0">#REF!</definedName>
    <definedName name="나">#REF!</definedName>
    <definedName name="나아라">#REF!</definedName>
    <definedName name="나ㅏㅓ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남">#REF!</definedName>
    <definedName name="남남" hidden="1">#REF!</definedName>
    <definedName name="남덕" localSheetId="5">BlankMacro1</definedName>
    <definedName name="남덕" localSheetId="7">BlankMacro1</definedName>
    <definedName name="남덕" localSheetId="6">BlankMacro1</definedName>
    <definedName name="남덕" localSheetId="4">BlankMacro1</definedName>
    <definedName name="남덕" localSheetId="0">BlankMacro1</definedName>
    <definedName name="남덕">BlankMacro1</definedName>
    <definedName name="남산1호" localSheetId="0">#REF!</definedName>
    <definedName name="남산1호">#REF!</definedName>
    <definedName name="남산2호">#REF!</definedName>
    <definedName name="남윤" hidden="1">{"'용역비'!$A$4:$C$8"}</definedName>
    <definedName name="납기1">#REF!</definedName>
    <definedName name="납기2">#REF!</definedName>
    <definedName name="납기3">#REF!</definedName>
    <definedName name="납기4">#REF!</definedName>
    <definedName name="납품일자___계약후_30일">#REF!</definedName>
    <definedName name="납품장소___계약조건에_따름">#REF!</definedName>
    <definedName name="내" hidden="1">#REF!</definedName>
    <definedName name="내민식">[91]비탈면보호공수량산출!#REF!</definedName>
    <definedName name="내벽">[69]교대시점!#REF!</definedName>
    <definedName name="내선전공" localSheetId="0">#N/A</definedName>
    <definedName name="내선전공">[0]!내선전공</definedName>
    <definedName name="내역" localSheetId="0">#REF!</definedName>
    <definedName name="내역">#REF!</definedName>
    <definedName name="내역서">#REF!</definedName>
    <definedName name="내역서1">#REF!</definedName>
    <definedName name="내역서2" localSheetId="0">#N/A</definedName>
    <definedName name="내역서2">[0]!내역서2</definedName>
    <definedName name="내역서간지" hidden="1">{"'용역비'!$A$4:$C$8"}</definedName>
    <definedName name="내역서갑지" localSheetId="0">#REF!</definedName>
    <definedName name="내역서갑지">#REF!</definedName>
    <definedName name="내역서갑지1" localSheetId="0" hidden="1">{#N/A,#N/A,FALSE,"전력간선"}</definedName>
    <definedName name="내역서갑지1" hidden="1">{#N/A,#N/A,FALSE,"전력간선"}</definedName>
    <definedName name="내역서갑지2" localSheetId="0" hidden="1">{#N/A,#N/A,FALSE,"전력간선"}</definedName>
    <definedName name="내역서갑지2" hidden="1">{#N/A,#N/A,FALSE,"전력간선"}</definedName>
    <definedName name="내역서갑지3" localSheetId="0" hidden="1">{#N/A,#N/A,FALSE,"전력간선"}</definedName>
    <definedName name="내역서갑지3" hidden="1">{#N/A,#N/A,FALSE,"전력간선"}</definedName>
    <definedName name="내역서갑지4" localSheetId="0" hidden="1">{#N/A,#N/A,FALSE,"전력간선"}</definedName>
    <definedName name="내역서갑지4" hidden="1">{#N/A,#N/A,FALSE,"전력간선"}</definedName>
    <definedName name="내역서갑지5" localSheetId="0" hidden="1">{#N/A,#N/A,FALSE,"전력간선"}</definedName>
    <definedName name="내역서갑지5" hidden="1">{#N/A,#N/A,FALSE,"전력간선"}</definedName>
    <definedName name="내역서갑지6" localSheetId="0" hidden="1">{#N/A,#N/A,FALSE,"전력간선"}</definedName>
    <definedName name="내역서갑지6" hidden="1">{#N/A,#N/A,FALSE,"전력간선"}</definedName>
    <definedName name="내역서갑지7" localSheetId="0" hidden="1">{#N/A,#N/A,FALSE,"전력간선"}</definedName>
    <definedName name="내역서갑지7" hidden="1">{#N/A,#N/A,FALSE,"전력간선"}</definedName>
    <definedName name="내역서갑지8" localSheetId="0" hidden="1">{#N/A,#N/A,FALSE,"전력간선"}</definedName>
    <definedName name="내역서갑지8" hidden="1">{#N/A,#N/A,FALSE,"전력간선"}</definedName>
    <definedName name="내역서갑지9" localSheetId="0" hidden="1">{#N/A,#N/A,FALSE,"전력간선"}</definedName>
    <definedName name="내역서갑지9" hidden="1">{#N/A,#N/A,FALSE,"전력간선"}</definedName>
    <definedName name="내역서을지" localSheetId="0">#REF!</definedName>
    <definedName name="내역서을지">#REF!</definedName>
    <definedName name="내역서총괄">#REF!</definedName>
    <definedName name="내역서표지">#REF!</definedName>
    <definedName name="내역표지">#REF!</definedName>
    <definedName name="내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녭" hidden="1">#REF!</definedName>
    <definedName name="노">#REF!</definedName>
    <definedName name="노1">#REF!</definedName>
    <definedName name="노계1" localSheetId="5">BLCH</definedName>
    <definedName name="노계1" localSheetId="7">BLCH</definedName>
    <definedName name="노계1" localSheetId="4">BLCH</definedName>
    <definedName name="노계1" localSheetId="0">BLCH</definedName>
    <definedName name="노계1">BLCH</definedName>
    <definedName name="노곡1호" localSheetId="0">#REF!</definedName>
    <definedName name="노곡1호">#REF!</definedName>
    <definedName name="노곡2호">#REF!</definedName>
    <definedName name="노곡3호">#REF!</definedName>
    <definedName name="노곡4호">#REF!</definedName>
    <definedName name="노니" hidden="1">#REF!</definedName>
    <definedName name="노무공량">#REF!</definedName>
    <definedName name="노무비">#REF!</definedName>
    <definedName name="노무비2">#REF!</definedName>
    <definedName name="노무비3">#REF!</definedName>
    <definedName name="노무비4">#REF!</definedName>
    <definedName name="노상층">[92]횡배수관!#REF!</definedName>
    <definedName name="노선" hidden="1">{"'중기작업1'!$A$1:$V$18"}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단가">#REF!</definedName>
    <definedName name="노집1" localSheetId="5">BLCH</definedName>
    <definedName name="노집1" localSheetId="7">BLCH</definedName>
    <definedName name="노집1" localSheetId="4">BLCH</definedName>
    <definedName name="노집1" localSheetId="0">BLCH</definedName>
    <definedName name="노집1">BLCH</definedName>
    <definedName name="노체" localSheetId="0">[92]횡배수관!#REF!</definedName>
    <definedName name="노체">[92]횡배수관!#REF!</definedName>
    <definedName name="노체공제">[92]횡배수관!#REF!</definedName>
    <definedName name="노출직" localSheetId="0">#REF!</definedName>
    <definedName name="노출직">#REF!</definedName>
    <definedName name="노출직부">#REF!</definedName>
    <definedName name="농림수산부">#REF!</definedName>
    <definedName name="농원1호">#REF!</definedName>
    <definedName name="농원2호">#REF!</definedName>
    <definedName name="누" hidden="1">#REF!</definedName>
    <definedName name="누산수량이동">#REF!</definedName>
    <definedName name="니">#REF!</definedName>
    <definedName name="니여" localSheetId="0">#REF!,#REF!</definedName>
    <definedName name="니여">#REF!,#REF!</definedName>
    <definedName name="ㄶ">#REF!</definedName>
    <definedName name="ㄶㄴㄷ" hidden="1">#REF!</definedName>
    <definedName name="ㄷ" localSheetId="0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1" localSheetId="0">#REF!</definedName>
    <definedName name="ㄷ1">#REF!</definedName>
    <definedName name="ㄷ2">#REF!</definedName>
    <definedName name="ㄷ6ㅓ" hidden="1">{"'용역비'!$A$4:$C$8"}</definedName>
    <definedName name="ㄷㄱㄷ" localSheetId="0" hidden="1">{#N/A,#N/A,FALSE,"전력간선"}</definedName>
    <definedName name="ㄷㄱㄷ" hidden="1">{#N/A,#N/A,FALSE,"전력간선"}</definedName>
    <definedName name="ㄷㄱㄷㄱㄷㄱ" hidden="1">{"'용역비'!$A$4:$C$8"}</definedName>
    <definedName name="ㄷㄱㄷㅅㅅㅅ">#REF!</definedName>
    <definedName name="ㄷㄱㅈㅇㄹㄴㅊ">#REF!</definedName>
    <definedName name="ㄷㄳ">#N/A</definedName>
    <definedName name="ㄷㄷ" localSheetId="0" hidden="1">#REF!</definedName>
    <definedName name="ㄷㄷ" hidden="1">#REF!</definedName>
    <definedName name="ㄷㄷㄱㄱ" hidden="1">{"'용역비'!$A$4:$C$8"}</definedName>
    <definedName name="ㄷㄷㄷㄷㄷㄷ" localSheetId="5">BlankMacro1</definedName>
    <definedName name="ㄷㄷㄷㄷㄷㄷ" localSheetId="7">BlankMacro1</definedName>
    <definedName name="ㄷㄷㄷㄷㄷㄷ" localSheetId="6">BlankMacro1</definedName>
    <definedName name="ㄷㄷㄷㄷㄷㄷ" localSheetId="4">BlankMacro1</definedName>
    <definedName name="ㄷㄷㄷㄷㄷㄷ" localSheetId="0">BlankMacro1</definedName>
    <definedName name="ㄷㄷㄷㄷㄷㄷ">BlankMacro1</definedName>
    <definedName name="ㄷㄷㅈ" localSheetId="0">#REF!</definedName>
    <definedName name="ㄷㄷㅈ">#REF!</definedName>
    <definedName name="ㄷㄹ">#REF!</definedName>
    <definedName name="ㄷㄹㄴ">#REF!</definedName>
    <definedName name="ㄷㄹㄴㅇㄹ">#REF!</definedName>
    <definedName name="ㄷㄹㄹㅇ">#REF!</definedName>
    <definedName name="ㄷㄹㅇㄴ">#REF!</definedName>
    <definedName name="ㄷㄹㅇㄴㄹ">#REF!</definedName>
    <definedName name="ㄷㅂㅎ">#REF!</definedName>
    <definedName name="ㄷㅅㅈㄷ" hidden="1">#REF!</definedName>
    <definedName name="ㄷ숃ㄱ" hidden="1">#REF!</definedName>
    <definedName name="ㄷㅇ">#REF!</definedName>
    <definedName name="ㄷㅇㄴ">#REF!</definedName>
    <definedName name="ㄷㅇㄹ">#REF!</definedName>
    <definedName name="ㄷㅇㄹㄴ">#REF!</definedName>
    <definedName name="ㄷㅍㅂ" hidden="1">{"'용역비'!$A$4:$C$8"}</definedName>
    <definedName name="다" localSheetId="5">BlankMacro1</definedName>
    <definedName name="다" localSheetId="7">BlankMacro1</definedName>
    <definedName name="다" localSheetId="6">BlankMacro1</definedName>
    <definedName name="다" localSheetId="4">BlankMacro1</definedName>
    <definedName name="다" localSheetId="0">BlankMacro1</definedName>
    <definedName name="다">BlankMacro1</definedName>
    <definedName name="다른" localSheetId="0">#REF!</definedName>
    <definedName name="다른">#REF!</definedName>
    <definedName name="닥트공">[21]단가비교표!#REF!</definedName>
    <definedName name="단_가" localSheetId="0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 localSheetId="0">#REF!,#REF!</definedName>
    <definedName name="단가">#REF!,#REF!</definedName>
    <definedName name="단가비교표" localSheetId="0">#REF!,#REF!</definedName>
    <definedName name="단가비교표">#REF!,#REF!</definedName>
    <definedName name="단가산출서">#REF!</definedName>
    <definedName name="단가산출서2" localSheetId="0" hidden="1">{#N/A,#N/A,FALSE,"포장단가"}</definedName>
    <definedName name="단가산출서2" hidden="1">{#N/A,#N/A,FALSE,"포장단가"}</definedName>
    <definedName name="단가산출서외곽선_L2">[93]Macro1!$A$1</definedName>
    <definedName name="단가산출선내부세로선">[94]Mc1!#REF!</definedName>
    <definedName name="단가조사자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>#REF!</definedName>
    <definedName name="단가표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[59]DATE!$H$24:$H$85</definedName>
    <definedName name="단기입력" localSheetId="0">#REF!</definedName>
    <definedName name="단기입력">#REF!</definedName>
    <definedName name="단면계산">#REF!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량">#REF!</definedName>
    <definedName name="단인상" hidden="1">[95]수지예산!$O$59:$O$59</definedName>
    <definedName name="대" hidden="1">#REF!</definedName>
    <definedName name="대가">#REF!</definedName>
    <definedName name="대강당배관" hidden="1">'[96]1안'!#REF!</definedName>
    <definedName name="대관" localSheetId="5">BlankMacro1</definedName>
    <definedName name="대관" localSheetId="7">BlankMacro1</definedName>
    <definedName name="대관" localSheetId="6">BlankMacro1</definedName>
    <definedName name="대관" localSheetId="4">BlankMacro1</definedName>
    <definedName name="대관" localSheetId="0">BlankMacro1</definedName>
    <definedName name="대관">BlankMacro1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" hidden="1">#REF!</definedName>
    <definedName name="대기영역">#REF!</definedName>
    <definedName name="대동설계계산서">#REF!</definedName>
    <definedName name="대상" hidden="1">#REF!</definedName>
    <definedName name="대표자" localSheetId="0">#REF!</definedName>
    <definedName name="대표자">#REF!</definedName>
    <definedName name="대한" hidden="1">#REF!</definedName>
    <definedName name="대화">#REF!</definedName>
    <definedName name="댈타5">#REF!</definedName>
    <definedName name="더하기">#N/A</definedName>
    <definedName name="덕산1호" localSheetId="0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덕흥흥건축" hidden="1">#REF!</definedName>
    <definedName name="덩덩">#REF!</definedName>
    <definedName name="덮개.급배수관" hidden="1">{"'중기작업1'!$A$1:$V$18"}</definedName>
    <definedName name="데이타" hidden="1">#REF!</definedName>
    <definedName name="도">#REF!</definedName>
    <definedName name="도급단가">#REF!</definedName>
    <definedName name="도급분류">OFFSET([83]파일의이용!$O$2,0,0,COUNTA([83]파일의이용!$O$2:$O$3),1)</definedName>
    <definedName name="도급예정액2">#REF!</definedName>
    <definedName name="도급예정액3">#REF!</definedName>
    <definedName name="도급예정액4">#REF!</definedName>
    <definedName name="도리">#REF!</definedName>
    <definedName name="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오" hidden="1">{#N/A,#N/A,FALSE,"포장단가"}</definedName>
    <definedName name="도장공" localSheetId="0">#REF!</definedName>
    <definedName name="도장공">#REF!</definedName>
    <definedName name="돋움체">#REF!</definedName>
    <definedName name="돌">#REF!</definedName>
    <definedName name="동바리목재">'[67]용산1(해보)'!#REF!</definedName>
    <definedName name="동발공">[86]노임단가!$C$14</definedName>
    <definedName name="동원" localSheetId="0">#REF!</definedName>
    <definedName name="동원">#REF!</definedName>
    <definedName name="동일" localSheetId="0">#REF!</definedName>
    <definedName name="동일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부1">#REF!</definedName>
    <definedName name="두부2">#REF!</definedName>
    <definedName name="뒷굽">#REF!</definedName>
    <definedName name="등락폭">[97]Sheet1!$G$14:$G$19</definedName>
    <definedName name="등락폭______수식적용">[97]Sheet1!$G$14:$G$19</definedName>
    <definedName name="등락폭산정표" localSheetId="0" hidden="1">{#N/A,#N/A,FALSE,"포장단가"}</definedName>
    <definedName name="등락폭산정표" hidden="1">{#N/A,#N/A,FALSE,"포장단가"}</definedName>
    <definedName name="등용구분" localSheetId="0">#N/A</definedName>
    <definedName name="등용구분">[0]!등용구분</definedName>
    <definedName name="등주높이" localSheetId="0">#N/A</definedName>
    <definedName name="등주높이">[0]!등주높이</definedName>
    <definedName name="디디" hidden="1">#REF!</definedName>
    <definedName name="따" localSheetId="0">#N/A</definedName>
    <definedName name="따">[0]!따</definedName>
    <definedName name="따나" localSheetId="0">#N/A</definedName>
    <definedName name="따나">[0]!따나</definedName>
    <definedName name="따라서" localSheetId="0">#N/A</definedName>
    <definedName name="따라서">[0]!따라서</definedName>
    <definedName name="따라지" localSheetId="0">#N/A</definedName>
    <definedName name="따라지">[0]!따라지</definedName>
    <definedName name="따시기" localSheetId="0">#N/A</definedName>
    <definedName name="따시기">[0]!따시기</definedName>
    <definedName name="ㄹ" localSheetId="0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1" localSheetId="0">#REF!</definedName>
    <definedName name="ㄹ1">#REF!</definedName>
    <definedName name="ㄹ1040">#REF!</definedName>
    <definedName name="ㄹ2">#REF!</definedName>
    <definedName name="ㄹ609">#REF!</definedName>
    <definedName name="ㄹ62">#REF!</definedName>
    <definedName name="ㄹ88">#REF!</definedName>
    <definedName name="ㄹㄴ" hidden="1">#REF!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ㄴㅇㄹㅊㅈ">#REF!</definedName>
    <definedName name="ㄹㄹ" localSheetId="0" hidden="1">#REF!</definedName>
    <definedName name="ㄹㄹ" hidden="1">#REF!</definedName>
    <definedName name="ㄹㄹㄹ" localSheetId="0">#N/A</definedName>
    <definedName name="ㄹㄹㄹ">[0]!ㄹㄹㄹ</definedName>
    <definedName name="ㄹㄹㄹㄹㄹ" hidden="1">{"'용역비'!$A$4:$C$8"}</definedName>
    <definedName name="ㄹㄹㅇㄴ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 localSheetId="0">#REF!</definedName>
    <definedName name="ㄹㅇ">#REF!</definedName>
    <definedName name="ㄹㅇ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" hidden="1">{#N/A,"수불부",FALSE,"사급자재수불서";#N/A,"수불부",FALSE,"사급자재수불서"}</definedName>
    <definedName name="ㄹㅇㄶ" hidden="1">#REF!</definedName>
    <definedName name="ㄹㅇㄶ옿" hidden="1">'[98]N賃率-職'!$I$5:$I$30</definedName>
    <definedName name="ㄹㅇㄹㅇ" hidden="1">#REF!</definedName>
    <definedName name="ㄹㅇㄹㅇㄴ" hidden="1">{#N/A,"수불부",FALSE,"사급자재수불서";#N/A,"수불부",FALSE,"사급자재수불서"}</definedName>
    <definedName name="ㄹㅇㄹㅈㄷㅊ" hidden="1">'[23]98수문일위'!$A$1:$P$2004</definedName>
    <definedName name="ㄹㅇㅎㄹㅇ" hidden="1">#REF!</definedName>
    <definedName name="ㄹㅇㅎㅁ" hidden="1">'[99]N賃率-職'!$I$5:$I$30</definedName>
    <definedName name="ㄹㅇ홀옹ㅎㄹ" hidden="1">#REF!</definedName>
    <definedName name="ㄹ어미ㅏㄹ" hidden="1">{"'Sheet1'!$D$19","'Sheet1'!$B$22:$E$22"}</definedName>
    <definedName name="ㄹ헝ㄹ" hidden="1">#REF!</definedName>
    <definedName name="ㄹ호">#REF!</definedName>
    <definedName name="라" localSheetId="5">BlankMacro1</definedName>
    <definedName name="라" localSheetId="7">BlankMacro1</definedName>
    <definedName name="라" localSheetId="6">BlankMacro1</definedName>
    <definedName name="라" localSheetId="4">BlankMacro1</definedName>
    <definedName name="라" localSheetId="0">BlankMacro1</definedName>
    <definedName name="라">BlankMacro1</definedName>
    <definedName name="라__인__마__카" localSheetId="0">[54]장비집계!#REF!</definedName>
    <definedName name="라__인__마__카">[54]장비집계!#REF!</definedName>
    <definedName name="라라" localSheetId="0">#REF!</definedName>
    <definedName name="라라">#REF!</definedName>
    <definedName name="라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램__________머" localSheetId="0">[54]장비집계!#REF!</definedName>
    <definedName name="램__________머">[54]장비집계!#REF!</definedName>
    <definedName name="려ㅛ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">#N/A</definedName>
    <definedName name="롬ㄴ" hidden="1">#REF!</definedName>
    <definedName name="롸" hidden="1">#REF!</definedName>
    <definedName name="뢰" hidden="1">#REF!</definedName>
    <definedName name="료" hidden="1">{"'용역비'!$A$4:$C$8"}</definedName>
    <definedName name="루사" hidden="1">#REF!</definedName>
    <definedName name="륜ㅇㅀㅇㄹㄶ">#REF!</definedName>
    <definedName name="를" hidden="1">#REF!</definedName>
    <definedName name="ㄻㄴㅇㅎㄻㄴㅇㅀㅇㄻㄴ">#REF!</definedName>
    <definedName name="ㄼㅎㅅㄳㄺㅎㅇㅍㅎㅍㄴㅇㄹ">#REF!</definedName>
    <definedName name="ㅀㄹㅇㅎ" hidden="1">{#N/A,#N/A,FALSE,"포장단가"}</definedName>
    <definedName name="ㅀㅎㅎ" hidden="1">{#N/A,#N/A,FALSE,"포장단가"}</definedName>
    <definedName name="ㅁ">#REF!</definedName>
    <definedName name="ㅁ01">#REF!</definedName>
    <definedName name="ㅁ1" localSheetId="0">#REF!</definedName>
    <definedName name="ㅁ1">#REF!</definedName>
    <definedName name="ㅁ100" localSheetId="0">#REF!</definedName>
    <definedName name="ㅁ100">#REF!</definedName>
    <definedName name="ㅁ12" localSheetId="0">#REF!</definedName>
    <definedName name="ㅁ12">#REF!</definedName>
    <definedName name="ㅁ2">#REF!</definedName>
    <definedName name="ㅁ219" localSheetId="0">#REF!</definedName>
    <definedName name="ㅁ219">#REF!</definedName>
    <definedName name="ㅁ222">#REF!</definedName>
    <definedName name="ㅁ331">#REF!</definedName>
    <definedName name="ㅁ450">'[100]내역서(삼호)'!#REF!</definedName>
    <definedName name="ㅁ451" localSheetId="0">#REF!</definedName>
    <definedName name="ㅁ451">#REF!</definedName>
    <definedName name="ㅁ500" localSheetId="0">'[100]내역서(삼호)'!#REF!</definedName>
    <definedName name="ㅁ500">'[100]내역서(삼호)'!#REF!</definedName>
    <definedName name="ㅁ545" localSheetId="0">#REF!</definedName>
    <definedName name="ㅁ545">#REF!</definedName>
    <definedName name="ㅁ60" localSheetId="0">[101]직노!#REF!</definedName>
    <definedName name="ㅁ60">[101]직노!#REF!</definedName>
    <definedName name="ㅁ636" localSheetId="0">#REF!</definedName>
    <definedName name="ㅁ636">#REF!</definedName>
    <definedName name="ㅁ771">#REF!</definedName>
    <definedName name="ㅁㄱ235" localSheetId="0">#REF!</definedName>
    <definedName name="ㅁㄱ235">#REF!</definedName>
    <definedName name="ㅁㄱ31">#REF!</definedName>
    <definedName name="ㅁㄴ">#REF!</definedName>
    <definedName name="ㅁㄴㅇ">#REF!</definedName>
    <definedName name="ㅁㄴㅇㄹ" hidden="1">#REF!</definedName>
    <definedName name="ㅁㄴㅇㄹㄴㄹ" hidden="1">{#N/A,"수불부",FALSE,"사급자재수불서";#N/A,"수불부",FALSE,"사급자재수불서"}</definedName>
    <definedName name="ㅁㄴㅇ류" hidden="1">#REF!</definedName>
    <definedName name="ㅁㄴㅇㄻㄴ" hidden="1">{"'5국공정'!$A$1:$E$128"}</definedName>
    <definedName name="ㅁㄴㅇㄻㄴㅇ">#REF!</definedName>
    <definedName name="ㅁㄴㅇㄻㄴㅇㄹ">[89]단가비교표!#REF!</definedName>
    <definedName name="ㅁㄴㅇㄻㄴㅇㄹㄴ" hidden="1">#REF!</definedName>
    <definedName name="ㅁㄴㅇㄻㄴㅇㄹㄴㅁㅎㄴㅇㅎ" hidden="1">{"'용역비'!$A$4:$C$8"}</definedName>
    <definedName name="ㅁㄴㅇㄻㄴ이ㅏ럼닝ㅍㅁ">#REF!</definedName>
    <definedName name="ㅁㄴㅇㄻㄹ" hidden="1">{#N/A,"수불부",FALSE,"사급자재수불서";#N/A,"수불부",FALSE,"사급자재수불서"}</definedName>
    <definedName name="ㅁㄴㅇㄻㅇㄹ">#REF!</definedName>
    <definedName name="ㅁㄴㅇㄻㅈㄷㄹ">#REF!</definedName>
    <definedName name="ㅁㄴㅇㅁ" hidden="1">{"'5국공정'!$A$1:$E$128"}</definedName>
    <definedName name="ㅁㄴㅇㅊㅍㅁ">#REF!</definedName>
    <definedName name="ㅁㄴㅇㅍㄴㅇㄴ" hidden="1">'[24]98수문일위'!$A$1:$P$2004</definedName>
    <definedName name="ㅁㄴㅇㅍㄴㅇㄹ" localSheetId="0">#REF!</definedName>
    <definedName name="ㅁㄴㅇㅍㄴㅇㄹ">#REF!</definedName>
    <definedName name="ㅁㄴㅇㅍㅁㄴㅇㄹ">#REF!</definedName>
    <definedName name="ㅁㄴㅇㅍㅋㅌㅊㅍㅁㅇㄹ">#REF!</definedName>
    <definedName name="ㅁㄴㅊㅍ">#REF!</definedName>
    <definedName name="ㅁㄴㅊㅍㅁㄴㅇㄻㄴㅇㄹ">#REF!</definedName>
    <definedName name="ㅁㄴㅊㅍㅁㄴㅇㄻㄷ">#REF!</definedName>
    <definedName name="ㅁㄴㅊㅍㅁㅌㅊ펌ㄴㅇㄹ" hidden="1">#REF!</definedName>
    <definedName name="ㅁㄴㅌㄴ" hidden="1">{"'자리배치도'!$AG$1:$CI$28"}</definedName>
    <definedName name="ㅁㄶㅁㄴ" hidden="1">#REF!</definedName>
    <definedName name="ㅁㄷㄱㅂㅈㅇㄹㄴ">#REF!</definedName>
    <definedName name="ㅁㄹㅇㄴㅇㄹ" hidden="1">{#N/A,"수불부",FALSE,"사급자재수불서";#N/A,"수불부",FALSE,"사급자재수불서"}</definedName>
    <definedName name="ㅁㄹㅈㅇㄶㅁㄴㅇ">#REF!</definedName>
    <definedName name="ㅁㄻ">#N/A</definedName>
    <definedName name="ㅁㄻㄴㅇㄹㄴㅇㄹㄴ" hidden="1">#REF!</definedName>
    <definedName name="ㅁㄻㅇㄹㄴ" hidden="1">{#N/A,"수불부",FALSE,"사급자재수불서";#N/A,"수불부",FALSE,"사급자재수불서"}</definedName>
    <definedName name="ㅁㅀㅁㄴ" hidden="1">#REF!</definedName>
    <definedName name="ㅁㅁ" localSheetId="0" hidden="1">{#N/A,#N/A,TRUE,"토적및재료집계";#N/A,#N/A,TRUE,"토적및재료집계";#N/A,#N/A,TRUE,"단위량"}</definedName>
    <definedName name="ㅁㅁ" hidden="1">{#N/A,#N/A,TRUE,"토적및재료집계";#N/A,#N/A,TRUE,"토적및재료집계";#N/A,#N/A,TRUE,"단위량"}</definedName>
    <definedName name="ㅁㅁ158">#REF!</definedName>
    <definedName name="ㅁㅁ185">#REF!</definedName>
    <definedName name="ㅁㅁㅁ" hidden="1">#REF!</definedName>
    <definedName name="ㅁㅁㅁㅁ" localSheetId="5">BLCH</definedName>
    <definedName name="ㅁㅁㅁㅁ" localSheetId="7">BLCH</definedName>
    <definedName name="ㅁㅁㅁㅁ" localSheetId="4">BLCH</definedName>
    <definedName name="ㅁㅁㅁㅁ" localSheetId="0">BLCH</definedName>
    <definedName name="ㅁㅁㅁㅁ">BLCH</definedName>
    <definedName name="ㅁㅁㅁㅁㅁ" hidden="1">{"'용역비'!$A$4:$C$8"}</definedName>
    <definedName name="ㅁㅂ">#REF!</definedName>
    <definedName name="ㅁㅂㅇㅁㄴㅇ">#REF!</definedName>
    <definedName name="ㅁㅅ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ㅅㅁㄱ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ㅇㅁㄴㅇㅁ" localSheetId="0">#REF!</definedName>
    <definedName name="ㅁㅇㄴㅇㅁㄴㅇㅁ">#REF!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ㄹㅁㅈㄷㅊ">#REF!</definedName>
    <definedName name="ㅁㅇㅁㅊ">#REF!</definedName>
    <definedName name="ㅁ인ㅍㅁ닟ㅍㅁㄴㅇㄹ" hidden="1">#REF!</definedName>
    <definedName name="ㅁ읾ㄴㅇㄻ" hidden="1">#REF!</definedName>
    <definedName name="ㅁㅈㄷㄻㄴㅇㅊㅍ">#REF!</definedName>
    <definedName name="ㅁㅈㄷㅅㅂㄱ흎ㅊ퓨" hidden="1">#REF!</definedName>
    <definedName name="ㅁㅈㅇㅍㅁㅊㅁ">#REF!</definedName>
    <definedName name="ㅁㅊㅇㅍㅁㄴㅇㄻㄴㅇㄹ" hidden="1">#REF!</definedName>
    <definedName name="ㅁㅊㅍㅋㅌㅊ">#REF!</definedName>
    <definedName name="ㅁㅍ">#REF!</definedName>
    <definedName name="ㅁㅍㄴㅇㅍㅁㄴㅇㄹ">#REF!</definedName>
    <definedName name="마찰계수">#REF!</definedName>
    <definedName name="말" localSheetId="5">BlankMacro1</definedName>
    <definedName name="말" localSheetId="7">BlankMacro1</definedName>
    <definedName name="말" localSheetId="6">BlankMacro1</definedName>
    <definedName name="말" localSheetId="4">BlankMacro1</definedName>
    <definedName name="말" localSheetId="0">BlankMacro1</definedName>
    <definedName name="말">BlankMacro1</definedName>
    <definedName name="망루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폴기초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매" hidden="1">#REF!</definedName>
    <definedName name="매매">#REF!</definedName>
    <definedName name="매미">#REF!</definedName>
    <definedName name="매크로1" localSheetId="0">#N/A</definedName>
    <definedName name="매크로1">[0]!매크로1</definedName>
    <definedName name="매크로11" localSheetId="5">[102]!매크로11</definedName>
    <definedName name="매크로11">[102]!매크로11</definedName>
    <definedName name="매크로33">[93]Macro2!$B$1</definedName>
    <definedName name="매크로4" localSheetId="5">[102]!매크로4</definedName>
    <definedName name="매크로4">[102]!매크로4</definedName>
    <definedName name="맨홀" localSheetId="0">#N/A</definedName>
    <definedName name="맨홀">[0]!맨홀</definedName>
    <definedName name="머" hidden="1">{#N/A,#N/A,FALSE,"명세표"}</definedName>
    <definedName name="머캐덤_로울러" localSheetId="0">[54]장비집계!#REF!</definedName>
    <definedName name="머캐덤_로울러">[54]장비집계!#REF!</definedName>
    <definedName name="메1" localSheetId="0">#REF!</definedName>
    <definedName name="메1">#REF!</definedName>
    <definedName name="메2" localSheetId="0">'[103]#REF'!#REF!</definedName>
    <definedName name="메2">'[103]#REF'!#REF!</definedName>
    <definedName name="메3" localSheetId="0">'[103]#REF'!#REF!</definedName>
    <definedName name="메3">'[103]#REF'!#REF!</definedName>
    <definedName name="메4">'[103]#REF'!#REF!</definedName>
    <definedName name="메렁" localSheetId="0">#REF!</definedName>
    <definedName name="메렁">#REF!</definedName>
    <definedName name="면고르기1">#REF!</definedName>
    <definedName name="면고르기2">#REF!</definedName>
    <definedName name="명단" hidden="1">{#N/A,"수불부",FALSE,"사급자재수불서";#N/A,"수불부",FALSE,"사급자재수불서"}</definedName>
    <definedName name="명세서" localSheetId="0">#REF!</definedName>
    <definedName name="명세서">#REF!</definedName>
    <definedName name="명칭">#REF!</definedName>
    <definedName name="명칭규격">#REF!</definedName>
    <definedName name="모________터">[54]장비집계!#REF!</definedName>
    <definedName name="모자국구분">#REF!</definedName>
    <definedName name="모형표지" hidden="1">{"'용역비'!$A$4:$C$8"}</definedName>
    <definedName name="목도">[86]노임단가!$F$12</definedName>
    <definedName name="목도공" localSheetId="0">#REF!</definedName>
    <definedName name="목도공">#REF!</definedName>
    <definedName name="목돈입력">#REF!</definedName>
    <definedName name="목재동바리1">#REF!</definedName>
    <definedName name="목재동바리2">#REF!</definedName>
    <definedName name="몰라" hidden="1">{#N/A,#N/A,FALSE,"명세표"}</definedName>
    <definedName name="몰러" hidden="1">[104]수량산출!#REF!</definedName>
    <definedName name="못">'[13]노임,재료비'!$M$14</definedName>
    <definedName name="못2">'[13]노임,재료비'!$O$14</definedName>
    <definedName name="무농1호">#REF!</definedName>
    <definedName name="무농2호">#REF!</definedName>
    <definedName name="무늬1">'[15]주현(영광)'!#REF!</definedName>
    <definedName name="무늬2">'[15]주현(해보)'!#REF!</definedName>
    <definedName name="무늬거푸집">'[105]용산3(영광)'!#REF!</definedName>
    <definedName name="무선집계" localSheetId="0">#REF!</definedName>
    <definedName name="무선집계">#REF!</definedName>
    <definedName name="물" localSheetId="0">#REF!</definedName>
    <definedName name="물">#REF!</definedName>
    <definedName name="물____탱____크" localSheetId="0">[54]장비집계!#REF!</definedName>
    <definedName name="물____탱____크">[54]장비집계!#REF!</definedName>
    <definedName name="물가변동내역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자료">#REF!</definedName>
    <definedName name="물량2" hidden="1">'[106]#REF'!#REF!</definedName>
    <definedName name="물량산출근거" hidden="1">{"'PROFORMA'!$A$1:$H$120"}</definedName>
    <definedName name="물량산출안" hidden="1">{"'PROFORMA'!$A$1:$H$120"}</definedName>
    <definedName name="물류" hidden="1">{"'5국공정'!$A$1:$E$128"}</definedName>
    <definedName name="물푸기">#REF!</definedName>
    <definedName name="물풀" hidden="1">{"'5국공정'!$A$1:$E$128"}</definedName>
    <definedName name="뭐냐">[92]횡배수관!#REF!</definedName>
    <definedName name="뭐야" localSheetId="0">#REF!</definedName>
    <definedName name="뭐야">#REF!</definedName>
    <definedName name="뮤">#REF!</definedName>
    <definedName name="뮤2">#REF!</definedName>
    <definedName name="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리" localSheetId="0">#REF!</definedName>
    <definedName name="미리">#REF!</definedName>
    <definedName name="미리보기">#N/A</definedName>
    <definedName name="미이" hidden="1">#REF!</definedName>
    <definedName name="미장공" localSheetId="0">#REF!</definedName>
    <definedName name="미장공">#REF!</definedName>
    <definedName name="미출">#REF!</definedName>
    <definedName name="민ㅇ린ㅇ러">#REF!</definedName>
    <definedName name="밈ㄴ인이애ㅣㅏ잉르ㅏ댜ㅐㅇㄹ">#REF!</definedName>
    <definedName name="ㅂ" localSheetId="0" hidden="1">{#N/A,#N/A,TRUE,"토적및재료집계";#N/A,#N/A,TRUE,"토적및재료집계";#N/A,#N/A,TRUE,"단위량"}</definedName>
    <definedName name="ㅂ" hidden="1">{#N/A,#N/A,TRUE,"토적및재료집계";#N/A,#N/A,TRUE,"토적및재료집계";#N/A,#N/A,TRUE,"단위량"}</definedName>
    <definedName name="ㅂ216">[27]단면설계!#REF!</definedName>
    <definedName name="ㅂㄱㄹㄷㅈㅅㄷ4ㅈ" localSheetId="0" hidden="1">#REF!</definedName>
    <definedName name="ㅂㄱㄹㄷㅈㅅㄷ4ㅈ" hidden="1">#REF!</definedName>
    <definedName name="ㅂㄴㅊㅂㄴ" hidden="1">'[98]N賃率-職'!$I$5:$I$30</definedName>
    <definedName name="ㅂㄷㅈㅂ" localSheetId="0">#REF!</definedName>
    <definedName name="ㅂㄷㅈㅂ">#REF!</definedName>
    <definedName name="ㅂㅂ" localSheetId="0" hidden="1">{#N/A,#N/A,TRUE,"토적및재료집계";#N/A,#N/A,TRUE,"토적및재료집계";#N/A,#N/A,TRUE,"단위량"}</definedName>
    <definedName name="ㅂㅂ" hidden="1">{#N/A,#N/A,TRUE,"토적및재료집계";#N/A,#N/A,TRUE,"토적및재료집계";#N/A,#N/A,TRUE,"단위량"}</definedName>
    <definedName name="ㅂㅂㅂ" localSheetId="0" hidden="1">{#N/A,#N/A,TRUE,"토적및재료집계";#N/A,#N/A,TRUE,"토적및재료집계";#N/A,#N/A,TRUE,"단위량"}</definedName>
    <definedName name="ㅂㅂㅂ" hidden="1">{#N/A,#N/A,TRUE,"토적및재료집계";#N/A,#N/A,TRUE,"토적및재료집계";#N/A,#N/A,TRUE,"단위량"}</definedName>
    <definedName name="ㅂㅂㅂㅂ" hidden="1">{#N/A,#N/A,FALSE,"명세표"}</definedName>
    <definedName name="ㅂㅂㅂㅂㅂㅂ" hidden="1">{"'용역비'!$A$4:$C$8"}</definedName>
    <definedName name="ㅂㅂㅂㅂㅂㅂㅂ" hidden="1">{#N/A,#N/A,FALSE,"명세표"}</definedName>
    <definedName name="ㅂㅈ">#REF!</definedName>
    <definedName name="ㅂㅈㄷ">#REF!</definedName>
    <definedName name="ㅂㅈㄷㄱㅈㅂ" hidden="1">#REF!</definedName>
    <definedName name="ㅂㅈㅂㅈㄷㅂㄷㅂㄷ">[89]단가비교표!#REF!</definedName>
    <definedName name="ㅂㅈㅂㅈㅂㅈ" localSheetId="0">#REF!</definedName>
    <definedName name="ㅂㅈㅂㅈㅂㅈ">#REF!</definedName>
    <definedName name="ㅂㅈㅂㅈㅂㅈㅂㅈ" localSheetId="0">[89]단가비교표!#REF!</definedName>
    <definedName name="ㅂㅈㅂㅈㅂㅈㅂㅈ">[89]단가비교표!#REF!</definedName>
    <definedName name="ㅂㅈㅂㅈㅂㅈㅂㅈㅂㄷㄱ">[89]단가비교표!#REF!</definedName>
    <definedName name="ㅂㅈㅎㅁㅇㄴ" localSheetId="0">#REF!</definedName>
    <definedName name="ㅂㅈㅎㅁㅇㄴ">#REF!</definedName>
    <definedName name="바" localSheetId="5">BlankMacro1</definedName>
    <definedName name="바" localSheetId="7">BlankMacro1</definedName>
    <definedName name="바" localSheetId="6">BlankMacro1</definedName>
    <definedName name="바" localSheetId="4">BlankMacro1</definedName>
    <definedName name="바" localSheetId="0">BlankMacro1</definedName>
    <definedName name="바">BlankMacro1</definedName>
    <definedName name="바보">[107]I一般比!#REF!</definedName>
    <definedName name="바부" hidden="1">{"'용역비'!$A$4:$C$8"}</definedName>
    <definedName name="바이_브레이트">[54]장비집계!#REF!</definedName>
    <definedName name="바이브레타공">[86]노임단가!$C$10</definedName>
    <definedName name="박병민" localSheetId="0">#REF!</definedName>
    <definedName name="박병민">#REF!</definedName>
    <definedName name="반여수량">#REF!</definedName>
    <definedName name="반자동1기" hidden="1">{#N/A,#N/A,FALSE,"전력간선"}</definedName>
    <definedName name="반중력옹벽">#REF!</definedName>
    <definedName name="발____전____기">[54]장비집계!#REF!</definedName>
    <definedName name="발주처" localSheetId="0">#REF!</definedName>
    <definedName name="발주처">#REF!</definedName>
    <definedName name="방류펌프">#REF!</definedName>
    <definedName name="방무늬1">'[108]화해(함평)'!$AL$488</definedName>
    <definedName name="방무늬2">'[108]화해(장성)'!$AL$488</definedName>
    <definedName name="방방호벽" localSheetId="0">#REF!</definedName>
    <definedName name="방방호벽">#REF!</definedName>
    <definedName name="방송" localSheetId="5">BlankMacro1</definedName>
    <definedName name="방송" localSheetId="7">BlankMacro1</definedName>
    <definedName name="방송" localSheetId="6">BlankMacro1</definedName>
    <definedName name="방송" localSheetId="4">BlankMacro1</definedName>
    <definedName name="방송" localSheetId="0">BlankMacro1</definedName>
    <definedName name="방송">BlankMacro1</definedName>
    <definedName name="방수1" localSheetId="0">#REF!</definedName>
    <definedName name="방수1">#REF!</definedName>
    <definedName name="방수2">#REF!</definedName>
    <definedName name="방수공">#REF!</definedName>
    <definedName name="방철">#REF!</definedName>
    <definedName name="방철1">'[108]화해(함평)'!$AR$482</definedName>
    <definedName name="방철131">'[108]화해(함평)'!$AL$480</definedName>
    <definedName name="방철132">'[108]화해(장성)'!$AL$480</definedName>
    <definedName name="방철161">'[108]화해(함평)'!$AL$478</definedName>
    <definedName name="방철162">'[108]화해(장성)'!$AL$478</definedName>
    <definedName name="방철2">'[108]화해(장성)'!$AR$483</definedName>
    <definedName name="방콘2">'[108]화해(장성)'!$AL$474</definedName>
    <definedName name="방콘2401">'[108]화해(함평)'!$AL$474</definedName>
    <definedName name="방콘2402" localSheetId="0">#REF!</definedName>
    <definedName name="방콘2402">#REF!</definedName>
    <definedName name="방합3회1">#REF!</definedName>
    <definedName name="방합3회2">#REF!</definedName>
    <definedName name="방호벽1">#REF!</definedName>
    <definedName name="방호벽2">#REF!</definedName>
    <definedName name="방호벽철근">#REF!</definedName>
    <definedName name="배" hidden="1">#REF!</definedName>
    <definedName name="배관">#REF!</definedName>
    <definedName name="배관값">#REF!</definedName>
    <definedName name="배관공" localSheetId="0">#REF!</definedName>
    <definedName name="배관공">#REF!</definedName>
    <definedName name="배관공2">'[13]노임,재료비'!$J$31</definedName>
    <definedName name="배관공수율" hidden="1">'[43]N賃率-職'!$I$5:$I$30</definedName>
    <definedName name="배관자재중량">[109]단가!$C$51:$I$60</definedName>
    <definedName name="배수로총집계" hidden="1">{"'중기작업1'!$A$1:$V$18"}</definedName>
    <definedName name="배전">#REF!</definedName>
    <definedName name="배전반자재단가영">#REF!</definedName>
    <definedName name="배전전공" localSheetId="0">#REF!</definedName>
    <definedName name="배전전공">#REF!</definedName>
    <definedName name="백" hidden="1">{"'5국공정'!$A$1:$E$128"}</definedName>
    <definedName name="백강관배관_Sheet2_List" localSheetId="0">[110]설비단가표!#REF!</definedName>
    <definedName name="백강관배관_Sheet2_List">[110]설비단가표!#REF!</definedName>
    <definedName name="백인섭" hidden="1">{"'5국공정'!$A$1:$E$128"}</definedName>
    <definedName name="번들1호">#REF!</definedName>
    <definedName name="번들2호">#REF!</definedName>
    <definedName name="번들3호">#REF!</definedName>
    <definedName name="번호">#REF!</definedName>
    <definedName name="범우12" hidden="1">{"'5국공정'!$A$1:$E$128"}</definedName>
    <definedName name="법번">#REF!</definedName>
    <definedName name="법원원천사">#REF!</definedName>
    <definedName name="벽높이">#REF!</definedName>
    <definedName name="벽체">#REF!</definedName>
    <definedName name="변" hidden="1">{"'5국공정'!$A$1:$E$128"}</definedName>
    <definedName name="보">#REF!</definedName>
    <definedName name="보급과통보" hidden="1">{"'5국공정'!$A$1:$E$128"}</definedName>
    <definedName name="보링공">[86]노임단가!$F$20</definedName>
    <definedName name="보성토공" localSheetId="0">#N/A</definedName>
    <definedName name="보성토공">[0]!보성토공</definedName>
    <definedName name="보수배관" localSheetId="0">#REF!</definedName>
    <definedName name="보수배관">#REF!</definedName>
    <definedName name="보수배관값">#REF!</definedName>
    <definedName name="보수접지선">#REF!</definedName>
    <definedName name="보수접지선값">#REF!</definedName>
    <definedName name="보수주간선">#REF!</definedName>
    <definedName name="보수주간선값">#REF!</definedName>
    <definedName name="보오링_기계_JSP용">[54]장비집계!#REF!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완자료복사" localSheetId="0">#REF!</definedName>
    <definedName name="보완자료복사">#REF!</definedName>
    <definedName name="보인">#REF!</definedName>
    <definedName name="보일러공">[21]단가비교표!#REF!</definedName>
    <definedName name="보중" localSheetId="0" hidden="1">{#N/A,#N/A,FALSE,"전력간선"}</definedName>
    <definedName name="보중" hidden="1">{#N/A,#N/A,FALSE,"전력간선"}</definedName>
    <definedName name="보통">[111]Sheet3!$B$1</definedName>
    <definedName name="보통인부">[32]물가자료!$C$12</definedName>
    <definedName name="보통인부2">'[13]노임,재료비'!$J$87</definedName>
    <definedName name="복사" hidden="1">#REF!</definedName>
    <definedName name="본사설계안분석" hidden="1">{"'PROFORMA'!$A$1:$H$120"}</definedName>
    <definedName name="본사용부" hidden="1">{#N/A,#N/A,FALSE,"포장1";#N/A,#N/A,FALSE,"포장1"}</definedName>
    <definedName name="부가가치세2">#REF!</definedName>
    <definedName name="부가가치세4">#REF!</definedName>
    <definedName name="부대비">#REF!</definedName>
    <definedName name="부대비산출내역1">#REF!</definedName>
    <definedName name="부산주경기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hidden="1">{#N/A,#N/A,FALSE,"현장 NCR 분석";#N/A,#N/A,FALSE,"현장품질감사";#N/A,#N/A,FALSE,"현장품질감사"}</definedName>
    <definedName name="부천" localSheetId="0">#REF!</definedName>
    <definedName name="부천">#REF!</definedName>
    <definedName name="부표">#REF!</definedName>
    <definedName name="분기" hidden="1">#REF!</definedName>
    <definedName name="분류버전" hidden="1">{"'PROFORMA'!$A$1:$H$120"}</definedName>
    <definedName name="분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" localSheetId="5">BlankMacro1</definedName>
    <definedName name="분전반" localSheetId="7">BlankMacro1</definedName>
    <definedName name="분전반" localSheetId="6">BlankMacro1</definedName>
    <definedName name="분전반" localSheetId="4">BlankMacro1</definedName>
    <definedName name="분전반" localSheetId="0">BlankMacro1</definedName>
    <definedName name="분전반">BlankMacro1</definedName>
    <definedName name="분전반1" localSheetId="5">BlankMacro1</definedName>
    <definedName name="분전반1" localSheetId="7">BlankMacro1</definedName>
    <definedName name="분전반1" localSheetId="6">BlankMacro1</definedName>
    <definedName name="분전반1" localSheetId="4">BlankMacro1</definedName>
    <definedName name="분전반1" localSheetId="0">BlankMacro1</definedName>
    <definedName name="분전반1">BlankMacro1</definedName>
    <definedName name="불도우저" localSheetId="0">[54]장비집계!#REF!</definedName>
    <definedName name="불도우저">[54]장비집계!#REF!</definedName>
    <definedName name="브이c">#REF!</definedName>
    <definedName name="비겁" hidden="1">#REF!</definedName>
    <definedName name="비계">#REF!</definedName>
    <definedName name="비계1">#REF!</definedName>
    <definedName name="비계2">#REF!</definedName>
    <definedName name="비계공" localSheetId="0">#REF!</definedName>
    <definedName name="비계공">#REF!</definedName>
    <definedName name="비계공2">'[13]노임,재료비'!$J$16</definedName>
    <definedName name="비교용" hidden="1">{#N/A,#N/A,FALSE,"포장2"}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빔제작단가개정표준도적용" hidden="1">{"'자리배치도'!$AG$1:$CI$28"}</definedName>
    <definedName name="빼기">#N/A</definedName>
    <definedName name="ㅅ" localSheetId="0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ㄱ" hidden="1">{"'5국공정'!$A$1:$E$128"}</definedName>
    <definedName name="ㅅㄱㅈ" hidden="1">#REF!</definedName>
    <definedName name="ㅅㅅ" hidden="1">#REF!</definedName>
    <definedName name="ㅅㅅㅅ" localSheetId="0" hidden="1">{#N/A,#N/A,FALSE,"전력간선"}</definedName>
    <definedName name="ㅅㅅㅅ" hidden="1">{#N/A,#N/A,FALSE,"전력간선"}</definedName>
    <definedName name="ㅅㅎ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ㅅㅎ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사" localSheetId="5">BlankMacro1</definedName>
    <definedName name="사" localSheetId="7">BlankMacro1</definedName>
    <definedName name="사" localSheetId="6">BlankMacro1</definedName>
    <definedName name="사" localSheetId="4">BlankMacro1</definedName>
    <definedName name="사" localSheetId="0">BlankMacro1</definedName>
    <definedName name="사">BlankMacro1</definedName>
    <definedName name="사급" hidden="1">{"'5국공정'!$A$1:$E$128"}</definedName>
    <definedName name="사급1" hidden="1">{"'5국공정'!$A$1:$E$128"}</definedName>
    <definedName name="사급2" hidden="1">{"'5국공정'!$A$1:$E$128"}</definedName>
    <definedName name="사급자재비">#REF!</definedName>
    <definedName name="사급자재사용량" hidden="1">#REF!</definedName>
    <definedName name="사랑" hidden="1">#REF!</definedName>
    <definedName name="사번">#REF!</definedName>
    <definedName name="사용램프" localSheetId="0">#N/A</definedName>
    <definedName name="사용램프">[0]!사용램프</definedName>
    <definedName name="사용인감" localSheetId="0">#REF!</definedName>
    <definedName name="사용인감">#REF!</definedName>
    <definedName name="사용인감계">#REF!</definedName>
    <definedName name="사용전검사비2">#REF!</definedName>
    <definedName name="사용하기">#REF!</definedName>
    <definedName name="사인원가" hidden="1">'[112]#REF'!#REF!</definedName>
    <definedName name="사층배관">#REF!</definedName>
    <definedName name="사층배관값">#REF!</definedName>
    <definedName name="사층접지선">#REF!</definedName>
    <definedName name="사층접지선값">#REF!</definedName>
    <definedName name="사층주간선">#REF!</definedName>
    <definedName name="사층주간선값">#REF!</definedName>
    <definedName name="사타" hidden="1">#REF!</definedName>
    <definedName name="산" localSheetId="0">#REF!</definedName>
    <definedName name="산">#REF!</definedName>
    <definedName name="산서" hidden="1">#REF!</definedName>
    <definedName name="산소">'[13]노임,재료비'!$M$4</definedName>
    <definedName name="산소2">'[13]노임,재료비'!$O$4</definedName>
    <definedName name="산재보험료" localSheetId="0">#REF!</definedName>
    <definedName name="산재보험료">#REF!</definedName>
    <definedName name="산재보험료2">#REF!</definedName>
    <definedName name="산재보험료4">#REF!</definedName>
    <definedName name="산출">[113]산출내역서집계표!$D$3:$L$116</definedName>
    <definedName name="산출1" localSheetId="0">#N/A</definedName>
    <definedName name="산출1">[0]!산출1</definedName>
    <definedName name="산출2" localSheetId="0">#REF!</definedName>
    <definedName name="산출2">#REF!</definedName>
    <definedName name="산출3" localSheetId="0">#N/A</definedName>
    <definedName name="산출3">[0]!산출3</definedName>
    <definedName name="산출경비" localSheetId="0">#REF!</definedName>
    <definedName name="산출경비">#REF!</definedName>
    <definedName name="산출근거1">#REF!</definedName>
    <definedName name="산출근거9">#REF!</definedName>
    <definedName name="산출금양">[113]산출내역서집계표!$AB$2:$AR$143</definedName>
    <definedName name="산출내역" localSheetId="0">#REF!</definedName>
    <definedName name="산출내역">#REF!</definedName>
    <definedName name="산출내역1">[114]개거산출내역!$B$6:$I$18</definedName>
    <definedName name="산출내역11" localSheetId="0">#REF!</definedName>
    <definedName name="산출내역11">#REF!</definedName>
    <definedName name="산출내역서">#REF!</definedName>
    <definedName name="산출내영ㄱ">#REF!</definedName>
    <definedName name="산출일위대가통신" localSheetId="5">BlankMacro1</definedName>
    <definedName name="산출일위대가통신" localSheetId="7">BlankMacro1</definedName>
    <definedName name="산출일위대가통신" localSheetId="6">BlankMacro1</definedName>
    <definedName name="산출일위대가통신" localSheetId="4">BlankMacro1</definedName>
    <definedName name="산출일위대가통신" localSheetId="0">BlankMacro1</definedName>
    <definedName name="산출일위대가통신">BlankMacro1</definedName>
    <definedName name="산출자재수량1" localSheetId="0">#REF!</definedName>
    <definedName name="산출자재수량1">#REF!</definedName>
    <definedName name="산출자재수량2">#REF!</definedName>
    <definedName name="산출자재수량3">#REF!</definedName>
    <definedName name="산출자재수량4">#REF!</definedName>
    <definedName name="산출자재수량5">#REF!</definedName>
    <definedName name="산출자재코드1">#REF!</definedName>
    <definedName name="산출자재코드2">#REF!</definedName>
    <definedName name="산출자재코드3">#REF!</definedName>
    <definedName name="산출자재코드4">#REF!</definedName>
    <definedName name="산출자재코드5">#REF!</definedName>
    <definedName name="삼" hidden="1">'[112]#REF'!#REF!</definedName>
    <definedName name="삼성">#REF!</definedName>
    <definedName name="삼우설비" hidden="1">#REF!</definedName>
    <definedName name="삼차선슈활하중">#REF!</definedName>
    <definedName name="삼척군">#REF!</definedName>
    <definedName name="삼층배관">#REF!</definedName>
    <definedName name="삼층배관값">#REF!</definedName>
    <definedName name="삼층접지선">#REF!</definedName>
    <definedName name="삼층접지선값">#REF!</definedName>
    <definedName name="삼층주간선">#REF!</definedName>
    <definedName name="삼층주간선값">#REF!</definedName>
    <definedName name="삽교천교" localSheetId="0">#N/A</definedName>
    <definedName name="삽교천교">[0]!삽교천교</definedName>
    <definedName name="상대" hidden="1">#REF!</definedName>
    <definedName name="상림1호">#REF!</definedName>
    <definedName name="상림2호">#REF!</definedName>
    <definedName name="상림3호">#REF!</definedName>
    <definedName name="상부">#REF!</definedName>
    <definedName name="상식">#REF!</definedName>
    <definedName name="상자">#REF!</definedName>
    <definedName name="상자다">#REF!</definedName>
    <definedName name="상호">#REF!</definedName>
    <definedName name="새로운" localSheetId="0">#REF!</definedName>
    <definedName name="새로운">#REF!</definedName>
    <definedName name="새이" hidden="1">#REF!</definedName>
    <definedName name="새이람">#REF!</definedName>
    <definedName name="새이름">#REF!</definedName>
    <definedName name="샘플">[115]내역서!$A$1:$IV$4</definedName>
    <definedName name="생사1호" localSheetId="0">#REF!</definedName>
    <definedName name="생사1호">#REF!</definedName>
    <definedName name="생사2호">#REF!</definedName>
    <definedName name="생사기존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공">[86]노임단가!$C$9</definedName>
    <definedName name="석축수량산출">#REF!</definedName>
    <definedName name="석항" hidden="1">{#N/A,#N/A,FALSE,"명세표"}</definedName>
    <definedName name="선관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설" hidden="1">[116]건축공사!#REF!</definedName>
    <definedName name="설간접">#N/A</definedName>
    <definedName name="설계" localSheetId="0">#REF!</definedName>
    <definedName name="설계">#REF!</definedName>
    <definedName name="설계내역">#REF!</definedName>
    <definedName name="설계내역서" localSheetId="5">BlankMacro1</definedName>
    <definedName name="설계내역서" localSheetId="7">BlankMacro1</definedName>
    <definedName name="설계내역서" localSheetId="6">BlankMacro1</definedName>
    <definedName name="설계내역서" localSheetId="4">BlankMacro1</definedName>
    <definedName name="설계내역서" localSheetId="0">BlankMacro1</definedName>
    <definedName name="설계내역서">BlankMacro1</definedName>
    <definedName name="설계사급" hidden="1">{"'5국공정'!$A$1:$E$128"}</definedName>
    <definedName name="설계서" localSheetId="0">#REF!</definedName>
    <definedName name="설계서">#REF!</definedName>
    <definedName name="설계서용지" localSheetId="5">BlankMacro1</definedName>
    <definedName name="설계서용지" localSheetId="7">BlankMacro1</definedName>
    <definedName name="설계서용지" localSheetId="6">BlankMacro1</definedName>
    <definedName name="설계서용지" localSheetId="4">BlankMacro1</definedName>
    <definedName name="설계서용지" localSheetId="0">BlankMacro1</definedName>
    <definedName name="설계서용지">BlankMacro1</definedName>
    <definedName name="설계설명" hidden="1">#REF!</definedName>
    <definedName name="설계설명서" localSheetId="0">#N/A</definedName>
    <definedName name="설계설명서">[0]!설계설명서</definedName>
    <definedName name="설계설명서2" localSheetId="0" hidden="1">{#N/A,#N/A,FALSE,"전력간선"}</definedName>
    <definedName name="설계설명서2" hidden="1">{#N/A,#N/A,FALSE,"전력간선"}</definedName>
    <definedName name="설계설명서3" localSheetId="0" hidden="1">{#N/A,#N/A,FALSE,"전력간선"}</definedName>
    <definedName name="설계설명서3" hidden="1">{#N/A,#N/A,FALSE,"전력간선"}</definedName>
    <definedName name="설계설명서4" localSheetId="0" hidden="1">{#N/A,#N/A,FALSE,"전력간선"}</definedName>
    <definedName name="설계설명서4" hidden="1">{#N/A,#N/A,FALSE,"전력간선"}</definedName>
    <definedName name="설계표지">#REF!</definedName>
    <definedName name="설명">#REF!</definedName>
    <definedName name="설명판1">#REF!</definedName>
    <definedName name="설명판2">#REF!</definedName>
    <definedName name="설비" localSheetId="0" hidden="1">{#N/A,#N/A,TRUE,"토적및재료집계";#N/A,#N/A,TRUE,"토적및재료집계";#N/A,#N/A,TRUE,"단위량"}</definedName>
    <definedName name="설비" hidden="1">{#N/A,#N/A,TRUE,"토적및재료집계";#N/A,#N/A,TRUE,"토적및재료집계";#N/A,#N/A,TRUE,"단위량"}</definedName>
    <definedName name="설집">#REF!</definedName>
    <definedName name="설치간재">#REF!</definedName>
    <definedName name="설치직노">#REF!</definedName>
    <definedName name="설치직재">#REF!</definedName>
    <definedName name="성___명">#REF!</definedName>
    <definedName name="성남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신전기" hidden="1">[117]건축공사!#REF!</definedName>
    <definedName name="소">[118]단가목록!$A$1:$IV$65536</definedName>
    <definedName name="소B7" localSheetId="0">#REF!</definedName>
    <definedName name="소B7">#REF!</definedName>
    <definedName name="소계">#REF!</definedName>
    <definedName name="소계3">#REF!</definedName>
    <definedName name="소계4">#REF!</definedName>
    <definedName name="소계5">#REF!</definedName>
    <definedName name="소방" localSheetId="0">#REF!</definedName>
    <definedName name="소방">#REF!</definedName>
    <definedName name="소방공량산출서" localSheetId="5">BlankMacro1</definedName>
    <definedName name="소방공량산출서" localSheetId="7">BlankMacro1</definedName>
    <definedName name="소방공량산출서" localSheetId="6">BlankMacro1</definedName>
    <definedName name="소방공량산출서" localSheetId="4">BlankMacro1</definedName>
    <definedName name="소방공량산출서" localSheetId="0">BlankMacro1</definedName>
    <definedName name="소방공량산출서">BlankMacro1</definedName>
    <definedName name="소방내역" localSheetId="5">BlankMacro1</definedName>
    <definedName name="소방내역" localSheetId="7">BlankMacro1</definedName>
    <definedName name="소방내역" localSheetId="6">BlankMacro1</definedName>
    <definedName name="소방내역" localSheetId="4">BlankMacro1</definedName>
    <definedName name="소방내역" localSheetId="0">BlankMacro1</definedName>
    <definedName name="소방내역">BlankMacro1</definedName>
    <definedName name="소방내역서" localSheetId="5">BlankMacro1</definedName>
    <definedName name="소방내역서" localSheetId="7">BlankMacro1</definedName>
    <definedName name="소방내역서" localSheetId="6">BlankMacro1</definedName>
    <definedName name="소방내역서" localSheetId="4">BlankMacro1</definedName>
    <definedName name="소방내역서" localSheetId="0">BlankMacro1</definedName>
    <definedName name="소방내역서">BlankMacro1</definedName>
    <definedName name="소운반" localSheetId="0" hidden="1">{#N/A,#N/A,FALSE,"포장단가"}</definedName>
    <definedName name="소운반" hidden="1">{#N/A,#N/A,FALSE,"포장단가"}</definedName>
    <definedName name="소켓무게">[119]DATE!$G$24:$G$79</definedName>
    <definedName name="소프트">#N/A</definedName>
    <definedName name="속채움1" localSheetId="0">#REF!</definedName>
    <definedName name="속채움1">#REF!</definedName>
    <definedName name="속채움2">#REF!</definedName>
    <definedName name="손료">#REF!</definedName>
    <definedName name="송수관로구경">#REF!</definedName>
    <definedName name="송천1">#REF!</definedName>
    <definedName name="송천2">#REF!</definedName>
    <definedName name="수" localSheetId="0" hidden="1">#REF!</definedName>
    <definedName name="수" hidden="1">#REF!</definedName>
    <definedName name="수________조" localSheetId="0">[54]장비집계!#REF!</definedName>
    <definedName name="수________조">[54]장비집계!#REF!</definedName>
    <definedName name="수1소B" localSheetId="0">#REF!</definedName>
    <definedName name="수1소B">#REF!</definedName>
    <definedName name="수2" localSheetId="0" hidden="1">{#N/A,#N/A,TRUE,"토적및재료집계";#N/A,#N/A,TRUE,"토적및재료집계";#N/A,#N/A,TRUE,"단위량"}</definedName>
    <definedName name="수2" hidden="1">{#N/A,#N/A,TRUE,"토적및재료집계";#N/A,#N/A,TRUE,"토적및재료집계";#N/A,#N/A,TRUE,"단위량"}</definedName>
    <definedName name="수3" localSheetId="0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금조건___납품후_현금">#REF!</definedName>
    <definedName name="수량">#REF!</definedName>
    <definedName name="수량계산">#REF!</definedName>
    <definedName name="수량산">#REF!</definedName>
    <definedName name="수량산출">#REF!</definedName>
    <definedName name="수량산출내역" localSheetId="0" hidden="1">{#N/A,#N/A,FALSE,"포장단가"}</definedName>
    <definedName name="수량산출내역" hidden="1">{#N/A,#N/A,FALSE,"포장단가"}</definedName>
    <definedName name="수량산출서" localSheetId="0">#REF!</definedName>
    <definedName name="수량산출서">#REF!</definedName>
    <definedName name="수량산출표2" hidden="1">{"'용역비'!$A$4:$C$8"}</definedName>
    <definedName name="수량집계" localSheetId="0" hidden="1">{#N/A,#N/A,FALSE,"포장단가"}</definedName>
    <definedName name="수량집계" hidden="1">{#N/A,#N/A,FALSE,"포장단가"}</definedName>
    <definedName name="수량집계밀">#REF!</definedName>
    <definedName name="수량집계양">#REF!</definedName>
    <definedName name="수원">#REF!</definedName>
    <definedName name="수원철도">#REF!</definedName>
    <definedName name="수주율">#REF!</definedName>
    <definedName name="수중계산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[109]단가!$C$66:$D$77</definedName>
    <definedName name="수중케이블단가" localSheetId="0">#REF!</definedName>
    <definedName name="수중케이블단가">#REF!</definedName>
    <definedName name="수중토사p1">#REF!</definedName>
    <definedName name="수축이음">#REF!</definedName>
    <definedName name="수토1">#REF!</definedName>
    <definedName name="수평연결재">#REF!</definedName>
    <definedName name="순공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#REF!</definedName>
    <definedName name="순공사비2">#REF!</definedName>
    <definedName name="순공사비4">#REF!</definedName>
    <definedName name="순공사비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>#REF!</definedName>
    <definedName name="순공사원가2">#REF!</definedName>
    <definedName name="순공사원가4">#REF!</definedName>
    <definedName name="숨기기">#N/A</definedName>
    <definedName name="숨기지않기">#N/A</definedName>
    <definedName name="슈사하중" localSheetId="0">#REF!</definedName>
    <definedName name="슈사하중">#REF!</definedName>
    <definedName name="슈활하중">#REF!</definedName>
    <definedName name="스티로폴">'[120]대창(장성)'!$AR$450</definedName>
    <definedName name="스페이서수직1" localSheetId="0">#REF!</definedName>
    <definedName name="스페이서수직1">#REF!</definedName>
    <definedName name="스페이서수직2">#REF!</definedName>
    <definedName name="스페이서수평1">#REF!</definedName>
    <definedName name="스페이서수평2">#REF!</definedName>
    <definedName name="시동">#REF!</definedName>
    <definedName name="시동포장">'[121]0'!$B$4</definedName>
    <definedName name="시멘트운반" localSheetId="0" hidden="1">{#N/A,#N/A,FALSE,"포장단가"}</definedName>
    <definedName name="시멘트운반" hidden="1">{#N/A,#N/A,FALSE,"포장단가"}</definedName>
    <definedName name="시작">#REF!</definedName>
    <definedName name="시험">#REF!</definedName>
    <definedName name="신규">[122]신축이음!$B$5:$J$19</definedName>
    <definedName name="신규단가" hidden="1">#REF!</definedName>
    <definedName name="신규단가2" hidden="1">{"'5국공정'!$A$1:$E$128"}</definedName>
    <definedName name="신규포장" localSheetId="0" hidden="1">{#N/A,#N/A,FALSE,"포장단가"}</definedName>
    <definedName name="신규포장" hidden="1">{#N/A,#N/A,FALSE,"포장단가"}</definedName>
    <definedName name="신설" hidden="1">{#N/A,#N/A,FALSE,"명세표"}</definedName>
    <definedName name="신성1" localSheetId="0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축이음">#REF!</definedName>
    <definedName name="신축이음100">#REF!</definedName>
    <definedName name="신축이음11">#REF!</definedName>
    <definedName name="신흥1호" localSheetId="0">#REF!</definedName>
    <definedName name="신흥1호">#REF!</definedName>
    <definedName name="신흥2호">#REF!</definedName>
    <definedName name="실행2" hidden="1">#REF!</definedName>
    <definedName name="실행분석" hidden="1">{"'PROFORMA'!$A$1:$H$120"}</definedName>
    <definedName name="실행분석1" hidden="1">{"'PROFORMA'!$A$1:$H$120"}</definedName>
    <definedName name="ㅆ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ㅆ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씨" localSheetId="0">#REF!</definedName>
    <definedName name="씨">#REF!</definedName>
    <definedName name="씨그마ck">#REF!</definedName>
    <definedName name="씨그마y">#REF!</definedName>
    <definedName name="ㅇ">#REF!</definedName>
    <definedName name="ㅇ227">#REF!</definedName>
    <definedName name="ㅇㄱ셔ㅓㅀ" hidden="1">#REF!</definedName>
    <definedName name="ㅇㄴㄹㄴㅇ" hidden="1">{#N/A,"수불부",FALSE,"사급자재수불서";#N/A,"수불부",FALSE,"사급자재수불서"}</definedName>
    <definedName name="ㅇㄴㄹㄴㅇㄹㄴㅇ">#REF!</definedName>
    <definedName name="ㅇㄴㄻ" localSheetId="0" hidden="1">{#N/A,#N/A,TRUE,"토적및재료집계";#N/A,#N/A,TRUE,"토적및재료집계";#N/A,#N/A,TRUE,"단위량"}</definedName>
    <definedName name="ㅇㄴㄻ" hidden="1">{#N/A,#N/A,TRUE,"토적및재료집계";#N/A,#N/A,TRUE,"토적및재료집계";#N/A,#N/A,TRUE,"단위량"}</definedName>
    <definedName name="ㅇㄴㄻㅎㅈㄷㅈㄷㄴ" hidden="1">{"'Sheet1'!$D$19","'Sheet1'!$B$22:$E$22"}</definedName>
    <definedName name="ㅇㄴㅁㄹㅇㄻㅇㄹㄴㅇ" hidden="1">{#N/A,"수불부",FALSE,"사급자재수불서";#N/A,"수불부",FALSE,"사급자재수불서"}</definedName>
    <definedName name="ㅇㄴㅇ" localSheetId="0">#REF!</definedName>
    <definedName name="ㅇㄴㅇ">#REF!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hidden="1">'[123]98수문일위'!$A$1:$P$2004</definedName>
    <definedName name="ㅇㄹㄴ" localSheetId="0">#REF!</definedName>
    <definedName name="ㅇㄹㄴ">#REF!</definedName>
    <definedName name="ㅇㄹㄴㅁㅎㅁㄴ" hidden="1">{#N/A,"수불부",FALSE,"사급자재수불서";#N/A,"수불부",FALSE,"사급자재수불서"}</definedName>
    <definedName name="ㅇㄹㄴㅇㄹ">#REF!</definedName>
    <definedName name="ㅇㄹㄶㄴㅁ" hidden="1">'[124]N賃率-職'!$I$5:$I$30</definedName>
    <definedName name="ㅇㄹㄹ">#REF!</definedName>
    <definedName name="ㅇㄹㄹㄴㅇ">#REF!</definedName>
    <definedName name="ㅇㄹㅇ">#REF!</definedName>
    <definedName name="ㅇㄹㅇㄹ" hidden="1">#REF!</definedName>
    <definedName name="ㅇ라ㅓㅏ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ㄻ" hidden="1">{"'용역비'!$A$4:$C$8"}</definedName>
    <definedName name="ㅇㄻㄴㅀ" hidden="1">{#N/A,"수불부",FALSE,"사급자재수불서";#N/A,"수불부",FALSE,"사급자재수불서"}</definedName>
    <definedName name="ㅇㄻㄴㅇㄻㄴㅇㄹ" hidden="1">#REF!</definedName>
    <definedName name="ㅇㅀ">[125]단가목록!$A$1:$IV$65536</definedName>
    <definedName name="ㅇㅀㅇㄹ" localSheetId="0">#REF!</definedName>
    <definedName name="ㅇㅀㅇㄹ">#REF!</definedName>
    <definedName name="ㅇㅁㄴㄹ" localSheetId="0" hidden="1">{#N/A,#N/A,TRUE,"토적및재료집계";#N/A,#N/A,TRUE,"토적및재료집계";#N/A,#N/A,TRUE,"단위량"}</definedName>
    <definedName name="ㅇㅁㄴㄹ" hidden="1">{#N/A,#N/A,TRUE,"토적및재료집계";#N/A,#N/A,TRUE,"토적및재료집계";#N/A,#N/A,TRUE,"단위량"}</definedName>
    <definedName name="ㅇㅁㄶㄴㅇㅁㅀㅇㄴ" hidden="1">{#N/A,"수불부",FALSE,"사급자재수불서";#N/A,"수불부",FALSE,"사급자재수불서"}</definedName>
    <definedName name="ㅇㅁㅇㄴㅁㄴㅇㅁ" hidden="1">[90]노임단가!#REF!</definedName>
    <definedName name="ㅇ샤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ㅇ" localSheetId="0">#REF!</definedName>
    <definedName name="ㅇㅇ">#REF!</definedName>
    <definedName name="ㅇㅇㄹ" localSheetId="0" hidden="1">{#N/A,#N/A,TRUE,"토적및재료집계";#N/A,#N/A,TRUE,"토적및재료집계";#N/A,#N/A,TRUE,"단위량"}</definedName>
    <definedName name="ㅇㅇㄹ" hidden="1">{#N/A,#N/A,TRUE,"토적및재료집계";#N/A,#N/A,TRUE,"토적및재료집계";#N/A,#N/A,TRUE,"단위량"}</definedName>
    <definedName name="ㅇㅇㅇ" localSheetId="0" hidden="1">#REF!</definedName>
    <definedName name="ㅇㅇㅇ" hidden="1">#REF!</definedName>
    <definedName name="ㅇㅇㅇㅇ" localSheetId="0" hidden="1">#REF!</definedName>
    <definedName name="ㅇㅇㅇㅇ" hidden="1">#REF!</definedName>
    <definedName name="ㅇㅇㅇㅇㅇ">#REF!</definedName>
    <definedName name="ㅇㅇㅇㅇㅇㅇㅇ">#REF!</definedName>
    <definedName name="ㅇㅈㄷㅄㅂㅈㄷㄱ" hidden="1">#REF!</definedName>
    <definedName name="ㅇㅍㅁㄴㅇㄹㅈㄴ">#REF!</definedName>
    <definedName name="ㅇㅎㅁㄴ" hidden="1">#REF!</definedName>
    <definedName name="ㅇㅎㅁㅇㅎㄴㅇㅁ" hidden="1">{#N/A,"수불부",FALSE,"사급자재수불서";#N/A,"수불부",FALSE,"사급자재수불서"}</definedName>
    <definedName name="ㅇㅎㅇㅎ" hidden="1">{"'용역비'!$A$4:$C$8"}</definedName>
    <definedName name="ㅇㅎㅍ">#REF!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아" localSheetId="5">BlankMacro1</definedName>
    <definedName name="아" localSheetId="7">BlankMacro1</definedName>
    <definedName name="아" localSheetId="6">BlankMacro1</definedName>
    <definedName name="아" localSheetId="4">BlankMacro1</definedName>
    <definedName name="아" localSheetId="0">BlankMacro1</definedName>
    <definedName name="아">BlankMacro1</definedName>
    <definedName name="아늘믿" localSheetId="5">BlankMacro1</definedName>
    <definedName name="아늘믿" localSheetId="7">BlankMacro1</definedName>
    <definedName name="아늘믿" localSheetId="6">BlankMacro1</definedName>
    <definedName name="아늘믿" localSheetId="4">BlankMacro1</definedName>
    <definedName name="아늘믿" localSheetId="0">BlankMacro1</definedName>
    <definedName name="아늘믿">BlankMacro1</definedName>
    <definedName name="아니" localSheetId="5">BlankMacro1</definedName>
    <definedName name="아니" localSheetId="7">BlankMacro1</definedName>
    <definedName name="아니" localSheetId="6">BlankMacro1</definedName>
    <definedName name="아니" localSheetId="4">BlankMacro1</definedName>
    <definedName name="아니" localSheetId="0">BlankMacro1</definedName>
    <definedName name="아니">BlankMacro1</definedName>
    <definedName name="아니오" hidden="1">#REF!</definedName>
    <definedName name="아다" localSheetId="5">BlankMacro1</definedName>
    <definedName name="아다" localSheetId="7">BlankMacro1</definedName>
    <definedName name="아다" localSheetId="6">BlankMacro1</definedName>
    <definedName name="아다" localSheetId="4">BlankMacro1</definedName>
    <definedName name="아다" localSheetId="0">BlankMacro1</definedName>
    <definedName name="아다">BlankMacro1</definedName>
    <definedName name="아디" localSheetId="5">BlankMacro1</definedName>
    <definedName name="아디" localSheetId="7">BlankMacro1</definedName>
    <definedName name="아디" localSheetId="6">BlankMacro1</definedName>
    <definedName name="아디" localSheetId="4">BlankMacro1</definedName>
    <definedName name="아디" localSheetId="0">BlankMacro1</definedName>
    <definedName name="아디">BlankMacro1</definedName>
    <definedName name="아무거나" localSheetId="0">#REF!</definedName>
    <definedName name="아무거나">#REF!</definedName>
    <definedName name="아서" localSheetId="5">BlankMacro1</definedName>
    <definedName name="아서" localSheetId="7">BlankMacro1</definedName>
    <definedName name="아서" localSheetId="6">BlankMacro1</definedName>
    <definedName name="아서" localSheetId="4">BlankMacro1</definedName>
    <definedName name="아서" localSheetId="0">BlankMacro1</definedName>
    <definedName name="아서">BlankMacro1</definedName>
    <definedName name="아세칠렌">'[13]노임,재료비'!$M$3</definedName>
    <definedName name="아세칠렌2">'[13]노임,재료비'!$O$3</definedName>
    <definedName name="아스팔트_페이버" localSheetId="0">[54]장비집계!#REF!</definedName>
    <definedName name="아스팔트_페이버">[54]장비집계!#REF!</definedName>
    <definedName name="아스팔트디스트리뷰터" localSheetId="0">[54]장비집계!#REF!</definedName>
    <definedName name="아스팔트디스트리뷰터">[54]장비집계!#REF!</definedName>
    <definedName name="아아" hidden="1">#REF!</definedName>
    <definedName name="아연도강관단가">#REF!</definedName>
    <definedName name="아연도배관단가">#REF!</definedName>
    <definedName name="아연도배관자재">#REF!</definedName>
    <definedName name="아ㅏㅓ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방1호" localSheetId="0">#REF!</definedName>
    <definedName name="안방1호">#REF!</definedName>
    <definedName name="안방2호">#REF!</definedName>
    <definedName name="안벽">#REF!</definedName>
    <definedName name="안전계수">0.98</definedName>
    <definedName name="안전관리비">#REF!</definedName>
    <definedName name="안전관리비2">#REF!</definedName>
    <definedName name="안전관리비4">#REF!</definedName>
    <definedName name="안전광리비" hidden="1">{"'5국공정'!$A$1:$E$128"}</definedName>
    <definedName name="안정수위">#REF!</definedName>
    <definedName name="알d">#REF!</definedName>
    <definedName name="알어러" localSheetId="5">BLCH</definedName>
    <definedName name="알어러" localSheetId="7">BLCH</definedName>
    <definedName name="알어러" localSheetId="4">BLCH</definedName>
    <definedName name="알어러" localSheetId="0">BLCH</definedName>
    <definedName name="알어러">BLCH</definedName>
    <definedName name="알파1" localSheetId="0">#REF!</definedName>
    <definedName name="알파1">#REF!</definedName>
    <definedName name="알파2">#REF!</definedName>
    <definedName name="암거공" localSheetId="0">#N/A</definedName>
    <definedName name="암거공">[0]!암거공</definedName>
    <definedName name="암거재료집계" hidden="1">{"'중기작업1'!$A$1:$V$18"}</definedName>
    <definedName name="앞굽">#REF!</definedName>
    <definedName name="앞들1호">#REF!</definedName>
    <definedName name="앞들2호">#REF!</definedName>
    <definedName name="애" hidden="1">#REF!</definedName>
    <definedName name="앨c">#REF!</definedName>
    <definedName name="앨e">#REF!</definedName>
    <definedName name="야">#REF!</definedName>
    <definedName name="약">#REF!</definedName>
    <definedName name="양생1">#REF!</definedName>
    <definedName name="양생2">#REF!</definedName>
    <definedName name="양수공사">#REF!</definedName>
    <definedName name="양수기_건설용펌프">[54]장비집계!#REF!</definedName>
    <definedName name="양수량" localSheetId="0">#REF!</definedName>
    <definedName name="양수량">#REF!</definedName>
    <definedName name="양식" localSheetId="0" hidden="1">{#N/A,#N/A,FALSE,"전력간선"}</definedName>
    <definedName name="양식" hidden="1">{#N/A,#N/A,FALSE,"전력간선"}</definedName>
    <definedName name="어" hidden="1">{"'용역비'!$A$4:$C$8"}</definedName>
    <definedName name="어떤거죠" hidden="1">#REF!</definedName>
    <definedName name="어랑너ㅣㄹㄴㅇ" hidden="1">{#N/A,"수불부",FALSE,"사급자재수불서";#N/A,"수불부",FALSE,"사급자재수불서"}</definedName>
    <definedName name="어름" hidden="1">#REF!</definedName>
    <definedName name="어ㅏ아" localSheetId="5">BLCH</definedName>
    <definedName name="어ㅏ아" localSheetId="7">BLCH</definedName>
    <definedName name="어ㅏ아" localSheetId="4">BLCH</definedName>
    <definedName name="어ㅏ아" localSheetId="0">BLCH</definedName>
    <definedName name="어ㅏ아">BLCH</definedName>
    <definedName name="어ㅓ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에_어_호_스" localSheetId="0">[54]장비집계!#REF!</definedName>
    <definedName name="에_어_호_스">[54]장비집계!#REF!</definedName>
    <definedName name="여름">#REF!</definedName>
    <definedName name="연" localSheetId="0">#REF!</definedName>
    <definedName name="연">#REF!</definedName>
    <definedName name="연습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열차무선전화설비">#REF!</definedName>
    <definedName name="영동" hidden="1">{#N/A,#N/A,TRUE,"토적및재료집계";#N/A,#N/A,TRUE,"토적및재료집계";#N/A,#N/A,TRUE,"단위량"}</definedName>
    <definedName name="영동구분소" hidden="1">{#N/A,#N/A,TRUE,"토적및재료집계";#N/A,#N/A,TRUE,"토적및재료집계";#N/A,#N/A,TRUE,"단위량"}</definedName>
    <definedName name="영수증">[81]군남내역서!#REF!</definedName>
    <definedName name="영시스템" hidden="1">[126]수량산출!#REF!</definedName>
    <definedName name="예" hidden="1">#REF!</definedName>
    <definedName name="예산1">#REF!</definedName>
    <definedName name="예산내역" hidden="1">{"'용역비'!$A$4:$C$8"}</definedName>
    <definedName name="예산서" hidden="1">#REF!</definedName>
    <definedName name="예산서1" hidden="1">#REF!</definedName>
    <definedName name="예정공정" hidden="1">{"'중기작업1'!$A$1:$V$18"}</definedName>
    <definedName name="옙" localSheetId="0">#REF!</definedName>
    <definedName name="옙">#REF!</definedName>
    <definedName name="오" hidden="1">#REF!</definedName>
    <definedName name="오라">#REF!</definedName>
    <definedName name="오옹벽">#REF!</definedName>
    <definedName name="오주1호">#REF!</definedName>
    <definedName name="오주2호">#REF!</definedName>
    <definedName name="오주3호">#REF!</definedName>
    <definedName name="오주4호">#REF!</definedName>
    <definedName name="오층배관">#REF!</definedName>
    <definedName name="오층배관값">#REF!</definedName>
    <definedName name="오층접지선">#REF!</definedName>
    <definedName name="오층접지선값">#REF!</definedName>
    <definedName name="오층주간선">#REF!</definedName>
    <definedName name="오층주간선값">#REF!</definedName>
    <definedName name="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계1교" localSheetId="0">#REF!</definedName>
    <definedName name="옥계1교">#REF!</definedName>
    <definedName name="옥상배관">#REF!</definedName>
    <definedName name="옥상배관값">#REF!</definedName>
    <definedName name="옥상접지선">#REF!</definedName>
    <definedName name="옥상접지선값">#REF!</definedName>
    <definedName name="옥상주간선">#REF!</definedName>
    <definedName name="옥상주간선값">#REF!</definedName>
    <definedName name="올ㅇ">#REF!</definedName>
    <definedName name="옹벽">#REF!</definedName>
    <definedName name="와이어메쉬">'[127]노무,재료'!$E$17</definedName>
    <definedName name="완공3" localSheetId="0" hidden="1">#REF!</definedName>
    <definedName name="완공3" hidden="1">#REF!</definedName>
    <definedName name="왜" hidden="1">#REF!</definedName>
    <definedName name="외">#REF!</definedName>
    <definedName name="외경높이">#REF!</definedName>
    <definedName name="외경폭">#REF!</definedName>
    <definedName name="요동1호">#REF!</definedName>
    <definedName name="요동2호">#REF!</definedName>
    <definedName name="요률">#REF!</definedName>
    <definedName name="요율" localSheetId="0">#REF!</definedName>
    <definedName name="요율">#REF!</definedName>
    <definedName name="요율1">#REF!</definedName>
    <definedName name="요율인쇄">#REF!</definedName>
    <definedName name="용량">#REF!</definedName>
    <definedName name="용산4F">#REF!</definedName>
    <definedName name="용인">#REF!</definedName>
    <definedName name="용접">#REF!</definedName>
    <definedName name="용접공">[32]물가자료!$C$22</definedName>
    <definedName name="용접공2">'[13]노임,재료비'!$J$115</definedName>
    <definedName name="용접기__교류" localSheetId="0">[54]장비집계!#REF!</definedName>
    <definedName name="용접기__교류">[54]장비집계!#REF!</definedName>
    <definedName name="용접봉">'[13]노임,재료비'!$M$44</definedName>
    <definedName name="용접봉2">'[13]노임,재료비'!$O$44</definedName>
    <definedName name="우리집">#N/A</definedName>
    <definedName name="우산">#REF!</definedName>
    <definedName name="우수관로">'[128]우수관로(터파기)'!$B$4:$J$12</definedName>
    <definedName name="우수맨홀">[128]우수맨홀산출!$B$4:$N$10</definedName>
    <definedName name="우수받이">[128]우수받이!$B$4:$I$11</definedName>
    <definedName name="우회" localSheetId="0">#REF!</definedName>
    <definedName name="우회">#REF!</definedName>
    <definedName name="운반비">[109]단가!$F$66:$G$77</definedName>
    <definedName name="운반차운전사">[86]노임단가!$C$7</definedName>
    <definedName name="운암" localSheetId="0">#REF!</definedName>
    <definedName name="운암">#REF!</definedName>
    <definedName name="운전">#REF!</definedName>
    <definedName name="운전사">#REF!</definedName>
    <definedName name="운전조">#REF!</definedName>
    <definedName name="운호1호">#REF!</definedName>
    <definedName name="운호2호">#REF!</definedName>
    <definedName name="운호3호">#REF!</definedName>
    <definedName name="원">#REF!</definedName>
    <definedName name="원가">#REF!</definedName>
    <definedName name="원가1" localSheetId="5">BlankMacro1</definedName>
    <definedName name="원가1" localSheetId="7">BlankMacro1</definedName>
    <definedName name="원가1" localSheetId="6">BlankMacro1</definedName>
    <definedName name="원가1" localSheetId="4">BlankMacro1</definedName>
    <definedName name="원가1" localSheetId="0">BlankMacro1</definedName>
    <definedName name="원가1">BlankMacro1</definedName>
    <definedName name="원가계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">#REF!</definedName>
    <definedName name="원가계산창" localSheetId="0">#N/A</definedName>
    <definedName name="원가계산창">[0]!원가계산창</definedName>
    <definedName name="원가내역" localSheetId="0" hidden="1">#REF!</definedName>
    <definedName name="원가내역" hidden="1">#REF!</definedName>
    <definedName name="원가조사" localSheetId="5">[129]!이윤</definedName>
    <definedName name="원가조사">[129]!이윤</definedName>
    <definedName name="원각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계ㅅ산">#REF!</definedName>
    <definedName name="원기기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수">[130]DANGA!$G$4:$G$300</definedName>
    <definedName name="원운1호" localSheetId="0">#REF!</definedName>
    <definedName name="원운1호">#REF!</definedName>
    <definedName name="원운2호">#REF!</definedName>
    <definedName name="원형1">#REF!</definedName>
    <definedName name="원형2">#REF!</definedName>
    <definedName name="위타요율수정">#REF!</definedName>
    <definedName name="유성재" hidden="1">{"'5국공정'!$A$1:$E$128"}</definedName>
    <definedName name="유성재11" hidden="1">{"'5국공정'!$A$1:$E$128"}</definedName>
    <definedName name="육각블럭" hidden="1">{#N/A,#N/A,FALSE,"포장단가"}</definedName>
    <definedName name="육리1호">#REF!</definedName>
    <definedName name="육리2호">#REF!</definedName>
    <definedName name="으치" hidden="1">#REF!</definedName>
    <definedName name="은산1호">#REF!</definedName>
    <definedName name="은산2호">#REF!</definedName>
    <definedName name="은산3호">#REF!</definedName>
    <definedName name="은산4호">#REF!</definedName>
    <definedName name="을지">#REF!</definedName>
    <definedName name="을지양식">[131]내역!#REF!</definedName>
    <definedName name="을지타이틀" localSheetId="0">#REF!</definedName>
    <definedName name="을지타이틀">#REF!</definedName>
    <definedName name="응용" hidden="1">{"'용역비'!$A$4:$C$8"}</definedName>
    <definedName name="이" localSheetId="0" hidden="1">{#N/A,#N/A,TRUE,"토적및재료집계";#N/A,#N/A,TRUE,"토적및재료집계";#N/A,#N/A,TRUE,"단위량"}</definedName>
    <definedName name="이" hidden="1">{#N/A,#N/A,TRUE,"토적및재료집계";#N/A,#N/A,TRUE,"토적및재료집계";#N/A,#N/A,TRUE,"단위량"}</definedName>
    <definedName name="이고" localSheetId="0">#REF!</definedName>
    <definedName name="이고">#REF!</definedName>
    <definedName name="이광훈11" hidden="1">{#N/A,#N/A,FALSE,"명세표"}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4" hidden="1">{#N/A,#N/A,FALSE,"명세표"}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롱">#REF!</definedName>
    <definedName name="이름">#REF!</definedName>
    <definedName name="이름이">#REF!</definedName>
    <definedName name="이릉" hidden="1">#REF!</definedName>
    <definedName name="이미" hidden="1">#REF!</definedName>
    <definedName name="이미리" hidden="1">#REF!</definedName>
    <definedName name="이삼">#REF!</definedName>
    <definedName name="이상">#REF!</definedName>
    <definedName name="이상하다">#REF!</definedName>
    <definedName name="이설">#REF!</definedName>
    <definedName name="이윤">[132]!이윤</definedName>
    <definedName name="이윤2" localSheetId="0">#REF!</definedName>
    <definedName name="이윤2">#REF!</definedName>
    <definedName name="이윤4">#REF!</definedName>
    <definedName name="이이이">#REF!</definedName>
    <definedName name="이천순복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층배관">#REF!</definedName>
    <definedName name="이층배관값">#REF!</definedName>
    <definedName name="이층접지선">#REF!</definedName>
    <definedName name="이층접지선값">#REF!</definedName>
    <definedName name="이층주간선">#REF!</definedName>
    <definedName name="이층주간선값">#REF!</definedName>
    <definedName name="이형관">[59]DATE!$B$24:$B$85</definedName>
    <definedName name="인건비">#REF!</definedName>
    <definedName name="인구" localSheetId="0" hidden="1">#REF!</definedName>
    <definedName name="인구" hidden="1">#REF!</definedName>
    <definedName name="인구계산">[133]일위!$V$73:$AH$121</definedName>
    <definedName name="인구물푸기" localSheetId="0">#REF!</definedName>
    <definedName name="인구물푸기">#REF!</definedName>
    <definedName name="인상익" localSheetId="5">BlankMacro1</definedName>
    <definedName name="인상익" localSheetId="7">BlankMacro1</definedName>
    <definedName name="인상익" localSheetId="6">BlankMacro1</definedName>
    <definedName name="인상익" localSheetId="4">BlankMacro1</definedName>
    <definedName name="인상익" localSheetId="0">BlankMacro1</definedName>
    <definedName name="인상익">BlankMacro1</definedName>
    <definedName name="인쇄양식" localSheetId="0">#N/A</definedName>
    <definedName name="인쇄양식">[0]!인쇄양식</definedName>
    <definedName name="인쇄하기">#N/A</definedName>
    <definedName name="인정">#REF!</definedName>
    <definedName name="인천">#REF!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일위대가" localSheetId="0">#N/A</definedName>
    <definedName name="인테리어일위대가">[0]!인테리어일위대가</definedName>
    <definedName name="일" hidden="1">#REF!</definedName>
    <definedName name="일B0.6">#REF!</definedName>
    <definedName name="일B6">#REF!</definedName>
    <definedName name="일대">#REF!</definedName>
    <definedName name="일반관리비">#REF!</definedName>
    <definedName name="일반관리비2">#REF!</definedName>
    <definedName name="일반관리비4">#REF!</definedName>
    <definedName name="일위" localSheetId="0">#REF!,#REF!</definedName>
    <definedName name="일위">#REF!,#REF!</definedName>
    <definedName name="일위대가">#REF!</definedName>
    <definedName name="일위대가_경비">[134]일위대가!$J$3:$J$115</definedName>
    <definedName name="일위대가_내역">[134]일위대가!$C$3:$C$115</definedName>
    <definedName name="일위대가_노무비">[134]일위대가!$I$3:$I$115</definedName>
    <definedName name="일위대가_단위">[135]일위대가!$E$3:$E$140</definedName>
    <definedName name="일위대가_호표">[135]일위대가!$B$3:$B$140</definedName>
    <definedName name="일위대가1" localSheetId="0">#REF!</definedName>
    <definedName name="일위대가1">#REF!</definedName>
    <definedName name="일위대가2">#REF!</definedName>
    <definedName name="일위산출">#REF!</definedName>
    <definedName name="일위산출1">#REF!</definedName>
    <definedName name="일위호표">#REF!</definedName>
    <definedName name="일의01">[101]직노!#REF!</definedName>
    <definedName name="일집" hidden="1">#REF!</definedName>
    <definedName name="일층배관">#REF!</definedName>
    <definedName name="일층배관값">#REF!</definedName>
    <definedName name="일층접지선">#REF!</definedName>
    <definedName name="일층접지선값">#REF!</definedName>
    <definedName name="일층주간선">#REF!</definedName>
    <definedName name="일층주간선값">#REF!</definedName>
    <definedName name="임ㄴ" localSheetId="5">{"'공사부문'!$A$6:$A$32"}</definedName>
    <definedName name="임ㄴ" localSheetId="0">{"'공사부문'!$A$6:$A$32"}</definedName>
    <definedName name="임ㄴ">{"'공사부문'!$A$6:$A$32"}</definedName>
    <definedName name="임시">#REF!</definedName>
    <definedName name="입력" hidden="1">#REF!</definedName>
    <definedName name="입력현황">#REF!</definedName>
    <definedName name="입력현황1" localSheetId="0" hidden="1">{#N/A,#N/A,FALSE,"DAOCM 2차 검토"}</definedName>
    <definedName name="입력현황1" hidden="1">{#N/A,#N/A,FALSE,"DAOCM 2차 검토"}</definedName>
    <definedName name="입안1호" localSheetId="0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" localSheetId="0" hidden="1">{#N/A,#N/A,TRUE,"토적및재료집계";#N/A,#N/A,TRUE,"토적및재료집계";#N/A,#N/A,TRUE,"단위량"}</definedName>
    <definedName name="ㅈ" hidden="1">{#N/A,#N/A,TRUE,"토적및재료집계";#N/A,#N/A,TRUE,"토적및재료집계";#N/A,#N/A,TRUE,"단위량"}</definedName>
    <definedName name="ㅈ56ㅕ" hidden="1">{"'용역비'!$A$4:$C$8"}</definedName>
    <definedName name="ㅈㄱ" hidden="1">{"'5국공정'!$A$1:$E$128"}</definedName>
    <definedName name="ㅈㄷ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ㄱ" localSheetId="0">#REF!</definedName>
    <definedName name="ㅈㄷㄱ">#REF!</definedName>
    <definedName name="ㅈㄷㄱㄷㄱㄷ" hidden="1">{"'용역비'!$A$4:$C$8"}</definedName>
    <definedName name="ㅈㄷㄱㅈㄷㄱ" hidden="1">{"'5국공정'!$A$1:$E$128"}</definedName>
    <definedName name="ㅈㄷㄷㄱㅈㅈㄷㄱ">#REF!</definedName>
    <definedName name="ㅈㄷㄻㅇㄹ" hidden="1">#REF!</definedName>
    <definedName name="ㅈㄷㄻㅈ" hidden="1">#REF!</definedName>
    <definedName name="ㅈㄷㅅㅂㅈㅇㄿ">#REF!</definedName>
    <definedName name="ㅈㄷㅈㄷ">#REF!</definedName>
    <definedName name="ㅈㅅ" hidden="1">{"'5국공정'!$A$1:$E$128"}</definedName>
    <definedName name="ㅈㅇ" hidden="1">{"'용역비'!$A$4:$C$8"}</definedName>
    <definedName name="ㅈㅇㅈ">#REF!</definedName>
    <definedName name="ㅈㅈ" hidden="1">{#N/A,"수불부",FALSE,"사급자재수불서";#N/A,"수불부",FALSE,"사급자재수불서"}</definedName>
    <definedName name="ㅈㅈㅈ" localSheetId="0" hidden="1">{"'용역비'!$A$4:$C$8"}</definedName>
    <definedName name="ㅈㅈㅈ" hidden="1">{"'용역비'!$A$4:$C$8"}</definedName>
    <definedName name="ㅈㅈㅈㅈ" hidden="1">{#N/A,#N/A,FALSE,"명세표"}</definedName>
    <definedName name="ㅈㅈㅈㅈㅈㅈ" localSheetId="0" hidden="1">{"'용역비'!$A$4:$C$8"}</definedName>
    <definedName name="ㅈㅈㅈㅈㅈㅈ" hidden="1">{"'용역비'!$A$4:$C$8"}</definedName>
    <definedName name="자" localSheetId="5">BlankMacro1</definedName>
    <definedName name="자" localSheetId="7">BlankMacro1</definedName>
    <definedName name="자" localSheetId="6">BlankMacro1</definedName>
    <definedName name="자" localSheetId="4">BlankMacro1</definedName>
    <definedName name="자" localSheetId="0">BlankMacro1</definedName>
    <definedName name="자">BlankMacro1</definedName>
    <definedName name="자동" hidden="1">{#N/A,#N/A,FALSE,"전력간선"}</definedName>
    <definedName name="자동안내방송설비" localSheetId="0">#REF!</definedName>
    <definedName name="자동안내방송설비">#REF!</definedName>
    <definedName name="자동제어1차공량산출" localSheetId="5">BlankMacro1</definedName>
    <definedName name="자동제어1차공량산출" localSheetId="7">BlankMacro1</definedName>
    <definedName name="자동제어1차공량산출" localSheetId="6">BlankMacro1</definedName>
    <definedName name="자동제어1차공량산출" localSheetId="4">BlankMacro1</definedName>
    <definedName name="자동제어1차공량산출" localSheetId="0">BlankMacro1</definedName>
    <definedName name="자동제어1차공량산출">BlankMacro1</definedName>
    <definedName name="자동화재탐지설비" localSheetId="0">#REF!</definedName>
    <definedName name="자동화재탐지설비">#REF!</definedName>
    <definedName name="자료1">#REF!</definedName>
    <definedName name="자료2">#REF!</definedName>
    <definedName name="자미" hidden="1">{#N/A,#N/A,FALSE,"명세표"}</definedName>
    <definedName name="자연수위">#REF!</definedName>
    <definedName name="자자자자" hidden="1">#REF!</definedName>
    <definedName name="자재">#REF!</definedName>
    <definedName name="자재단가근거" hidden="1">#REF!</definedName>
    <definedName name="자재단가표">#REF!</definedName>
    <definedName name="자재비1">#REF!</definedName>
    <definedName name="자재비2">#REF!</definedName>
    <definedName name="자재인력조달" localSheetId="0">#N/A</definedName>
    <definedName name="자재인력조달">[0]!자재인력조달</definedName>
    <definedName name="자재집계" localSheetId="0" hidden="1">{#N/A,#N/A,FALSE,"포장단가"}</definedName>
    <definedName name="자재집계" hidden="1">{#N/A,#N/A,FALSE,"포장단가"}</definedName>
    <definedName name="자재집계표" hidden="1">{"'5국공정'!$A$1:$E$128"}</definedName>
    <definedName name="작년단가">[136]재료값!#REF!</definedName>
    <definedName name="작성일" localSheetId="0">#REF!</definedName>
    <definedName name="작성일">#REF!</definedName>
    <definedName name="작업">#REF!</definedName>
    <definedName name="작업반장">#REF!</definedName>
    <definedName name="잔">#REF!</definedName>
    <definedName name="잔디">#REF!</definedName>
    <definedName name="잔여기성액집계2" localSheetId="0">#N/A</definedName>
    <definedName name="잔여기성액집계2">[0]!잔여기성액집계2</definedName>
    <definedName name="장H13">#REF!</definedName>
    <definedName name="장H16">#REF!</definedName>
    <definedName name="장H19">#REF!</definedName>
    <definedName name="장H22">#REF!</definedName>
    <definedName name="장H25">#REF!</definedName>
    <definedName name="장H29">#REF!</definedName>
    <definedName name="장H32">#REF!</definedName>
    <definedName name="장대">#REF!</definedName>
    <definedName name="장비내역" hidden="1">#REF!</definedName>
    <definedName name="장비선정">#REF!</definedName>
    <definedName name="장산1">#REF!</definedName>
    <definedName name="장산2">#REF!</definedName>
    <definedName name="장산3">#REF!</definedName>
    <definedName name="장산교">#REF!</definedName>
    <definedName name="장성" localSheetId="0">#REF!,#REF!</definedName>
    <definedName name="장성">#REF!,#REF!</definedName>
    <definedName name="장성H32" localSheetId="0">#REF!</definedName>
    <definedName name="장성H32">#REF!</definedName>
    <definedName name="장준영" hidden="1">#REF!</definedName>
    <definedName name="장준영12" hidden="1">#REF!</definedName>
    <definedName name="장준영2" hidden="1">#REF!</definedName>
    <definedName name="장집" hidden="1">{"'용역비'!$A$4:$C$8"}</definedName>
    <definedName name="장춘">#REF!</definedName>
    <definedName name="재" hidden="1">#REF!</definedName>
    <definedName name="재1">#REF!</definedName>
    <definedName name="재경비23">[137]원가계산서구조조정!$U$16</definedName>
    <definedName name="재경비24">[137]원가계산서구조조정!$U$17</definedName>
    <definedName name="재경비25">[137]원가계산서구조조정!$U$18</definedName>
    <definedName name="재경비26">[137]원가계산서구조조정!$U$19</definedName>
    <definedName name="재경비27">[137]원가계산서구조조정!$U$20</definedName>
    <definedName name="재경비28">[137]원가계산서구조조정!$U$21</definedName>
    <definedName name="재경비29">[137]원가계산서구조조정!$U$22</definedName>
    <definedName name="재경비30">[137]원가계산서구조조정!$U$23</definedName>
    <definedName name="재경비31">[137]원가계산서구조조정!$U$24</definedName>
    <definedName name="재경비32">[137]원가계산서구조조정!$U$25</definedName>
    <definedName name="재료">#REF!</definedName>
    <definedName name="재료및치수">#REF!</definedName>
    <definedName name="재료비">#REF!</definedName>
    <definedName name="재료비2">#REF!</definedName>
    <definedName name="재료비3">#REF!</definedName>
    <definedName name="재료비4">#REF!</definedName>
    <definedName name="재료집계2">#REF!</definedName>
    <definedName name="재료집계3">#REF!</definedName>
    <definedName name="재료집계호남">#REF!</definedName>
    <definedName name="재료표">#REF!</definedName>
    <definedName name="재무부">#REF!</definedName>
    <definedName name="재아">#REF!</definedName>
    <definedName name="저라" localSheetId="0">#REF!</definedName>
    <definedName name="저라">#REF!</definedName>
    <definedName name="저수조만수위">#REF!</definedName>
    <definedName name="저압">#REF!</definedName>
    <definedName name="저압케이블공" localSheetId="0">#N/A</definedName>
    <definedName name="저압케이블공">[0]!저압케이블공</definedName>
    <definedName name="저유황경유">'[13]노임,재료비'!$C$3</definedName>
    <definedName name="저유황경유2">'[13]노임,재료비'!$D$3</definedName>
    <definedName name="저장" localSheetId="0" hidden="1">{"'Sheet1'!$A$9:$I$36"}</definedName>
    <definedName name="저장" hidden="1">{"'Sheet1'!$A$9:$I$36"}</definedName>
    <definedName name="저축">#REF!</definedName>
    <definedName name="저케">#REF!</definedName>
    <definedName name="저판높이">#REF!</definedName>
    <definedName name="저판두께">'[138]#REF'!$AJ$30</definedName>
    <definedName name="저판폭" localSheetId="0">#REF!</definedName>
    <definedName name="저판폭">#REF!</definedName>
    <definedName name="적금입력">#REF!</definedName>
    <definedName name="적용" hidden="1">#REF!</definedName>
    <definedName name="적용단가근거">#REF!</definedName>
    <definedName name="전">#REF!</definedName>
    <definedName name="전기공사" hidden="1">[117]건축공사!#REF!</definedName>
    <definedName name="전기공사1급">#REF!</definedName>
    <definedName name="전기공사2급">#REF!</definedName>
    <definedName name="전기변경1" localSheetId="5">BlankMacro1</definedName>
    <definedName name="전기변경1" localSheetId="7">BlankMacro1</definedName>
    <definedName name="전기변경1" localSheetId="6">BlankMacro1</definedName>
    <definedName name="전기변경1" localSheetId="4">BlankMacro1</definedName>
    <definedName name="전기변경1" localSheetId="0">BlankMacro1</definedName>
    <definedName name="전기변경1">BlankMacro1</definedName>
    <definedName name="전기변경3" localSheetId="5">BlankMacro1</definedName>
    <definedName name="전기변경3" localSheetId="7">BlankMacro1</definedName>
    <definedName name="전기변경3" localSheetId="6">BlankMacro1</definedName>
    <definedName name="전기변경3" localSheetId="4">BlankMacro1</definedName>
    <definedName name="전기변경3" localSheetId="0">BlankMacro1</definedName>
    <definedName name="전기변경3">BlankMacro1</definedName>
    <definedName name="전기집" hidden="1">[139]건축공사!#REF!</definedName>
    <definedName name="전기총괄" localSheetId="0">#REF!</definedName>
    <definedName name="전기총괄">#REF!</definedName>
    <definedName name="전동기용량">#REF!</definedName>
    <definedName name="전선관1">#REF!</definedName>
    <definedName name="전선관2">#REF!</definedName>
    <definedName name="전시" hidden="1">{"'용역비'!$A$4:$C$8"}</definedName>
    <definedName name="전시시설물" hidden="1">{"'용역비'!$A$4:$C$8"}</definedName>
    <definedName name="전장">#REF!</definedName>
    <definedName name="전화">#REF!</definedName>
    <definedName name="전화및TV공시청설비">#REF!</definedName>
    <definedName name="절단공">[86]노임단가!$F$19</definedName>
    <definedName name="절대공기" localSheetId="0">#REF!</definedName>
    <definedName name="절대공기">#REF!</definedName>
    <definedName name="점수표">#REF!</definedName>
    <definedName name="접강관">'[108]화해(장성)'!$AR$647</definedName>
    <definedName name="접고무판슈">'[108]화해(장성)'!$AR$657</definedName>
    <definedName name="접다웰바">'[108]화해(장성)'!$AR$637</definedName>
    <definedName name="접속" localSheetId="0">[25]교각1!#REF!</definedName>
    <definedName name="접속">[25]교각1!#REF!</definedName>
    <definedName name="접속슬래브">#REF!</definedName>
    <definedName name="접스티로폴">'[108]화해(장성)'!$AR$667</definedName>
    <definedName name="접스페이서">'[108]화해(장성)'!$AR$632</definedName>
    <definedName name="접지선" localSheetId="0">#REF!</definedName>
    <definedName name="접지선">#REF!</definedName>
    <definedName name="접지선값">#REF!</definedName>
    <definedName name="접지자재">#REF!</definedName>
    <definedName name="접철근보통">'[108]화해(장성)'!$AR$627</definedName>
    <definedName name="접충진재">'[108]화해(장성)'!$AR$662</definedName>
    <definedName name="접콘160">'[108]화해(장성)'!$AR$611</definedName>
    <definedName name="접콘240">'[108]화해(장성)'!$AR$606</definedName>
    <definedName name="접타르페이퍼">'[108]화해(장성)'!$AR$642</definedName>
    <definedName name="접합판4회">'[108]화해(장성)'!$AR$616</definedName>
    <definedName name="접합판6회">'[108]화해(장성)'!$AR$621</definedName>
    <definedName name="정근호" localSheetId="0" hidden="1">{#N/A,#N/A,TRUE,"토적및재료집계";#N/A,#N/A,TRUE,"토적및재료집계";#N/A,#N/A,TRUE,"단위량"}</definedName>
    <definedName name="정근호" hidden="1">{#N/A,#N/A,TRUE,"토적및재료집계";#N/A,#N/A,TRUE,"토적및재료집계";#N/A,#N/A,TRUE,"단위량"}</definedName>
    <definedName name="정답" localSheetId="0">#REF!</definedName>
    <definedName name="정답">#REF!</definedName>
    <definedName name="정산" hidden="1">#REF!</definedName>
    <definedName name="정채">#REF!</definedName>
    <definedName name="제___경___비___산___출___근___거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동">#REF!</definedName>
    <definedName name="제수문" hidden="1">#REF!</definedName>
    <definedName name="제수추가" hidden="1">{"'용역비'!$A$4:$C$8"}</definedName>
    <definedName name="제잡비">#REF!</definedName>
    <definedName name="제조" hidden="1">#REF!</definedName>
    <definedName name="제조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">#REF!</definedName>
    <definedName name="조">#REF!</definedName>
    <definedName name="조도등주종류" localSheetId="0">#N/A</definedName>
    <definedName name="조도등주종류">[0]!조도등주종류</definedName>
    <definedName name="조도케이블길이" localSheetId="0">#N/A</definedName>
    <definedName name="조도케이블길이">[0]!조도케이블길이</definedName>
    <definedName name="조사9909" localSheetId="0">#REF!</definedName>
    <definedName name="조사9909">#REF!</definedName>
    <definedName name="조사가" hidden="1">[140]입찰안!#REF!</definedName>
    <definedName name="조수">#N/A</definedName>
    <definedName name="조장">#REF!</definedName>
    <definedName name="조조조조" localSheetId="5">BlankMacro1</definedName>
    <definedName name="조조조조" localSheetId="7">BlankMacro1</definedName>
    <definedName name="조조조조" localSheetId="6">BlankMacro1</definedName>
    <definedName name="조조조조" localSheetId="4">BlankMacro1</definedName>
    <definedName name="조조조조" localSheetId="0">BlankMacro1</definedName>
    <definedName name="조조조조">BlankMacro1</definedName>
    <definedName name="조조조조좆" localSheetId="5">BlankMacro1</definedName>
    <definedName name="조조조조좆" localSheetId="7">BlankMacro1</definedName>
    <definedName name="조조조조좆" localSheetId="6">BlankMacro1</definedName>
    <definedName name="조조조조좆" localSheetId="4">BlankMacro1</definedName>
    <definedName name="조조조조좆" localSheetId="0">BlankMacro1</definedName>
    <definedName name="조조조조좆">BlankMacro1</definedName>
    <definedName name="조차장" hidden="1">{#N/A,#N/A,FALSE,"명세표"}</definedName>
    <definedName name="조찬" hidden="1">#REF!</definedName>
    <definedName name="종별" localSheetId="0">#REF!</definedName>
    <definedName name="종별">#REF!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간선">#REF!</definedName>
    <definedName name="주간선값">#REF!</definedName>
    <definedName name="주번" localSheetId="0">#REF!</definedName>
    <definedName name="주번">#REF!</definedName>
    <definedName name="주소">#REF!</definedName>
    <definedName name="주요자재">[79]전기명!$J$326</definedName>
    <definedName name="준공계">#REF!</definedName>
    <definedName name="중기기사" localSheetId="0">#N/A</definedName>
    <definedName name="중기기사">[0]!중기기사</definedName>
    <definedName name="중기운반식" localSheetId="0" hidden="1">{#N/A,#N/A,FALSE,"포장단가"}</definedName>
    <definedName name="중기운반식" hidden="1">{#N/A,#N/A,FALSE,"포장단가"}</definedName>
    <definedName name="중기운전기사">[86]노임단가!$F$5</definedName>
    <definedName name="중기운전조수">[86]노임단가!$C$6</definedName>
    <definedName name="중기조장">[86]노임단가!$F$6</definedName>
    <definedName name="중량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분대1">#REF!</definedName>
    <definedName name="중분대2">#REF!</definedName>
    <definedName name="중유">'[13]노임,재료비'!$C$5</definedName>
    <definedName name="중유2">'[13]노임,재료비'!$D$5</definedName>
    <definedName name="중철1">'[108]화해(함평)'!$AJ$506</definedName>
    <definedName name="중철131">'[108]화해(함평)'!$AL$504</definedName>
    <definedName name="중철132">'[108]화해(장성)'!$AL$504</definedName>
    <definedName name="중철161">'[108]화해(함평)'!$AL$502</definedName>
    <definedName name="중철162">'[108]화해(장성)'!$AL$502</definedName>
    <definedName name="중철2">'[108]화해(장성)'!$AJ$507</definedName>
    <definedName name="중콘1">'[108]화해(함평)'!$AL$498</definedName>
    <definedName name="중콘2">'[108]화해(장성)'!$AL$498</definedName>
    <definedName name="중합3회1" localSheetId="0">#REF!</definedName>
    <definedName name="중합3회1">#REF!</definedName>
    <definedName name="중합3회2">#REF!</definedName>
    <definedName name="증감">#REF!</definedName>
    <definedName name="증감1">#REF!</definedName>
    <definedName name="증감대비">#REF!</definedName>
    <definedName name="증감표">#REF!</definedName>
    <definedName name="지" hidden="1">#REF!</definedName>
    <definedName name="지구외에서답">[141]특별땅고르기!#REF!</definedName>
    <definedName name="지구외에서수로">[141]특별땅고르기!#REF!</definedName>
    <definedName name="지급2">[142]입상내역!#REF!</definedName>
    <definedName name="지내력">#REF!</definedName>
    <definedName name="지동">#REF!</definedName>
    <definedName name="지산최초">#REF!</definedName>
    <definedName name="지어닙재">#REF!</definedName>
    <definedName name="지역본부" localSheetId="0" hidden="1">{#N/A,#N/A,FALSE,"DAOCM 2차 검토"}</definedName>
    <definedName name="지역본부" hidden="1">{#N/A,#N/A,FALSE,"DAOCM 2차 검토"}</definedName>
    <definedName name="지입자재내역" hidden="1">#REF!</definedName>
    <definedName name="지적기능2">[86]노임단가!$F$16</definedName>
    <definedName name="지적기사1">[86]노임단가!$F$15</definedName>
    <definedName name="지적기사2">[86]노임단가!$C$16</definedName>
    <definedName name="지준덕" localSheetId="0">#REF!</definedName>
    <definedName name="지준덕">#REF!</definedName>
    <definedName name="지지">#REF!</definedName>
    <definedName name="지진D">#REF!</definedName>
    <definedName name="지진L">#REF!</definedName>
    <definedName name="지집" hidden="1">{"'5국공정'!$A$1:$E$128"}</definedName>
    <definedName name="지하1배관">#REF!</definedName>
    <definedName name="지하1배관값">#REF!</definedName>
    <definedName name="지하1접지선">#REF!</definedName>
    <definedName name="지하1접지선값">#REF!</definedName>
    <definedName name="지하1주간선">#REF!</definedName>
    <definedName name="지하1주간선값">#REF!</definedName>
    <definedName name="지하2배관">#REF!</definedName>
    <definedName name="지하2배관값">#REF!</definedName>
    <definedName name="지하2접지선">#REF!</definedName>
    <definedName name="지하2접지선값">#REF!</definedName>
    <definedName name="지하2주간선">#REF!</definedName>
    <definedName name="지하2주간선값">#REF!</definedName>
    <definedName name="지하배관">#REF!</definedName>
    <definedName name="지하배관값">#REF!</definedName>
    <definedName name="지하접지선">#REF!</definedName>
    <definedName name="지하접지선값">#REF!</definedName>
    <definedName name="지하주간선">#REF!</definedName>
    <definedName name="지하주간선값">#REF!</definedName>
    <definedName name="직1CO">#REF!</definedName>
    <definedName name="직매54P" localSheetId="0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재" hidden="1">{"'용역비'!$A$4:$C$8"}</definedName>
    <definedName name="직재비2" hidden="1">{"'5국공정'!$A$1:$E$128"}</definedName>
    <definedName name="직접노무비" localSheetId="0">#REF!</definedName>
    <definedName name="직접노무비">#REF!</definedName>
    <definedName name="직접노무비1" hidden="1">{"'5국공정'!$A$1:$E$128"}</definedName>
    <definedName name="직접재료비">#REF!</definedName>
    <definedName name="직종">#REF!</definedName>
    <definedName name="진동_파일_햄머">[54]장비집계!#REF!</definedName>
    <definedName name="집">#N/A</definedName>
    <definedName name="집게">#REF!</definedName>
    <definedName name="집계">#REF!</definedName>
    <definedName name="집계1">#REF!</definedName>
    <definedName name="집계2">#REF!</definedName>
    <definedName name="집계표">#REF!</definedName>
    <definedName name="집수" hidden="1">#REF!</definedName>
    <definedName name="ㅊ">#REF!</definedName>
    <definedName name="ㅊ1555">#REF!</definedName>
    <definedName name="ㅊ20">[143]골재산출!#REF!</definedName>
    <definedName name="ㅊ3030" localSheetId="0">#REF!</definedName>
    <definedName name="ㅊ3030">#REF!</definedName>
    <definedName name="ㅊㄴ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ㄴ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ㅇㄹ" localSheetId="0">#REF!</definedName>
    <definedName name="ㅊㅇㄹ">#REF!</definedName>
    <definedName name="ㅊㅊ" hidden="1">{"'5국공정'!$A$1:$E$128"}</definedName>
    <definedName name="ㅊㅍ" hidden="1">#REF!</definedName>
    <definedName name="ㅊㅍㅁㄴㅇㄹ">#REF!</definedName>
    <definedName name="ㅊㅍㅋㅌㅊㅍㅁㄴ">#REF!</definedName>
    <definedName name="ㅊ햐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햐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차" localSheetId="5">BlankMacro1</definedName>
    <definedName name="차" localSheetId="7">BlankMacro1</definedName>
    <definedName name="차" localSheetId="6">BlankMacro1</definedName>
    <definedName name="차" localSheetId="4">BlankMacro1</definedName>
    <definedName name="차" localSheetId="0">BlankMacro1</definedName>
    <definedName name="차">BlankMacro1</definedName>
    <definedName name="차선도색" localSheetId="0">#N/A</definedName>
    <definedName name="차선도색">[0]!차선도색</definedName>
    <definedName name="착_암_기__주간">[54]장비집계!#REF!</definedName>
    <definedName name="착암공">[21]단가비교표!#REF!</definedName>
    <definedName name="착정심도" localSheetId="0">#REF!</definedName>
    <definedName name="착정심도">#REF!</definedName>
    <definedName name="참고" hidden="1">{"'5국공정'!$A$1:$E$128"}</definedName>
    <definedName name="참고용" hidden="1">{#N/A,#N/A,FALSE,"배수1"}</definedName>
    <definedName name="참조" localSheetId="0">#N/A</definedName>
    <definedName name="참조">[0]!참조</definedName>
    <definedName name="창" localSheetId="0">#REF!</definedName>
    <definedName name="창">#REF!</definedName>
    <definedName name="찾기범위">#REF!</definedName>
    <definedName name="천사" hidden="1">{"'용역비'!$A$4:$C$8"}</definedName>
    <definedName name="철거배관">#REF!</definedName>
    <definedName name="철거배관값">#REF!</definedName>
    <definedName name="철거접지선">#REF!</definedName>
    <definedName name="철거접지선값">#REF!</definedName>
    <definedName name="철거주간선">#REF!</definedName>
    <definedName name="철거주간선값">#REF!</definedName>
    <definedName name="철거필터링">#REF!,#REF!,#REF!</definedName>
    <definedName name="철공" localSheetId="0">#REF!</definedName>
    <definedName name="철공">#REF!</definedName>
    <definedName name="철공2">'[13]노임,재료비'!$J$8</definedName>
    <definedName name="철근" localSheetId="0" hidden="1">{#N/A,#N/A,FALSE,"포장단가"}</definedName>
    <definedName name="철근" hidden="1">{#N/A,#N/A,FALSE,"포장단가"}</definedName>
    <definedName name="철근1">#REF!</definedName>
    <definedName name="철근공" localSheetId="0">#REF!</definedName>
    <definedName name="철근공">#REF!</definedName>
    <definedName name="철근공2">'[13]노임,재료비'!$J$9</definedName>
    <definedName name="철근복잡1" localSheetId="0">#REF!</definedName>
    <definedName name="철근복잡1">#REF!</definedName>
    <definedName name="철근복잡2">#REF!</definedName>
    <definedName name="철근운반" localSheetId="0" hidden="1">{#N/A,#N/A,FALSE,"포장단가"}</definedName>
    <definedName name="철근운반" hidden="1">{#N/A,#N/A,FALSE,"포장단가"}</definedName>
    <definedName name="철근자료" hidden="1">#REF!</definedName>
    <definedName name="철근항복응력">'[138]#REF'!$G$144</definedName>
    <definedName name="철목1호" localSheetId="0">#REF!</definedName>
    <definedName name="철목1호">#REF!</definedName>
    <definedName name="철목2호">#REF!</definedName>
    <definedName name="철목3호">#REF!</definedName>
    <definedName name="철목4호">#REF!</definedName>
    <definedName name="철선">'[13]노임,재료비'!$M$50</definedName>
    <definedName name="철선2">'[13]노임,재료비'!$O$50</definedName>
    <definedName name="철판공">'[13]노임,재료비'!$H$10</definedName>
    <definedName name="철판공2">'[13]노임,재료비'!$J$10</definedName>
    <definedName name="청림1호" localSheetId="0">#REF!</definedName>
    <definedName name="청림1호">#REF!</definedName>
    <definedName name="청림2호">#REF!</definedName>
    <definedName name="청림3호">#REF!</definedName>
    <definedName name="청마총괄">[144]실행내역!#REF!</definedName>
    <definedName name="쳐ㅑ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쳐ㅑ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초_고_압_펌_프">[54]장비집계!#REF!</definedName>
    <definedName name="총괄">#REF!</definedName>
    <definedName name="총괄1">#REF!</definedName>
    <definedName name="총괄222">#REF!</definedName>
    <definedName name="총괄표">#REF!</definedName>
    <definedName name="총액">[130]DANGA!$J$4:$J$300</definedName>
    <definedName name="총원가" localSheetId="0">#REF!</definedName>
    <definedName name="총원가">#REF!</definedName>
    <definedName name="총원가2">#REF!</definedName>
    <definedName name="총토탈">#REF!</definedName>
    <definedName name="총토탈1">#REF!</definedName>
    <definedName name="총토탈2">#REF!</definedName>
    <definedName name="최종ABSI">#REF!</definedName>
    <definedName name="최종ASCR">#REF!</definedName>
    <definedName name="최종ASCR_0">#REF!</definedName>
    <definedName name="최종ASCR_1">#REF!</definedName>
    <definedName name="최종ASCR_2">#REF!</definedName>
    <definedName name="최종ASCR_3">#REF!</definedName>
    <definedName name="최종ASCR_4">#REF!</definedName>
    <definedName name="최종ASCR_5">#REF!</definedName>
    <definedName name="최종ASCR_C">#REF!</definedName>
    <definedName name="최종ASI">#REF!</definedName>
    <definedName name="최종ASIB">#REF!</definedName>
    <definedName name="최종ASIR">#REF!</definedName>
    <definedName name="최종ASLR">#REF!</definedName>
    <definedName name="최종ASP">#REF!</definedName>
    <definedName name="최종ASP_0">#REF!</definedName>
    <definedName name="최종ASP_1">#REF!</definedName>
    <definedName name="최종ASP_2">#REF!</definedName>
    <definedName name="최종ASP_3">#REF!</definedName>
    <definedName name="최종ASP_4">#REF!</definedName>
    <definedName name="최종ASP_5">#REF!</definedName>
    <definedName name="최종ASP_C">#REF!</definedName>
    <definedName name="최종ASP_TP">#REF!</definedName>
    <definedName name="최종ASP_TP_0">#REF!</definedName>
    <definedName name="최종ASP_TP_1">#REF!</definedName>
    <definedName name="최종ASP_TP_2">#REF!</definedName>
    <definedName name="최종ASP_TP_3">#REF!</definedName>
    <definedName name="최종ASP_TP_4">#REF!</definedName>
    <definedName name="최종ASP_TP_5">#REF!</definedName>
    <definedName name="최종ASP_TP_C">#REF!</definedName>
    <definedName name="최종ASS">#REF!</definedName>
    <definedName name="최종ASS_C">#REF!</definedName>
    <definedName name="최종ASS_S">#REF!</definedName>
    <definedName name="최종ASS_T">#REF!</definedName>
    <definedName name="최종ASS_V">#REF!</definedName>
    <definedName name="최종ATCR">#REF!</definedName>
    <definedName name="최종AVCR">#REF!</definedName>
    <definedName name="최종AVIR">#REF!</definedName>
    <definedName name="최종BAMI">#REF!</definedName>
    <definedName name="최종BAMIS">#REF!</definedName>
    <definedName name="최종BCIB추가설계">#REF!</definedName>
    <definedName name="최종BRI">#REF!</definedName>
    <definedName name="최종BSI">#REF!</definedName>
    <definedName name="최종BSIB">#REF!</definedName>
    <definedName name="최종CCP">#REF!</definedName>
    <definedName name="최종CCS">#REF!</definedName>
    <definedName name="최종CDL">#REF!</definedName>
    <definedName name="최종CDLB">#REF!</definedName>
    <definedName name="최종CEPT">#REF!</definedName>
    <definedName name="최종CMX">#REF!</definedName>
    <definedName name="최종CPCR">#REF!</definedName>
    <definedName name="최종CRT">#REF!</definedName>
    <definedName name="최종CT">#REF!</definedName>
    <definedName name="최종DAT">#REF!</definedName>
    <definedName name="최종DCI">#REF!</definedName>
    <definedName name="최종DKU">#REF!</definedName>
    <definedName name="최종DTI">#REF!</definedName>
    <definedName name="최종EXIP">#REF!</definedName>
    <definedName name="최종FLI">#REF!</definedName>
    <definedName name="최종FLS">#REF!</definedName>
    <definedName name="최종H_CDL">#REF!</definedName>
    <definedName name="최종H_TRKS">#REF!</definedName>
    <definedName name="최종ILINE">#REF!</definedName>
    <definedName name="최종INCR">#REF!</definedName>
    <definedName name="최종INP">#REF!</definedName>
    <definedName name="최종INP_TP">#REF!</definedName>
    <definedName name="최종INS">#REF!</definedName>
    <definedName name="최종ITEC">#REF!</definedName>
    <definedName name="최종LGSI">#REF!</definedName>
    <definedName name="최종LINE">#REF!</definedName>
    <definedName name="최종LRP">#REF!</definedName>
    <definedName name="최종MODU">#REF!</definedName>
    <definedName name="최종MSCI">#REF!</definedName>
    <definedName name="최종MSCI_0">#REF!</definedName>
    <definedName name="최종MSCI_1">#REF!</definedName>
    <definedName name="최종MSCI_2">#REF!</definedName>
    <definedName name="최종MSCI_3">#REF!</definedName>
    <definedName name="최종MSCI_4">#REF!</definedName>
    <definedName name="최종MSCI_5">#REF!</definedName>
    <definedName name="최종MSCI_C">#REF!</definedName>
    <definedName name="최종MTU">#REF!</definedName>
    <definedName name="최종NAS">#REF!</definedName>
    <definedName name="최종NES">#REF!</definedName>
    <definedName name="최종NO.7">#REF!</definedName>
    <definedName name="최종PC">#REF!</definedName>
    <definedName name="최종PHM">#REF!</definedName>
    <definedName name="최종PLINK">#REF!</definedName>
    <definedName name="최종PRI">#REF!</definedName>
    <definedName name="최종PRT">#REF!</definedName>
    <definedName name="최종PSI">#REF!</definedName>
    <definedName name="최종RACR">#REF!</definedName>
    <definedName name="최종RASM">#REF!</definedName>
    <definedName name="최종RATIO">#REF!</definedName>
    <definedName name="최종RDKU">#REF!</definedName>
    <definedName name="최종RE1">#REF!</definedName>
    <definedName name="최종RI">#REF!</definedName>
    <definedName name="최종RI_0">#REF!</definedName>
    <definedName name="최종RI_1">#REF!</definedName>
    <definedName name="최종RI_2">#REF!</definedName>
    <definedName name="최종RI_3">#REF!</definedName>
    <definedName name="최종RI_4">#REF!</definedName>
    <definedName name="최종RI_5">#REF!</definedName>
    <definedName name="최종RI_C">#REF!</definedName>
    <definedName name="최종RT1">#REF!</definedName>
    <definedName name="최종SLINK">#REF!</definedName>
    <definedName name="최종SPCI">#REF!</definedName>
    <definedName name="최종SRASM">#REF!</definedName>
    <definedName name="최종SRCR">#REF!</definedName>
    <definedName name="최종SRE1">#REF!</definedName>
    <definedName name="최종SRI">#REF!</definedName>
    <definedName name="최종SRT1">#REF!</definedName>
    <definedName name="최종SSL">#REF!</definedName>
    <definedName name="최종SSLB">#REF!</definedName>
    <definedName name="최종SSLR">#REF!</definedName>
    <definedName name="최종SSWBB">#REF!</definedName>
    <definedName name="최종STM_1">#REF!</definedName>
    <definedName name="최종STR">#REF!</definedName>
    <definedName name="최종SYS">#REF!</definedName>
    <definedName name="최종TEC">#REF!</definedName>
    <definedName name="최종TRUNK">#REF!</definedName>
    <definedName name="최종TSL">#REF!</definedName>
    <definedName name="최종TSL_0">#REF!</definedName>
    <definedName name="최종TSL_1">#REF!</definedName>
    <definedName name="최종TSL_2">#REF!</definedName>
    <definedName name="최종TSL_3">#REF!</definedName>
    <definedName name="최종TSL_4">#REF!</definedName>
    <definedName name="최종TSL_5">#REF!</definedName>
    <definedName name="최종TSL_C">#REF!</definedName>
    <definedName name="최종TTC">#REF!</definedName>
    <definedName name="최종TTD">#REF!</definedName>
    <definedName name="최종VMH">#REF!</definedName>
    <definedName name="추" hidden="1">#REF!</definedName>
    <definedName name="추억">#REF!</definedName>
    <definedName name="추초" hidden="1">#REF!</definedName>
    <definedName name="출국" localSheetId="0">#REF!</definedName>
    <definedName name="출국">#REF!</definedName>
    <definedName name="출근길">#REF!</definedName>
    <definedName name="충격">#REF!</definedName>
    <definedName name="충동" hidden="1">#REF!</definedName>
    <definedName name="취소" localSheetId="0">#N/A</definedName>
    <definedName name="취소">[0]!취소</definedName>
    <definedName name="취입" hidden="1">#REF!</definedName>
    <definedName name="츞">#REF!</definedName>
    <definedName name="측구">#REF!</definedName>
    <definedName name="치즐">'[13]노임,재료비'!$M$2</definedName>
    <definedName name="치즐2">'[13]노임,재료비'!$O$2</definedName>
    <definedName name="칠성" hidden="1">#REF!</definedName>
    <definedName name="ㅋ" localSheetId="0" hidden="1">{#N/A,#N/A,TRUE,"토적및재료집계";#N/A,#N/A,TRUE,"토적및재료집계";#N/A,#N/A,TRUE,"단위량"}</definedName>
    <definedName name="ㅋ" hidden="1">{#N/A,#N/A,TRUE,"토적및재료집계";#N/A,#N/A,TRUE,"토적및재료집계";#N/A,#N/A,TRUE,"단위량"}</definedName>
    <definedName name="ㅋ1">#REF!</definedName>
    <definedName name="ㅋㄴㅊㅍㅁㄴㅇㄹ">#REF!</definedName>
    <definedName name="ㅋㅁ" hidden="1">{#N/A,#N/A,FALSE,"명세표"}</definedName>
    <definedName name="ㅋㅇ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ㅋ" localSheetId="5">BlankMacro1</definedName>
    <definedName name="ㅋㅋ" localSheetId="7">BlankMacro1</definedName>
    <definedName name="ㅋㅋ" localSheetId="6">BlankMacro1</definedName>
    <definedName name="ㅋㅋ" localSheetId="4">BlankMacro1</definedName>
    <definedName name="ㅋㅋ" localSheetId="0">BlankMacro1</definedName>
    <definedName name="ㅋㅋ">BlankMacro1</definedName>
    <definedName name="ㅋㅋㅋ" localSheetId="5">BLCH</definedName>
    <definedName name="ㅋㅋㅋ" localSheetId="7">BLCH</definedName>
    <definedName name="ㅋㅋㅋ" localSheetId="4">BLCH</definedName>
    <definedName name="ㅋㅋㅋ" localSheetId="0">BLCH</definedName>
    <definedName name="ㅋㅋㅋ">BLCH</definedName>
    <definedName name="ㅋㅋㅋㅋㅋㅋㅋㅋㅋㅋㅋ" localSheetId="0" hidden="1">{#N/A,#N/A,FALSE,"포장단가"}</definedName>
    <definedName name="ㅋㅋㅋㅋㅋㅋㅋㅋㅋㅋㅋ" hidden="1">{#N/A,#N/A,FALSE,"포장단가"}</definedName>
    <definedName name="ㅋㅌ" hidden="1">{"'용역비'!$A$4:$C$8"}</definedName>
    <definedName name="ㅋㅌㄹ" localSheetId="0">#REF!</definedName>
    <definedName name="ㅋㅌㄹ">#REF!</definedName>
    <definedName name="ㅋㅌㅊ">#REF!</definedName>
    <definedName name="ㅋㅌㅊㅍㄴ">#REF!</definedName>
    <definedName name="카" hidden="1">#REF!</definedName>
    <definedName name="컴">#REF!</definedName>
    <definedName name="케이블">#REF!</definedName>
    <definedName name="케이블간지" localSheetId="0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코드">#N/A</definedName>
    <definedName name="코팅1" localSheetId="0">#REF!</definedName>
    <definedName name="코팅1">#REF!</definedName>
    <definedName name="코팅2">#REF!</definedName>
    <definedName name="코핑B">#REF!</definedName>
    <definedName name="코핑길이">#REF!</definedName>
    <definedName name="코핑높이">#REF!</definedName>
    <definedName name="콘">[145]토공사!$B$10</definedName>
    <definedName name="콘1601" localSheetId="0">#REF!</definedName>
    <definedName name="콘1601">#REF!</definedName>
    <definedName name="콘1602">#REF!</definedName>
    <definedName name="콘2701">#REF!</definedName>
    <definedName name="콘2702">#REF!</definedName>
    <definedName name="콘270함">#REF!</definedName>
    <definedName name="콘버림함">#REF!</definedName>
    <definedName name="콘크" localSheetId="0">#N/A</definedName>
    <definedName name="콘크">[0]!콘크</definedName>
    <definedName name="콘크리트_진동기" localSheetId="0">[54]장비집계!#REF!</definedName>
    <definedName name="콘크리트_진동기">[54]장비집계!#REF!</definedName>
    <definedName name="콘크리트_커트" localSheetId="0">[54]장비집계!#REF!</definedName>
    <definedName name="콘크리트_커트">[54]장비집계!#REF!</definedName>
    <definedName name="콘크리트2" hidden="1">#REF!</definedName>
    <definedName name="콘크리트공" localSheetId="0">#REF!</definedName>
    <definedName name="콘크리트공">#REF!</definedName>
    <definedName name="콘크리트공2">'[13]노임,재료비'!$J$27</definedName>
    <definedName name="콘크리트공칭강도">'[138]#REF'!$G$132</definedName>
    <definedName name="콘크리트집ㄱㅖ" localSheetId="0">#N/A</definedName>
    <definedName name="콘크리트집ㄱㅖ">[0]!콘크리트집ㄱㅖ</definedName>
    <definedName name="콘크리트집계" localSheetId="0">#N/A</definedName>
    <definedName name="콘크리트집계">[0]!콘크리트집계</definedName>
    <definedName name="콘크리트함" localSheetId="0">#REF!</definedName>
    <definedName name="콘크리트함">#REF!</definedName>
    <definedName name="크____람____셸" localSheetId="0">[54]장비집계!#REF!</definedName>
    <definedName name="크____람____셸">[54]장비집계!#REF!</definedName>
    <definedName name="크____레____인" localSheetId="0">[54]장비집계!#REF!</definedName>
    <definedName name="크____레____인">[54]장비집계!#REF!</definedName>
    <definedName name="크_레_인__트럭">[54]장비집계!#REF!</definedName>
    <definedName name="크경" localSheetId="0">#REF!</definedName>
    <definedName name="크경">#REF!</definedName>
    <definedName name="크노">#REF!</definedName>
    <definedName name="크레인__트럭">[54]장비집계!#REF!</definedName>
    <definedName name="크레인_트럭탑재형">[54]장비집계!#REF!</definedName>
    <definedName name="크레인가격" localSheetId="0">#N/A</definedName>
    <definedName name="크레인가격">[0]!크레인가격</definedName>
    <definedName name="크레인노" localSheetId="0">#REF!</definedName>
    <definedName name="크레인노">#REF!</definedName>
    <definedName name="크레인재">#REF!</definedName>
    <definedName name="크재">#REF!</definedName>
    <definedName name="ㅌ1">[146]종단계산!#REF!</definedName>
    <definedName name="ㅌ2">[146]종단계산!#REF!</definedName>
    <definedName name="ㅌㄹ서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ㄹ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료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ㄹ" localSheetId="0">#REF!</definedName>
    <definedName name="ㅌㅇㄹ">#REF!</definedName>
    <definedName name="ㅌㅊㅍㅌㅊㅍㄴㅇㄹ">#REF!</definedName>
    <definedName name="ㅌㅊㅍㅌㅊㅍㅌ">#REF!</definedName>
    <definedName name="ㅌㅋ">#REF!</definedName>
    <definedName name="ㅌㅌㅌ" localSheetId="5">BLCH</definedName>
    <definedName name="ㅌㅌㅌ" localSheetId="7">BLCH</definedName>
    <definedName name="ㅌㅌㅌ" localSheetId="4">BLCH</definedName>
    <definedName name="ㅌㅌㅌ" localSheetId="0">BLCH</definedName>
    <definedName name="ㅌㅌㅌ">BLCH</definedName>
    <definedName name="ㅌㅍㅁㄴㅋ" hidden="1">'[98]N賃率-職'!$I$5:$I$30</definedName>
    <definedName name="타" hidden="1">#REF!</definedName>
    <definedName name="타견적" hidden="1">[126]수량산출!$A$1:$A$8282</definedName>
    <definedName name="타이어_롤러" localSheetId="0">[54]장비집계!#REF!</definedName>
    <definedName name="타이어_롤러">[54]장비집계!#REF!</definedName>
    <definedName name="태풍루사_상양혈리_수해복구공사_폐기물처리비_내역">#REF!</definedName>
    <definedName name="택코팅1">#REF!</definedName>
    <definedName name="택코팅2">#REF!</definedName>
    <definedName name="탠덤_로울러">[54]장비집계!#REF!</definedName>
    <definedName name="터라기2">[147]오억미만!#REF!</definedName>
    <definedName name="터파기1">[147]오억미만!#REF!</definedName>
    <definedName name="터파기2">[147]오억미만!#REF!</definedName>
    <definedName name="터파기기계0.4경비" localSheetId="0">#REF!</definedName>
    <definedName name="터파기기계0.4경비">#REF!</definedName>
    <definedName name="터파기기계0.4노무비">#REF!</definedName>
    <definedName name="터파기기계0.4재료비">#REF!</definedName>
    <definedName name="터파기상폭">[92]횡배수관!#REF!</definedName>
    <definedName name="템플리트모듈1" localSheetId="5">BlankMacro1</definedName>
    <definedName name="템플리트모듈1" localSheetId="7">BlankMacro1</definedName>
    <definedName name="템플리트모듈1" localSheetId="6">BlankMacro1</definedName>
    <definedName name="템플리트모듈1" localSheetId="4">BlankMacro1</definedName>
    <definedName name="템플리트모듈1" localSheetId="0">BlankMacro1</definedName>
    <definedName name="템플리트모듈1">BlankMacro1</definedName>
    <definedName name="템플리트모듈2" localSheetId="5">BlankMacro1</definedName>
    <definedName name="템플리트모듈2" localSheetId="7">BlankMacro1</definedName>
    <definedName name="템플리트모듈2" localSheetId="6">BlankMacro1</definedName>
    <definedName name="템플리트모듈2" localSheetId="4">BlankMacro1</definedName>
    <definedName name="템플리트모듈2" localSheetId="0">BlankMacro1</definedName>
    <definedName name="템플리트모듈2">BlankMacro1</definedName>
    <definedName name="템플리트모듈3" localSheetId="5">BlankMacro1</definedName>
    <definedName name="템플리트모듈3" localSheetId="7">BlankMacro1</definedName>
    <definedName name="템플리트모듈3" localSheetId="6">BlankMacro1</definedName>
    <definedName name="템플리트모듈3" localSheetId="4">BlankMacro1</definedName>
    <definedName name="템플리트모듈3" localSheetId="0">BlankMacro1</definedName>
    <definedName name="템플리트모듈3">BlankMacro1</definedName>
    <definedName name="템플리트모듈4" localSheetId="5">BlankMacro1</definedName>
    <definedName name="템플리트모듈4" localSheetId="7">BlankMacro1</definedName>
    <definedName name="템플리트모듈4" localSheetId="6">BlankMacro1</definedName>
    <definedName name="템플리트모듈4" localSheetId="4">BlankMacro1</definedName>
    <definedName name="템플리트모듈4" localSheetId="0">BlankMacro1</definedName>
    <definedName name="템플리트모듈4">BlankMacro1</definedName>
    <definedName name="템플리트모듈5" localSheetId="5">BlankMacro1</definedName>
    <definedName name="템플리트모듈5" localSheetId="7">BlankMacro1</definedName>
    <definedName name="템플리트모듈5" localSheetId="6">BlankMacro1</definedName>
    <definedName name="템플리트모듈5" localSheetId="4">BlankMacro1</definedName>
    <definedName name="템플리트모듈5" localSheetId="0">BlankMacro1</definedName>
    <definedName name="템플리트모듈5">BlankMacro1</definedName>
    <definedName name="템플리트모듈6" localSheetId="5">BlankMacro1</definedName>
    <definedName name="템플리트모듈6" localSheetId="7">BlankMacro1</definedName>
    <definedName name="템플리트모듈6" localSheetId="6">BlankMacro1</definedName>
    <definedName name="템플리트모듈6" localSheetId="4">BlankMacro1</definedName>
    <definedName name="템플리트모듈6" localSheetId="0">BlankMacro1</definedName>
    <definedName name="템플리트모듈6">BlankMacro1</definedName>
    <definedName name="토" localSheetId="0">#REF!</definedName>
    <definedName name="토">#REF!</definedName>
    <definedName name="토공">#REF!</definedName>
    <definedName name="토공부대2" localSheetId="0">#N/A</definedName>
    <definedName name="토공부대2">[0]!토공부대2</definedName>
    <definedName name="토량계산" localSheetId="0" hidden="1">{#N/A,#N/A,FALSE,"포장단가"}</definedName>
    <definedName name="토량계산" hidden="1">{#N/A,#N/A,FALSE,"포장단가"}</definedName>
    <definedName name="토목" localSheetId="0">#REF!</definedName>
    <definedName name="토목">#REF!</definedName>
    <definedName name="토목내역">#REF!</definedName>
    <definedName name="토목설계" hidden="1">{#N/A,#N/A,FALSE,"골재소요량";#N/A,#N/A,FALSE,"골재소요량"}</definedName>
    <definedName name="토목자재">[79]토목명!$O$184</definedName>
    <definedName name="토적" localSheetId="0">#REF!</definedName>
    <definedName name="토적">#REF!</definedName>
    <definedName name="토적집계">#REF!</definedName>
    <definedName name="토적집계표">#REF!</definedName>
    <definedName name="토적총괄">#REF!</definedName>
    <definedName name="통신" localSheetId="5">BlankMacro1</definedName>
    <definedName name="통신" localSheetId="7">BlankMacro1</definedName>
    <definedName name="통신" localSheetId="6">BlankMacro1</definedName>
    <definedName name="통신" localSheetId="4">BlankMacro1</definedName>
    <definedName name="통신" localSheetId="0">BlankMacro1</definedName>
    <definedName name="통신">BlankMacro1</definedName>
    <definedName name="통신외선공">[86]노임단가!$C$12</definedName>
    <definedName name="통신집계" localSheetId="5">BlankMacro1</definedName>
    <definedName name="통신집계" localSheetId="7">BlankMacro1</definedName>
    <definedName name="통신집계" localSheetId="6">BlankMacro1</definedName>
    <definedName name="통신집계" localSheetId="4">BlankMacro1</definedName>
    <definedName name="통신집계" localSheetId="0">BlankMacro1</definedName>
    <definedName name="통신집계">BlankMacro1</definedName>
    <definedName name="통영수량" localSheetId="0">#REF!</definedName>
    <definedName name="통영수량">#REF!</definedName>
    <definedName name="통일">#REF!</definedName>
    <definedName name="투찰서_2" localSheetId="0">#N/A</definedName>
    <definedName name="투찰서_2">[0]!투찰서_2</definedName>
    <definedName name="투찰서_3" localSheetId="0">#N/A</definedName>
    <definedName name="투찰서_3">[0]!투찰서_3</definedName>
    <definedName name="투찰서2" localSheetId="0">#N/A</definedName>
    <definedName name="투찰서2">[0]!투찰서2</definedName>
    <definedName name="투찰율1">0.83</definedName>
    <definedName name="투찰율2">0.75</definedName>
    <definedName name="투찰율3">0.7</definedName>
    <definedName name="트렉트_및_트레일러" localSheetId="0">[54]장비집계!#REF!</definedName>
    <definedName name="트렉트_및_트레일러">[54]장비집계!#REF!</definedName>
    <definedName name="특고">#REF!</definedName>
    <definedName name="특고압">#REF!</definedName>
    <definedName name="특급기술자" localSheetId="0">#REF!,#REF!,#REF!,#REF!,#REF!,#REF!</definedName>
    <definedName name="특급기술자">#REF!,#REF!,#REF!,#REF!,#REF!,#REF!</definedName>
    <definedName name="특급자">#REF!,#REF!,#REF!,#REF!,#REF!,#REF!</definedName>
    <definedName name="특별" localSheetId="0">#REF!</definedName>
    <definedName name="특별">#REF!</definedName>
    <definedName name="특별인부">[32]물가자료!$C$11</definedName>
    <definedName name="특별인부2">'[13]노임,재료비'!$J$86</definedName>
    <definedName name="ㅍ" hidden="1">'[123]98수문일위'!$A$1:$P$2004</definedName>
    <definedName name="ㅍㄴㅇㄹ" hidden="1">#REF!</definedName>
    <definedName name="ㅍㅇ">#REF!</definedName>
    <definedName name="ㅍㅇㄴ" hidden="1">'[23]98수문일위'!$A$1:$P$2004</definedName>
    <definedName name="ㅍㅇㄹㄴㅇㅁ" localSheetId="0">#REF!</definedName>
    <definedName name="ㅍㅇㄹㄴㅇㅁ">#REF!</definedName>
    <definedName name="ㅍㅋㅌㅊㅍㅇㄷ" hidden="1">'[23]98수문일위'!$A$1:$P$2004</definedName>
    <definedName name="ㅍ큪ㅊㅋ" localSheetId="0" hidden="1">#REF!</definedName>
    <definedName name="ㅍ큪ㅊㅋ" hidden="1">#REF!</definedName>
    <definedName name="ㅍㅌㅊ">#REF!</definedName>
    <definedName name="ㅍㅍ" hidden="1">[148]건축공사!#REF!</definedName>
    <definedName name="파이1" localSheetId="0">#REF!</definedName>
    <definedName name="파이1">#REF!</definedName>
    <definedName name="파이2">#REF!</definedName>
    <definedName name="파일" hidden="1">#REF!</definedName>
    <definedName name="펌프구경">#REF!</definedName>
    <definedName name="페기갑지" hidden="1">#REF!</definedName>
    <definedName name="페이브먼트_브레카">[54]장비집계!#REF!</definedName>
    <definedName name="평소">#REF!</definedName>
    <definedName name="폐기" hidden="1">#REF!</definedName>
    <definedName name="폐기갑지">#REF!</definedName>
    <definedName name="폐기갑지용" hidden="1">#REF!</definedName>
    <definedName name="폐기물수량산출서" hidden="1">#REF!</definedName>
    <definedName name="포설공">[86]노임단가!$F$17</definedName>
    <definedName name="포장층두께">[92]횡배수관!#REF!</definedName>
    <definedName name="폭" localSheetId="0">#REF!</definedName>
    <definedName name="폭">#REF!</definedName>
    <definedName name="폭약" localSheetId="0">'[13]노임,재료비'!#REF!</definedName>
    <definedName name="폭약">'[13]노임,재료비'!#REF!</definedName>
    <definedName name="푸">#REF!</definedName>
    <definedName name="푸기">#REF!</definedName>
    <definedName name="품셈표" hidden="1">#REF!</definedName>
    <definedName name="품위내역서" localSheetId="5">BlankMacro1</definedName>
    <definedName name="품위내역서" localSheetId="7">BlankMacro1</definedName>
    <definedName name="품위내역서" localSheetId="6">BlankMacro1</definedName>
    <definedName name="품위내역서" localSheetId="4">BlankMacro1</definedName>
    <definedName name="품위내역서" localSheetId="0">BlankMacro1</definedName>
    <definedName name="품위내역서">BlankMacro1</definedName>
    <definedName name="풍하중모멘트" localSheetId="0">#REF!</definedName>
    <definedName name="풍하중모멘트">#REF!</definedName>
    <definedName name="플랜트기계설치공">[86]노임단가!$C$18</definedName>
    <definedName name="플랜트배관공">[86]노임단가!$C$20</definedName>
    <definedName name="플랜트용접공">[86]노임단가!$C$19</definedName>
    <definedName name="플랜트재단공">[86]노임단가!$F$18</definedName>
    <definedName name="플랜트전공" localSheetId="0">#REF!</definedName>
    <definedName name="플랜트전공">#REF!</definedName>
    <definedName name="필터링">#REF!,#REF!,#REF!</definedName>
    <definedName name="ㅎ114">#REF!</definedName>
    <definedName name="ㅎ314">#REF!</definedName>
    <definedName name="ㅎ384">'[149]#REF'!$A$14</definedName>
    <definedName name="ㅎ662" localSheetId="0">#REF!</definedName>
    <definedName name="ㅎ662">#REF!</definedName>
    <definedName name="ㅎㄴ" hidden="1">'[98]N賃率-職'!$I$5:$I$30</definedName>
    <definedName name="ㅎㄴㅁㄹㅇㄹㄴ" hidden="1">{#N/A,"수불부",FALSE,"사급자재수불서";#N/A,"수불부",FALSE,"사급자재수불서"}</definedName>
    <definedName name="ㅎㄴㅇㅁㄹ" hidden="1">'[150]98수문일위'!$A$1:$P$2004</definedName>
    <definedName name="ㅎㄹ" hidden="1">#REF!</definedName>
    <definedName name="ㅎㄹ오하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ㅇ" hidden="1">{"'용역비'!$A$4:$C$8"}</definedName>
    <definedName name="ㅎㅇㄶㄷㄱ" hidden="1">#REF!</definedName>
    <definedName name="ㅎ오" hidden="1">{"'용역비'!$A$4:$C$8"}</definedName>
    <definedName name="ㅎㅎㅎ" hidden="1">{"'중기작업1'!$A$1:$V$18"}</definedName>
    <definedName name="ㅎㅎㅎ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 hidden="1">{#N/A,#N/A,FALSE,"포장단가"}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암거" hidden="1">{#N/A,#N/A,FALSE,"포장단가"}</definedName>
    <definedName name="하아드">[144]실행내역!#REF!</definedName>
    <definedName name="하이바" localSheetId="0" hidden="1">{#N/A,#N/A,FALSE,"포장단가"}</definedName>
    <definedName name="하이바" hidden="1">{#N/A,#N/A,FALSE,"포장단가"}</definedName>
    <definedName name="하하하" hidden="1">{#N/A,#N/A,FALSE,"명세표"}</definedName>
    <definedName name="학교" hidden="1">{#N/A,#N/A,FALSE,"전력간선"}</definedName>
    <definedName name="한" hidden="1">{#N/A,#N/A,FALSE,"명세표"}</definedName>
    <definedName name="한교1호" localSheetId="0">#REF!</definedName>
    <definedName name="한교1호">#REF!</definedName>
    <definedName name="한교2호">#REF!</definedName>
    <definedName name="한교3호">#REF!</definedName>
    <definedName name="한전2">[142]입상내역!#REF!</definedName>
    <definedName name="한전납입금">[79]전기명!$O$340</definedName>
    <definedName name="한전수" hidden="1">{#N/A,#N/A,FALSE,"명세표"}</definedName>
    <definedName name="한전수탁공사비2" localSheetId="0">#REF!</definedName>
    <definedName name="한전수탁공사비2">#REF!</definedName>
    <definedName name="할석공">[21]단가비교표!#REF!</definedName>
    <definedName name="할석공2">'[13]노임,재료비'!$J$120</definedName>
    <definedName name="할증율">#REF!</definedName>
    <definedName name="함1">#REF!</definedName>
    <definedName name="함2">#REF!</definedName>
    <definedName name="함석공">[21]단가비교표!#REF!</definedName>
    <definedName name="합37">'[15]주현(영광)'!#REF!</definedName>
    <definedName name="합372">'[15]주현(해보)'!#REF!</definedName>
    <definedName name="합37a" localSheetId="0">#REF!</definedName>
    <definedName name="합37a">#REF!</definedName>
    <definedName name="합37함">#REF!</definedName>
    <definedName name="합3함7">#REF!</definedName>
    <definedName name="합계">#REF!</definedName>
    <definedName name="합판">'[13]노임,재료비'!$M$49</definedName>
    <definedName name="합판1회1" localSheetId="0">#REF!</definedName>
    <definedName name="합판1회1">#REF!</definedName>
    <definedName name="합판1회2">#REF!</definedName>
    <definedName name="합판2">'[13]노임,재료비'!$O$49</definedName>
    <definedName name="합판31" localSheetId="0">#REF!</definedName>
    <definedName name="합판31">#REF!</definedName>
    <definedName name="합판317">#REF!</definedName>
    <definedName name="합판371">#REF!</definedName>
    <definedName name="합판3함">#REF!</definedName>
    <definedName name="합판3회1">#REF!</definedName>
    <definedName name="합판3회2">#REF!</definedName>
    <definedName name="합판4회1">#REF!</definedName>
    <definedName name="합판4회2">#REF!</definedName>
    <definedName name="합판6회1">#REF!</definedName>
    <definedName name="합판6회2">#REF!</definedName>
    <definedName name="합판731">#REF!</definedName>
    <definedName name="합판거푸집">#REF!</definedName>
    <definedName name="항목">#REF!</definedName>
    <definedName name="항타비1">#REF!</definedName>
    <definedName name="항타비2">#REF!</definedName>
    <definedName name="해창철콘" localSheetId="0">#N/A</definedName>
    <definedName name="해창철콘">[0]!해창철콘</definedName>
    <definedName name="행창토건" localSheetId="0">#N/A</definedName>
    <definedName name="행창토건">[0]!행창토건</definedName>
    <definedName name="허" localSheetId="0">#REF!</definedName>
    <definedName name="허">#REF!</definedName>
    <definedName name="허용전류">#REF!</definedName>
    <definedName name="형상">[59]DATE!$D$24:$D$85</definedName>
    <definedName name="형틀" localSheetId="0">#REF!</definedName>
    <definedName name="형틀">#REF!</definedName>
    <definedName name="형틀목공">[145]토공사!$B$13</definedName>
    <definedName name="형틀목공2">'[13]노임,재료비'!$J$5</definedName>
    <definedName name="호" hidden="1">#REF!</definedName>
    <definedName name="호서" hidden="1">#REF!</definedName>
    <definedName name="호표2" localSheetId="0" hidden="1">{"'Sheet1'!$A$9:$I$36"}</definedName>
    <definedName name="호표2" hidden="1">{"'Sheet1'!$A$9:$I$36"}</definedName>
    <definedName name="호호호" hidden="1">{#N/A,#N/A,FALSE,"명세표"}</definedName>
    <definedName name="호ㅓ" hidden="1">{"'용역비'!$A$4:$C$8"}</definedName>
    <definedName name="홀">#REF!</definedName>
    <definedName name="홍ㄹㄴㄷㄱ" hidden="1">#REF!</definedName>
    <definedName name="홍ㅇ호" hidden="1">{"'용역비'!$A$4:$C$8"}</definedName>
    <definedName name="화근거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[86]노임단가!$C$11</definedName>
    <definedName name="화원고무교체" localSheetId="0">#REF!</definedName>
    <definedName name="화원고무교체">#REF!</definedName>
    <definedName name="확인">#REF!</definedName>
    <definedName name="확인서">#REF!</definedName>
    <definedName name="확인요">[151]철집!#REF!</definedName>
    <definedName name="활하중재하시풍하중">#REF!</definedName>
    <definedName name="황룡강배수개선사업">#REF!</definedName>
    <definedName name="황룡지구">#REF!</definedName>
    <definedName name="회시1호">#REF!</definedName>
    <definedName name="회시2호">#REF!</definedName>
    <definedName name="횡배수관" localSheetId="0">#N/A</definedName>
    <definedName name="횡배수관">[0]!횡배수관</definedName>
    <definedName name="후다" localSheetId="0">#N/A</definedName>
    <definedName name="후다">[0]!후다</definedName>
    <definedName name="휘발유">#REF!</definedName>
    <definedName name="흄관운반" localSheetId="0" hidden="1">{#N/A,#N/A,FALSE,"포장단가"}</definedName>
    <definedName name="흄관운반" hidden="1">{#N/A,#N/A,FALSE,"포장단가"}</definedName>
    <definedName name="흙" localSheetId="0">#REF!</definedName>
    <definedName name="흙">#REF!</definedName>
    <definedName name="희성" hidden="1">{#N/A,#N/A,FALSE,"명세표"}</definedName>
    <definedName name="히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히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ㅏ">#REF!</definedName>
    <definedName name="ㅏ271">#REF!</definedName>
    <definedName name="ㅏㅏ">#REF!</definedName>
    <definedName name="ㅏㅏ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ㅕㅛㅏㄱㄹㅇ" hidden="1">'[98]N賃率-職'!$I$5:$I$30</definedName>
    <definedName name="ㅑ" hidden="1">#REF!</definedName>
    <definedName name="ㅑ1262">#REF!</definedName>
    <definedName name="ㅑㅑ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ㅑㅑ" hidden="1">{"'용역비'!$A$4:$C$8"}</definedName>
    <definedName name="ㅑㅑㅑㅑㅑㅑ" hidden="1">{"'용역비'!$A$4:$C$8"}</definedName>
    <definedName name="ㅑㅕㅑ" localSheetId="0" hidden="1">{#N/A,#N/A,FALSE,"전력간선"}</definedName>
    <definedName name="ㅑㅕㅑ" hidden="1">{#N/A,#N/A,FALSE,"전력간선"}</definedName>
    <definedName name="ㅑㅕㅕ" hidden="1">{"'용역비'!$A$4:$C$8"}</definedName>
    <definedName name="ㅓ">#REF!</definedName>
    <definedName name="ㅓ224">#REF!</definedName>
    <definedName name="ㅓ39">#REF!</definedName>
    <definedName name="ㅓㄴㄱ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ㄹ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ㄹ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ㅏㅏㅣ" localSheetId="5">BLCH</definedName>
    <definedName name="ㅓㅏㅏㅣ" localSheetId="7">BLCH</definedName>
    <definedName name="ㅓㅏㅏㅣ" localSheetId="4">BLCH</definedName>
    <definedName name="ㅓㅏㅏㅣ" localSheetId="0">BLCH</definedName>
    <definedName name="ㅓㅏㅏㅣ">BLCH</definedName>
    <definedName name="ㅓ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localSheetId="0" hidden="1">{#N/A,#N/A,FALSE,"전력간선"}</definedName>
    <definedName name="ㅓㅓㅓ" hidden="1">{#N/A,#N/A,FALSE,"전력간선"}</definedName>
    <definedName name="ㅓㅓ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ㅛㅇ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ㅓㅛㅇ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ㅔ" hidden="1">#REF!</definedName>
    <definedName name="ㅔㅐㅔ" hidden="1">{#N/A,"수불부",FALSE,"사급자재수불서";#N/A,"수불부",FALSE,"사급자재수불서"}</definedName>
    <definedName name="ㅔㅔ" hidden="1">{#N/A,#N/A,FALSE,"명세표"}</definedName>
    <definedName name="ㅔㅔㅔ" localSheetId="0" hidden="1">{#N/A,#N/A,TRUE,"토적및재료집계";#N/A,#N/A,TRUE,"토적및재료집계";#N/A,#N/A,TRUE,"단위량"}</definedName>
    <definedName name="ㅔㅔㅔ" hidden="1">{#N/A,#N/A,TRUE,"토적및재료집계";#N/A,#N/A,TRUE,"토적및재료집계";#N/A,#N/A,TRUE,"단위량"}</definedName>
    <definedName name="ㅔㅔㅔㅔ" hidden="1">#REF!</definedName>
    <definedName name="ㅔㅣ" hidden="1">{"'용역비'!$A$4:$C$8"}</definedName>
    <definedName name="ㅕ" hidden="1">#REF!</definedName>
    <definedName name="ㅕ168">#REF!</definedName>
    <definedName name="ㅗ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1019">#REF!</definedName>
    <definedName name="ㅗ415">#REF!</definedName>
    <definedName name="ㅗ461">#REF!</definedName>
    <definedName name="ㅗ7254">#REF!</definedName>
    <definedName name="ㅗㄱㅇ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ㄱ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마ㅓ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20" localSheetId="0">#REF!</definedName>
    <definedName name="ㅗㅅ20">#REF!</definedName>
    <definedName name="ㅗㅅㄴㄱ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ㅅㄴㄱ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오">#REF!</definedName>
    <definedName name="ㅗㅌㅇㅌ">#REF!</definedName>
    <definedName name="ㅗㅎ" hidden="1">{"'5국공정'!$A$1:$E$128"}</definedName>
    <definedName name="ㅗㅎㅇㅁㄹㅇㅎ" hidden="1">{#N/A,"수불부",FALSE,"사급자재수불서";#N/A,"수불부",FALSE,"사급자재수불서"}</definedName>
    <definedName name="ㅗㅗ" localSheetId="0" hidden="1">{#N/A,#N/A,TRUE,"토적및재료집계";#N/A,#N/A,TRUE,"토적및재료집계";#N/A,#N/A,TRUE,"단위량"}</definedName>
    <definedName name="ㅗㅗ" hidden="1">{#N/A,#N/A,TRUE,"토적및재료집계";#N/A,#N/A,TRUE,"토적및재료집계";#N/A,#N/A,TRUE,"단위량"}</definedName>
    <definedName name="ㅗ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ㅓ">#REF!</definedName>
    <definedName name="ㅛ" hidden="1">{"'용역비'!$A$4:$C$8"}</definedName>
    <definedName name="ㅛㅅ" hidden="1">{"'5국공정'!$A$1:$E$128"}</definedName>
    <definedName name="ㅛ쇼ㅐㅗ">#REF!</definedName>
    <definedName name="ㅛㅌ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ㅗㅁ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ㅗ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ㅛ" hidden="1">{"'용역비'!$A$4:$C$8"}</definedName>
    <definedName name="ㅛㅛㅛ" hidden="1">{"'용역비'!$A$4:$C$8"}</definedName>
    <definedName name="ㅛㅛㅛㅛ" hidden="1">[152]수량산출!$A$1:$A$8561</definedName>
    <definedName name="ㅜ" hidden="1">[153]수량산출!#REF!</definedName>
    <definedName name="ㅜㅁㄻ" hidden="1">#REF!</definedName>
    <definedName name="ㅜㅜ" localSheetId="5">BlankMacro1</definedName>
    <definedName name="ㅜㅜ" localSheetId="7">BlankMacro1</definedName>
    <definedName name="ㅜㅜ" localSheetId="6">BlankMacro1</definedName>
    <definedName name="ㅜㅜ" localSheetId="4">BlankMacro1</definedName>
    <definedName name="ㅜㅜ" localSheetId="0">BlankMacro1</definedName>
    <definedName name="ㅜㅜ">BlankMacro1</definedName>
    <definedName name="ㅜㅠㅊ퓨ㅜ" localSheetId="0" hidden="1">#REF!</definedName>
    <definedName name="ㅜㅠㅊ퓨ㅜ" hidden="1">#REF!</definedName>
    <definedName name="ㅠ" localSheetId="0" hidden="1">{#N/A,#N/A,TRUE,"토적및재료집계";#N/A,#N/A,TRUE,"토적및재료집계";#N/A,#N/A,TRUE,"단위량"}</definedName>
    <definedName name="ㅠ" hidden="1">{#N/A,#N/A,TRUE,"토적및재료집계";#N/A,#N/A,TRUE,"토적및재료집계";#N/A,#N/A,TRUE,"단위량"}</definedName>
    <definedName name="ㅠ239" localSheetId="0">#REF!</definedName>
    <definedName name="ㅠ239">#REF!</definedName>
    <definedName name="ㅠ61">#REF!</definedName>
    <definedName name="ㅠㄱ" hidden="1">{"'용역비'!$A$4:$C$8"}</definedName>
    <definedName name="ㅠㄹㅇㄶㅈㅁㄹ">#REF!</definedName>
    <definedName name="ㅡ">#REF!</definedName>
    <definedName name="ㅡㅡ" hidden="1">{"'Sheet1'!$D$19","'Sheet1'!$B$22:$E$22"}</definedName>
    <definedName name="ㅣ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1517" localSheetId="0">#REF!</definedName>
    <definedName name="ㅣ1517">#REF!</definedName>
    <definedName name="ㅣ1549">#REF!</definedName>
    <definedName name="ㅣ618">#REF!</definedName>
    <definedName name="ㅣㅋ팇러밍ㄹㄴㅇㄹ">#REF!</definedName>
    <definedName name="ㅣㅎ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ㅎ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ㅏ아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hidden="1">{#N/A,#N/A,FALSE,"단가표지"}</definedName>
    <definedName name="ㅣㅑㅕㅗ" hidden="1">#REF!</definedName>
    <definedName name="ㅣㅣ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8" i="71" l="1"/>
  <c r="H17" i="60"/>
  <c r="H26" i="60"/>
  <c r="G25" i="60"/>
  <c r="H25" i="60" s="1"/>
  <c r="G24" i="60"/>
  <c r="H24" i="60" s="1"/>
  <c r="H31" i="71"/>
  <c r="D18" i="71"/>
  <c r="E18" i="71"/>
  <c r="G18" i="71"/>
  <c r="H17" i="71"/>
  <c r="H18" i="71"/>
  <c r="G17" i="71"/>
  <c r="E17" i="71"/>
  <c r="D17" i="71"/>
  <c r="B17" i="71"/>
  <c r="H22" i="76"/>
  <c r="H23" i="76"/>
  <c r="H24" i="76"/>
  <c r="H25" i="76"/>
  <c r="H26" i="76"/>
  <c r="H27" i="76"/>
  <c r="H28" i="76"/>
  <c r="H29" i="76"/>
  <c r="H30" i="76"/>
  <c r="G30" i="76"/>
  <c r="G29" i="76"/>
  <c r="E29" i="76"/>
  <c r="E30" i="76"/>
  <c r="D29" i="76"/>
  <c r="D30" i="76"/>
  <c r="C29" i="76"/>
  <c r="C30" i="76"/>
  <c r="N32" i="73"/>
  <c r="N21" i="73"/>
  <c r="N22" i="73"/>
  <c r="I22" i="73"/>
  <c r="I21" i="73"/>
  <c r="F22" i="73"/>
  <c r="F21" i="73"/>
  <c r="E22" i="73"/>
  <c r="E21" i="73"/>
  <c r="C22" i="73"/>
  <c r="C21" i="73"/>
  <c r="L18" i="18"/>
  <c r="G15" i="60" s="1"/>
  <c r="H15" i="60" s="1"/>
  <c r="L19" i="18"/>
  <c r="G16" i="60" s="1"/>
  <c r="H16" i="60" s="1"/>
  <c r="F16" i="60"/>
  <c r="F15" i="60"/>
  <c r="R21" i="40"/>
  <c r="Q21" i="40"/>
  <c r="R5" i="40"/>
  <c r="R4" i="40"/>
  <c r="R3" i="40"/>
  <c r="Q5" i="40"/>
  <c r="Q4" i="40"/>
  <c r="Q3" i="40"/>
  <c r="E15" i="60"/>
  <c r="E16" i="60"/>
  <c r="D16" i="60"/>
  <c r="D15" i="60"/>
  <c r="C16" i="60"/>
  <c r="C15" i="60"/>
  <c r="D25" i="60"/>
  <c r="C25" i="60"/>
  <c r="D24" i="60"/>
  <c r="C24" i="60"/>
  <c r="G55" i="79"/>
  <c r="G54" i="79"/>
  <c r="H55" i="79"/>
  <c r="H54" i="79"/>
  <c r="K53" i="79" s="1"/>
  <c r="L53" i="79" s="1"/>
  <c r="G50" i="79"/>
  <c r="H50" i="79" s="1"/>
  <c r="G49" i="79"/>
  <c r="H49" i="79" s="1"/>
  <c r="G16" i="71"/>
  <c r="H16" i="71" s="1"/>
  <c r="E16" i="71"/>
  <c r="D16" i="71"/>
  <c r="B16" i="71"/>
  <c r="G10" i="71"/>
  <c r="H10" i="71" s="1"/>
  <c r="G11" i="71"/>
  <c r="H11" i="71" s="1"/>
  <c r="G12" i="71"/>
  <c r="H12" i="71" s="1"/>
  <c r="G13" i="71"/>
  <c r="H13" i="71" s="1"/>
  <c r="G14" i="71"/>
  <c r="H14" i="71" s="1"/>
  <c r="G15" i="71"/>
  <c r="H15" i="71" s="1"/>
  <c r="G9" i="71"/>
  <c r="G28" i="76"/>
  <c r="G22" i="76"/>
  <c r="G23" i="76"/>
  <c r="G24" i="76"/>
  <c r="G25" i="76"/>
  <c r="G26" i="76"/>
  <c r="G27" i="76"/>
  <c r="G21" i="76"/>
  <c r="E28" i="76"/>
  <c r="I14" i="73"/>
  <c r="N14" i="73" s="1"/>
  <c r="I15" i="73"/>
  <c r="N15" i="73" s="1"/>
  <c r="I16" i="73"/>
  <c r="N16" i="73" s="1"/>
  <c r="I17" i="73"/>
  <c r="N17" i="73" s="1"/>
  <c r="I18" i="73"/>
  <c r="N18" i="73" s="1"/>
  <c r="I19" i="73"/>
  <c r="N19" i="73" s="1"/>
  <c r="I13" i="73"/>
  <c r="I20" i="73"/>
  <c r="N20" i="73" s="1"/>
  <c r="F20" i="73"/>
  <c r="E20" i="73"/>
  <c r="D28" i="76" s="1"/>
  <c r="E14" i="73"/>
  <c r="E15" i="73"/>
  <c r="E16" i="73"/>
  <c r="E17" i="73"/>
  <c r="E18" i="73"/>
  <c r="E19" i="73"/>
  <c r="E13" i="73"/>
  <c r="C20" i="73"/>
  <c r="C28" i="76" s="1"/>
  <c r="C14" i="73"/>
  <c r="C15" i="73"/>
  <c r="C16" i="73"/>
  <c r="C17" i="73"/>
  <c r="C18" i="73"/>
  <c r="C19" i="73"/>
  <c r="C13" i="73"/>
  <c r="C10" i="100"/>
  <c r="P21" i="40"/>
  <c r="E10" i="100" s="1"/>
  <c r="G45" i="79"/>
  <c r="H45" i="79" s="1"/>
  <c r="G44" i="79"/>
  <c r="H44" i="79" s="1"/>
  <c r="G43" i="79"/>
  <c r="H43" i="79" s="1"/>
  <c r="D7" i="100"/>
  <c r="D8" i="100"/>
  <c r="D9" i="100"/>
  <c r="D6" i="100"/>
  <c r="C7" i="100"/>
  <c r="C8" i="100"/>
  <c r="C9" i="100"/>
  <c r="C6" i="100"/>
  <c r="B7" i="100"/>
  <c r="B8" i="100"/>
  <c r="B9" i="100"/>
  <c r="B6" i="100"/>
  <c r="G31" i="79"/>
  <c r="H31" i="79" s="1"/>
  <c r="K30" i="79" s="1"/>
  <c r="L30" i="79" s="1"/>
  <c r="H7" i="100" s="1"/>
  <c r="G27" i="79"/>
  <c r="H27" i="79" s="1"/>
  <c r="G26" i="79"/>
  <c r="H26" i="79" s="1"/>
  <c r="D7" i="60"/>
  <c r="D8" i="60"/>
  <c r="D9" i="60"/>
  <c r="D10" i="60"/>
  <c r="D11" i="60"/>
  <c r="D12" i="60"/>
  <c r="D13" i="60"/>
  <c r="D14" i="60"/>
  <c r="D6" i="60"/>
  <c r="C7" i="60"/>
  <c r="C8" i="60"/>
  <c r="C9" i="60"/>
  <c r="C10" i="60"/>
  <c r="C11" i="60"/>
  <c r="C12" i="60"/>
  <c r="C13" i="60"/>
  <c r="C14" i="60"/>
  <c r="C6" i="60"/>
  <c r="G35" i="79"/>
  <c r="G18" i="79"/>
  <c r="G17" i="79"/>
  <c r="G13" i="79"/>
  <c r="G11" i="79"/>
  <c r="G10" i="79"/>
  <c r="G6" i="79"/>
  <c r="D21" i="40"/>
  <c r="F7" i="60" s="1"/>
  <c r="E21" i="40"/>
  <c r="F8" i="60" s="1"/>
  <c r="H21" i="40"/>
  <c r="F11" i="60" s="1"/>
  <c r="I21" i="40"/>
  <c r="F12" i="60" s="1"/>
  <c r="L21" i="40"/>
  <c r="E6" i="100" s="1"/>
  <c r="N21" i="40"/>
  <c r="E8" i="100" s="1"/>
  <c r="O21" i="40"/>
  <c r="E9" i="100" s="1"/>
  <c r="C21" i="40"/>
  <c r="F6" i="60" s="1"/>
  <c r="F9" i="40"/>
  <c r="G9" i="40"/>
  <c r="J9" i="40"/>
  <c r="K9" i="40"/>
  <c r="M9" i="40"/>
  <c r="F10" i="40"/>
  <c r="G10" i="40"/>
  <c r="J10" i="40"/>
  <c r="K10" i="40"/>
  <c r="F11" i="40"/>
  <c r="G11" i="40"/>
  <c r="J11" i="40"/>
  <c r="K11" i="40"/>
  <c r="M11" i="40"/>
  <c r="F12" i="40"/>
  <c r="G12" i="40"/>
  <c r="J12" i="40"/>
  <c r="K12" i="40"/>
  <c r="F13" i="40"/>
  <c r="G13" i="40"/>
  <c r="J13" i="40"/>
  <c r="K13" i="40"/>
  <c r="M13" i="40"/>
  <c r="F14" i="40"/>
  <c r="G14" i="40"/>
  <c r="J14" i="40"/>
  <c r="K14" i="40"/>
  <c r="F15" i="40"/>
  <c r="G15" i="40"/>
  <c r="J15" i="40"/>
  <c r="K15" i="40"/>
  <c r="M15" i="40"/>
  <c r="F16" i="40"/>
  <c r="G16" i="40"/>
  <c r="J16" i="40"/>
  <c r="K16" i="40"/>
  <c r="M16" i="40"/>
  <c r="F17" i="40"/>
  <c r="G17" i="40"/>
  <c r="J17" i="40"/>
  <c r="K17" i="40"/>
  <c r="F18" i="40"/>
  <c r="G18" i="40"/>
  <c r="J18" i="40"/>
  <c r="K18" i="40"/>
  <c r="M18" i="40"/>
  <c r="F19" i="40"/>
  <c r="G19" i="40"/>
  <c r="J19" i="40"/>
  <c r="K19" i="40"/>
  <c r="M19" i="40"/>
  <c r="K8" i="40"/>
  <c r="J8" i="40"/>
  <c r="K48" i="79" l="1"/>
  <c r="L48" i="79" s="1"/>
  <c r="K42" i="79"/>
  <c r="L42" i="79"/>
  <c r="H10" i="100" s="1"/>
  <c r="K25" i="79"/>
  <c r="L25" i="79" s="1"/>
  <c r="H6" i="100" s="1"/>
  <c r="I6" i="100" s="1"/>
  <c r="M21" i="40"/>
  <c r="E7" i="100" s="1"/>
  <c r="I7" i="100" s="1"/>
  <c r="J21" i="40"/>
  <c r="F13" i="60" s="1"/>
  <c r="K21" i="40"/>
  <c r="F14" i="60" s="1"/>
  <c r="L6" i="18"/>
  <c r="G7" i="60" s="1"/>
  <c r="H7" i="60" s="1"/>
  <c r="L7" i="18"/>
  <c r="G8" i="60" s="1"/>
  <c r="H8" i="60" s="1"/>
  <c r="L8" i="18"/>
  <c r="G9" i="60" s="1"/>
  <c r="L9" i="18"/>
  <c r="G10" i="60" s="1"/>
  <c r="L12" i="18"/>
  <c r="G13" i="60" s="1"/>
  <c r="H13" i="60" s="1"/>
  <c r="L13" i="18"/>
  <c r="G14" i="60" s="1"/>
  <c r="H14" i="60" s="1"/>
  <c r="L10" i="18"/>
  <c r="G11" i="60" s="1"/>
  <c r="H11" i="60" s="1"/>
  <c r="L11" i="18"/>
  <c r="G12" i="60" s="1"/>
  <c r="H12" i="60" s="1"/>
  <c r="L14" i="18"/>
  <c r="F6" i="100" s="1"/>
  <c r="G6" i="100" s="1"/>
  <c r="L15" i="18"/>
  <c r="F7" i="100" s="1"/>
  <c r="L7" i="100" s="1"/>
  <c r="L16" i="18"/>
  <c r="F8" i="100" s="1"/>
  <c r="G8" i="100" s="1"/>
  <c r="L17" i="18"/>
  <c r="F9" i="100" s="1"/>
  <c r="G9" i="100" s="1"/>
  <c r="I10" i="100" l="1"/>
  <c r="M10" i="100" s="1"/>
  <c r="L10" i="100"/>
  <c r="M6" i="100"/>
  <c r="G7" i="100"/>
  <c r="M7" i="100" s="1"/>
  <c r="D2" i="98" l="1"/>
  <c r="I37" i="98"/>
  <c r="M5" i="40"/>
  <c r="L5" i="40"/>
  <c r="M4" i="40"/>
  <c r="M3" i="40"/>
  <c r="L4" i="40"/>
  <c r="L3" i="40"/>
  <c r="G39" i="79" l="1"/>
  <c r="G22" i="79"/>
  <c r="G12" i="79"/>
  <c r="F23" i="60" l="1"/>
  <c r="G8" i="40"/>
  <c r="F8" i="40"/>
  <c r="D27" i="76"/>
  <c r="D26" i="76"/>
  <c r="C27" i="76"/>
  <c r="C26" i="76"/>
  <c r="E27" i="76"/>
  <c r="E26" i="76"/>
  <c r="D15" i="71"/>
  <c r="D14" i="71"/>
  <c r="B15" i="71"/>
  <c r="B14" i="71"/>
  <c r="B10" i="71"/>
  <c r="B11" i="71"/>
  <c r="B12" i="71"/>
  <c r="B13" i="71"/>
  <c r="A2" i="40"/>
  <c r="C6" i="95"/>
  <c r="I10" i="97"/>
  <c r="I12" i="97"/>
  <c r="I8" i="97"/>
  <c r="I6" i="97"/>
  <c r="D14" i="97"/>
  <c r="E14" i="97"/>
  <c r="F14" i="97"/>
  <c r="G14" i="97"/>
  <c r="H14" i="97"/>
  <c r="C14" i="97"/>
  <c r="H39" i="79"/>
  <c r="K38" i="79" s="1"/>
  <c r="L38" i="79" s="1"/>
  <c r="H9" i="100" s="1"/>
  <c r="O5" i="40"/>
  <c r="O4" i="40"/>
  <c r="O3" i="40"/>
  <c r="N5" i="40"/>
  <c r="N4" i="40"/>
  <c r="N3" i="40"/>
  <c r="I9" i="100" l="1"/>
  <c r="M9" i="100" s="1"/>
  <c r="L9" i="100"/>
  <c r="F21" i="40"/>
  <c r="G21" i="40"/>
  <c r="A4" i="18"/>
  <c r="A2" i="60"/>
  <c r="F10" i="60" l="1"/>
  <c r="H10" i="60" s="1"/>
  <c r="F9" i="60"/>
  <c r="H9" i="60" s="1"/>
  <c r="A2" i="99"/>
  <c r="A2" i="100" s="1"/>
  <c r="C16" i="97"/>
  <c r="D16" i="97" l="1"/>
  <c r="E16" i="97" s="1"/>
  <c r="F16" i="97" s="1"/>
  <c r="G16" i="97" s="1"/>
  <c r="H16" i="97" s="1"/>
  <c r="E11" i="71" l="1"/>
  <c r="E12" i="71"/>
  <c r="E13" i="71"/>
  <c r="E14" i="71"/>
  <c r="E15" i="71"/>
  <c r="D11" i="71"/>
  <c r="D12" i="71"/>
  <c r="D13" i="71"/>
  <c r="E22" i="76"/>
  <c r="E23" i="76"/>
  <c r="E24" i="76"/>
  <c r="E25" i="76"/>
  <c r="D22" i="76"/>
  <c r="D23" i="76"/>
  <c r="D24" i="76"/>
  <c r="D25" i="76"/>
  <c r="C22" i="76"/>
  <c r="C23" i="76"/>
  <c r="C24" i="76"/>
  <c r="C25" i="76"/>
  <c r="F14" i="73"/>
  <c r="F15" i="73"/>
  <c r="F16" i="73"/>
  <c r="F17" i="73"/>
  <c r="F18" i="73"/>
  <c r="F19" i="73"/>
  <c r="E7" i="60"/>
  <c r="E8" i="60"/>
  <c r="E9" i="60"/>
  <c r="E10" i="60"/>
  <c r="E11" i="60"/>
  <c r="E12" i="60"/>
  <c r="E13" i="60"/>
  <c r="E14" i="60"/>
  <c r="A41" i="93" l="1"/>
  <c r="L60" i="93"/>
  <c r="E60" i="93" s="1"/>
  <c r="E10" i="71" l="1"/>
  <c r="D10" i="71"/>
  <c r="H5" i="40" l="1"/>
  <c r="H4" i="40"/>
  <c r="H3" i="40"/>
  <c r="I5" i="40" l="1"/>
  <c r="I4" i="40"/>
  <c r="I3" i="40"/>
  <c r="K5" i="40" l="1"/>
  <c r="K4" i="40"/>
  <c r="K3" i="40"/>
  <c r="E21" i="76" l="1"/>
  <c r="D21" i="76"/>
  <c r="C21" i="76"/>
  <c r="F13" i="73"/>
  <c r="L5" i="18" l="1"/>
  <c r="G6" i="60" s="1"/>
  <c r="H6" i="60" s="1"/>
  <c r="J5" i="40" l="1"/>
  <c r="J4" i="40"/>
  <c r="J3" i="40"/>
  <c r="G5" i="40"/>
  <c r="G4" i="40"/>
  <c r="G3" i="40"/>
  <c r="G29" i="60" l="1"/>
  <c r="G28" i="60" s="1"/>
  <c r="H35" i="79"/>
  <c r="K34" i="79" s="1"/>
  <c r="L34" i="79" s="1"/>
  <c r="H8" i="100" s="1"/>
  <c r="H22" i="79"/>
  <c r="K21" i="79" s="1"/>
  <c r="L21" i="79" s="1"/>
  <c r="G23" i="60" s="1"/>
  <c r="H23" i="60" s="1"/>
  <c r="H18" i="79"/>
  <c r="H17" i="79"/>
  <c r="H13" i="79"/>
  <c r="H12" i="79"/>
  <c r="H11" i="79"/>
  <c r="H10" i="79"/>
  <c r="H6" i="79"/>
  <c r="K5" i="79" s="1"/>
  <c r="L5" i="79" s="1"/>
  <c r="G20" i="60" s="1"/>
  <c r="H20" i="60" s="1"/>
  <c r="I8" i="100" l="1"/>
  <c r="M8" i="100" s="1"/>
  <c r="L8" i="100"/>
  <c r="L6" i="100"/>
  <c r="K16" i="79"/>
  <c r="L16" i="79" s="1"/>
  <c r="G22" i="60" s="1"/>
  <c r="H22" i="60" s="1"/>
  <c r="K9" i="79"/>
  <c r="L9" i="79" s="1"/>
  <c r="G21" i="60" s="1"/>
  <c r="H21" i="60" s="1"/>
  <c r="G14" i="100" l="1"/>
  <c r="F6" i="99" s="1"/>
  <c r="F5" i="40"/>
  <c r="F4" i="40"/>
  <c r="F3" i="40"/>
  <c r="D5" i="40"/>
  <c r="D4" i="40"/>
  <c r="D3" i="40"/>
  <c r="G32" i="60" l="1"/>
  <c r="G31" i="60" s="1"/>
  <c r="G35" i="60" s="1"/>
  <c r="G36" i="60" s="1"/>
  <c r="G37" i="60" s="1"/>
  <c r="G6" i="99"/>
  <c r="H21" i="76"/>
  <c r="H46" i="76" s="1"/>
  <c r="G38" i="60" l="1"/>
  <c r="I14" i="100"/>
  <c r="H6" i="99" s="1"/>
  <c r="M14" i="100"/>
  <c r="G19" i="99"/>
  <c r="G9" i="98" s="1"/>
  <c r="G11" i="98" s="1"/>
  <c r="H47" i="76"/>
  <c r="H48" i="76" s="1"/>
  <c r="G39" i="60" l="1"/>
  <c r="G40" i="60" s="1"/>
  <c r="I6" i="99"/>
  <c r="L6" i="99"/>
  <c r="D13" i="76"/>
  <c r="D12" i="76"/>
  <c r="G35" i="98" l="1"/>
  <c r="F5" i="98" s="1"/>
  <c r="D5" i="98" s="1"/>
  <c r="I19" i="99"/>
  <c r="G12" i="98" s="1"/>
  <c r="M6" i="99"/>
  <c r="M19" i="99" s="1"/>
  <c r="E9" i="71"/>
  <c r="D9" i="71"/>
  <c r="B9" i="71"/>
  <c r="G21" i="98" l="1"/>
  <c r="G22" i="98"/>
  <c r="G13" i="98"/>
  <c r="G14" i="98" s="1"/>
  <c r="E6" i="60"/>
  <c r="E5" i="40"/>
  <c r="E4" i="40"/>
  <c r="E3" i="40"/>
  <c r="C5" i="40"/>
  <c r="C4" i="40"/>
  <c r="C3" i="40"/>
  <c r="G16" i="98" l="1"/>
  <c r="G25" i="98"/>
  <c r="G17" i="98"/>
  <c r="N13" i="73"/>
  <c r="G26" i="98" l="1"/>
  <c r="G27" i="98" s="1"/>
  <c r="N33" i="73"/>
  <c r="I34" i="73" s="1"/>
  <c r="B10" i="73" s="1"/>
  <c r="G28" i="98" l="1"/>
  <c r="G30" i="98" s="1"/>
  <c r="J10" i="73"/>
  <c r="G29" i="98" l="1"/>
  <c r="G31" i="98" s="1"/>
  <c r="G32" i="98" s="1"/>
  <c r="G33" i="98" s="1"/>
  <c r="G34" i="98" s="1"/>
  <c r="H9" i="71"/>
  <c r="G39" i="98" l="1"/>
  <c r="F3" i="98" s="1"/>
  <c r="D3" i="98" s="1"/>
  <c r="F4" i="98"/>
  <c r="D4" i="98" s="1"/>
  <c r="L56" i="93"/>
  <c r="H32" i="71"/>
  <c r="H33" i="71" s="1"/>
  <c r="F7" i="71" s="1"/>
  <c r="A7" i="71" s="1"/>
  <c r="E56" i="93" l="1"/>
  <c r="L58" i="93"/>
  <c r="L54" i="93"/>
  <c r="E58" i="93"/>
  <c r="E54" i="93" l="1"/>
</calcChain>
</file>

<file path=xl/sharedStrings.xml><?xml version="1.0" encoding="utf-8"?>
<sst xmlns="http://schemas.openxmlformats.org/spreadsheetml/2006/main" count="612" uniqueCount="433">
  <si>
    <t>금   액</t>
  </si>
  <si>
    <t>단  가</t>
    <phoneticPr fontId="4" type="noConversion"/>
  </si>
  <si>
    <t>규     격</t>
    <phoneticPr fontId="4" type="noConversion"/>
  </si>
  <si>
    <t>단 위</t>
    <phoneticPr fontId="4" type="noConversion"/>
  </si>
  <si>
    <t>단위</t>
    <phoneticPr fontId="4" type="noConversion"/>
  </si>
  <si>
    <t>금  액</t>
    <phoneticPr fontId="4" type="noConversion"/>
  </si>
  <si>
    <t>규격</t>
    <phoneticPr fontId="4" type="noConversion"/>
  </si>
  <si>
    <t>수량</t>
    <phoneticPr fontId="4" type="noConversion"/>
  </si>
  <si>
    <t>계</t>
    <phoneticPr fontId="4" type="noConversion"/>
  </si>
  <si>
    <t>일  위  대  가  표</t>
    <phoneticPr fontId="4" type="noConversion"/>
  </si>
  <si>
    <t>NO</t>
    <phoneticPr fontId="4" type="noConversion"/>
  </si>
  <si>
    <t>견적 1</t>
    <phoneticPr fontId="4" type="noConversion"/>
  </si>
  <si>
    <t>결정금액</t>
    <phoneticPr fontId="4" type="noConversion"/>
  </si>
  <si>
    <t>PAGE</t>
    <phoneticPr fontId="4" type="noConversion"/>
  </si>
  <si>
    <t>소요자재산출내역서</t>
    <phoneticPr fontId="4" type="noConversion"/>
  </si>
  <si>
    <t>견적 2</t>
    <phoneticPr fontId="4" type="noConversion"/>
  </si>
  <si>
    <t>단가</t>
    <phoneticPr fontId="4" type="noConversion"/>
  </si>
  <si>
    <t>통신케이블공</t>
    <phoneticPr fontId="4" type="noConversion"/>
  </si>
  <si>
    <t>수 량 집 계 표</t>
    <phoneticPr fontId="13" type="noConversion"/>
  </si>
  <si>
    <t>단   위</t>
    <phoneticPr fontId="4" type="noConversion"/>
  </si>
  <si>
    <t>재료비</t>
    <phoneticPr fontId="4" type="noConversion"/>
  </si>
  <si>
    <t>금액</t>
    <phoneticPr fontId="4" type="noConversion"/>
  </si>
  <si>
    <t>번호</t>
    <phoneticPr fontId="4" type="noConversion"/>
  </si>
  <si>
    <t>견적 3</t>
  </si>
  <si>
    <t>규          격</t>
    <phoneticPr fontId="4" type="noConversion"/>
  </si>
  <si>
    <t>( \</t>
    <phoneticPr fontId="4" type="noConversion"/>
  </si>
  <si>
    <t>품   명</t>
    <phoneticPr fontId="4" type="noConversion"/>
  </si>
  <si>
    <t>규   격</t>
    <phoneticPr fontId="4" type="noConversion"/>
  </si>
  <si>
    <t>통신설비공</t>
    <phoneticPr fontId="4" type="noConversion"/>
  </si>
  <si>
    <t>직  접  재  료  비</t>
  </si>
  <si>
    <t>간  접  재  료  비</t>
  </si>
  <si>
    <t>[ 소          계 ]</t>
  </si>
  <si>
    <t>직  접  노  무  비</t>
  </si>
  <si>
    <t>간  접  노  무  비</t>
  </si>
  <si>
    <t>산업안전보건관리비</t>
  </si>
  <si>
    <t>도급자 관급 포함 (b항) 적용, [1.2 배 계상]
관급자재가 있는 경우 당해 금액을 대상액에 포함시킬 때의 안전관리비는 당해 금액을 포함하지 않은 대상액을 기준으로 계상한 안전관리비의 1.2배를 초과할 수 없다</t>
    <phoneticPr fontId="34" type="noConversion"/>
  </si>
  <si>
    <t>경 비</t>
    <phoneticPr fontId="4" type="noConversion"/>
  </si>
  <si>
    <t>대</t>
    <phoneticPr fontId="4" type="noConversion"/>
  </si>
  <si>
    <t>S/W시험사</t>
    <phoneticPr fontId="4" type="noConversion"/>
  </si>
  <si>
    <t>견      적      서</t>
    <phoneticPr fontId="4" type="noConversion"/>
  </si>
  <si>
    <t xml:space="preserve">     정보통신공사업 제330013호</t>
    <phoneticPr fontId="4" type="noConversion"/>
  </si>
  <si>
    <t>등 록 번 호 :    227 - 81 - 12527</t>
    <phoneticPr fontId="4" type="noConversion"/>
  </si>
  <si>
    <t>귀하</t>
    <phoneticPr fontId="4" type="noConversion"/>
  </si>
  <si>
    <t>주 소 : 강원도 속초시 농공단지길 90</t>
    <phoneticPr fontId="4" type="noConversion"/>
  </si>
  <si>
    <t>다음과  같이  견적  합니다.</t>
    <phoneticPr fontId="4" type="noConversion"/>
  </si>
  <si>
    <t>TEL : 637-8500 FAX : 632-0600</t>
    <phoneticPr fontId="4" type="noConversion"/>
  </si>
  <si>
    <t>품           명</t>
    <phoneticPr fontId="4" type="noConversion"/>
  </si>
  <si>
    <t>단         가</t>
    <phoneticPr fontId="4" type="noConversion"/>
  </si>
  <si>
    <t>비  고</t>
    <phoneticPr fontId="4" type="noConversion"/>
  </si>
  <si>
    <t>적  용   금  액</t>
    <phoneticPr fontId="4" type="noConversion"/>
  </si>
  <si>
    <t>≒</t>
    <phoneticPr fontId="4" type="noConversion"/>
  </si>
  <si>
    <t>부 가 가 치 세</t>
    <phoneticPr fontId="4" type="noConversion"/>
  </si>
  <si>
    <t>합             계</t>
    <phoneticPr fontId="4" type="noConversion"/>
  </si>
  <si>
    <t>백단위이하절삭</t>
    <phoneticPr fontId="4" type="noConversion"/>
  </si>
  <si>
    <t>☞ 영업안내 :스마트 횡단보도(보행신호 음성안내)시스템 /  재난,재해 조기경보 융복합 시스템 제조 및 설치</t>
    <phoneticPr fontId="4" type="noConversion"/>
  </si>
  <si>
    <t>)</t>
    <phoneticPr fontId="4" type="noConversion"/>
  </si>
  <si>
    <t>V.A.T 포함</t>
    <phoneticPr fontId="4" type="noConversion"/>
  </si>
  <si>
    <t>NO</t>
    <phoneticPr fontId="4" type="noConversion"/>
  </si>
  <si>
    <t>합     계</t>
    <phoneticPr fontId="4" type="noConversion"/>
  </si>
  <si>
    <t xml:space="preserve"> </t>
    <phoneticPr fontId="4" type="noConversion"/>
  </si>
  <si>
    <t>최종 제안 금액</t>
    <phoneticPr fontId="4" type="noConversion"/>
  </si>
  <si>
    <t>납품기한</t>
    <phoneticPr fontId="4" type="noConversion"/>
  </si>
  <si>
    <t>발주후 즉시</t>
    <phoneticPr fontId="4" type="noConversion"/>
  </si>
  <si>
    <t>현금</t>
    <phoneticPr fontId="4" type="noConversion"/>
  </si>
  <si>
    <t>결 제 일</t>
    <phoneticPr fontId="4" type="noConversion"/>
  </si>
  <si>
    <t>납품후 현금</t>
    <phoneticPr fontId="4" type="noConversion"/>
  </si>
  <si>
    <t>의     견</t>
    <phoneticPr fontId="4" type="noConversion"/>
  </si>
  <si>
    <t>견   적   서</t>
    <phoneticPr fontId="4" type="noConversion"/>
  </si>
  <si>
    <t>견적NO:</t>
    <phoneticPr fontId="4" type="noConversion"/>
  </si>
  <si>
    <t>수신  :</t>
    <phoneticPr fontId="4" type="noConversion"/>
  </si>
  <si>
    <t>공    급    자</t>
    <phoneticPr fontId="4" type="noConversion"/>
  </si>
  <si>
    <t>일자  :</t>
    <phoneticPr fontId="4" type="noConversion"/>
  </si>
  <si>
    <t>등록번호</t>
    <phoneticPr fontId="4" type="noConversion"/>
  </si>
  <si>
    <t>2 2 7 - 8 1 - 2 1 5 5 5</t>
    <phoneticPr fontId="4" type="noConversion"/>
  </si>
  <si>
    <t xml:space="preserve">담당자 : </t>
    <phoneticPr fontId="4" type="noConversion"/>
  </si>
  <si>
    <t>상        호</t>
    <phoneticPr fontId="4" type="noConversion"/>
  </si>
  <si>
    <t>㈜재성정보통신</t>
    <phoneticPr fontId="4" type="noConversion"/>
  </si>
  <si>
    <t>성명</t>
    <phoneticPr fontId="4" type="noConversion"/>
  </si>
  <si>
    <t>공사명 :</t>
    <phoneticPr fontId="4" type="noConversion"/>
  </si>
  <si>
    <t>주       소</t>
    <phoneticPr fontId="4" type="noConversion"/>
  </si>
  <si>
    <t>업      태</t>
    <phoneticPr fontId="4" type="noConversion"/>
  </si>
  <si>
    <t>건설업,제조,도.소매</t>
    <phoneticPr fontId="4" type="noConversion"/>
  </si>
  <si>
    <t>종목</t>
    <phoneticPr fontId="4" type="noConversion"/>
  </si>
  <si>
    <t>TEL</t>
    <phoneticPr fontId="4" type="noConversion"/>
  </si>
  <si>
    <t>033) 672-7500</t>
    <phoneticPr fontId="4" type="noConversion"/>
  </si>
  <si>
    <t>FAX</t>
    <phoneticPr fontId="4" type="noConversion"/>
  </si>
  <si>
    <t>033) 672-7501</t>
    <phoneticPr fontId="4" type="noConversion"/>
  </si>
  <si>
    <t>품  명</t>
    <phoneticPr fontId="4" type="noConversion"/>
  </si>
  <si>
    <t>규  격</t>
    <phoneticPr fontId="4" type="noConversion"/>
  </si>
  <si>
    <t>단위</t>
    <phoneticPr fontId="4" type="noConversion"/>
  </si>
  <si>
    <t>수량</t>
    <phoneticPr fontId="4" type="noConversion"/>
  </si>
  <si>
    <t>단  가</t>
    <phoneticPr fontId="4" type="noConversion"/>
  </si>
  <si>
    <t>금  액</t>
    <phoneticPr fontId="4" type="noConversion"/>
  </si>
  <si>
    <t xml:space="preserve">              부 가 가 치 세</t>
    <phoneticPr fontId="4" type="noConversion"/>
  </si>
  <si>
    <t>담당자 :                         (인)</t>
    <phoneticPr fontId="4" type="noConversion"/>
  </si>
  <si>
    <t>㎡</t>
    <phoneticPr fontId="4" type="noConversion"/>
  </si>
  <si>
    <t>통신 8-5-1</t>
    <phoneticPr fontId="4" type="noConversion"/>
  </si>
  <si>
    <t>운영컴퓨터</t>
    <phoneticPr fontId="4" type="noConversion"/>
  </si>
  <si>
    <t>신호분배기</t>
    <phoneticPr fontId="4" type="noConversion"/>
  </si>
  <si>
    <t>H/W시험사</t>
    <phoneticPr fontId="4" type="noConversion"/>
  </si>
  <si>
    <t>인</t>
  </si>
  <si>
    <t>식</t>
    <phoneticPr fontId="4" type="noConversion"/>
  </si>
  <si>
    <t>EA</t>
    <phoneticPr fontId="4" type="noConversion"/>
  </si>
  <si>
    <t>見   積   書</t>
    <phoneticPr fontId="4" type="noConversion"/>
  </si>
  <si>
    <t>(QUOTATION)</t>
    <phoneticPr fontId="4" type="noConversion"/>
  </si>
  <si>
    <t>아래와 같이 견적합니다.</t>
    <phoneticPr fontId="4" type="noConversion"/>
  </si>
  <si>
    <t>디 아 이 테 크</t>
    <phoneticPr fontId="4" type="noConversion"/>
  </si>
  <si>
    <t>金額(VAT 포함) :</t>
    <phoneticPr fontId="4" type="noConversion"/>
  </si>
  <si>
    <t>등록번호 :128-38-92306</t>
    <phoneticPr fontId="19" type="noConversion"/>
  </si>
  <si>
    <t>TEL: 031-976-2986,    FAX: 031-624-9873</t>
    <phoneticPr fontId="4" type="noConversion"/>
  </si>
  <si>
    <t>*납 품 장 소 : 지정장소</t>
    <phoneticPr fontId="4" type="noConversion"/>
  </si>
  <si>
    <t>대     표     이     사        김 대 일</t>
    <phoneticPr fontId="4" type="noConversion"/>
  </si>
  <si>
    <t>*견적유효기간 : 4주</t>
    <phoneticPr fontId="4" type="noConversion"/>
  </si>
  <si>
    <t xml:space="preserve">*지 급 조 건 : </t>
    <phoneticPr fontId="4" type="noConversion"/>
  </si>
  <si>
    <t>(단위 : 원)</t>
    <phoneticPr fontId="4" type="noConversion"/>
  </si>
  <si>
    <t>DESCRIPTION</t>
    <phoneticPr fontId="4" type="noConversion"/>
  </si>
  <si>
    <t>UNIT</t>
    <phoneticPr fontId="4" type="noConversion"/>
  </si>
  <si>
    <t>Q'TY</t>
    <phoneticPr fontId="4" type="noConversion"/>
  </si>
  <si>
    <t>U-PRICE</t>
  </si>
  <si>
    <t>AMOUNT</t>
  </si>
  <si>
    <t>소계(천단위절사)</t>
    <phoneticPr fontId="4" type="noConversion"/>
  </si>
  <si>
    <t>부가가치세</t>
    <phoneticPr fontId="4" type="noConversion"/>
  </si>
  <si>
    <t>%</t>
    <phoneticPr fontId="4" type="noConversion"/>
  </si>
  <si>
    <t>합      계(부가세 포함)</t>
    <phoneticPr fontId="4" type="noConversion"/>
  </si>
  <si>
    <t>*납 품 일 자 : 발주 후 29일</t>
    <phoneticPr fontId="4" type="noConversion"/>
  </si>
  <si>
    <t>비 고</t>
    <phoneticPr fontId="4" type="noConversion"/>
  </si>
  <si>
    <t>전원공급장치</t>
    <phoneticPr fontId="4" type="noConversion"/>
  </si>
  <si>
    <t>테이타선</t>
    <phoneticPr fontId="4" type="noConversion"/>
  </si>
  <si>
    <t>SECTION BOARD</t>
    <phoneticPr fontId="4" type="noConversion"/>
  </si>
  <si>
    <t>LED묘듈 PIXEL제어</t>
    <phoneticPr fontId="4" type="noConversion"/>
  </si>
  <si>
    <t>Flat 16Pin, 100mm</t>
    <phoneticPr fontId="4" type="noConversion"/>
  </si>
  <si>
    <t>4Pin, 200mm-3.5</t>
    <phoneticPr fontId="4" type="noConversion"/>
  </si>
  <si>
    <t>전원선</t>
    <phoneticPr fontId="4" type="noConversion"/>
  </si>
  <si>
    <t>M4 x 10</t>
    <phoneticPr fontId="4" type="noConversion"/>
  </si>
  <si>
    <t>통신설비공</t>
    <phoneticPr fontId="4" type="noConversion"/>
  </si>
  <si>
    <t>인</t>
    <phoneticPr fontId="4" type="noConversion"/>
  </si>
  <si>
    <t>스테인리스 육각볼트</t>
    <phoneticPr fontId="4" type="noConversion"/>
  </si>
  <si>
    <t>M6 x 20</t>
    <phoneticPr fontId="4" type="noConversion"/>
  </si>
  <si>
    <t>메인 콘트롤러</t>
    <phoneticPr fontId="4" type="noConversion"/>
  </si>
  <si>
    <t>외함 케이스</t>
    <phoneticPr fontId="4" type="noConversion"/>
  </si>
  <si>
    <t>계</t>
    <phoneticPr fontId="4" type="noConversion"/>
  </si>
  <si>
    <t>공    사    명</t>
    <phoneticPr fontId="4" type="noConversion"/>
  </si>
  <si>
    <t>작성일자</t>
    <phoneticPr fontId="4" type="noConversion"/>
  </si>
  <si>
    <t>총   공  사  비</t>
    <phoneticPr fontId="4" type="noConversion"/>
  </si>
  <si>
    <t>작   성   자</t>
    <phoneticPr fontId="34" type="noConversion"/>
  </si>
  <si>
    <t>설    계    내    역    서</t>
    <phoneticPr fontId="4" type="noConversion"/>
  </si>
  <si>
    <t>비          목</t>
    <phoneticPr fontId="4" type="noConversion"/>
  </si>
  <si>
    <t>구          성          비</t>
    <phoneticPr fontId="4" type="noConversion"/>
  </si>
  <si>
    <t>금     액</t>
    <phoneticPr fontId="4" type="noConversion"/>
  </si>
  <si>
    <t>비          고</t>
    <phoneticPr fontId="4" type="noConversion"/>
  </si>
  <si>
    <t>순  공  사  원  가</t>
    <phoneticPr fontId="4" type="noConversion"/>
  </si>
  <si>
    <t>노무비</t>
    <phoneticPr fontId="4" type="noConversion"/>
  </si>
  <si>
    <t>경  비</t>
    <phoneticPr fontId="4" type="noConversion"/>
  </si>
  <si>
    <t>기     계       경     비</t>
    <phoneticPr fontId="4" type="noConversion"/>
  </si>
  <si>
    <t>산   재     보   험   료</t>
    <phoneticPr fontId="4" type="noConversion"/>
  </si>
  <si>
    <t>고   용     보   험   료</t>
    <phoneticPr fontId="4" type="noConversion"/>
  </si>
  <si>
    <t>국민     건강    보험료</t>
    <phoneticPr fontId="4" type="noConversion"/>
  </si>
  <si>
    <t>국민     연금    보험료</t>
    <phoneticPr fontId="4" type="noConversion"/>
  </si>
  <si>
    <t>노인  장기요양  보험료</t>
    <phoneticPr fontId="4" type="noConversion"/>
  </si>
  <si>
    <t>퇴직     공제    부금비</t>
    <phoneticPr fontId="4" type="noConversion"/>
  </si>
  <si>
    <t>도급자 관급 미포함</t>
    <phoneticPr fontId="34" type="noConversion"/>
  </si>
  <si>
    <t>도급자 관급 포함
(a, b중 작은 금액)</t>
    <phoneticPr fontId="34" type="noConversion"/>
  </si>
  <si>
    <t>기     타     경     비</t>
    <phoneticPr fontId="4" type="noConversion"/>
  </si>
  <si>
    <t>재료비 + 노무비 + 경비</t>
    <phoneticPr fontId="4" type="noConversion"/>
  </si>
  <si>
    <t>일  반  관  리  비</t>
    <phoneticPr fontId="4" type="noConversion"/>
  </si>
  <si>
    <t>도급자 관급 미포함 적용</t>
    <phoneticPr fontId="4" type="noConversion"/>
  </si>
  <si>
    <t>계</t>
    <phoneticPr fontId="34" type="noConversion"/>
  </si>
  <si>
    <t>이                윤</t>
    <phoneticPr fontId="4" type="noConversion"/>
  </si>
  <si>
    <t>도급자 관급 포함 (a항) 적용</t>
    <phoneticPr fontId="4" type="noConversion"/>
  </si>
  <si>
    <t>도급자 관급 포함 (b항) 적용</t>
    <phoneticPr fontId="4" type="noConversion"/>
  </si>
  <si>
    <t>부  가  가  치  세</t>
    <phoneticPr fontId="4" type="noConversion"/>
  </si>
  <si>
    <t>한전납입금</t>
    <phoneticPr fontId="34" type="noConversion"/>
  </si>
  <si>
    <t>김  천  수     (인)</t>
    <phoneticPr fontId="4" type="noConversion"/>
  </si>
  <si>
    <t xml:space="preserve">주소 :경기도 고양시 일산동구 성석동 1227-3 </t>
    <phoneticPr fontId="4" type="noConversion"/>
  </si>
  <si>
    <t xml:space="preserve">계좌번호 : 372-037900-01-010 (기업은행)  예금주  :  ㈜ 화창기업  ☞   견적인 : </t>
    <phoneticPr fontId="4" type="noConversion"/>
  </si>
  <si>
    <t>품   명</t>
    <phoneticPr fontId="4" type="noConversion"/>
  </si>
  <si>
    <t>규  격</t>
    <phoneticPr fontId="4" type="noConversion"/>
  </si>
  <si>
    <t>단위</t>
    <phoneticPr fontId="4" type="noConversion"/>
  </si>
  <si>
    <t>수량</t>
    <phoneticPr fontId="4" type="noConversion"/>
  </si>
  <si>
    <t>단   가</t>
    <phoneticPr fontId="4" type="noConversion"/>
  </si>
  <si>
    <t>비 고</t>
    <phoneticPr fontId="4" type="noConversion"/>
  </si>
  <si>
    <t>1)재료비</t>
    <phoneticPr fontId="4" type="noConversion"/>
  </si>
  <si>
    <t>소   계</t>
    <phoneticPr fontId="4" type="noConversion"/>
  </si>
  <si>
    <t>2)노무비</t>
    <phoneticPr fontId="4" type="noConversion"/>
  </si>
  <si>
    <t>작업종별</t>
    <phoneticPr fontId="4" type="noConversion"/>
  </si>
  <si>
    <t>인   건   비</t>
    <phoneticPr fontId="4" type="noConversion"/>
  </si>
  <si>
    <t>비   고</t>
    <phoneticPr fontId="4" type="noConversion"/>
  </si>
  <si>
    <t>통신관련산업기사</t>
    <phoneticPr fontId="4" type="noConversion"/>
  </si>
  <si>
    <t xml:space="preserve">                 공  정</t>
    <phoneticPr fontId="4" type="noConversion"/>
  </si>
  <si>
    <t xml:space="preserve">     위  치</t>
    <phoneticPr fontId="4" type="noConversion"/>
  </si>
  <si>
    <t>상호 : ㈜ 화창기업  대표 : 정 명 순</t>
    <phoneticPr fontId="4" type="noConversion"/>
  </si>
  <si>
    <t>품     명</t>
    <phoneticPr fontId="4" type="noConversion"/>
  </si>
  <si>
    <t>단 가</t>
    <phoneticPr fontId="4" type="noConversion"/>
  </si>
  <si>
    <t>설        계        서</t>
    <phoneticPr fontId="4" type="noConversion"/>
  </si>
  <si>
    <t>설계자</t>
    <phoneticPr fontId="34" type="noConversion"/>
  </si>
  <si>
    <t>심사자</t>
    <phoneticPr fontId="34" type="noConversion"/>
  </si>
  <si>
    <t>담 당</t>
    <phoneticPr fontId="34" type="noConversion"/>
  </si>
  <si>
    <t>과 장</t>
    <phoneticPr fontId="34" type="noConversion"/>
  </si>
  <si>
    <t>설   계   예   산   서</t>
    <phoneticPr fontId="4" type="noConversion"/>
  </si>
  <si>
    <t>구  분</t>
    <phoneticPr fontId="34" type="noConversion"/>
  </si>
  <si>
    <t>공  사  금  액</t>
    <phoneticPr fontId="34" type="noConversion"/>
  </si>
  <si>
    <t>비  고</t>
    <phoneticPr fontId="34" type="noConversion"/>
  </si>
  <si>
    <t>총   공   사</t>
    <phoneticPr fontId="34" type="noConversion"/>
  </si>
  <si>
    <t>조 달 수 수 료</t>
    <phoneticPr fontId="34" type="noConversion"/>
  </si>
  <si>
    <t>제어부</t>
    <phoneticPr fontId="4" type="noConversion"/>
  </si>
  <si>
    <t>운영컴퓨터, 신호분배기</t>
    <phoneticPr fontId="4" type="noConversion"/>
  </si>
  <si>
    <t>종합시험</t>
    <phoneticPr fontId="4" type="noConversion"/>
  </si>
  <si>
    <t>마감, 방수처리</t>
    <phoneticPr fontId="4" type="noConversion"/>
  </si>
  <si>
    <t xml:space="preserve">LED 전광판 </t>
    <phoneticPr fontId="4" type="noConversion"/>
  </si>
  <si>
    <t>P6 LED color Module, 옥외용</t>
    <phoneticPr fontId="4" type="noConversion"/>
  </si>
  <si>
    <t>1.</t>
    <phoneticPr fontId="4" type="noConversion"/>
  </si>
  <si>
    <t>공 사 목 적</t>
    <phoneticPr fontId="4" type="noConversion"/>
  </si>
  <si>
    <t>2.</t>
    <phoneticPr fontId="4" type="noConversion"/>
  </si>
  <si>
    <t>공 사 범 위</t>
    <phoneticPr fontId="4" type="noConversion"/>
  </si>
  <si>
    <t>▣ 공사명 :</t>
    <phoneticPr fontId="4" type="noConversion"/>
  </si>
  <si>
    <t>3.</t>
    <phoneticPr fontId="4" type="noConversion"/>
  </si>
  <si>
    <t>공 사 개 요</t>
    <phoneticPr fontId="4" type="noConversion"/>
  </si>
  <si>
    <t xml:space="preserve">⊙ 정보통신공사  </t>
    <phoneticPr fontId="240" type="noConversion"/>
  </si>
  <si>
    <t>4.</t>
    <phoneticPr fontId="4" type="noConversion"/>
  </si>
  <si>
    <t>공 사 기 간</t>
    <phoneticPr fontId="4" type="noConversion"/>
  </si>
  <si>
    <t>가) 공사가간중 강우일수 또는 강우로 안한 작업불가능 일수가 평균강우일수보다 많을때</t>
    <phoneticPr fontId="4" type="noConversion"/>
  </si>
  <si>
    <t>나) 천재지변으로 인하여 작업이 불가능 할 때</t>
    <phoneticPr fontId="4" type="noConversion"/>
  </si>
  <si>
    <t>다) 발주기관의 지시에 따라 작업이 중단되었을 때</t>
    <phoneticPr fontId="4" type="noConversion"/>
  </si>
  <si>
    <t>라) 편입용지 및 지장물이 보상지연으로 작업이 불가능 할 때</t>
    <phoneticPr fontId="4" type="noConversion"/>
  </si>
  <si>
    <t>마) 기타 불가피한 상황이 발생하였을 때</t>
    <phoneticPr fontId="4" type="noConversion"/>
  </si>
  <si>
    <t>예    정    공    정    표</t>
    <phoneticPr fontId="4" type="noConversion"/>
  </si>
  <si>
    <t>공           종</t>
    <phoneticPr fontId="4" type="noConversion"/>
  </si>
  <si>
    <t>공                     사                     기                     간</t>
    <phoneticPr fontId="4" type="noConversion"/>
  </si>
  <si>
    <t>공      정</t>
    <phoneticPr fontId="4" type="noConversion"/>
  </si>
  <si>
    <t>1. 현장조사 및 자재준비</t>
    <phoneticPr fontId="4" type="noConversion"/>
  </si>
  <si>
    <t>▤▤▤▤▤▤▤</t>
    <phoneticPr fontId="4" type="noConversion"/>
  </si>
  <si>
    <t>누    계</t>
    <phoneticPr fontId="4" type="noConversion"/>
  </si>
  <si>
    <t>총 괄 표</t>
    <phoneticPr fontId="4" type="noConversion"/>
  </si>
  <si>
    <t>NO</t>
  </si>
  <si>
    <t xml:space="preserve">공         종  </t>
  </si>
  <si>
    <t>규     격</t>
  </si>
  <si>
    <t>수 량</t>
    <phoneticPr fontId="4" type="noConversion"/>
  </si>
  <si>
    <t>재   료   비</t>
    <phoneticPr fontId="4" type="noConversion"/>
  </si>
  <si>
    <t>노   무   비</t>
    <phoneticPr fontId="4" type="noConversion"/>
  </si>
  <si>
    <t>경     비</t>
    <phoneticPr fontId="4" type="noConversion"/>
  </si>
  <si>
    <t>합       계</t>
    <phoneticPr fontId="4" type="noConversion"/>
  </si>
  <si>
    <t>비 고</t>
  </si>
  <si>
    <t>단   가</t>
  </si>
  <si>
    <t>소     계</t>
    <phoneticPr fontId="4" type="noConversion"/>
  </si>
  <si>
    <t>내   역   서</t>
    <phoneticPr fontId="4" type="noConversion"/>
  </si>
  <si>
    <t>1. 전광판 설치공사</t>
    <phoneticPr fontId="4" type="noConversion"/>
  </si>
  <si>
    <t>-</t>
    <phoneticPr fontId="4" type="noConversion"/>
  </si>
  <si>
    <t>문자전송 콘트롤러</t>
    <phoneticPr fontId="4" type="noConversion"/>
  </si>
  <si>
    <t>제어케이블</t>
    <phoneticPr fontId="243" type="noConversion"/>
  </si>
  <si>
    <t>m</t>
    <phoneticPr fontId="4" type="noConversion"/>
  </si>
  <si>
    <t>M</t>
    <phoneticPr fontId="243" type="noConversion"/>
  </si>
  <si>
    <t>통신4-3-1</t>
    <phoneticPr fontId="4" type="noConversion"/>
  </si>
  <si>
    <t>FW-CVV-S 2.5-2C</t>
    <phoneticPr fontId="4" type="noConversion"/>
  </si>
  <si>
    <t>통신4-4-1</t>
    <phoneticPr fontId="4" type="noConversion"/>
  </si>
  <si>
    <t>호표 5</t>
    <phoneticPr fontId="4" type="noConversion"/>
  </si>
  <si>
    <t xml:space="preserve"> [ 호표3 ] 종합시험 (LED전광판)</t>
    <phoneticPr fontId="4" type="noConversion"/>
  </si>
  <si>
    <t xml:space="preserve"> [ 호표4 ] 마감, 방수처리</t>
    <phoneticPr fontId="4" type="noConversion"/>
  </si>
  <si>
    <t>[ 호표1 ] LED 전광판</t>
    <phoneticPr fontId="4" type="noConversion"/>
  </si>
  <si>
    <t>[ 호표2 ] 제어부(운영컴퓨터, 신호분배기)</t>
    <phoneticPr fontId="4" type="noConversion"/>
  </si>
  <si>
    <t>호표1</t>
    <phoneticPr fontId="4" type="noConversion"/>
  </si>
  <si>
    <t>호표2</t>
  </si>
  <si>
    <t>호표3</t>
  </si>
  <si>
    <t>호표4</t>
  </si>
  <si>
    <t>착수 5 일</t>
    <phoneticPr fontId="4" type="noConversion"/>
  </si>
  <si>
    <t xml:space="preserve">  2. 전광판 설치 및 케이블포설</t>
    <phoneticPr fontId="4" type="noConversion"/>
  </si>
  <si>
    <t>3. 전광판 개통 및 시운전</t>
    <phoneticPr fontId="4" type="noConversion"/>
  </si>
  <si>
    <t>4. 현장 정리 및 준공검사</t>
    <phoneticPr fontId="4" type="noConversion"/>
  </si>
  <si>
    <t>본 공사는 착수일로 부터 29일로 한다. 단, 아래의 경우에는 발주기관과 수급자와 협의하여 공사기간을 연장할 수 있다.</t>
    <phoneticPr fontId="4" type="noConversion"/>
  </si>
  <si>
    <t>설치공사비</t>
    <phoneticPr fontId="34" type="noConversion"/>
  </si>
  <si>
    <t>(공사기간 :29 일)</t>
    <phoneticPr fontId="4" type="noConversion"/>
  </si>
  <si>
    <t>상황실</t>
    <phoneticPr fontId="4" type="noConversion"/>
  </si>
  <si>
    <t>스테인리스 작은나사</t>
    <phoneticPr fontId="4" type="noConversion"/>
  </si>
  <si>
    <t>설치작업</t>
    <phoneticPr fontId="4" type="noConversion"/>
  </si>
  <si>
    <t>192mmX192mm, 32*32dots</t>
    <phoneticPr fontId="4" type="noConversion"/>
  </si>
  <si>
    <t>3)제조원가계산서</t>
    <phoneticPr fontId="4" type="noConversion"/>
  </si>
  <si>
    <t>가)재료비</t>
    <phoneticPr fontId="4" type="noConversion"/>
  </si>
  <si>
    <t>직접재료비</t>
    <phoneticPr fontId="4" type="noConversion"/>
  </si>
  <si>
    <t>간접재료비</t>
    <phoneticPr fontId="4" type="noConversion"/>
  </si>
  <si>
    <t>나)노무비</t>
    <phoneticPr fontId="4" type="noConversion"/>
  </si>
  <si>
    <t>직접노무비</t>
    <phoneticPr fontId="4" type="noConversion"/>
  </si>
  <si>
    <t>간접노무비</t>
    <phoneticPr fontId="4" type="noConversion"/>
  </si>
  <si>
    <t>다)경비</t>
    <phoneticPr fontId="4" type="noConversion"/>
  </si>
  <si>
    <t>라)제조원가</t>
    <phoneticPr fontId="4" type="noConversion"/>
  </si>
  <si>
    <t>마)일반관리비</t>
    <phoneticPr fontId="4" type="noConversion"/>
  </si>
  <si>
    <t>바)이윤</t>
    <phoneticPr fontId="4" type="noConversion"/>
  </si>
  <si>
    <t>(나+다+마)의 3%</t>
    <phoneticPr fontId="4" type="noConversion"/>
  </si>
  <si>
    <t>사)총원가</t>
    <phoneticPr fontId="4" type="noConversion"/>
  </si>
  <si>
    <t>아)부가가치세</t>
    <phoneticPr fontId="4" type="noConversion"/>
  </si>
  <si>
    <t>자)합   계</t>
    <phoneticPr fontId="4" type="noConversion"/>
  </si>
  <si>
    <t>2. 전광판 제작</t>
    <phoneticPr fontId="4" type="noConversion"/>
  </si>
  <si>
    <t>1. 전광판 설치공사</t>
  </si>
  <si>
    <t>제  조  원  가  계  산  서</t>
    <phoneticPr fontId="4" type="noConversion"/>
  </si>
  <si>
    <t>1. 설치공사</t>
    <phoneticPr fontId="4" type="noConversion"/>
  </si>
  <si>
    <t>천단위이하절사</t>
    <phoneticPr fontId="4" type="noConversion"/>
  </si>
  <si>
    <t>부가세 포함</t>
    <phoneticPr fontId="4" type="noConversion"/>
  </si>
  <si>
    <t>관급자재비</t>
    <phoneticPr fontId="34" type="noConversion"/>
  </si>
  <si>
    <t>노임단가표(2026년도 상반기 노임 적용)</t>
    <phoneticPr fontId="4" type="noConversion"/>
  </si>
  <si>
    <t>구    분</t>
  </si>
  <si>
    <t>직     종</t>
  </si>
  <si>
    <t>직종 해설</t>
  </si>
  <si>
    <t>노임단가(원)</t>
  </si>
  <si>
    <t>비     고</t>
  </si>
  <si>
    <t>공사(설치) 부분</t>
  </si>
  <si>
    <t>통신설비공</t>
  </si>
  <si>
    <t xml:space="preserve"> 직종해설 참조</t>
  </si>
  <si>
    <t>통신케이블공</t>
  </si>
  <si>
    <t>보통인부</t>
  </si>
  <si>
    <t>통신관련산업기사</t>
  </si>
  <si>
    <t>통신내선공</t>
  </si>
  <si>
    <t>통신외선공</t>
  </si>
  <si>
    <t>내선전공</t>
  </si>
  <si>
    <t>H/W 시험사</t>
  </si>
  <si>
    <t>통신관련기사</t>
  </si>
  <si>
    <t>콘크리드공</t>
  </si>
  <si>
    <t>형틀목공</t>
  </si>
  <si>
    <t>통신관련기능사</t>
  </si>
  <si>
    <t>S/W 시험사</t>
  </si>
  <si>
    <t>저압케이블전공</t>
  </si>
  <si>
    <t>특별인부</t>
  </si>
  <si>
    <t>직종해설 참조</t>
  </si>
  <si>
    <t>무선안테나공</t>
  </si>
  <si>
    <t>내장공</t>
  </si>
  <si>
    <t>* 참 조 사항(직종 해설)</t>
  </si>
  <si>
    <r>
      <t xml:space="preserve">* 통신케이블공 </t>
    </r>
    <r>
      <rPr>
        <sz val="10"/>
        <color rgb="FF000000"/>
        <rFont val="양재 다운명조M"/>
        <family val="3"/>
        <charset val="129"/>
      </rPr>
      <t>: 각종 케이블의 가설, 포설, 접속연공시험 및 보수공사에 종사하는 사람</t>
    </r>
  </si>
  <si>
    <r>
      <t xml:space="preserve">* 통신내선공 </t>
    </r>
    <r>
      <rPr>
        <sz val="10"/>
        <color rgb="FF000000"/>
        <rFont val="양재 다운명조M"/>
        <family val="3"/>
        <charset val="129"/>
      </rPr>
      <t>: 전선설치, 실내배관, 배선 및 보수공사에 종사하는 사람</t>
    </r>
  </si>
  <si>
    <r>
      <t>* S/W시험사 :</t>
    </r>
    <r>
      <rPr>
        <sz val="10"/>
        <color rgb="FF000000"/>
        <rFont val="양재 다운명조M"/>
        <family val="3"/>
        <charset val="129"/>
      </rPr>
      <t xml:space="preserve"> 전자교환기 및 컴퓨터시스템의 소프트웨어 및 프로그램 설계, 작성, 입력, 시험,분석, 운영등의 업무에 종사하는 사람</t>
    </r>
  </si>
  <si>
    <r>
      <t xml:space="preserve">* 통신관련기사 </t>
    </r>
    <r>
      <rPr>
        <sz val="10"/>
        <color rgb="FF000000"/>
        <rFont val="양재 다운명조M"/>
        <family val="3"/>
        <charset val="129"/>
      </rPr>
      <t>: 정보통신공사업법상의 통신기술 자격자(기사)로서 전기통신 설비의 시험․측정․조정등에서 종사하는 사람.(광단말장치 및 광중계장치 제외)</t>
    </r>
  </si>
  <si>
    <r>
      <t xml:space="preserve">* 통신관련산업기사 </t>
    </r>
    <r>
      <rPr>
        <sz val="10"/>
        <color rgb="FF000000"/>
        <rFont val="양재 다운명조M"/>
        <family val="3"/>
        <charset val="129"/>
      </rPr>
      <t>: 정보통신공사업법상의 통신기술 자격자로서 전기통신 설비의 시험․측정․조정등에서 종사하는 사람.(광단말장치및 광중계장치 제외)</t>
    </r>
  </si>
  <si>
    <r>
      <t xml:space="preserve">* 보통인부 </t>
    </r>
    <r>
      <rPr>
        <sz val="10"/>
        <color rgb="FF000000"/>
        <rFont val="양재 다운명조M"/>
        <family val="3"/>
        <charset val="129"/>
      </rPr>
      <t>: 기능을 요하지 않는 경작업인 일반잡역에 종사하면서 단순육체노동을 하는 사람</t>
    </r>
  </si>
  <si>
    <r>
      <t xml:space="preserve">* 저압케이블전공 : </t>
    </r>
    <r>
      <rPr>
        <sz val="10"/>
        <color rgb="FF000000"/>
        <rFont val="양재 다운명조M"/>
        <family val="3"/>
        <charset val="129"/>
      </rPr>
      <t>저압케이블 및 제어용 케이블 설비의 시공 및 보수에 종사하는 사람(교류  600V이하, 직류 750V이하)</t>
    </r>
  </si>
  <si>
    <r>
      <t xml:space="preserve">* 내장공 : </t>
    </r>
    <r>
      <rPr>
        <sz val="10"/>
        <color rgb="FF000000"/>
        <rFont val="양재 다운명조M"/>
        <family val="3"/>
        <charset val="129"/>
      </rPr>
      <t xml:space="preserve">건물의 내부에 수장재를 사용하여 마무리하는 사람 </t>
    </r>
  </si>
  <si>
    <r>
      <t xml:space="preserve">* 무선안테나공 : </t>
    </r>
    <r>
      <rPr>
        <sz val="10"/>
        <color rgb="FF000000"/>
        <rFont val="양재 다운명조M"/>
        <family val="3"/>
        <charset val="129"/>
      </rPr>
      <t>철탑 각종 안테나의 설치 및 보수에 종사하는 사람</t>
    </r>
  </si>
  <si>
    <t>물가정보 7월</t>
    <phoneticPr fontId="4" type="noConversion"/>
  </si>
  <si>
    <t>물가자료 7월</t>
    <phoneticPr fontId="4" type="noConversion"/>
  </si>
  <si>
    <t>전광판하부폴</t>
    <phoneticPr fontId="4" type="noConversion"/>
  </si>
  <si>
    <t>공     사     원     가     계     산     서</t>
    <phoneticPr fontId="4" type="noConversion"/>
  </si>
  <si>
    <t>도 급 공 사 비</t>
    <phoneticPr fontId="4" type="noConversion"/>
  </si>
  <si>
    <t>관 급 자 재 대</t>
    <phoneticPr fontId="34" type="noConversion"/>
  </si>
  <si>
    <t>1개월이하 공사 제외</t>
    <phoneticPr fontId="4" type="noConversion"/>
  </si>
  <si>
    <t>공사금액 1억 이상 적용</t>
    <phoneticPr fontId="4" type="noConversion"/>
  </si>
  <si>
    <t>총공사금액 2천만원이상 적용</t>
    <phoneticPr fontId="4" type="noConversion"/>
  </si>
  <si>
    <t>백단위 이하 절사</t>
    <phoneticPr fontId="4" type="noConversion"/>
  </si>
  <si>
    <t>관  급  자  재  대</t>
    <phoneticPr fontId="34" type="noConversion"/>
  </si>
  <si>
    <t>인입수전비 개소당 (부가세포함)</t>
    <phoneticPr fontId="4" type="noConversion"/>
  </si>
  <si>
    <t>별도공사</t>
    <phoneticPr fontId="4" type="noConversion"/>
  </si>
  <si>
    <t>총 공 사 비</t>
    <phoneticPr fontId="34" type="noConversion"/>
  </si>
  <si>
    <t>천단위이하 절사</t>
    <phoneticPr fontId="4" type="noConversion"/>
  </si>
  <si>
    <t>양양군 하상도로 안내전광판 납품. 설치공사</t>
    <phoneticPr fontId="4" type="noConversion"/>
  </si>
  <si>
    <t>2026.  07.</t>
    <phoneticPr fontId="4" type="noConversion"/>
  </si>
  <si>
    <t>2026년도 07월 설계</t>
    <phoneticPr fontId="4" type="noConversion"/>
  </si>
  <si>
    <t xml:space="preserve">     본 과업은 양양군 하상도로 안내전광판을 설치하여 차량의 출입 통제 및 국민의 안전을 보호하기위함.</t>
    <phoneticPr fontId="4" type="noConversion"/>
  </si>
  <si>
    <t xml:space="preserve">▣ 위   치 :  </t>
    <phoneticPr fontId="4" type="noConversion"/>
  </si>
  <si>
    <t xml:space="preserve">남문리양양교 상류, 하류, 연창리양양대교 상류, 하류, 송현리양양대교 상류, 하류, 농업기술센터 뒤쪽,손양양수장 앞, </t>
    <phoneticPr fontId="4" type="noConversion"/>
  </si>
  <si>
    <t>쌍천교 하류, 상류, 쌍천 세월교, 월리 남대천 하상도로</t>
    <phoneticPr fontId="4" type="noConversion"/>
  </si>
  <si>
    <t xml:space="preserve">   2026. 07.   </t>
    <phoneticPr fontId="4" type="noConversion"/>
  </si>
  <si>
    <t>문자표시부 ( 1,920mm X384mm), 단면</t>
    <phoneticPr fontId="4" type="noConversion"/>
  </si>
  <si>
    <t>남문리 양양교 상류 진입</t>
    <phoneticPr fontId="4" type="noConversion"/>
  </si>
  <si>
    <t>남문리 양양교 하류 진입</t>
    <phoneticPr fontId="4" type="noConversion"/>
  </si>
  <si>
    <t>연창리 양양대교 상류 진입</t>
    <phoneticPr fontId="4" type="noConversion"/>
  </si>
  <si>
    <t>연창리 양양대교 하류 진입</t>
    <phoneticPr fontId="4" type="noConversion"/>
  </si>
  <si>
    <t>송현리 양양대교 상류 진입</t>
    <phoneticPr fontId="4" type="noConversion"/>
  </si>
  <si>
    <t>송현리 양양대교 하류 진입</t>
    <phoneticPr fontId="4" type="noConversion"/>
  </si>
  <si>
    <t>쌍천교 하류 진입</t>
    <phoneticPr fontId="4" type="noConversion"/>
  </si>
  <si>
    <t>손양 양수장 앞 진입</t>
    <phoneticPr fontId="4" type="noConversion"/>
  </si>
  <si>
    <t>농업기술센터 뒤쪽 진입</t>
    <phoneticPr fontId="4" type="noConversion"/>
  </si>
  <si>
    <t>쌍천교 상류 진입</t>
    <phoneticPr fontId="4" type="noConversion"/>
  </si>
  <si>
    <t>쌍천 세월교 진입</t>
    <phoneticPr fontId="4" type="noConversion"/>
  </si>
  <si>
    <t>월리 남대천 하상도로</t>
    <phoneticPr fontId="4" type="noConversion"/>
  </si>
  <si>
    <t>5V/200W</t>
    <phoneticPr fontId="4" type="noConversion"/>
  </si>
  <si>
    <t>Φ152*1M*2T*상부베이스판*384*112*150*6T*보강대용접*분체도장</t>
    <phoneticPr fontId="4" type="noConversion"/>
  </si>
  <si>
    <t>Patch Cord</t>
    <phoneticPr fontId="243" type="noConversion"/>
  </si>
  <si>
    <t>UTP CAT.6-10M</t>
    <phoneticPr fontId="243" type="noConversion"/>
  </si>
  <si>
    <t>TFR-CV 2.5-2C</t>
    <phoneticPr fontId="34" type="noConversion"/>
  </si>
  <si>
    <t>M22*500L</t>
    <phoneticPr fontId="4" type="noConversion"/>
  </si>
  <si>
    <t>앵커</t>
    <phoneticPr fontId="4" type="noConversion"/>
  </si>
  <si>
    <t>강원도 양양군 양양읍 포월새말길 41-69</t>
    <phoneticPr fontId="4" type="noConversion"/>
  </si>
  <si>
    <r>
      <t xml:space="preserve">정보통신공사업   </t>
    </r>
    <r>
      <rPr>
        <sz val="9"/>
        <rFont val="돋움"/>
        <family val="3"/>
        <charset val="129"/>
      </rPr>
      <t>CCTV,영상감시장치,</t>
    </r>
    <r>
      <rPr>
        <sz val="10"/>
        <rFont val="돋움"/>
        <family val="3"/>
        <charset val="129"/>
      </rPr>
      <t xml:space="preserve">            방송장치,LED전광판</t>
    </r>
    <phoneticPr fontId="4" type="noConversion"/>
  </si>
  <si>
    <t>제조원가의 3%</t>
    <phoneticPr fontId="4" type="noConversion"/>
  </si>
  <si>
    <t>1040(w) x 464(h) x 150(d) 분체도장</t>
    <phoneticPr fontId="4" type="noConversion"/>
  </si>
  <si>
    <t xml:space="preserve"> [ 호표8 ] 제어용 케이블 </t>
    <phoneticPr fontId="4" type="noConversion"/>
  </si>
  <si>
    <t xml:space="preserve"> [ 호표5 ] 폴 설치</t>
    <phoneticPr fontId="4" type="noConversion"/>
  </si>
  <si>
    <t>3M 이하</t>
    <phoneticPr fontId="4" type="noConversion"/>
  </si>
  <si>
    <t>기</t>
    <phoneticPr fontId="243" type="noConversion"/>
  </si>
  <si>
    <t>통신외선공</t>
    <phoneticPr fontId="4" type="noConversion"/>
  </si>
  <si>
    <t>보통인부</t>
    <phoneticPr fontId="4" type="noConversion"/>
  </si>
  <si>
    <t>통신9-2-1-3</t>
    <phoneticPr fontId="4" type="noConversion"/>
  </si>
  <si>
    <t xml:space="preserve"> [ 호표6 ] 앵커볼트설치</t>
    <phoneticPr fontId="4" type="noConversion"/>
  </si>
  <si>
    <t>￠22~￠25mm</t>
    <phoneticPr fontId="4" type="noConversion"/>
  </si>
  <si>
    <t>개</t>
    <phoneticPr fontId="243" type="noConversion"/>
  </si>
  <si>
    <t>통신내선공</t>
    <phoneticPr fontId="4" type="noConversion"/>
  </si>
  <si>
    <t>통신3-7-1</t>
    <phoneticPr fontId="4" type="noConversion"/>
  </si>
  <si>
    <t xml:space="preserve"> [ 호표7 ]UTP케이블</t>
    <phoneticPr fontId="4" type="noConversion"/>
  </si>
  <si>
    <t>UTP CAT.6-4P (10M)</t>
    <phoneticPr fontId="4" type="noConversion"/>
  </si>
  <si>
    <t>호표 6</t>
  </si>
  <si>
    <t>호표 7</t>
  </si>
  <si>
    <t>호표 8</t>
  </si>
  <si>
    <t xml:space="preserve"> [ 호표9 ] 안전시설</t>
    <phoneticPr fontId="4" type="noConversion"/>
  </si>
  <si>
    <t>라바콘</t>
    <phoneticPr fontId="4" type="noConversion"/>
  </si>
  <si>
    <t>인</t>
    <phoneticPr fontId="243" type="noConversion"/>
  </si>
  <si>
    <t>표지판</t>
    <phoneticPr fontId="4" type="noConversion"/>
  </si>
  <si>
    <t>개소</t>
    <phoneticPr fontId="4" type="noConversion"/>
  </si>
  <si>
    <t>신호수</t>
    <phoneticPr fontId="4" type="noConversion"/>
  </si>
  <si>
    <t>교통정리원</t>
    <phoneticPr fontId="4" type="noConversion"/>
  </si>
  <si>
    <t>통신1-1-27-1</t>
    <phoneticPr fontId="4" type="noConversion"/>
  </si>
  <si>
    <t>개소</t>
    <phoneticPr fontId="243" type="noConversion"/>
  </si>
  <si>
    <t>안전시설</t>
    <phoneticPr fontId="4" type="noConversion"/>
  </si>
  <si>
    <t>호표 9</t>
  </si>
  <si>
    <t>라바콘, 표지판, 신호수</t>
    <phoneticPr fontId="4" type="noConversion"/>
  </si>
  <si>
    <t>34M 기준</t>
    <phoneticPr fontId="4" type="noConversion"/>
  </si>
  <si>
    <t>2026년도</t>
    <phoneticPr fontId="4" type="noConversion"/>
  </si>
  <si>
    <t>JS26-071300</t>
    <phoneticPr fontId="4" type="noConversion"/>
  </si>
  <si>
    <t xml:space="preserve">                      양양군청  귀하</t>
    <phoneticPr fontId="4" type="noConversion"/>
  </si>
  <si>
    <t>2026년  7월</t>
    <phoneticPr fontId="4" type="noConversion"/>
  </si>
  <si>
    <t>2026년   07월    일</t>
    <phoneticPr fontId="4" type="noConversion"/>
  </si>
  <si>
    <t>TO.       양양군청 貴中</t>
    <phoneticPr fontId="4" type="noConversion"/>
  </si>
  <si>
    <t>件名 : 하상도로 안내전광판 납품. 설치</t>
    <phoneticPr fontId="4" type="noConversion"/>
  </si>
  <si>
    <t>2026 년</t>
    <phoneticPr fontId="4" type="noConversion"/>
  </si>
  <si>
    <t>7월    일</t>
    <phoneticPr fontId="4" type="noConversion"/>
  </si>
  <si>
    <t>공 사 명 : 양양군 하상도로 안내전광판 납품. 설치공사</t>
  </si>
  <si>
    <t>양양군청</t>
    <phoneticPr fontId="4" type="noConversion"/>
  </si>
  <si>
    <r>
      <t xml:space="preserve">정보통신공사업, CCTV, 방송설비, A/V설비, 전광판 제조 및 설치, 소프트웨어개발사업 ♧ 견적번호 : </t>
    </r>
    <r>
      <rPr>
        <b/>
        <sz val="10"/>
        <color indexed="12"/>
        <rFont val="바탕"/>
        <family val="1"/>
        <charset val="129"/>
      </rPr>
      <t xml:space="preserve"> 화창26-071301</t>
    </r>
    <phoneticPr fontId="4" type="noConversion"/>
  </si>
  <si>
    <t>모니터</t>
    <phoneticPr fontId="4" type="noConversion"/>
  </si>
  <si>
    <t>모니터 브라켓</t>
    <phoneticPr fontId="4" type="noConversion"/>
  </si>
  <si>
    <t>75", UHD 4K</t>
    <phoneticPr fontId="4" type="noConversion"/>
  </si>
  <si>
    <t>천정형, 각도조절가능</t>
    <phoneticPr fontId="4" type="noConversion"/>
  </si>
  <si>
    <t xml:space="preserve"> [ 호표10 ] TV 모니터 설치 41"이상</t>
    <phoneticPr fontId="4" type="noConversion"/>
  </si>
  <si>
    <t>41"이상</t>
    <phoneticPr fontId="4" type="noConversion"/>
  </si>
  <si>
    <t>통신7-11-1</t>
    <phoneticPr fontId="4" type="noConversion"/>
  </si>
  <si>
    <t xml:space="preserve"> [ 호표11 ] 브라켓 설치</t>
    <phoneticPr fontId="4" type="noConversion"/>
  </si>
  <si>
    <t>천장형</t>
    <phoneticPr fontId="4" type="noConversion"/>
  </si>
  <si>
    <t>개</t>
    <phoneticPr fontId="4" type="noConversion"/>
  </si>
  <si>
    <t>호표10</t>
    <phoneticPr fontId="4" type="noConversion"/>
  </si>
  <si>
    <t>호표11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</si>
</sst>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#,##0_ "/>
    <numFmt numFmtId="178" formatCode="0_);[Red]\(0\)"/>
    <numFmt numFmtId="179" formatCode="0_ "/>
    <numFmt numFmtId="180" formatCode="#,##0.00_ "/>
    <numFmt numFmtId="181" formatCode="#,##0_);[Red]\(#,##0\)"/>
    <numFmt numFmtId="182" formatCode="#,##0.00_);[Red]\(#,##0.00\)"/>
    <numFmt numFmtId="183" formatCode="#,##0&quot;M&quot;"/>
    <numFmt numFmtId="184" formatCode="#,##0.0_);[Red]\(#,##0.0\)"/>
    <numFmt numFmtId="185" formatCode="0.00_);[Red]\(0.00\)"/>
    <numFmt numFmtId="186" formatCode="#,##0.000_ "/>
    <numFmt numFmtId="187" formatCode="0.0%"/>
    <numFmt numFmtId="188" formatCode="#,##0_);\(#,##0\)"/>
    <numFmt numFmtId="189" formatCode="#,##0.0_ "/>
    <numFmt numFmtId="190" formatCode="#,##0.0000_);[Red]\(#,##0.0000\)"/>
    <numFmt numFmtId="191" formatCode="[DBNum4][$-412]&quot;금    액 :  일 금  &quot;General\ \ &quot;원 정&quot;"/>
    <numFmt numFmtId="192" formatCode="mm&quot;월&quot;\ dd&quot;일&quot;"/>
    <numFmt numFmtId="193" formatCode="&quot;직&quot;&quot;접&quot;&quot;노&quot;&quot;무&quot;&quot;비&quot;\ \x\ #,###.00&quot;%&quot;"/>
    <numFmt numFmtId="194" formatCode="&quot;₩&quot;#,##0;[Red]&quot;₩&quot;#,##0"/>
    <numFmt numFmtId="195" formatCode="&quot;직&quot;&quot;접&quot;\ &quot;노&quot;&quot;무&quot;&quot;비&quot;\ \x\ #,##0.00&quot;%&quot;"/>
    <numFmt numFmtId="196" formatCode="&quot;노&quot;&quot;무&quot;&quot;비&quot;\ \x\ #,##0.00&quot;%&quot;"/>
    <numFmt numFmtId="197" formatCode="&quot;건&quot;&quot;강&quot;\ &quot;보&quot;&quot;험&quot;&quot;료&quot;\ \x\ #,##0.00&quot;%&quot;"/>
    <numFmt numFmtId="198" formatCode="&quot;1.&quot;\ &quot;(&quot;&quot;재&quot;&quot;료&quot;&quot;비&quot;&quot;+&quot;&quot;직&quot;&quot;접&quot;\ &quot;노&quot;&quot;무&quot;&quot;비&quot;&quot;)&quot;\ \x\ ###0.00&quot;%&quot;"/>
    <numFmt numFmtId="199" formatCode="&quot;(&quot;&quot;재&quot;&quot;료&quot;&quot;비&quot;&quot;+&quot;&quot;직&quot;&quot;접&quot;\ &quot;노&quot;&quot;무&quot;&quot;비&quot;&quot;)&quot;\ \x\ ###0.00&quot;%&quot;"/>
    <numFmt numFmtId="200" formatCode="#,##0;[Red]#,##0"/>
    <numFmt numFmtId="201" formatCode="&quot;2.&quot;\ &quot;(&quot;&quot;재&quot;&quot;료&quot;&quot;비&quot;&quot;+&quot;&quot;직&quot;&quot;접&quot;\ &quot;노&quot;&quot;무&quot;&quot;비&quot;&quot;)&quot;\ \x\ #,##0.00&quot;%&quot;\ \x\ &quot;1.2 계상&quot;"/>
    <numFmt numFmtId="202" formatCode="&quot;a.&quot;\ &quot;(&quot;&quot;재&quot;&quot;료&quot;&quot;비&quot;&quot;+&quot;&quot;직&quot;&quot;접&quot;\ &quot;노&quot;&quot;무&quot;&quot;비&quot;&quot;+&quot;&quot;관&quot;&quot;급&quot;&quot;자&quot;&quot;재&quot;&quot;비&quot;&quot;)&quot;\ \x\ #,##0.00&quot;%&quot;"/>
    <numFmt numFmtId="203" formatCode="&quot;b.&quot;\ &quot;(&quot;&quot;재&quot;&quot;료&quot;&quot;비&quot;&quot;+&quot;&quot;직&quot;&quot;접&quot;\ &quot;노&quot;&quot;무&quot;&quot;비&quot;&quot;)&quot;\ \x\ #,##0.00&quot;%&quot;\ \x\ &quot;1.2 계상&quot;"/>
    <numFmt numFmtId="204" formatCode="&quot;(&quot;&quot;재&quot;&quot;료&quot;&quot;비&quot;&quot;+&quot;&quot;노&quot;&quot;무&quot;&quot;비&quot;&quot;)&quot;\ \x\ #,##0.00&quot;%&quot;"/>
    <numFmt numFmtId="205" formatCode="&quot;(&quot;&quot;재&quot;&quot;료&quot;&quot;비&quot;&quot;+&quot;&quot;직&quot;&quot;접&quot;\ &quot;노&quot;&quot;무&quot;&quot;비&quot;&quot;)&quot;\ \x\ #,##0.00&quot;%&quot;"/>
    <numFmt numFmtId="206" formatCode="&quot;(&quot;&quot;재&quot;&quot;료&quot;&quot;비&quot;&quot;+&quot;&quot;직&quot;&quot;접&quot;\ &quot;노&quot;&quot;무&quot;&quot;비&quot;&quot;+&quot;&quot;관&quot;&quot;급&quot;&quot;자&quot;&quot;재&quot;&quot;비&quot;&quot;)&quot;\ \x\ #,##0.00&quot;%&quot;"/>
    <numFmt numFmtId="207" formatCode="&quot;계&quot;\ \x\ #,##0.00&quot;%&quot;"/>
    <numFmt numFmtId="208" formatCode="&quot;(&quot;&quot;노&quot;&quot;무&quot;&quot;비&quot;&quot;+&quot;&quot;경&quot;&quot;비&quot;&quot;+&quot;&quot;일&quot;&quot;반&quot;&quot;관&quot;&quot;리&quot;&quot;비&quot;&quot;)&quot;\ \x\ #,##0.00&quot;%&quot;"/>
    <numFmt numFmtId="209" formatCode="&quot;공&quot;&quot;급&quot;&quot;가&quot;&quot;액&quot;\ \x\ #,##0.00&quot;%&quot;"/>
    <numFmt numFmtId="210" formatCode="[DBNum4][$-412]&quot;공사금액 :  일 금  &quot;General\ \ &quot;원 정&quot;"/>
    <numFmt numFmtId="211" formatCode="[DBNum3]\ \ \ \ &quot;(  \ &quot;#,##0&quot;   ) VAT포함&quot;"/>
    <numFmt numFmtId="212" formatCode="&quot;₩&quot;#,##0_);\(&quot;₩&quot;#,##0\)"/>
    <numFmt numFmtId="213" formatCode="&quot;직&quot;&quot;접&quot;\ &quot;노&quot;&quot;무&quot;&quot;비&quot;\ \x\ #,##0.000&quot;%&quot;"/>
    <numFmt numFmtId="214" formatCode="0.0"/>
    <numFmt numFmtId="215" formatCode="_-* #,##0_-;\-* #,##0_-;_-* &quot;-&quot;??_-;_-@_-"/>
    <numFmt numFmtId="216" formatCode="_ * #,##0.00_ ;_ * \-#,##0.00_ ;_ * &quot;-&quot;??_ ;_ @_ "/>
    <numFmt numFmtId="217" formatCode="&quot;도급대비&quot;0.00%"/>
    <numFmt numFmtId="218" formatCode="#,##0.0"/>
    <numFmt numFmtId="219" formatCode="#,##0.000"/>
    <numFmt numFmtId="220" formatCode="#"/>
    <numFmt numFmtId="221" formatCode="_ * #,##0_ ;_ * &quot;₩&quot;&quot;₩&quot;&quot;₩&quot;&quot;₩&quot;&quot;₩&quot;&quot;₩&quot;\-#,##0_ ;_ * &quot;-&quot;_ ;_ @_ "/>
    <numFmt numFmtId="222" formatCode="m/d/yy"/>
    <numFmt numFmtId="22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24" formatCode="#,##0.00;[Red]&quot;-&quot;#,##0.00"/>
    <numFmt numFmtId="225" formatCode="#,##0.0_);\(#,##0.0\)"/>
    <numFmt numFmtId="226" formatCode="0.0%;\(0.0%\)"/>
    <numFmt numFmtId="227" formatCode="&quot;₩&quot;\ #,###,"/>
    <numFmt numFmtId="228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29" formatCode="&quot;₩&quot;#,##0.00;&quot;₩&quot;&quot;₩&quot;&quot;₩&quot;&quot;₩&quot;&quot;₩&quot;&quot;₩&quot;&quot;₩&quot;&quot;₩&quot;&quot;₩&quot;&quot;₩&quot;&quot;₩&quot;&quot;₩&quot;&quot;₩&quot;&quot;₩&quot;&quot;₩&quot;\-#,##0.00"/>
    <numFmt numFmtId="230" formatCode="_ * #,##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231" formatCode="_ * #,##0_ ;_ * &quot;₩&quot;&quot;₩&quot;&quot;₩&quot;&quot;₩&quot;&quot;₩&quot;&quot;₩&quot;&quot;₩&quot;&quot;₩&quot;&quot;₩&quot;&quot;₩&quot;&quot;₩&quot;&quot;₩&quot;&quot;₩&quot;&quot;₩&quot;&quot;₩&quot;\-#,##0_ ;_ * &quot;-&quot;_ ;_ @_ "/>
    <numFmt numFmtId="232" formatCode="_ * #,##0_ ;_ * &quot;₩&quot;&quot;₩&quot;&quot;₩&quot;&quot;₩&quot;\-#,##0_ ;_ * &quot;-&quot;_ ;_ @_ "/>
    <numFmt numFmtId="233" formatCode="_ * #,##0.00_ ;_ * &quot;₩&quot;&quot;₩&quot;&quot;₩&quot;&quot;₩&quot;&quot;₩&quot;&quot;₩&quot;&quot;₩&quot;&quot;₩&quot;&quot;₩&quot;&quot;₩&quot;&quot;₩&quot;\-#,##0.00_ ;_ * &quot;-&quot;??_ ;_ @_ "/>
    <numFmt numFmtId="234" formatCode="_ &quot;₩&quot;* #,##0.00_ ;_ &quot;₩&quot;* &quot;₩&quot;&quot;₩&quot;&quot;₩&quot;&quot;₩&quot;&quot;₩&quot;&quot;₩&quot;&quot;₩&quot;&quot;₩&quot;\-#,##0.00_ ;_ &quot;₩&quot;* &quot;-&quot;??_ ;_ @_ "/>
    <numFmt numFmtId="235" formatCode="_ * #,##0_ ;_ * &quot;₩&quot;&quot;₩&quot;&quot;₩&quot;&quot;₩&quot;&quot;₩&quot;&quot;₩&quot;&quot;₩&quot;&quot;₩&quot;&quot;₩&quot;&quot;₩&quot;\-#,##0_ ;_ * &quot;-&quot;_ ;_ @_ "/>
    <numFmt numFmtId="236" formatCode="&quot;₩&quot;\!\$#\!\,##0_);[Red]&quot;₩&quot;\!\(&quot;₩&quot;\!\$#\!\,##0&quot;₩&quot;\!\)"/>
    <numFmt numFmtId="237" formatCode="_(&quot;$&quot;* #,##0.00_);_(&quot;$&quot;* \(#,##0.00\);_(&quot;$&quot;* &quot;-&quot;??_);_(@_)"/>
    <numFmt numFmtId="238" formatCode="0\!.0000000000000000"/>
    <numFmt numFmtId="239" formatCode="&quot;$&quot;#\!\,##0\!.00_);[Red]&quot;₩&quot;\!\(&quot;$&quot;#\!\,##0\!.00&quot;₩&quot;\!\)"/>
    <numFmt numFmtId="240" formatCode=";;;"/>
    <numFmt numFmtId="241" formatCode="_ * #,##0.000_ ;_ * \-#,##0.000_ ;_ * &quot;-&quot;_ ;_ @_ "/>
    <numFmt numFmtId="242" formatCode="#."/>
    <numFmt numFmtId="243" formatCode="_ * #,##0.00_ ;_ * &quot;₩&quot;&quot;₩&quot;&quot;₩&quot;&quot;₩&quot;&quot;₩&quot;&quot;₩&quot;&quot;₩&quot;\-#,##0.00_ ;_ * &quot;-&quot;??_ ;_ @_ "/>
    <numFmt numFmtId="244" formatCode="&quot;₩&quot;#,##0;[Red]&quot;₩&quot;&quot;₩&quot;&quot;₩&quot;&quot;₩&quot;&quot;₩&quot;&quot;₩&quot;&quot;₩&quot;&quot;₩&quot;\-#,##0"/>
    <numFmt numFmtId="245" formatCode="_-* #,##0.00_-;&quot;₩&quot;\!\-* #,##0.00_-;_-* &quot;-&quot;??_-;_-@_-"/>
    <numFmt numFmtId="246" formatCode="_-* #,##0_-;&quot;₩&quot;\!\-* #,##0_-;_-* &quot;-&quot;_-;_-@_-"/>
    <numFmt numFmtId="247" formatCode="_-* #,##0.00_-;&quot;₩&quot;&quot;₩&quot;&quot;₩&quot;\-* #,##0.00_-;_-* &quot;-&quot;??_-;_-@_-"/>
    <numFmt numFmtId="248" formatCode="0.000_);[Red]\(0.000\)"/>
    <numFmt numFmtId="249" formatCode="_-* #,##0.0_-;\-* #,##0.0_-;_-* &quot;-&quot;??_-;_-@_-"/>
    <numFmt numFmtId="250" formatCode="#.00"/>
    <numFmt numFmtId="251" formatCode="&quot;₩&quot;#,##0;&quot;₩&quot;&quot;₩&quot;&quot;₩&quot;&quot;₩&quot;&quot;₩&quot;\-#,##0"/>
    <numFmt numFmtId="252" formatCode="#0.00%"/>
    <numFmt numFmtId="253" formatCode="_-* #,##0.0_-;&quot;₩&quot;\!\-* #,##0.0_-;_-* &quot;-&quot;_-;_-@_-"/>
    <numFmt numFmtId="254" formatCode="_ &quot;₩&quot;* #,##0_ ;_ &quot;₩&quot;* \-#,##0_ ;_ &quot;₩&quot;* &quot;-&quot;_ ;_ @_ "/>
    <numFmt numFmtId="255" formatCode="#,##0;&quot;-&quot;#,##0"/>
    <numFmt numFmtId="256" formatCode="#,##0;[Red]&quot;-&quot;#,##0"/>
    <numFmt numFmtId="257" formatCode="#,##0.0;[Red]#,##0.0;&quot; &quot;"/>
    <numFmt numFmtId="258" formatCode="0.0000%"/>
    <numFmt numFmtId="259" formatCode="#,##0.0000"/>
    <numFmt numFmtId="260" formatCode="#,##0&quot; 원&quot;"/>
    <numFmt numFmtId="261" formatCode="#,##0.00000"/>
    <numFmt numFmtId="262" formatCode="0.0%;[Red]\(0.0%\)"/>
    <numFmt numFmtId="263" formatCode="_(* #,##0_);_(* \(#,##0\);_(* &quot;-&quot;_);_(@_)"/>
    <numFmt numFmtId="264" formatCode="0.0000"/>
    <numFmt numFmtId="265" formatCode="#,##0,"/>
    <numFmt numFmtId="266" formatCode="0.000"/>
    <numFmt numFmtId="267" formatCode="#,##0.000\ &quot;10공/㎥ &quot;"/>
    <numFmt numFmtId="268" formatCode="#,##0.00;[Red]#,##0.00;&quot; &quot;"/>
    <numFmt numFmtId="269" formatCode="&quot;₩&quot;#,##0.00;&quot;₩&quot;\-#,##0.00"/>
    <numFmt numFmtId="270" formatCode="_-&quot;$&quot;* #,##0_-;\-&quot;$&quot;* #,##0_-;_-&quot;$&quot;* &quot;-&quot;_-;_-@_-"/>
    <numFmt numFmtId="271" formatCode="&quot;$&quot;#,##0.00;[Red]\-&quot;$&quot;#,##0.00"/>
    <numFmt numFmtId="272" formatCode="&quot;$&quot;#,##0.00_);\(&quot;$&quot;#,##0.00\)"/>
    <numFmt numFmtId="273" formatCode="_(&quot;$&quot;* #,##0_);_(&quot;$&quot;* \(#,##0\);_(&quot;$&quot;* &quot;-&quot;_);_(@_)"/>
    <numFmt numFmtId="274" formatCode="&quot;$&quot;#,##0_);[Red]\(&quot;$&quot;#,##0\)"/>
    <numFmt numFmtId="275" formatCode="&quot;직&quot;&quot;원&quot;\ ##\ &quot;인&quot;"/>
    <numFmt numFmtId="276" formatCode="_ &quot;₩&quot;* #,##0.00_ ;_ &quot;₩&quot;* \-#,##0.00_ ;_ &quot;₩&quot;* &quot;-&quot;??_ ;_ @_ "/>
    <numFmt numFmtId="277" formatCode="&quot;$&quot;#,##0.00_);[Red]\(&quot;$&quot;#,##0.00\)"/>
    <numFmt numFmtId="278" formatCode="&quot;순&quot;&quot;공&quot;&quot;사&quot;&quot;비&quot;&quot;의&quot;\ #.##\ %"/>
    <numFmt numFmtId="279" formatCode="%#.00"/>
    <numFmt numFmtId="280" formatCode="#,##0."/>
    <numFmt numFmtId="281" formatCode="&quot;₩&quot;#,##0;[Red]&quot;₩&quot;&quot;₩&quot;&quot;₩&quot;&quot;₩&quot;&quot;₩&quot;\-#,##0"/>
    <numFmt numFmtId="282" formatCode="_-* #,##0&quot;₩&quot;\ _D_M_-;&quot;₩&quot;\-* #,##0&quot;₩&quot;\ _D_M_-;_-* &quot;-&quot;&quot;₩&quot;\ _D_M_-;_-@_-"/>
    <numFmt numFmtId="283" formatCode="* #,##0.0"/>
    <numFmt numFmtId="284" formatCode="_ * #,##0_ ;_ * &quot;₩&quot;\-#,##0_ ;_ * &quot;-&quot;??_ ;_ @_ "/>
    <numFmt numFmtId="285" formatCode="_(&quot;$&quot;* #,##0_);_(&quot;$&quot;* &quot;₩&quot;&quot;₩&quot;&quot;₩&quot;&quot;₩&quot;&quot;₩&quot;&quot;₩&quot;&quot;₩&quot;&quot;₩&quot;&quot;₩&quot;\(#,##0&quot;₩&quot;&quot;₩&quot;&quot;₩&quot;&quot;₩&quot;&quot;₩&quot;&quot;₩&quot;&quot;₩&quot;&quot;₩&quot;&quot;₩&quot;\);_(&quot;$&quot;* &quot;-&quot;_);_(@_)"/>
    <numFmt numFmtId="286" formatCode="&quot;₩&quot;#,##0.00;&quot;₩&quot;&quot;₩&quot;&quot;₩&quot;&quot;₩&quot;\-&quot;₩&quot;#,##0.00"/>
    <numFmt numFmtId="287" formatCode="_-&quot;₩&quot;* #,##0.00_-;&quot;₩&quot;&quot;₩&quot;&quot;₩&quot;\-&quot;₩&quot;* #,##0.00_-;_-&quot;₩&quot;* &quot;-&quot;??_-;_-@_-"/>
    <numFmt numFmtId="288" formatCode="&quot;₩&quot;#,##0;&quot;₩&quot;&quot;₩&quot;&quot;₩&quot;&quot;₩&quot;&quot;₩&quot;&quot;₩&quot;&quot;₩&quot;&quot;₩&quot;&quot;₩&quot;&quot;₩&quot;\-&quot;₩&quot;#,##0"/>
    <numFmt numFmtId="289" formatCode="0.0%;[Red]&quot;△&quot;0.0%"/>
    <numFmt numFmtId="290" formatCode="#,##0;&quot;₩&quot;&quot;₩&quot;&quot;₩&quot;&quot;₩&quot;\(#,##0&quot;₩&quot;&quot;₩&quot;&quot;₩&quot;&quot;₩&quot;\)"/>
    <numFmt numFmtId="291" formatCode="d&quot;₩&quot;\!\.m&quot;₩&quot;\!\.yy&quot;₩&quot;\!\ h:mm"/>
    <numFmt numFmtId="292" formatCode="_-* #,##0\ &quot;F&quot;_-;\-* #,##0\ &quot;F&quot;_-;_-* &quot;-&quot;\ &quot;F&quot;_-;_-@_-"/>
    <numFmt numFmtId="293" formatCode="\$#,##0.00"/>
    <numFmt numFmtId="294" formatCode="\$#,##0\ ;\(\$#,##0\)"/>
    <numFmt numFmtId="295" formatCode="yyyy&quot;年&quot;&quot;₩&quot;&quot;₩&quot;\ mm&quot;月&quot;&quot;₩&quot;&quot;₩&quot;\ dd&quot;日&quot;"/>
    <numFmt numFmtId="29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97" formatCode="h&quot;시&quot;&quot;₩&quot;&quot;₩&quot;&quot;₩&quot;&quot;₩&quot;&quot;₩&quot;&quot;₩&quot;\ mm&quot;분&quot;&quot;₩&quot;&quot;₩&quot;&quot;₩&quot;&quot;₩&quot;&quot;₩&quot;&quot;₩&quot;\ ss&quot;초&quot;"/>
    <numFmt numFmtId="298" formatCode="#,##0,&quot;₩&quot;\!\+000"/>
    <numFmt numFmtId="299" formatCode="m\o\n\th\ d\,\ yyyy"/>
    <numFmt numFmtId="300" formatCode="#,##0.000_);\(#,##0.000\)"/>
    <numFmt numFmtId="301" formatCode="&quot;$&quot;#,##0.00;;"/>
    <numFmt numFmtId="302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303" formatCode="0\ &quot;EA&quot;"/>
    <numFmt numFmtId="304" formatCode="#\ &quot;EA&quot;"/>
    <numFmt numFmtId="305" formatCode="\$#.00"/>
    <numFmt numFmtId="306" formatCode="\$#."/>
    <numFmt numFmtId="307" formatCode="&quot;₩&quot;#,##0.00;&quot;₩&quot;&quot;₩&quot;&quot;₩&quot;&quot;₩&quot;&quot;₩&quot;\-#,##0.00"/>
    <numFmt numFmtId="308" formatCode="_-[$€-2]* #,##0.00_-;\-[$€-2]* #,##0.00_-;_-[$€-2]* &quot;-&quot;??_-"/>
    <numFmt numFmtId="309" formatCode="#,##0.0000;[Red]\-#,##0.0000"/>
    <numFmt numFmtId="310" formatCode="#,##0.000\ &quot;㎏ &quot;"/>
    <numFmt numFmtId="311" formatCode="#,##0.00\ &quot;ℓ &quot;"/>
    <numFmt numFmtId="312" formatCode="#,##0.000\ &quot;m  &quot;"/>
    <numFmt numFmtId="313" formatCode="#,##0.000\ &quot;㎡ &quot;"/>
    <numFmt numFmtId="314" formatCode="#,##0.000\ &quot;㎥ &quot;"/>
    <numFmt numFmtId="315" formatCode="General_)"/>
    <numFmt numFmtId="316" formatCode="&quot;Fr.&quot;\ #,##0;[Red]&quot;Fr.&quot;\ \-#,##0"/>
    <numFmt numFmtId="317" formatCode="&quot;Fr.&quot;\ #,##0.00;[Red]&quot;Fr.&quot;\ \-#,##0.00"/>
    <numFmt numFmtId="318" formatCode="_ * #,##0.00_ ;_ * &quot;₩&quot;\-#,##0.00_ ;_ * &quot;-&quot;??_ ;_ @_ "/>
    <numFmt numFmtId="319" formatCode="&quot;NO.&quot;#,##0"/>
    <numFmt numFmtId="320" formatCode="_-* #,##0.00\ _B_F_-;\-* #,##0.00\ _B_F_-;_-* &quot;-&quot;??\ _B_F_-;_-@_-"/>
    <numFmt numFmtId="321" formatCode="_ * #,##0.000000_ ;_ * \-#,##0.000000_ ;_ * &quot;-&quot;_ ;_ @_ "/>
    <numFmt numFmtId="322" formatCode="#,##0.00&quot;?_);\(#,##0.00&quot;&quot;?&quot;\)"/>
    <numFmt numFmtId="323" formatCode="&quot;$&quot;#,##0.00"/>
    <numFmt numFmtId="324" formatCode="00\-000_)"/>
    <numFmt numFmtId="325" formatCode="0.00000%"/>
    <numFmt numFmtId="326" formatCode="_(&quot;$&quot;* #,##0.0_);_(&quot;$&quot;* \(#,##0.0\);_(&quot;$&quot;* &quot;-&quot;??_);_(@_)"/>
    <numFmt numFmtId="327" formatCode="_ &quot;₩&quot;* #,##0.0000000_ ;_ &quot;₩&quot;* &quot;₩&quot;\-#,##0.0000000_ ;_ &quot;₩&quot;* &quot;-&quot;??_ ;_ @_ "/>
    <numFmt numFmtId="328" formatCode="&quot;₩&quot;#,##0;&quot;₩&quot;&quot;₩&quot;\-#,##0"/>
    <numFmt numFmtId="329" formatCode="&quot;STA.&quot;\ #\+#00.00"/>
    <numFmt numFmtId="330" formatCode="&quot;T=&quot;0&quot;cm&quot;"/>
    <numFmt numFmtId="331" formatCode="0.0_)"/>
    <numFmt numFmtId="332" formatCode="&quot;₩&quot;#,##0.00;[Red]&quot;₩&quot;&quot;₩&quot;&quot;₩&quot;&quot;₩&quot;\-&quot;₩&quot;#,##0.00"/>
    <numFmt numFmtId="333" formatCode="_-&quot;₩&quot;* #,##0_-;&quot;₩&quot;&quot;₩&quot;&quot;₩&quot;&quot;₩&quot;\-&quot;₩&quot;* #,##0_-;_-&quot;₩&quot;* &quot;-&quot;_-;_-@_-"/>
    <numFmt numFmtId="334" formatCode="0\ &quot;t&quot;"/>
    <numFmt numFmtId="335" formatCode="0.00\ &quot;TON&quot;"/>
    <numFmt numFmtId="336" formatCode="#,##0.00;&quot;-&quot;#,##0.00"/>
    <numFmt numFmtId="337" formatCode="#,##0\ &quot;DM&quot;;[Red]\-#,##0\ &quot;DM&quot;"/>
    <numFmt numFmtId="338" formatCode="#,##0.00\ &quot;DM&quot;;[Red]\-#,##0.00\ &quot;DM&quot;"/>
    <numFmt numFmtId="339" formatCode="&quot;₩&quot;#,##0;[Red]&quot;₩&quot;\-#,##0"/>
    <numFmt numFmtId="340" formatCode="&quot;Φ&quot;\ #"/>
    <numFmt numFmtId="341" formatCode="&quot;₩&quot;#,##0.00;[Red]&quot;₩&quot;\-#,##0.00"/>
    <numFmt numFmtId="342" formatCode="#,##0.00\ &quot;개 &quot;"/>
    <numFmt numFmtId="343" formatCode="&quot;₩&quot;#,##0;&quot;₩&quot;&quot;₩&quot;&quot;₩&quot;&quot;₩&quot;\-#,##0"/>
    <numFmt numFmtId="344" formatCode="0.00\ &quot;㎡&quot;"/>
    <numFmt numFmtId="345" formatCode="_(&quot;RM&quot;* #,##0.00_);_(&quot;RM&quot;* \(#,##0.00\);_(&quot;RM&quot;* &quot;-&quot;??_);_(@_)"/>
    <numFmt numFmtId="346" formatCode="&quot;US$&quot;#,##0_);\(&quot;US$&quot;#,##0\)"/>
    <numFmt numFmtId="347" formatCode="0.0%;[Red]\-0.0%"/>
    <numFmt numFmtId="348" formatCode="0.00%;[Red]\-0.00%"/>
    <numFmt numFmtId="349" formatCode="@\ &quot;주임&quot;"/>
    <numFmt numFmtId="350" formatCode="0.0_);[Red]&quot;₩&quot;\!\(0.0&quot;₩&quot;\!\)"/>
    <numFmt numFmtId="351" formatCode="0.000_ "/>
    <numFmt numFmtId="352" formatCode="_-* #,##0;\-* #,##0;_-* &quot;-&quot;;_-@"/>
    <numFmt numFmtId="353" formatCode="#,##0;[Red]&quot;▲&quot;#,##0"/>
    <numFmt numFmtId="354" formatCode="&quot;  &quot;@"/>
    <numFmt numFmtId="355" formatCode="0.00\ &quot;)&quot;"/>
    <numFmt numFmtId="356" formatCode="0.00\ &quot;)]&quot;"/>
    <numFmt numFmtId="357" formatCode="000.000"/>
    <numFmt numFmtId="358" formatCode="#,##0;\-#,##0.00"/>
    <numFmt numFmtId="359" formatCode="#\!\,##0;&quot;₩&quot;\!\-#\!\,##0\!.00"/>
    <numFmt numFmtId="360" formatCode="&quot;?#,##0.00;\-&quot;&quot;?&quot;#,##0.00"/>
    <numFmt numFmtId="361" formatCode="&quot;₩&quot;#,##0;[Red]&quot;₩&quot;&quot;₩&quot;&quot;₩&quot;&quot;₩&quot;\-#,##0"/>
    <numFmt numFmtId="362" formatCode="0.000\ &quot;²&quot;"/>
    <numFmt numFmtId="363" formatCode="&quot;(&quot;\ 0.00"/>
    <numFmt numFmtId="364" formatCode="&quot;[(&quot;\ 0.00"/>
    <numFmt numFmtId="365" formatCode="0.00\ &quot;㎥&quot;"/>
    <numFmt numFmtId="366" formatCode="&quot;US$&quot;#,##0_);[Red]\(&quot;US$&quot;#,##0\)"/>
    <numFmt numFmtId="367" formatCode="#,##0.#####\ ;[Red]\-#,##0.#####\ "/>
    <numFmt numFmtId="368" formatCode="#,##0\ ;[Red]\-#,##0\ "/>
    <numFmt numFmtId="369" formatCode="&quot;&lt;&quot;#,##0&quot;&gt;&quot;"/>
    <numFmt numFmtId="370" formatCode="#,##0&quot; &quot;;[Red]&quot;△&quot;#,##0&quot; &quot;"/>
    <numFmt numFmtId="371" formatCode="* #,##0&quot; &quot;;[Red]* &quot;△&quot;#,##0&quot; &quot;;* @"/>
    <numFmt numFmtId="372" formatCode="_-* #,##0.0_-;\-* #,##0.0_-;_-* &quot;-&quot;_-;_-@_-"/>
    <numFmt numFmtId="373" formatCode="\(&quot;₩&quot;\ ###,###,###,###,###&quot;원&quot;\)"/>
    <numFmt numFmtId="374" formatCode="&quot;₩&quot;#,##0"/>
    <numFmt numFmtId="375" formatCode="#,#00"/>
    <numFmt numFmtId="376" formatCode="0\ \ &quot;일&quot;"/>
  </numFmts>
  <fonts count="26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새굴림"/>
      <family val="1"/>
      <charset val="129"/>
    </font>
    <font>
      <sz val="12"/>
      <name val="돋움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24"/>
      <name val="돋움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8"/>
      <name val="신그래픽체"/>
      <family val="1"/>
      <charset val="129"/>
    </font>
    <font>
      <sz val="10"/>
      <name val="굴림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sz val="10"/>
      <name val="돋움체"/>
      <family val="3"/>
      <charset val="129"/>
    </font>
    <font>
      <sz val="11"/>
      <name val="굴림체"/>
      <family val="3"/>
      <charset val="129"/>
    </font>
    <font>
      <sz val="8"/>
      <name val="바탕체"/>
      <family val="1"/>
      <charset val="129"/>
    </font>
    <font>
      <b/>
      <sz val="11"/>
      <name val="바탕"/>
      <family val="1"/>
      <charset val="129"/>
    </font>
    <font>
      <sz val="10"/>
      <name val="바탕"/>
      <family val="1"/>
      <charset val="129"/>
    </font>
    <font>
      <b/>
      <sz val="10"/>
      <name val="굴림"/>
      <family val="3"/>
      <charset val="129"/>
    </font>
    <font>
      <sz val="9"/>
      <name val="굴림체"/>
      <family val="3"/>
      <charset val="129"/>
    </font>
    <font>
      <b/>
      <sz val="24"/>
      <name val="돋움"/>
      <family val="3"/>
      <charset val="129"/>
    </font>
    <font>
      <sz val="16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10"/>
      <name val="바탕"/>
      <family val="1"/>
      <charset val="129"/>
    </font>
    <font>
      <b/>
      <sz val="11"/>
      <name val="바탕체"/>
      <family val="1"/>
      <charset val="129"/>
    </font>
    <font>
      <sz val="10"/>
      <color indexed="8"/>
      <name val="바탕"/>
      <family val="1"/>
      <charset val="129"/>
    </font>
    <font>
      <sz val="9"/>
      <name val="바탕"/>
      <family val="1"/>
      <charset val="129"/>
    </font>
    <font>
      <sz val="12"/>
      <name val="돋움체"/>
      <family val="3"/>
      <charset val="129"/>
    </font>
    <font>
      <b/>
      <sz val="14"/>
      <name val="돋움체"/>
      <family val="3"/>
      <charset val="129"/>
    </font>
    <font>
      <sz val="12"/>
      <name val="굴림"/>
      <family val="3"/>
      <charset val="129"/>
    </font>
    <font>
      <sz val="8"/>
      <name val="맑은 고딕"/>
      <family val="3"/>
      <charset val="129"/>
    </font>
    <font>
      <b/>
      <sz val="20"/>
      <name val="바탕"/>
      <family val="1"/>
      <charset val="129"/>
    </font>
    <font>
      <b/>
      <sz val="10"/>
      <color indexed="48"/>
      <name val="굴림"/>
      <family val="3"/>
      <charset val="129"/>
    </font>
    <font>
      <b/>
      <sz val="10"/>
      <color indexed="12"/>
      <name val="바탕"/>
      <family val="1"/>
      <charset val="129"/>
    </font>
    <font>
      <i/>
      <sz val="10"/>
      <name val="Arial"/>
      <family val="2"/>
    </font>
    <font>
      <b/>
      <u/>
      <sz val="24"/>
      <name val="굴림"/>
      <family val="3"/>
      <charset val="129"/>
    </font>
    <font>
      <b/>
      <sz val="18"/>
      <name val="굴림"/>
      <family val="3"/>
      <charset val="129"/>
    </font>
    <font>
      <b/>
      <sz val="12"/>
      <name val="굴림"/>
      <family val="3"/>
      <charset val="129"/>
    </font>
    <font>
      <b/>
      <sz val="16"/>
      <name val="Arial Unicode MS"/>
      <family val="3"/>
      <charset val="129"/>
    </font>
    <font>
      <b/>
      <sz val="17"/>
      <name val="Arial Unicode MS"/>
      <family val="3"/>
      <charset val="129"/>
    </font>
    <font>
      <sz val="17"/>
      <name val="Arial Unicode MS"/>
      <family val="3"/>
      <charset val="129"/>
    </font>
    <font>
      <sz val="11"/>
      <name val="Arial Unicode MS"/>
      <family val="3"/>
      <charset val="129"/>
    </font>
    <font>
      <b/>
      <u/>
      <sz val="12"/>
      <name val="굴림"/>
      <family val="3"/>
      <charset val="129"/>
    </font>
    <font>
      <sz val="10"/>
      <name val="Arial Unicode MS"/>
      <family val="3"/>
      <charset val="129"/>
    </font>
    <font>
      <u/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name val="나눔고딕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sz val="10"/>
      <name val="바탕체"/>
      <family val="1"/>
      <charset val="129"/>
    </font>
    <font>
      <sz val="12"/>
      <name val="굴림체"/>
      <family val="3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color indexed="10"/>
      <name val="바탕체"/>
      <family val="1"/>
      <charset val="129"/>
    </font>
    <font>
      <sz val="10"/>
      <color indexed="8"/>
      <name val="바탕체"/>
      <family val="1"/>
      <charset val="129"/>
    </font>
    <font>
      <sz val="8"/>
      <color indexed="8"/>
      <name val="Arial"/>
      <family val="2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color indexed="24"/>
      <name val="바탕체"/>
      <family val="1"/>
      <charset val="129"/>
    </font>
    <font>
      <i/>
      <sz val="12"/>
      <name val="바탕체"/>
      <family val="1"/>
      <charset val="129"/>
    </font>
    <font>
      <sz val="12"/>
      <name val="¹????¼"/>
      <family val="1"/>
      <charset val="129"/>
    </font>
    <font>
      <sz val="10"/>
      <name val="Arial Narrow"/>
      <family val="2"/>
    </font>
    <font>
      <sz val="10"/>
      <name val="Helv"/>
      <family val="2"/>
    </font>
    <font>
      <sz val="11"/>
      <name val="ⓒoUAAA¨u"/>
      <family val="1"/>
      <charset val="129"/>
    </font>
    <font>
      <sz val="12"/>
      <name val="Times New Roman"/>
      <family val="1"/>
    </font>
    <font>
      <sz val="1"/>
      <color indexed="16"/>
      <name val="Courier"/>
      <family val="3"/>
    </font>
    <font>
      <sz val="11"/>
      <name val="￥i￠￢￠?o"/>
      <family val="3"/>
      <charset val="129"/>
    </font>
    <font>
      <sz val="1"/>
      <color indexed="8"/>
      <name val="Courier"/>
      <family val="3"/>
    </font>
    <font>
      <sz val="6"/>
      <name val="굴림"/>
      <family val="3"/>
      <charset val="129"/>
    </font>
    <font>
      <sz val="9"/>
      <name val="Arial"/>
      <family val="2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sz val="13"/>
      <name val="돋움체"/>
      <family val="3"/>
      <charset val="129"/>
    </font>
    <font>
      <sz val="9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name val="¸iA¶"/>
      <family val="3"/>
      <charset val="129"/>
    </font>
    <font>
      <sz val="10"/>
      <color indexed="12"/>
      <name val="굴림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b/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Helv"/>
      <family val="2"/>
    </font>
    <font>
      <sz val="11"/>
      <name val="μ¸¿o"/>
      <family val="3"/>
      <charset val="129"/>
    </font>
    <font>
      <sz val="12"/>
      <name val="¹ÙÅÁÃ¼"/>
      <family val="1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1"/>
      <name val="±¼¸²Ã¼"/>
      <family val="3"/>
      <charset val="129"/>
    </font>
    <font>
      <u/>
      <sz val="12"/>
      <color indexed="36"/>
      <name val="바탕체"/>
      <family val="1"/>
      <charset val="129"/>
    </font>
    <font>
      <i/>
      <sz val="10"/>
      <color indexed="23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12"/>
      <name val="±¼¸²A¼"/>
      <family val="3"/>
      <charset val="129"/>
    </font>
    <font>
      <u/>
      <sz val="8.5"/>
      <color indexed="36"/>
      <name val="돋움"/>
      <family val="3"/>
      <charset val="129"/>
    </font>
    <font>
      <sz val="12"/>
      <name val="System"/>
      <family val="2"/>
      <charset val="129"/>
    </font>
    <font>
      <b/>
      <sz val="11"/>
      <name val="Arial"/>
      <family val="2"/>
    </font>
    <font>
      <b/>
      <sz val="8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¹UAAA¼"/>
      <family val="1"/>
    </font>
    <font>
      <sz val="11"/>
      <name val="Times New Roman"/>
      <family val="1"/>
    </font>
    <font>
      <sz val="10"/>
      <name val="Geneva"/>
      <family val="2"/>
    </font>
    <font>
      <sz val="10"/>
      <name val="±¼¸²Ã¼"/>
      <family val="3"/>
      <charset val="129"/>
    </font>
    <font>
      <sz val="10"/>
      <name val="¹UAAA¼"/>
      <family val="3"/>
      <charset val="129"/>
    </font>
    <font>
      <sz val="12"/>
      <name val="명조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name val="한양중고딕"/>
      <family val="1"/>
      <charset val="129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b/>
      <sz val="9"/>
      <name val="Helv"/>
      <family val="2"/>
    </font>
    <font>
      <sz val="12"/>
      <name val="휴먼옛체"/>
      <family val="1"/>
      <charset val="129"/>
    </font>
    <font>
      <sz val="10"/>
      <color indexed="8"/>
      <name val="Arial"/>
      <family val="2"/>
    </font>
    <font>
      <sz val="10"/>
      <color indexed="8"/>
      <name val="MS Sans Serif"/>
      <family val="2"/>
    </font>
    <font>
      <sz val="8"/>
      <name val="CG Times (E1)"/>
      <family val="1"/>
    </font>
    <font>
      <sz val="8"/>
      <name val="Times New Roman"/>
      <family val="1"/>
    </font>
    <font>
      <b/>
      <sz val="10"/>
      <name val="Palatino"/>
      <family val="1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b/>
      <sz val="13"/>
      <color indexed="56"/>
      <name val="맑은 고딕"/>
      <family val="3"/>
      <charset val="129"/>
    </font>
    <font>
      <sz val="8"/>
      <name val="Arial"/>
      <family val="2"/>
    </font>
    <font>
      <u/>
      <sz val="10"/>
      <color indexed="14"/>
      <name val="MS Sans Serif"/>
      <family val="2"/>
    </font>
    <font>
      <b/>
      <i/>
      <u/>
      <sz val="12"/>
      <name val="Palatino"/>
      <family val="1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sz val="10"/>
      <color indexed="17"/>
      <name val="맑은 고딕"/>
      <family val="3"/>
      <charset val="129"/>
    </font>
    <font>
      <b/>
      <i/>
      <sz val="12"/>
      <color indexed="16"/>
      <name val="Times New Roman"/>
      <family val="1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hadow/>
      <sz val="8"/>
      <color indexed="12"/>
      <name val="Times New Roman"/>
      <family val="1"/>
    </font>
    <font>
      <b/>
      <i/>
      <sz val="12"/>
      <name val="Times New Roman"/>
      <family val="1"/>
    </font>
    <font>
      <b/>
      <sz val="11"/>
      <name val="Helv"/>
      <family val="2"/>
    </font>
    <font>
      <b/>
      <u/>
      <sz val="10"/>
      <name val="Palatino"/>
      <family val="1"/>
    </font>
    <font>
      <b/>
      <sz val="12"/>
      <name val="돋움체"/>
      <family val="3"/>
      <charset val="129"/>
    </font>
    <font>
      <sz val="7"/>
      <name val="Small Fonts"/>
      <family val="2"/>
    </font>
    <font>
      <sz val="11"/>
      <name val="Arial"/>
      <family val="2"/>
    </font>
    <font>
      <b/>
      <sz val="12"/>
      <name val="Helvetica"/>
      <family val="2"/>
    </font>
    <font>
      <sz val="10"/>
      <name val="Palatino"/>
      <family val="1"/>
    </font>
    <font>
      <b/>
      <sz val="12"/>
      <name val="Book Antiqua"/>
      <family val="1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sz val="8"/>
      <name val="Palatino"/>
      <family val="1"/>
    </font>
    <font>
      <b/>
      <sz val="8"/>
      <name val="Times New Roman"/>
      <family val="1"/>
    </font>
    <font>
      <b/>
      <i/>
      <sz val="14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sz val="12"/>
      <name val="Univers (WN)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b/>
      <sz val="24"/>
      <name val="Arial"/>
      <family val="2"/>
    </font>
    <font>
      <b/>
      <sz val="14"/>
      <name val="Arial"/>
      <family val="2"/>
    </font>
    <font>
      <b/>
      <sz val="8"/>
      <color indexed="32"/>
      <name val="Arial"/>
      <family val="2"/>
    </font>
    <font>
      <b/>
      <sz val="10"/>
      <name val="Helvetica"/>
      <family val="2"/>
    </font>
    <font>
      <sz val="10"/>
      <name val="Univers (E1)"/>
      <family val="2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name val=" "/>
      <family val="1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8"/>
      <name val="굴림체"/>
      <family val="3"/>
      <charset val="129"/>
    </font>
    <font>
      <sz val="9.5"/>
      <name val="돋움"/>
      <family val="3"/>
      <charset val="129"/>
    </font>
    <font>
      <sz val="11"/>
      <color indexed="20"/>
      <name val="맑은 고딕"/>
      <family val="3"/>
      <charset val="129"/>
    </font>
    <font>
      <sz val="14"/>
      <name val="뼥?ⓒ"/>
      <family val="3"/>
      <charset val="129"/>
    </font>
    <font>
      <sz val="16"/>
      <name val="굴림체"/>
      <family val="3"/>
      <charset val="129"/>
    </font>
    <font>
      <sz val="1"/>
      <color indexed="0"/>
      <name val="Courier"/>
      <family val="3"/>
    </font>
    <font>
      <b/>
      <sz val="16"/>
      <name val="굴림체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9"/>
      <color indexed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맑은 고딕"/>
      <family val="3"/>
      <charset val="129"/>
    </font>
    <font>
      <sz val="10"/>
      <name val="한양신명조"/>
      <family val="1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b/>
      <sz val="10"/>
      <name val="MS Sans Serif"/>
      <family val="2"/>
    </font>
    <font>
      <sz val="10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0"/>
      <color indexed="10"/>
      <name val="돋움체"/>
      <family val="3"/>
      <charset val="129"/>
    </font>
    <font>
      <b/>
      <sz val="15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6"/>
      <name val="돋움체"/>
      <family val="3"/>
      <charset val="129"/>
    </font>
    <font>
      <sz val="11"/>
      <color indexed="17"/>
      <name val="맑은 고딕"/>
      <family val="3"/>
      <charset val="129"/>
    </font>
    <font>
      <u/>
      <sz val="10"/>
      <color indexed="36"/>
      <name val="굴림체"/>
      <family val="3"/>
      <charset val="129"/>
    </font>
    <font>
      <b/>
      <sz val="11"/>
      <color indexed="63"/>
      <name val="맑은 고딕"/>
      <family val="3"/>
      <charset val="129"/>
    </font>
    <font>
      <sz val="7.5"/>
      <name val="돋움체"/>
      <family val="3"/>
      <charset val="129"/>
    </font>
    <font>
      <sz val="11"/>
      <name val="뼻뮝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5"/>
      <name val="돋움"/>
      <family val="3"/>
      <charset val="129"/>
    </font>
    <font>
      <sz val="15"/>
      <name val="돋움"/>
      <family val="3"/>
      <charset val="129"/>
    </font>
    <font>
      <b/>
      <sz val="20"/>
      <name val="굴림체"/>
      <family val="3"/>
      <charset val="129"/>
    </font>
    <font>
      <sz val="11"/>
      <color indexed="8"/>
      <name val="돋움"/>
      <family val="3"/>
      <charset val="129"/>
    </font>
    <font>
      <b/>
      <sz val="16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u/>
      <sz val="16"/>
      <name val="돋움"/>
      <family val="3"/>
      <charset val="129"/>
    </font>
    <font>
      <sz val="24"/>
      <color rgb="FF000000"/>
      <name val="돋움"/>
      <family val="3"/>
      <charset val="129"/>
    </font>
    <font>
      <sz val="28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b/>
      <sz val="10"/>
      <color rgb="FF000000"/>
      <name val="양재 다운명조M"/>
      <family val="3"/>
      <charset val="129"/>
    </font>
    <font>
      <sz val="10"/>
      <color rgb="FF000000"/>
      <name val="양재 다운명조M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24"/>
      <name val="새굴림"/>
      <family val="1"/>
      <charset val="129"/>
    </font>
    <font>
      <sz val="24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sz val="11"/>
      <color rgb="FFFF0000"/>
      <name val="새굴림"/>
      <family val="1"/>
      <charset val="129"/>
    </font>
    <font>
      <sz val="11"/>
      <color rgb="FFFF0000"/>
      <name val="새굴림"/>
      <family val="1"/>
      <charset val="129"/>
    </font>
    <font>
      <sz val="11"/>
      <color rgb="FFFFFF00"/>
      <name val="새굴림"/>
      <family val="1"/>
      <charset val="129"/>
    </font>
    <font>
      <sz val="11"/>
      <color rgb="FFFFFF00"/>
      <name val="돋움"/>
      <family val="3"/>
      <charset val="129"/>
    </font>
    <font>
      <sz val="11"/>
      <color rgb="FFFFFF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gray0625"/>
    </fill>
    <fill>
      <patternFill patternType="solid">
        <fgColor indexed="4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1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9860">
    <xf numFmtId="0" fontId="0" fillId="0" borderId="0"/>
    <xf numFmtId="0" fontId="53" fillId="0" borderId="0"/>
    <xf numFmtId="0" fontId="3" fillId="0" borderId="0"/>
    <xf numFmtId="41" fontId="3" fillId="0" borderId="0" applyFont="0" applyFill="0" applyBorder="0" applyAlignment="0" applyProtection="0"/>
    <xf numFmtId="0" fontId="54" fillId="0" borderId="0"/>
    <xf numFmtId="216" fontId="55" fillId="0" borderId="0" applyFont="0" applyFill="0" applyBorder="0" applyAlignment="0" applyProtection="0"/>
    <xf numFmtId="0" fontId="56" fillId="0" borderId="0"/>
    <xf numFmtId="0" fontId="57" fillId="0" borderId="0"/>
    <xf numFmtId="0" fontId="58" fillId="0" borderId="1">
      <alignment horizontal="center"/>
    </xf>
    <xf numFmtId="0" fontId="58" fillId="0" borderId="1">
      <alignment horizontal="center"/>
    </xf>
    <xf numFmtId="217" fontId="11" fillId="0" borderId="99" applyBorder="0">
      <alignment horizontal="center"/>
    </xf>
    <xf numFmtId="10" fontId="11" fillId="0" borderId="99" applyBorder="0">
      <alignment horizontal="center"/>
    </xf>
    <xf numFmtId="0" fontId="11" fillId="0" borderId="0"/>
    <xf numFmtId="0" fontId="59" fillId="0" borderId="0">
      <alignment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3" fontId="53" fillId="0" borderId="0">
      <alignment vertical="center"/>
    </xf>
    <xf numFmtId="218" fontId="53" fillId="0" borderId="0">
      <alignment vertical="center"/>
    </xf>
    <xf numFmtId="218" fontId="53" fillId="0" borderId="0">
      <alignment vertical="center"/>
    </xf>
    <xf numFmtId="4" fontId="53" fillId="0" borderId="0">
      <alignment vertical="center"/>
    </xf>
    <xf numFmtId="219" fontId="53" fillId="0" borderId="0">
      <alignment vertical="center"/>
    </xf>
    <xf numFmtId="3" fontId="31" fillId="0" borderId="3"/>
    <xf numFmtId="220" fontId="60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219" fontId="53" fillId="0" borderId="2">
      <alignment horizontal="centerContinuous" vertical="center"/>
    </xf>
    <xf numFmtId="188" fontId="61" fillId="0" borderId="2">
      <alignment horizontal="centerContinuous" vertical="center"/>
    </xf>
    <xf numFmtId="221" fontId="53" fillId="0" borderId="2">
      <alignment horizontal="centerContinuous" vertical="center"/>
    </xf>
    <xf numFmtId="222" fontId="61" fillId="0" borderId="2">
      <alignment horizontal="centerContinuous" vertical="center"/>
    </xf>
    <xf numFmtId="222" fontId="61" fillId="0" borderId="2">
      <alignment horizontal="centerContinuous" vertical="center"/>
    </xf>
    <xf numFmtId="188" fontId="61" fillId="0" borderId="2">
      <alignment horizontal="centerContinuous" vertical="center"/>
    </xf>
    <xf numFmtId="222" fontId="61" fillId="0" borderId="2">
      <alignment horizontal="centerContinuous" vertical="center"/>
    </xf>
    <xf numFmtId="222" fontId="61" fillId="0" borderId="2">
      <alignment horizontal="centerContinuous" vertical="center"/>
    </xf>
    <xf numFmtId="221" fontId="53" fillId="0" borderId="2">
      <alignment horizontal="centerContinuous" vertical="center"/>
    </xf>
    <xf numFmtId="221" fontId="53" fillId="0" borderId="2">
      <alignment horizontal="centerContinuous" vertical="center"/>
    </xf>
    <xf numFmtId="223" fontId="53" fillId="0" borderId="2">
      <alignment horizontal="centerContinuous" vertical="center"/>
    </xf>
    <xf numFmtId="224" fontId="61" fillId="0" borderId="2">
      <alignment horizontal="centerContinuous" vertical="center"/>
    </xf>
    <xf numFmtId="224" fontId="61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220" fontId="60" fillId="0" borderId="2">
      <alignment horizontal="centerContinuous" vertical="center"/>
    </xf>
    <xf numFmtId="219" fontId="53" fillId="0" borderId="2">
      <alignment horizontal="centerContinuous" vertical="center"/>
    </xf>
    <xf numFmtId="219" fontId="53" fillId="0" borderId="2">
      <alignment horizontal="centerContinuous" vertical="center"/>
    </xf>
    <xf numFmtId="0" fontId="12" fillId="0" borderId="2">
      <alignment horizontal="centerContinuous" vertical="center"/>
    </xf>
    <xf numFmtId="0" fontId="12" fillId="0" borderId="2">
      <alignment horizontal="centerContinuous" vertical="center"/>
    </xf>
    <xf numFmtId="0" fontId="12" fillId="0" borderId="2">
      <alignment horizontal="centerContinuous" vertical="center"/>
    </xf>
    <xf numFmtId="0" fontId="12" fillId="0" borderId="2">
      <alignment horizontal="centerContinuous" vertical="center"/>
    </xf>
    <xf numFmtId="0" fontId="12" fillId="0" borderId="2">
      <alignment horizontal="centerContinuous" vertical="center"/>
    </xf>
    <xf numFmtId="220" fontId="53" fillId="0" borderId="0">
      <alignment vertical="center"/>
    </xf>
    <xf numFmtId="220" fontId="60" fillId="0" borderId="0">
      <alignment horizontal="centerContinuous" vertical="center"/>
    </xf>
    <xf numFmtId="0" fontId="60" fillId="0" borderId="0">
      <alignment horizontal="centerContinuous" vertical="center"/>
    </xf>
    <xf numFmtId="225" fontId="61" fillId="0" borderId="0">
      <alignment horizontal="centerContinuous" vertical="center"/>
    </xf>
    <xf numFmtId="225" fontId="61" fillId="0" borderId="0">
      <alignment horizontal="centerContinuous" vertical="center"/>
    </xf>
    <xf numFmtId="192" fontId="61" fillId="0" borderId="0">
      <alignment horizontal="centerContinuous" vertical="center"/>
    </xf>
    <xf numFmtId="226" fontId="61" fillId="0" borderId="0">
      <alignment horizontal="centerContinuous" vertical="center"/>
    </xf>
    <xf numFmtId="226" fontId="61" fillId="0" borderId="0">
      <alignment horizontal="centerContinuous" vertical="center"/>
    </xf>
    <xf numFmtId="192" fontId="61" fillId="0" borderId="0">
      <alignment horizontal="centerContinuous" vertical="center"/>
    </xf>
    <xf numFmtId="3" fontId="60" fillId="0" borderId="0">
      <alignment horizontal="centerContinuous" vertical="center"/>
    </xf>
    <xf numFmtId="3" fontId="61" fillId="0" borderId="0">
      <alignment horizontal="centerContinuous" vertical="center"/>
    </xf>
    <xf numFmtId="227" fontId="61" fillId="0" borderId="0">
      <alignment horizontal="centerContinuous" vertical="center"/>
    </xf>
    <xf numFmtId="227" fontId="61" fillId="0" borderId="0">
      <alignment horizontal="centerContinuous" vertical="center"/>
    </xf>
    <xf numFmtId="228" fontId="53" fillId="0" borderId="0">
      <alignment horizontal="centerContinuous" vertical="center"/>
    </xf>
    <xf numFmtId="227" fontId="61" fillId="0" borderId="0">
      <alignment horizontal="centerContinuous" vertical="center"/>
    </xf>
    <xf numFmtId="227" fontId="61" fillId="0" borderId="0">
      <alignment horizontal="centerContinuous" vertical="center"/>
    </xf>
    <xf numFmtId="3" fontId="61" fillId="0" borderId="0">
      <alignment horizontal="centerContinuous" vertical="center"/>
    </xf>
    <xf numFmtId="192" fontId="61" fillId="0" borderId="0">
      <alignment horizontal="centerContinuous" vertical="center"/>
    </xf>
    <xf numFmtId="192" fontId="61" fillId="0" borderId="0">
      <alignment horizontal="centerContinuous" vertical="center"/>
    </xf>
    <xf numFmtId="192" fontId="61" fillId="0" borderId="0">
      <alignment horizontal="centerContinuous" vertical="center"/>
    </xf>
    <xf numFmtId="192" fontId="61" fillId="0" borderId="0">
      <alignment horizontal="centerContinuous" vertical="center"/>
    </xf>
    <xf numFmtId="192" fontId="61" fillId="0" borderId="0">
      <alignment horizontal="centerContinuous" vertical="center"/>
    </xf>
    <xf numFmtId="192" fontId="61" fillId="0" borderId="0">
      <alignment horizontal="centerContinuous" vertical="center"/>
    </xf>
    <xf numFmtId="220" fontId="60" fillId="0" borderId="0">
      <alignment horizontal="centerContinuous" vertical="center"/>
    </xf>
    <xf numFmtId="220" fontId="60" fillId="0" borderId="0">
      <alignment horizontal="centerContinuous" vertical="center"/>
    </xf>
    <xf numFmtId="0" fontId="60" fillId="0" borderId="0">
      <alignment horizontal="centerContinuous" vertical="center"/>
    </xf>
    <xf numFmtId="229" fontId="53" fillId="0" borderId="0">
      <alignment horizontal="centerContinuous" vertical="center"/>
    </xf>
    <xf numFmtId="230" fontId="53" fillId="0" borderId="0">
      <alignment horizontal="centerContinuous" vertical="center"/>
    </xf>
    <xf numFmtId="220" fontId="60" fillId="0" borderId="0">
      <alignment horizontal="centerContinuous" vertical="center"/>
    </xf>
    <xf numFmtId="220" fontId="60" fillId="0" borderId="0">
      <alignment horizontal="centerContinuous" vertical="center"/>
    </xf>
    <xf numFmtId="220" fontId="60" fillId="0" borderId="0">
      <alignment horizontal="centerContinuous" vertical="center"/>
    </xf>
    <xf numFmtId="0" fontId="60" fillId="0" borderId="0">
      <alignment horizontal="centerContinuous" vertical="center"/>
    </xf>
    <xf numFmtId="220" fontId="60" fillId="0" borderId="0">
      <alignment horizontal="centerContinuous" vertical="center"/>
    </xf>
    <xf numFmtId="230" fontId="53" fillId="0" borderId="0">
      <alignment horizontal="centerContinuous" vertical="center"/>
    </xf>
    <xf numFmtId="3" fontId="61" fillId="0" borderId="0">
      <alignment horizontal="centerContinuous" vertical="center"/>
    </xf>
    <xf numFmtId="3" fontId="61" fillId="0" borderId="0">
      <alignment horizontal="centerContinuous" vertical="center"/>
    </xf>
    <xf numFmtId="3" fontId="61" fillId="0" borderId="0">
      <alignment horizontal="centerContinuous" vertical="center"/>
    </xf>
    <xf numFmtId="3" fontId="60" fillId="0" borderId="0">
      <alignment horizontal="centerContinuous" vertical="center"/>
    </xf>
    <xf numFmtId="3" fontId="61" fillId="0" borderId="0">
      <alignment horizontal="centerContinuous" vertical="center"/>
    </xf>
    <xf numFmtId="231" fontId="53" fillId="0" borderId="0">
      <alignment horizontal="centerContinuous" vertical="center"/>
    </xf>
    <xf numFmtId="220" fontId="60" fillId="0" borderId="2">
      <alignment horizontal="centerContinuous" vertical="center"/>
    </xf>
    <xf numFmtId="220" fontId="60" fillId="0" borderId="0">
      <alignment horizontal="centerContinuous" vertical="center"/>
    </xf>
    <xf numFmtId="0" fontId="60" fillId="0" borderId="0">
      <alignment horizontal="centerContinuous" vertical="center"/>
    </xf>
    <xf numFmtId="225" fontId="61" fillId="0" borderId="0">
      <alignment horizontal="centerContinuous" vertical="center"/>
    </xf>
    <xf numFmtId="225" fontId="61" fillId="0" borderId="0">
      <alignment horizontal="centerContinuous" vertical="center"/>
    </xf>
    <xf numFmtId="192" fontId="61" fillId="0" borderId="0">
      <alignment horizontal="centerContinuous" vertical="center"/>
    </xf>
    <xf numFmtId="226" fontId="61" fillId="0" borderId="0">
      <alignment horizontal="centerContinuous" vertical="center"/>
    </xf>
    <xf numFmtId="226" fontId="61" fillId="0" borderId="0">
      <alignment horizontal="centerContinuous" vertical="center"/>
    </xf>
    <xf numFmtId="192" fontId="61" fillId="0" borderId="0">
      <alignment horizontal="centerContinuous" vertical="center"/>
    </xf>
    <xf numFmtId="3" fontId="60" fillId="0" borderId="0">
      <alignment horizontal="centerContinuous" vertical="center"/>
    </xf>
    <xf numFmtId="3" fontId="61" fillId="0" borderId="0">
      <alignment horizontal="centerContinuous" vertical="center"/>
    </xf>
    <xf numFmtId="227" fontId="61" fillId="0" borderId="0">
      <alignment horizontal="centerContinuous" vertical="center"/>
    </xf>
    <xf numFmtId="227" fontId="61" fillId="0" borderId="0">
      <alignment horizontal="centerContinuous" vertical="center"/>
    </xf>
    <xf numFmtId="228" fontId="53" fillId="0" borderId="0">
      <alignment horizontal="centerContinuous" vertical="center"/>
    </xf>
    <xf numFmtId="227" fontId="61" fillId="0" borderId="0">
      <alignment horizontal="centerContinuous" vertical="center"/>
    </xf>
    <xf numFmtId="227" fontId="61" fillId="0" borderId="0">
      <alignment horizontal="centerContinuous" vertical="center"/>
    </xf>
    <xf numFmtId="3" fontId="61" fillId="0" borderId="0">
      <alignment horizontal="centerContinuous" vertical="center"/>
    </xf>
    <xf numFmtId="192" fontId="61" fillId="0" borderId="0">
      <alignment horizontal="centerContinuous" vertical="center"/>
    </xf>
    <xf numFmtId="192" fontId="61" fillId="0" borderId="0">
      <alignment horizontal="centerContinuous" vertical="center"/>
    </xf>
    <xf numFmtId="192" fontId="61" fillId="0" borderId="0">
      <alignment horizontal="centerContinuous" vertical="center"/>
    </xf>
    <xf numFmtId="192" fontId="61" fillId="0" borderId="0">
      <alignment horizontal="centerContinuous" vertical="center"/>
    </xf>
    <xf numFmtId="192" fontId="61" fillId="0" borderId="0">
      <alignment horizontal="centerContinuous" vertical="center"/>
    </xf>
    <xf numFmtId="192" fontId="61" fillId="0" borderId="0">
      <alignment horizontal="centerContinuous" vertical="center"/>
    </xf>
    <xf numFmtId="220" fontId="60" fillId="0" borderId="0">
      <alignment horizontal="centerContinuous" vertical="center"/>
    </xf>
    <xf numFmtId="220" fontId="60" fillId="0" borderId="0">
      <alignment horizontal="centerContinuous" vertical="center"/>
    </xf>
    <xf numFmtId="0" fontId="60" fillId="0" borderId="0">
      <alignment horizontal="centerContinuous" vertical="center"/>
    </xf>
    <xf numFmtId="229" fontId="53" fillId="0" borderId="0">
      <alignment horizontal="centerContinuous" vertical="center"/>
    </xf>
    <xf numFmtId="230" fontId="53" fillId="0" borderId="0">
      <alignment horizontal="centerContinuous" vertical="center"/>
    </xf>
    <xf numFmtId="220" fontId="60" fillId="0" borderId="0">
      <alignment horizontal="centerContinuous" vertical="center"/>
    </xf>
    <xf numFmtId="220" fontId="60" fillId="0" borderId="0">
      <alignment horizontal="centerContinuous" vertical="center"/>
    </xf>
    <xf numFmtId="220" fontId="60" fillId="0" borderId="0">
      <alignment horizontal="centerContinuous" vertical="center"/>
    </xf>
    <xf numFmtId="0" fontId="60" fillId="0" borderId="0">
      <alignment horizontal="centerContinuous" vertical="center"/>
    </xf>
    <xf numFmtId="220" fontId="60" fillId="0" borderId="0">
      <alignment horizontal="centerContinuous" vertical="center"/>
    </xf>
    <xf numFmtId="230" fontId="53" fillId="0" borderId="0">
      <alignment horizontal="centerContinuous" vertical="center"/>
    </xf>
    <xf numFmtId="3" fontId="61" fillId="0" borderId="0">
      <alignment horizontal="centerContinuous" vertical="center"/>
    </xf>
    <xf numFmtId="3" fontId="61" fillId="0" borderId="0">
      <alignment horizontal="centerContinuous" vertical="center"/>
    </xf>
    <xf numFmtId="3" fontId="61" fillId="0" borderId="0">
      <alignment horizontal="centerContinuous" vertical="center"/>
    </xf>
    <xf numFmtId="3" fontId="60" fillId="0" borderId="0">
      <alignment horizontal="centerContinuous" vertical="center"/>
    </xf>
    <xf numFmtId="3" fontId="61" fillId="0" borderId="0">
      <alignment horizontal="centerContinuous" vertical="center"/>
    </xf>
    <xf numFmtId="231" fontId="53" fillId="0" borderId="0">
      <alignment horizontal="centerContinuous" vertical="center"/>
    </xf>
    <xf numFmtId="0" fontId="60" fillId="0" borderId="2">
      <alignment horizontal="centerContinuous" vertical="center"/>
    </xf>
    <xf numFmtId="225" fontId="61" fillId="0" borderId="2">
      <alignment horizontal="centerContinuous" vertical="center"/>
    </xf>
    <xf numFmtId="225" fontId="61" fillId="0" borderId="2">
      <alignment horizontal="centerContinuous" vertical="center"/>
    </xf>
    <xf numFmtId="192" fontId="61" fillId="0" borderId="2">
      <alignment horizontal="centerContinuous" vertical="center"/>
    </xf>
    <xf numFmtId="226" fontId="61" fillId="0" borderId="2">
      <alignment horizontal="centerContinuous" vertical="center"/>
    </xf>
    <xf numFmtId="226" fontId="61" fillId="0" borderId="2">
      <alignment horizontal="centerContinuous" vertical="center"/>
    </xf>
    <xf numFmtId="192" fontId="61" fillId="0" borderId="2">
      <alignment horizontal="centerContinuous" vertical="center"/>
    </xf>
    <xf numFmtId="3" fontId="60" fillId="0" borderId="2">
      <alignment horizontal="centerContinuous" vertical="center"/>
    </xf>
    <xf numFmtId="3" fontId="61" fillId="0" borderId="2">
      <alignment horizontal="centerContinuous" vertical="center"/>
    </xf>
    <xf numFmtId="227" fontId="61" fillId="0" borderId="2">
      <alignment horizontal="centerContinuous" vertical="center"/>
    </xf>
    <xf numFmtId="227" fontId="61" fillId="0" borderId="2">
      <alignment horizontal="centerContinuous" vertical="center"/>
    </xf>
    <xf numFmtId="228" fontId="53" fillId="0" borderId="2">
      <alignment horizontal="centerContinuous" vertical="center"/>
    </xf>
    <xf numFmtId="227" fontId="61" fillId="0" borderId="2">
      <alignment horizontal="centerContinuous" vertical="center"/>
    </xf>
    <xf numFmtId="227" fontId="61" fillId="0" borderId="2">
      <alignment horizontal="centerContinuous" vertical="center"/>
    </xf>
    <xf numFmtId="3" fontId="61" fillId="0" borderId="2">
      <alignment horizontal="centerContinuous" vertical="center"/>
    </xf>
    <xf numFmtId="192" fontId="61" fillId="0" borderId="2">
      <alignment horizontal="centerContinuous" vertical="center"/>
    </xf>
    <xf numFmtId="192" fontId="61" fillId="0" borderId="2">
      <alignment horizontal="centerContinuous" vertical="center"/>
    </xf>
    <xf numFmtId="192" fontId="61" fillId="0" borderId="2">
      <alignment horizontal="centerContinuous" vertical="center"/>
    </xf>
    <xf numFmtId="192" fontId="61" fillId="0" borderId="2">
      <alignment horizontal="centerContinuous" vertical="center"/>
    </xf>
    <xf numFmtId="192" fontId="61" fillId="0" borderId="2">
      <alignment horizontal="centerContinuous" vertical="center"/>
    </xf>
    <xf numFmtId="192" fontId="61" fillId="0" borderId="2">
      <alignment horizontal="centerContinuous" vertical="center"/>
    </xf>
    <xf numFmtId="220" fontId="60" fillId="0" borderId="2">
      <alignment horizontal="centerContinuous" vertical="center"/>
    </xf>
    <xf numFmtId="220" fontId="60" fillId="0" borderId="2">
      <alignment horizontal="centerContinuous" vertical="center"/>
    </xf>
    <xf numFmtId="0" fontId="60" fillId="0" borderId="2">
      <alignment horizontal="centerContinuous" vertical="center"/>
    </xf>
    <xf numFmtId="229" fontId="53" fillId="0" borderId="2">
      <alignment horizontal="centerContinuous" vertical="center"/>
    </xf>
    <xf numFmtId="230" fontId="53" fillId="0" borderId="2">
      <alignment horizontal="centerContinuous" vertical="center"/>
    </xf>
    <xf numFmtId="220" fontId="60" fillId="0" borderId="2">
      <alignment horizontal="centerContinuous" vertical="center"/>
    </xf>
    <xf numFmtId="220" fontId="60" fillId="0" borderId="2">
      <alignment horizontal="centerContinuous" vertical="center"/>
    </xf>
    <xf numFmtId="220" fontId="60" fillId="0" borderId="2">
      <alignment horizontal="centerContinuous" vertical="center"/>
    </xf>
    <xf numFmtId="0" fontId="60" fillId="0" borderId="2">
      <alignment horizontal="centerContinuous" vertical="center"/>
    </xf>
    <xf numFmtId="220" fontId="60" fillId="0" borderId="2">
      <alignment horizontal="centerContinuous" vertical="center"/>
    </xf>
    <xf numFmtId="230" fontId="53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0" fillId="0" borderId="2">
      <alignment horizontal="centerContinuous" vertical="center"/>
    </xf>
    <xf numFmtId="3" fontId="61" fillId="0" borderId="2">
      <alignment horizontal="centerContinuous" vertical="center"/>
    </xf>
    <xf numFmtId="231" fontId="53" fillId="0" borderId="2">
      <alignment horizontal="centerContinuous" vertical="center"/>
    </xf>
    <xf numFmtId="0" fontId="60" fillId="0" borderId="2">
      <alignment horizontal="centerContinuous" vertical="center"/>
    </xf>
    <xf numFmtId="192" fontId="61" fillId="0" borderId="2">
      <alignment horizontal="centerContinuous" vertical="center"/>
    </xf>
    <xf numFmtId="226" fontId="61" fillId="0" borderId="2">
      <alignment horizontal="centerContinuous" vertical="center"/>
    </xf>
    <xf numFmtId="226" fontId="61" fillId="0" borderId="2">
      <alignment horizontal="centerContinuous" vertical="center"/>
    </xf>
    <xf numFmtId="192" fontId="61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220" fontId="60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60" fillId="0" borderId="2">
      <alignment horizontal="centerContinuous" vertical="center"/>
    </xf>
    <xf numFmtId="220" fontId="60" fillId="0" borderId="2">
      <alignment horizontal="centerContinuous" vertical="center"/>
    </xf>
    <xf numFmtId="220" fontId="60" fillId="0" borderId="2">
      <alignment horizontal="centerContinuous" vertical="center"/>
    </xf>
    <xf numFmtId="220" fontId="60" fillId="0" borderId="2">
      <alignment horizontal="centerContinuous" vertical="center"/>
    </xf>
    <xf numFmtId="220" fontId="60" fillId="0" borderId="2">
      <alignment horizontal="centerContinuous" vertical="center"/>
    </xf>
    <xf numFmtId="3" fontId="60" fillId="0" borderId="2">
      <alignment horizontal="centerContinuous" vertical="center"/>
    </xf>
    <xf numFmtId="37" fontId="60" fillId="0" borderId="2">
      <alignment horizontal="centerContinuous" vertical="center"/>
    </xf>
    <xf numFmtId="3" fontId="60" fillId="0" borderId="0">
      <alignment horizontal="centerContinuous" vertical="center"/>
    </xf>
    <xf numFmtId="220" fontId="60" fillId="0" borderId="2">
      <alignment horizontal="centerContinuous" vertical="center"/>
    </xf>
    <xf numFmtId="220" fontId="60" fillId="0" borderId="2">
      <alignment horizontal="centerContinuous" vertical="center"/>
    </xf>
    <xf numFmtId="0" fontId="56" fillId="0" borderId="2">
      <alignment horizontal="centerContinuous" vertical="center"/>
    </xf>
    <xf numFmtId="220" fontId="60" fillId="0" borderId="2">
      <alignment horizontal="centerContinuous" vertical="center"/>
    </xf>
    <xf numFmtId="188" fontId="61" fillId="0" borderId="2">
      <alignment horizontal="centerContinuous" vertical="center"/>
    </xf>
    <xf numFmtId="221" fontId="53" fillId="0" borderId="2">
      <alignment horizontal="centerContinuous" vertical="center"/>
    </xf>
    <xf numFmtId="3" fontId="60" fillId="0" borderId="2">
      <alignment horizontal="centerContinuous" vertical="center"/>
    </xf>
    <xf numFmtId="222" fontId="61" fillId="0" borderId="2">
      <alignment horizontal="centerContinuous" vertical="center"/>
    </xf>
    <xf numFmtId="222" fontId="61" fillId="0" borderId="2">
      <alignment horizontal="centerContinuous" vertical="center"/>
    </xf>
    <xf numFmtId="188" fontId="61" fillId="0" borderId="2">
      <alignment horizontal="centerContinuous" vertical="center"/>
    </xf>
    <xf numFmtId="222" fontId="61" fillId="0" borderId="2">
      <alignment horizontal="centerContinuous" vertical="center"/>
    </xf>
    <xf numFmtId="222" fontId="61" fillId="0" borderId="2">
      <alignment horizontal="centerContinuous" vertical="center"/>
    </xf>
    <xf numFmtId="3" fontId="61" fillId="0" borderId="2">
      <alignment horizontal="centerContinuous" vertical="center"/>
    </xf>
    <xf numFmtId="221" fontId="53" fillId="0" borderId="2">
      <alignment horizontal="centerContinuous" vertical="center"/>
    </xf>
    <xf numFmtId="221" fontId="53" fillId="0" borderId="2">
      <alignment horizontal="centerContinuous" vertical="center"/>
    </xf>
    <xf numFmtId="223" fontId="53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0" fillId="0" borderId="2">
      <alignment horizontal="centerContinuous" vertical="center"/>
    </xf>
    <xf numFmtId="3" fontId="61" fillId="0" borderId="2">
      <alignment horizontal="centerContinuous" vertical="center"/>
    </xf>
    <xf numFmtId="224" fontId="61" fillId="0" borderId="2">
      <alignment horizontal="centerContinuous" vertical="center"/>
    </xf>
    <xf numFmtId="224" fontId="61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232" fontId="3" fillId="0" borderId="2">
      <alignment horizontal="centerContinuous" vertical="center"/>
    </xf>
    <xf numFmtId="232" fontId="3" fillId="0" borderId="2">
      <alignment horizontal="centerContinuous" vertical="center"/>
    </xf>
    <xf numFmtId="232" fontId="3" fillId="0" borderId="2">
      <alignment horizontal="centerContinuous" vertical="center"/>
    </xf>
    <xf numFmtId="232" fontId="3" fillId="0" borderId="2">
      <alignment horizontal="centerContinuous" vertical="center"/>
    </xf>
    <xf numFmtId="228" fontId="53" fillId="0" borderId="2">
      <alignment horizontal="centerContinuous" vertical="center"/>
    </xf>
    <xf numFmtId="220" fontId="53" fillId="0" borderId="0">
      <alignment vertical="center"/>
    </xf>
    <xf numFmtId="232" fontId="3" fillId="0" borderId="2">
      <alignment horizontal="centerContinuous" vertical="center"/>
    </xf>
    <xf numFmtId="232" fontId="3" fillId="0" borderId="2">
      <alignment horizontal="centerContinuous" vertical="center"/>
    </xf>
    <xf numFmtId="232" fontId="3" fillId="0" borderId="2">
      <alignment horizontal="centerContinuous" vertical="center"/>
    </xf>
    <xf numFmtId="232" fontId="3" fillId="0" borderId="2">
      <alignment horizontal="centerContinuous" vertical="center"/>
    </xf>
    <xf numFmtId="3" fontId="61" fillId="0" borderId="0">
      <alignment horizontal="centerContinuous" vertical="center"/>
    </xf>
    <xf numFmtId="220" fontId="60" fillId="0" borderId="2">
      <alignment horizontal="centerContinuous" vertical="center"/>
    </xf>
    <xf numFmtId="0" fontId="60" fillId="0" borderId="2">
      <alignment horizontal="centerContinuous" vertical="center"/>
    </xf>
    <xf numFmtId="0" fontId="60" fillId="0" borderId="2">
      <alignment horizontal="centerContinuous" vertical="center"/>
    </xf>
    <xf numFmtId="192" fontId="61" fillId="0" borderId="2">
      <alignment horizontal="centerContinuous" vertical="center"/>
    </xf>
    <xf numFmtId="192" fontId="61" fillId="0" borderId="2">
      <alignment horizontal="centerContinuous" vertical="center"/>
    </xf>
    <xf numFmtId="192" fontId="61" fillId="0" borderId="2">
      <alignment horizontal="centerContinuous" vertical="center"/>
    </xf>
    <xf numFmtId="192" fontId="61" fillId="0" borderId="2">
      <alignment horizontal="centerContinuous" vertical="center"/>
    </xf>
    <xf numFmtId="192" fontId="61" fillId="0" borderId="2">
      <alignment horizontal="centerContinuous" vertical="center"/>
    </xf>
    <xf numFmtId="192" fontId="61" fillId="0" borderId="2">
      <alignment horizontal="centerContinuous" vertical="center"/>
    </xf>
    <xf numFmtId="220" fontId="60" fillId="0" borderId="2">
      <alignment horizontal="centerContinuous" vertical="center"/>
    </xf>
    <xf numFmtId="220" fontId="60" fillId="0" borderId="2">
      <alignment horizontal="centerContinuous" vertical="center"/>
    </xf>
    <xf numFmtId="233" fontId="53" fillId="0" borderId="2">
      <alignment horizontal="centerContinuous" vertical="center"/>
    </xf>
    <xf numFmtId="234" fontId="53" fillId="0" borderId="2">
      <alignment horizontal="centerContinuous" vertical="center"/>
    </xf>
    <xf numFmtId="235" fontId="53" fillId="0" borderId="2">
      <alignment horizontal="centerContinuous" vertical="center"/>
    </xf>
    <xf numFmtId="227" fontId="61" fillId="0" borderId="2">
      <alignment horizontal="centerContinuous" vertical="center"/>
    </xf>
    <xf numFmtId="227" fontId="61" fillId="0" borderId="2">
      <alignment horizontal="centerContinuous" vertical="center"/>
    </xf>
    <xf numFmtId="227" fontId="61" fillId="0" borderId="2">
      <alignment horizontal="centerContinuous" vertical="center"/>
    </xf>
    <xf numFmtId="227" fontId="61" fillId="0" borderId="2">
      <alignment horizontal="centerContinuous" vertical="center"/>
    </xf>
    <xf numFmtId="235" fontId="53" fillId="0" borderId="2">
      <alignment horizontal="centerContinuous" vertical="center"/>
    </xf>
    <xf numFmtId="235" fontId="53" fillId="0" borderId="2">
      <alignment horizontal="centerContinuous" vertical="center"/>
    </xf>
    <xf numFmtId="235" fontId="53" fillId="0" borderId="2">
      <alignment horizontal="centerContinuous" vertical="center"/>
    </xf>
    <xf numFmtId="233" fontId="53" fillId="0" borderId="2">
      <alignment horizontal="centerContinuous" vertical="center"/>
    </xf>
    <xf numFmtId="234" fontId="53" fillId="0" borderId="2">
      <alignment horizontal="centerContinuous" vertical="center"/>
    </xf>
    <xf numFmtId="3" fontId="60" fillId="0" borderId="0">
      <alignment horizontal="centerContinuous" vertical="center"/>
    </xf>
    <xf numFmtId="220" fontId="60" fillId="0" borderId="2">
      <alignment horizontal="centerContinuous" vertical="center"/>
    </xf>
    <xf numFmtId="220" fontId="60" fillId="0" borderId="2">
      <alignment horizontal="centerContinuous" vertical="center"/>
    </xf>
    <xf numFmtId="220" fontId="60" fillId="0" borderId="2">
      <alignment horizontal="centerContinuous" vertical="center"/>
    </xf>
    <xf numFmtId="0" fontId="60" fillId="0" borderId="2">
      <alignment horizontal="centerContinuous" vertical="center"/>
    </xf>
    <xf numFmtId="3" fontId="60" fillId="0" borderId="2">
      <alignment horizontal="centerContinuous" vertical="center"/>
    </xf>
    <xf numFmtId="220" fontId="60" fillId="0" borderId="2">
      <alignment horizontal="centerContinuous" vertical="center"/>
    </xf>
    <xf numFmtId="220" fontId="60" fillId="0" borderId="2">
      <alignment horizontal="centerContinuous" vertical="center"/>
    </xf>
    <xf numFmtId="220" fontId="60" fillId="0" borderId="2">
      <alignment horizontal="centerContinuous" vertical="center"/>
    </xf>
    <xf numFmtId="220" fontId="60" fillId="0" borderId="2">
      <alignment horizontal="centerContinuous" vertical="center"/>
    </xf>
    <xf numFmtId="3" fontId="60" fillId="0" borderId="0">
      <alignment horizontal="centerContinuous" vertical="center"/>
    </xf>
    <xf numFmtId="3" fontId="60" fillId="0" borderId="2">
      <alignment horizontal="centerContinuous" vertical="center"/>
    </xf>
    <xf numFmtId="233" fontId="53" fillId="0" borderId="2">
      <alignment horizontal="centerContinuous" vertical="center"/>
    </xf>
    <xf numFmtId="235" fontId="53" fillId="0" borderId="2">
      <alignment horizontal="centerContinuous" vertical="center"/>
    </xf>
    <xf numFmtId="234" fontId="53" fillId="0" borderId="2">
      <alignment horizontal="centerContinuous" vertical="center"/>
    </xf>
    <xf numFmtId="234" fontId="53" fillId="0" borderId="2">
      <alignment horizontal="centerContinuous" vertical="center"/>
    </xf>
    <xf numFmtId="235" fontId="53" fillId="0" borderId="2">
      <alignment horizontal="centerContinuous" vertical="center"/>
    </xf>
    <xf numFmtId="235" fontId="53" fillId="0" borderId="2">
      <alignment horizontal="centerContinuous" vertical="center"/>
    </xf>
    <xf numFmtId="235" fontId="53" fillId="0" borderId="2">
      <alignment horizontal="centerContinuous" vertical="center"/>
    </xf>
    <xf numFmtId="233" fontId="53" fillId="0" borderId="2">
      <alignment horizontal="centerContinuous" vertical="center"/>
    </xf>
    <xf numFmtId="229" fontId="53" fillId="0" borderId="2">
      <alignment horizontal="centerContinuous" vertical="center"/>
    </xf>
    <xf numFmtId="230" fontId="53" fillId="0" borderId="2">
      <alignment horizontal="centerContinuous" vertical="center"/>
    </xf>
    <xf numFmtId="0" fontId="60" fillId="0" borderId="2">
      <alignment horizontal="centerContinuous" vertical="center"/>
    </xf>
    <xf numFmtId="219" fontId="53" fillId="0" borderId="2">
      <alignment horizontal="centerContinuous" vertical="center"/>
    </xf>
    <xf numFmtId="0" fontId="12" fillId="0" borderId="2">
      <alignment horizontal="centerContinuous" vertical="center"/>
    </xf>
    <xf numFmtId="233" fontId="53" fillId="0" borderId="2">
      <alignment horizontal="centerContinuous" vertical="center"/>
    </xf>
    <xf numFmtId="235" fontId="53" fillId="0" borderId="2">
      <alignment horizontal="centerContinuous" vertical="center"/>
    </xf>
    <xf numFmtId="234" fontId="53" fillId="0" borderId="2">
      <alignment horizontal="centerContinuous" vertical="center"/>
    </xf>
    <xf numFmtId="234" fontId="53" fillId="0" borderId="2">
      <alignment horizontal="centerContinuous" vertical="center"/>
    </xf>
    <xf numFmtId="235" fontId="53" fillId="0" borderId="2">
      <alignment horizontal="centerContinuous" vertical="center"/>
    </xf>
    <xf numFmtId="235" fontId="53" fillId="0" borderId="2">
      <alignment horizontal="centerContinuous" vertical="center"/>
    </xf>
    <xf numFmtId="235" fontId="53" fillId="0" borderId="2">
      <alignment horizontal="centerContinuous" vertical="center"/>
    </xf>
    <xf numFmtId="233" fontId="53" fillId="0" borderId="2">
      <alignment horizontal="centerContinuous" vertical="center"/>
    </xf>
    <xf numFmtId="230" fontId="53" fillId="0" borderId="2">
      <alignment horizontal="centerContinuous" vertical="center"/>
    </xf>
    <xf numFmtId="220" fontId="60" fillId="0" borderId="2">
      <alignment horizontal="centerContinuous" vertical="center"/>
    </xf>
    <xf numFmtId="0" fontId="56" fillId="0" borderId="2">
      <alignment horizontal="centerContinuous" vertical="center"/>
    </xf>
    <xf numFmtId="233" fontId="53" fillId="0" borderId="2">
      <alignment horizontal="centerContinuous" vertical="center"/>
    </xf>
    <xf numFmtId="235" fontId="53" fillId="0" borderId="2">
      <alignment horizontal="centerContinuous" vertical="center"/>
    </xf>
    <xf numFmtId="234" fontId="53" fillId="0" borderId="2">
      <alignment horizontal="centerContinuous" vertical="center"/>
    </xf>
    <xf numFmtId="234" fontId="53" fillId="0" borderId="2">
      <alignment horizontal="centerContinuous" vertical="center"/>
    </xf>
    <xf numFmtId="235" fontId="53" fillId="0" borderId="2">
      <alignment horizontal="centerContinuous" vertical="center"/>
    </xf>
    <xf numFmtId="235" fontId="53" fillId="0" borderId="2">
      <alignment horizontal="centerContinuous" vertical="center"/>
    </xf>
    <xf numFmtId="235" fontId="53" fillId="0" borderId="2">
      <alignment horizontal="centerContinuous" vertical="center"/>
    </xf>
    <xf numFmtId="233" fontId="53" fillId="0" borderId="2">
      <alignment horizontal="centerContinuous" vertical="center"/>
    </xf>
    <xf numFmtId="0" fontId="60" fillId="0" borderId="2">
      <alignment horizontal="centerContinuous" vertical="center"/>
    </xf>
    <xf numFmtId="0" fontId="60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0">
      <alignment horizontal="centerContinuous" vertical="center"/>
    </xf>
    <xf numFmtId="3" fontId="60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0" fillId="0" borderId="0">
      <alignment horizontal="centerContinuous" vertical="center"/>
    </xf>
    <xf numFmtId="3" fontId="60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0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0">
      <alignment horizontal="centerContinuous" vertical="center"/>
    </xf>
    <xf numFmtId="3" fontId="61" fillId="0" borderId="0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3" fontId="60" fillId="0" borderId="0">
      <alignment horizontal="centerContinuous" vertical="center"/>
    </xf>
    <xf numFmtId="220" fontId="60" fillId="0" borderId="2">
      <alignment horizontal="centerContinuous" vertical="center"/>
    </xf>
    <xf numFmtId="3" fontId="61" fillId="0" borderId="2">
      <alignment horizontal="centerContinuous" vertical="center"/>
    </xf>
    <xf numFmtId="3" fontId="60" fillId="0" borderId="0">
      <alignment horizontal="centerContinuous" vertical="center"/>
    </xf>
    <xf numFmtId="3" fontId="60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0">
      <alignment horizontal="centerContinuous" vertical="center"/>
    </xf>
    <xf numFmtId="233" fontId="53" fillId="0" borderId="2">
      <alignment horizontal="centerContinuous" vertical="center"/>
    </xf>
    <xf numFmtId="235" fontId="53" fillId="0" borderId="2">
      <alignment horizontal="centerContinuous" vertical="center"/>
    </xf>
    <xf numFmtId="234" fontId="53" fillId="0" borderId="2">
      <alignment horizontal="centerContinuous" vertical="center"/>
    </xf>
    <xf numFmtId="234" fontId="53" fillId="0" borderId="2">
      <alignment horizontal="centerContinuous" vertical="center"/>
    </xf>
    <xf numFmtId="235" fontId="53" fillId="0" borderId="2">
      <alignment horizontal="centerContinuous" vertical="center"/>
    </xf>
    <xf numFmtId="235" fontId="53" fillId="0" borderId="2">
      <alignment horizontal="centerContinuous" vertical="center"/>
    </xf>
    <xf numFmtId="235" fontId="53" fillId="0" borderId="2">
      <alignment horizontal="centerContinuous" vertical="center"/>
    </xf>
    <xf numFmtId="233" fontId="53" fillId="0" borderId="2">
      <alignment horizontal="centerContinuous" vertical="center"/>
    </xf>
    <xf numFmtId="219" fontId="53" fillId="0" borderId="2">
      <alignment horizontal="centerContinuous" vertical="center"/>
    </xf>
    <xf numFmtId="220" fontId="60" fillId="0" borderId="2">
      <alignment horizontal="centerContinuous" vertical="center"/>
    </xf>
    <xf numFmtId="220" fontId="60" fillId="0" borderId="2">
      <alignment horizontal="centerContinuous" vertical="center"/>
    </xf>
    <xf numFmtId="220" fontId="60" fillId="0" borderId="2">
      <alignment horizontal="centerContinuous" vertical="center"/>
    </xf>
    <xf numFmtId="3" fontId="61" fillId="0" borderId="2">
      <alignment horizontal="centerContinuous" vertical="center"/>
    </xf>
    <xf numFmtId="3" fontId="60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220" fontId="60" fillId="0" borderId="2">
      <alignment horizontal="centerContinuous" vertical="center"/>
    </xf>
    <xf numFmtId="3" fontId="60" fillId="0" borderId="0">
      <alignment horizontal="centerContinuous" vertical="center"/>
    </xf>
    <xf numFmtId="3" fontId="60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0" fontId="12" fillId="0" borderId="2">
      <alignment horizontal="centerContinuous" vertical="center"/>
    </xf>
    <xf numFmtId="188" fontId="61" fillId="0" borderId="2">
      <alignment horizontal="centerContinuous" vertical="center"/>
    </xf>
    <xf numFmtId="221" fontId="53" fillId="0" borderId="2">
      <alignment horizontal="centerContinuous" vertical="center"/>
    </xf>
    <xf numFmtId="222" fontId="61" fillId="0" borderId="2">
      <alignment horizontal="centerContinuous" vertical="center"/>
    </xf>
    <xf numFmtId="222" fontId="61" fillId="0" borderId="2">
      <alignment horizontal="centerContinuous" vertical="center"/>
    </xf>
    <xf numFmtId="188" fontId="61" fillId="0" borderId="2">
      <alignment horizontal="centerContinuous" vertical="center"/>
    </xf>
    <xf numFmtId="222" fontId="61" fillId="0" borderId="2">
      <alignment horizontal="centerContinuous" vertical="center"/>
    </xf>
    <xf numFmtId="222" fontId="61" fillId="0" borderId="2">
      <alignment horizontal="centerContinuous" vertical="center"/>
    </xf>
    <xf numFmtId="221" fontId="53" fillId="0" borderId="2">
      <alignment horizontal="centerContinuous" vertical="center"/>
    </xf>
    <xf numFmtId="221" fontId="53" fillId="0" borderId="2">
      <alignment horizontal="centerContinuous" vertical="center"/>
    </xf>
    <xf numFmtId="223" fontId="53" fillId="0" borderId="2">
      <alignment horizontal="centerContinuous" vertical="center"/>
    </xf>
    <xf numFmtId="224" fontId="61" fillId="0" borderId="2">
      <alignment horizontal="centerContinuous" vertical="center"/>
    </xf>
    <xf numFmtId="224" fontId="61" fillId="0" borderId="2">
      <alignment horizontal="centerContinuous" vertical="center"/>
    </xf>
    <xf numFmtId="220" fontId="60" fillId="0" borderId="2">
      <alignment horizontal="centerContinuous" vertical="center"/>
    </xf>
    <xf numFmtId="0" fontId="56" fillId="0" borderId="2">
      <alignment horizontal="centerContinuous" vertical="center"/>
    </xf>
    <xf numFmtId="0" fontId="56" fillId="0" borderId="2">
      <alignment horizontal="centerContinuous" vertical="center"/>
    </xf>
    <xf numFmtId="3" fontId="61" fillId="0" borderId="2">
      <alignment horizontal="centerContinuous" vertical="center"/>
    </xf>
    <xf numFmtId="3" fontId="60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1" fillId="0" borderId="2">
      <alignment horizontal="centerContinuous" vertical="center"/>
    </xf>
    <xf numFmtId="3" fontId="60" fillId="0" borderId="2">
      <alignment horizontal="centerContinuous" vertical="center"/>
    </xf>
    <xf numFmtId="3" fontId="61" fillId="0" borderId="2">
      <alignment horizontal="centerContinuous" vertical="center"/>
    </xf>
    <xf numFmtId="231" fontId="53" fillId="0" borderId="2">
      <alignment horizontal="centerContinuous" vertical="center"/>
    </xf>
    <xf numFmtId="236" fontId="58" fillId="0" borderId="0" applyFont="0" applyFill="0" applyBorder="0" applyAlignment="0" applyProtection="0"/>
    <xf numFmtId="176" fontId="31" fillId="0" borderId="0" applyFont="0" applyFill="0" applyBorder="0" applyAlignment="0" applyProtection="0"/>
    <xf numFmtId="237" fontId="53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8" fontId="3" fillId="0" borderId="0" applyNumberFormat="0" applyFont="0" applyFill="0" applyBorder="0" applyAlignment="0" applyProtection="0"/>
    <xf numFmtId="238" fontId="3" fillId="0" borderId="0" applyNumberFormat="0" applyFont="0" applyFill="0" applyBorder="0" applyAlignment="0" applyProtection="0"/>
    <xf numFmtId="238" fontId="3" fillId="0" borderId="0" applyNumberFormat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9" fontId="3" fillId="0" borderId="0" applyNumberFormat="0" applyFont="0" applyFill="0" applyBorder="0" applyAlignment="0" applyProtection="0"/>
    <xf numFmtId="239" fontId="3" fillId="0" borderId="0" applyNumberFormat="0" applyFont="0" applyFill="0" applyBorder="0" applyAlignment="0" applyProtection="0"/>
    <xf numFmtId="239" fontId="3" fillId="0" borderId="0" applyNumberFormat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8" fontId="3" fillId="0" borderId="0" applyNumberFormat="0" applyFont="0" applyFill="0" applyBorder="0" applyAlignment="0" applyProtection="0"/>
    <xf numFmtId="238" fontId="3" fillId="0" borderId="0" applyNumberFormat="0" applyFont="0" applyFill="0" applyBorder="0" applyAlignment="0" applyProtection="0"/>
    <xf numFmtId="238" fontId="3" fillId="0" borderId="0" applyNumberFormat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9" fontId="3" fillId="0" borderId="0" applyNumberFormat="0" applyFont="0" applyFill="0" applyBorder="0" applyAlignment="0" applyProtection="0"/>
    <xf numFmtId="239" fontId="3" fillId="0" borderId="0" applyNumberFormat="0" applyFont="0" applyFill="0" applyBorder="0" applyAlignment="0" applyProtection="0"/>
    <xf numFmtId="239" fontId="3" fillId="0" borderId="0" applyNumberFormat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7" fontId="53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4" fontId="58" fillId="0" borderId="0" applyFont="0" applyFill="0" applyBorder="0" applyAlignment="0" applyProtection="0"/>
    <xf numFmtId="236" fontId="58" fillId="0" borderId="0" applyFont="0" applyFill="0" applyBorder="0" applyAlignment="0" applyProtection="0"/>
    <xf numFmtId="0" fontId="17" fillId="0" borderId="0" applyFont="0" applyFill="0" applyBorder="0" applyAlignment="0" applyProtection="0">
      <alignment vertical="center"/>
    </xf>
    <xf numFmtId="40" fontId="58" fillId="0" borderId="0" applyFont="0" applyFill="0" applyBorder="0" applyAlignment="0" applyProtection="0"/>
    <xf numFmtId="0" fontId="3" fillId="0" borderId="0" applyFont="0" applyFill="0" applyBorder="0" applyAlignment="0" applyProtection="0"/>
    <xf numFmtId="214" fontId="62" fillId="0" borderId="0" applyFont="0" applyFill="0" applyBorder="0" applyAlignment="0" applyProtection="0">
      <alignment vertical="center"/>
    </xf>
    <xf numFmtId="0" fontId="57" fillId="0" borderId="0">
      <alignment vertical="center"/>
    </xf>
    <xf numFmtId="0" fontId="63" fillId="0" borderId="0">
      <alignment vertical="center"/>
    </xf>
    <xf numFmtId="0" fontId="57" fillId="0" borderId="0">
      <alignment vertical="center"/>
    </xf>
    <xf numFmtId="38" fontId="53" fillId="0" borderId="89">
      <alignment horizontal="right"/>
    </xf>
    <xf numFmtId="40" fontId="58" fillId="0" borderId="0" applyFont="0" applyFill="0" applyBorder="0" applyAlignment="0" applyProtection="0"/>
    <xf numFmtId="240" fontId="56" fillId="0" borderId="3">
      <alignment vertical="center"/>
    </xf>
    <xf numFmtId="0" fontId="3" fillId="0" borderId="0" applyFont="0" applyFill="0" applyBorder="0" applyAlignment="0" applyProtection="0"/>
    <xf numFmtId="0" fontId="54" fillId="0" borderId="0"/>
    <xf numFmtId="0" fontId="64" fillId="0" borderId="0" applyFont="0" applyFill="0" applyBorder="0" applyAlignment="0" applyProtection="0"/>
    <xf numFmtId="0" fontId="65" fillId="0" borderId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3" fillId="0" borderId="0"/>
    <xf numFmtId="0" fontId="53" fillId="0" borderId="0"/>
    <xf numFmtId="0" fontId="62" fillId="0" borderId="0"/>
    <xf numFmtId="0" fontId="66" fillId="0" borderId="0" applyNumberFormat="0" applyFill="0" applyBorder="0" applyAlignment="0" applyProtection="0"/>
    <xf numFmtId="0" fontId="5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/>
    <xf numFmtId="0" fontId="54" fillId="0" borderId="0" applyNumberForma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54" fillId="0" borderId="0"/>
    <xf numFmtId="40" fontId="58" fillId="0" borderId="0" applyFont="0" applyFill="0" applyBorder="0" applyAlignment="0" applyProtection="0"/>
    <xf numFmtId="38" fontId="58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18" fillId="0" borderId="4">
      <alignment vertical="center"/>
    </xf>
    <xf numFmtId="0" fontId="18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68" fillId="0" borderId="0" applyFont="0" applyFill="0" applyBorder="0" applyAlignment="0" applyProtection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69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62" fillId="0" borderId="0"/>
    <xf numFmtId="0" fontId="54" fillId="0" borderId="0"/>
    <xf numFmtId="0" fontId="54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9" fillId="0" borderId="0"/>
    <xf numFmtId="0" fontId="58" fillId="0" borderId="0"/>
    <xf numFmtId="0" fontId="70" fillId="0" borderId="0"/>
    <xf numFmtId="0" fontId="58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54" fillId="0" borderId="0"/>
    <xf numFmtId="0" fontId="3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11" fillId="0" borderId="0"/>
    <xf numFmtId="0" fontId="54" fillId="0" borderId="0"/>
    <xf numFmtId="0" fontId="55" fillId="0" borderId="0"/>
    <xf numFmtId="0" fontId="3" fillId="0" borderId="0"/>
    <xf numFmtId="0" fontId="53" fillId="0" borderId="0"/>
    <xf numFmtId="0" fontId="58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53" fillId="0" borderId="0"/>
    <xf numFmtId="0" fontId="53" fillId="0" borderId="0"/>
    <xf numFmtId="0" fontId="54" fillId="0" borderId="0"/>
    <xf numFmtId="0" fontId="53" fillId="0" borderId="0"/>
    <xf numFmtId="0" fontId="53" fillId="0" borderId="0"/>
    <xf numFmtId="0" fontId="62" fillId="0" borderId="0"/>
    <xf numFmtId="0" fontId="3" fillId="0" borderId="0"/>
    <xf numFmtId="0" fontId="3" fillId="0" borderId="0"/>
    <xf numFmtId="0" fontId="54" fillId="0" borderId="0"/>
    <xf numFmtId="0" fontId="53" fillId="0" borderId="0"/>
    <xf numFmtId="0" fontId="54" fillId="0" borderId="0"/>
    <xf numFmtId="0" fontId="54" fillId="0" borderId="0"/>
    <xf numFmtId="0" fontId="69" fillId="0" borderId="0"/>
    <xf numFmtId="0" fontId="54" fillId="0" borderId="0"/>
    <xf numFmtId="0" fontId="54" fillId="0" borderId="0"/>
    <xf numFmtId="0" fontId="3" fillId="0" borderId="0"/>
    <xf numFmtId="0" fontId="3" fillId="0" borderId="0"/>
    <xf numFmtId="0" fontId="58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54" fillId="0" borderId="0"/>
    <xf numFmtId="0" fontId="54" fillId="0" borderId="0"/>
    <xf numFmtId="0" fontId="53" fillId="0" borderId="0"/>
    <xf numFmtId="0" fontId="53" fillId="0" borderId="0"/>
    <xf numFmtId="0" fontId="54" fillId="0" borderId="0"/>
    <xf numFmtId="0" fontId="54" fillId="0" borderId="0"/>
    <xf numFmtId="0" fontId="3" fillId="0" borderId="0"/>
    <xf numFmtId="0" fontId="3" fillId="0" borderId="0"/>
    <xf numFmtId="0" fontId="54" fillId="0" borderId="0"/>
    <xf numFmtId="0" fontId="53" fillId="0" borderId="0"/>
    <xf numFmtId="0" fontId="54" fillId="0" borderId="0"/>
    <xf numFmtId="0" fontId="54" fillId="0" borderId="0"/>
    <xf numFmtId="0" fontId="3" fillId="0" borderId="0"/>
    <xf numFmtId="0" fontId="3" fillId="0" borderId="0"/>
    <xf numFmtId="0" fontId="11" fillId="0" borderId="0" applyFont="0" applyFill="0" applyBorder="0" applyAlignment="0" applyProtection="0"/>
    <xf numFmtId="0" fontId="11" fillId="0" borderId="0"/>
    <xf numFmtId="0" fontId="62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2" fillId="0" borderId="0"/>
    <xf numFmtId="0" fontId="62" fillId="0" borderId="0"/>
    <xf numFmtId="0" fontId="6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69" fillId="0" borderId="0"/>
    <xf numFmtId="0" fontId="54" fillId="0" borderId="0"/>
    <xf numFmtId="0" fontId="54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54" fillId="0" borderId="0"/>
    <xf numFmtId="0" fontId="58" fillId="0" borderId="0"/>
    <xf numFmtId="0" fontId="55" fillId="0" borderId="0"/>
    <xf numFmtId="0" fontId="54" fillId="0" borderId="0"/>
    <xf numFmtId="0" fontId="58" fillId="0" borderId="0"/>
    <xf numFmtId="0" fontId="58" fillId="0" borderId="0"/>
    <xf numFmtId="0" fontId="54" fillId="0" borderId="0"/>
    <xf numFmtId="0" fontId="53" fillId="0" borderId="0"/>
    <xf numFmtId="0" fontId="3" fillId="0" borderId="0"/>
    <xf numFmtId="0" fontId="3" fillId="0" borderId="0"/>
    <xf numFmtId="0" fontId="54" fillId="0" borderId="0"/>
    <xf numFmtId="9" fontId="68" fillId="0" borderId="0" applyFont="0" applyFill="0" applyBorder="0" applyAlignment="0" applyProtection="0"/>
    <xf numFmtId="0" fontId="11" fillId="0" borderId="0"/>
    <xf numFmtId="0" fontId="3" fillId="0" borderId="0"/>
    <xf numFmtId="0" fontId="3" fillId="0" borderId="0"/>
    <xf numFmtId="0" fontId="54" fillId="0" borderId="0"/>
    <xf numFmtId="0" fontId="54" fillId="0" borderId="0"/>
    <xf numFmtId="0" fontId="54" fillId="0" borderId="0"/>
    <xf numFmtId="0" fontId="53" fillId="0" borderId="0"/>
    <xf numFmtId="0" fontId="54" fillId="0" borderId="0"/>
    <xf numFmtId="0" fontId="11" fillId="0" borderId="0" applyFont="0" applyFill="0" applyBorder="0" applyAlignment="0" applyProtection="0"/>
    <xf numFmtId="0" fontId="3" fillId="0" borderId="0"/>
    <xf numFmtId="0" fontId="3" fillId="0" borderId="0"/>
    <xf numFmtId="0" fontId="54" fillId="0" borderId="0"/>
    <xf numFmtId="0" fontId="54" fillId="0" borderId="0"/>
    <xf numFmtId="0" fontId="62" fillId="0" borderId="0"/>
    <xf numFmtId="0" fontId="53" fillId="0" borderId="0"/>
    <xf numFmtId="0" fontId="62" fillId="0" borderId="0"/>
    <xf numFmtId="0" fontId="55" fillId="0" borderId="0"/>
    <xf numFmtId="0" fontId="62" fillId="0" borderId="0"/>
    <xf numFmtId="0" fontId="3" fillId="0" borderId="0"/>
    <xf numFmtId="0" fontId="54" fillId="0" borderId="0"/>
    <xf numFmtId="0" fontId="3" fillId="0" borderId="0"/>
    <xf numFmtId="0" fontId="54" fillId="0" borderId="0"/>
    <xf numFmtId="0" fontId="69" fillId="0" borderId="0"/>
    <xf numFmtId="0" fontId="54" fillId="0" borderId="0"/>
    <xf numFmtId="0" fontId="53" fillId="0" borderId="0"/>
    <xf numFmtId="0" fontId="53" fillId="0" borderId="0"/>
    <xf numFmtId="0" fontId="71" fillId="0" borderId="0"/>
    <xf numFmtId="0" fontId="55" fillId="0" borderId="0"/>
    <xf numFmtId="0" fontId="54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54" fillId="0" borderId="0"/>
    <xf numFmtId="0" fontId="53" fillId="0" borderId="0"/>
    <xf numFmtId="0" fontId="53" fillId="0" borderId="0"/>
    <xf numFmtId="241" fontId="3" fillId="0" borderId="0" applyFont="0" applyFill="0" applyBorder="0" applyAlignment="0" applyProtection="0"/>
    <xf numFmtId="0" fontId="54" fillId="0" borderId="0"/>
    <xf numFmtId="0" fontId="69" fillId="0" borderId="0"/>
    <xf numFmtId="0" fontId="11" fillId="0" borderId="0" applyFont="0" applyFill="0" applyBorder="0" applyAlignment="0" applyProtection="0"/>
    <xf numFmtId="0" fontId="53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3" fillId="0" borderId="0"/>
    <xf numFmtId="0" fontId="69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2" fillId="0" borderId="0"/>
    <xf numFmtId="0" fontId="11" fillId="0" borderId="0"/>
    <xf numFmtId="0" fontId="53" fillId="0" borderId="0"/>
    <xf numFmtId="0" fontId="69" fillId="0" borderId="0"/>
    <xf numFmtId="0" fontId="3" fillId="0" borderId="0"/>
    <xf numFmtId="0" fontId="3" fillId="0" borderId="0"/>
    <xf numFmtId="0" fontId="69" fillId="0" borderId="0"/>
    <xf numFmtId="0" fontId="54" fillId="0" borderId="0"/>
    <xf numFmtId="0" fontId="69" fillId="0" borderId="0"/>
    <xf numFmtId="0" fontId="54" fillId="0" borderId="0"/>
    <xf numFmtId="0" fontId="11" fillId="0" borderId="0"/>
    <xf numFmtId="0" fontId="54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53" fillId="0" borderId="0" applyFont="0" applyFill="0" applyBorder="0" applyAlignment="0" applyProtection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3" fillId="0" borderId="0"/>
    <xf numFmtId="0" fontId="62" fillId="0" borderId="0" applyFont="0" applyFill="0" applyBorder="0" applyAlignment="0" applyProtection="0"/>
    <xf numFmtId="0" fontId="69" fillId="0" borderId="0"/>
    <xf numFmtId="0" fontId="58" fillId="0" borderId="0"/>
    <xf numFmtId="0" fontId="54" fillId="0" borderId="0"/>
    <xf numFmtId="0" fontId="54" fillId="0" borderId="0"/>
    <xf numFmtId="0" fontId="54" fillId="0" borderId="0"/>
    <xf numFmtId="0" fontId="53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3" fillId="0" borderId="0"/>
    <xf numFmtId="0" fontId="69" fillId="0" borderId="0"/>
    <xf numFmtId="0" fontId="54" fillId="0" borderId="0"/>
    <xf numFmtId="0" fontId="54" fillId="0" borderId="0"/>
    <xf numFmtId="0" fontId="54" fillId="0" borderId="0"/>
    <xf numFmtId="0" fontId="53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9" fontId="68" fillId="0" borderId="0" applyFont="0" applyFill="0" applyBorder="0" applyAlignment="0" applyProtection="0"/>
    <xf numFmtId="0" fontId="53" fillId="0" borderId="0"/>
    <xf numFmtId="0" fontId="54" fillId="0" borderId="0"/>
    <xf numFmtId="0" fontId="3" fillId="0" borderId="0"/>
    <xf numFmtId="0" fontId="3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2" fillId="0" borderId="0"/>
    <xf numFmtId="0" fontId="62" fillId="0" borderId="0"/>
    <xf numFmtId="0" fontId="3" fillId="0" borderId="0"/>
    <xf numFmtId="0" fontId="3" fillId="0" borderId="0"/>
    <xf numFmtId="0" fontId="11" fillId="0" borderId="0" applyFont="0" applyFill="0" applyBorder="0" applyAlignment="0" applyProtection="0"/>
    <xf numFmtId="0" fontId="54" fillId="0" borderId="0"/>
    <xf numFmtId="0" fontId="54" fillId="0" borderId="0"/>
    <xf numFmtId="0" fontId="62" fillId="0" borderId="0"/>
    <xf numFmtId="0" fontId="62" fillId="0" borderId="0"/>
    <xf numFmtId="0" fontId="62" fillId="0" borderId="0"/>
    <xf numFmtId="0" fontId="58" fillId="0" borderId="0"/>
    <xf numFmtId="0" fontId="11" fillId="0" borderId="0"/>
    <xf numFmtId="0" fontId="53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1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2" fillId="0" borderId="0"/>
    <xf numFmtId="0" fontId="62" fillId="0" borderId="0"/>
    <xf numFmtId="0" fontId="54" fillId="0" borderId="0"/>
    <xf numFmtId="0" fontId="69" fillId="0" borderId="0"/>
    <xf numFmtId="0" fontId="69" fillId="0" borderId="0"/>
    <xf numFmtId="0" fontId="54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3" fillId="0" borderId="0"/>
    <xf numFmtId="176" fontId="53" fillId="0" borderId="0" applyFont="0" applyFill="0" applyBorder="0" applyAlignment="0" applyProtection="0"/>
    <xf numFmtId="0" fontId="3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0" fillId="0" borderId="0"/>
    <xf numFmtId="0" fontId="54" fillId="0" borderId="0"/>
    <xf numFmtId="0" fontId="69" fillId="0" borderId="0"/>
    <xf numFmtId="0" fontId="54" fillId="0" borderId="0"/>
    <xf numFmtId="0" fontId="3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4" fillId="0" borderId="0"/>
    <xf numFmtId="0" fontId="69" fillId="0" borderId="0"/>
    <xf numFmtId="0" fontId="54" fillId="0" borderId="0"/>
    <xf numFmtId="0" fontId="11" fillId="0" borderId="0" applyFont="0" applyFill="0" applyBorder="0" applyAlignment="0" applyProtection="0"/>
    <xf numFmtId="0" fontId="54" fillId="0" borderId="0"/>
    <xf numFmtId="0" fontId="69" fillId="0" borderId="0"/>
    <xf numFmtId="0" fontId="69" fillId="0" borderId="0"/>
    <xf numFmtId="0" fontId="53" fillId="0" borderId="0"/>
    <xf numFmtId="0" fontId="53" fillId="0" borderId="0"/>
    <xf numFmtId="0" fontId="54" fillId="0" borderId="0"/>
    <xf numFmtId="0" fontId="54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 applyFont="0" applyFill="0" applyBorder="0" applyAlignment="0" applyProtection="0"/>
    <xf numFmtId="0" fontId="69" fillId="0" borderId="0"/>
    <xf numFmtId="0" fontId="54" fillId="0" borderId="0"/>
    <xf numFmtId="0" fontId="55" fillId="0" borderId="0"/>
    <xf numFmtId="0" fontId="54" fillId="0" borderId="0"/>
    <xf numFmtId="0" fontId="58" fillId="0" borderId="0"/>
    <xf numFmtId="0" fontId="58" fillId="0" borderId="0"/>
    <xf numFmtId="0" fontId="54" fillId="0" borderId="0"/>
    <xf numFmtId="0" fontId="3" fillId="0" borderId="0"/>
    <xf numFmtId="0" fontId="3" fillId="0" borderId="0"/>
    <xf numFmtId="0" fontId="54" fillId="0" borderId="0"/>
    <xf numFmtId="0" fontId="69" fillId="0" borderId="0"/>
    <xf numFmtId="0" fontId="3" fillId="0" borderId="0" applyFont="0" applyFill="0" applyBorder="0" applyAlignment="0" applyProtection="0"/>
    <xf numFmtId="0" fontId="69" fillId="0" borderId="0"/>
    <xf numFmtId="0" fontId="5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70" fillId="0" borderId="0"/>
    <xf numFmtId="0" fontId="11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53" fillId="0" borderId="0"/>
    <xf numFmtId="0" fontId="3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70" fillId="0" borderId="0"/>
    <xf numFmtId="0" fontId="54" fillId="0" borderId="0"/>
    <xf numFmtId="0" fontId="11" fillId="0" borderId="0"/>
    <xf numFmtId="0" fontId="11" fillId="0" borderId="0" applyFont="0" applyFill="0" applyBorder="0" applyAlignment="0" applyProtection="0"/>
    <xf numFmtId="176" fontId="5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3" fillId="0" borderId="0"/>
    <xf numFmtId="0" fontId="54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69" fillId="0" borderId="0"/>
    <xf numFmtId="0" fontId="54" fillId="0" borderId="0"/>
    <xf numFmtId="0" fontId="11" fillId="0" borderId="0" applyFont="0" applyFill="0" applyBorder="0" applyAlignment="0" applyProtection="0"/>
    <xf numFmtId="0" fontId="54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11" fillId="0" borderId="0"/>
    <xf numFmtId="0" fontId="54" fillId="0" borderId="0"/>
    <xf numFmtId="0" fontId="54" fillId="0" borderId="0"/>
    <xf numFmtId="0" fontId="11" fillId="0" borderId="100" applyFill="0" applyProtection="0">
      <alignment horizontal="left" vertical="center"/>
    </xf>
    <xf numFmtId="0" fontId="11" fillId="0" borderId="101" applyFill="0" applyProtection="0">
      <alignment horizontal="left" vertical="center"/>
    </xf>
    <xf numFmtId="176" fontId="53" fillId="0" borderId="0" applyFont="0" applyFill="0" applyBorder="0" applyAlignment="0" applyProtection="0"/>
    <xf numFmtId="0" fontId="55" fillId="0" borderId="0"/>
    <xf numFmtId="0" fontId="69" fillId="0" borderId="0"/>
    <xf numFmtId="177" fontId="11" fillId="0" borderId="5" applyFill="0" applyProtection="0">
      <alignment horizontal="right" vertical="center"/>
    </xf>
    <xf numFmtId="0" fontId="11" fillId="0" borderId="0"/>
    <xf numFmtId="0" fontId="70" fillId="0" borderId="0"/>
    <xf numFmtId="0" fontId="69" fillId="0" borderId="0"/>
    <xf numFmtId="0" fontId="69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2" fillId="0" borderId="0"/>
    <xf numFmtId="0" fontId="6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53" fillId="0" borderId="0"/>
    <xf numFmtId="0" fontId="11" fillId="0" borderId="0" applyFont="0" applyFill="0" applyBorder="0" applyAlignment="0" applyProtection="0"/>
    <xf numFmtId="0" fontId="53" fillId="0" borderId="0"/>
    <xf numFmtId="0" fontId="55" fillId="0" borderId="0"/>
    <xf numFmtId="0" fontId="69" fillId="0" borderId="0"/>
    <xf numFmtId="0" fontId="54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3" fillId="0" borderId="0"/>
    <xf numFmtId="0" fontId="69" fillId="0" borderId="0"/>
    <xf numFmtId="0" fontId="11" fillId="0" borderId="0"/>
    <xf numFmtId="0" fontId="69" fillId="0" borderId="0"/>
    <xf numFmtId="0" fontId="58" fillId="0" borderId="0"/>
    <xf numFmtId="0" fontId="3" fillId="0" borderId="0" applyFont="0" applyFill="0" applyBorder="0" applyAlignment="0" applyProtection="0"/>
    <xf numFmtId="0" fontId="54" fillId="0" borderId="0"/>
    <xf numFmtId="0" fontId="53" fillId="0" borderId="0"/>
    <xf numFmtId="0" fontId="6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3" fillId="0" borderId="0"/>
    <xf numFmtId="0" fontId="54" fillId="0" borderId="0"/>
    <xf numFmtId="0" fontId="11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8" fillId="0" borderId="0"/>
    <xf numFmtId="0" fontId="54" fillId="0" borderId="0"/>
    <xf numFmtId="0" fontId="54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5" fillId="0" borderId="0"/>
    <xf numFmtId="0" fontId="11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11" fillId="0" borderId="0" applyFont="0" applyFill="0" applyBorder="0" applyAlignment="0" applyProtection="0"/>
    <xf numFmtId="0" fontId="54" fillId="0" borderId="0"/>
    <xf numFmtId="0" fontId="53" fillId="0" borderId="0"/>
    <xf numFmtId="0" fontId="53" fillId="0" borderId="0"/>
    <xf numFmtId="0" fontId="11" fillId="0" borderId="0" applyFont="0" applyFill="0" applyBorder="0" applyAlignment="0" applyProtection="0"/>
    <xf numFmtId="0" fontId="11" fillId="0" borderId="0"/>
    <xf numFmtId="0" fontId="11" fillId="0" borderId="0" applyFont="0" applyFill="0" applyBorder="0" applyAlignment="0" applyProtection="0"/>
    <xf numFmtId="176" fontId="53" fillId="0" borderId="0" applyFont="0" applyFill="0" applyBorder="0" applyAlignment="0" applyProtection="0"/>
    <xf numFmtId="0" fontId="54" fillId="0" borderId="0"/>
    <xf numFmtId="176" fontId="53" fillId="0" borderId="0" applyFont="0" applyFill="0" applyBorder="0" applyAlignment="0" applyProtection="0"/>
    <xf numFmtId="0" fontId="54" fillId="0" borderId="0"/>
    <xf numFmtId="0" fontId="11" fillId="0" borderId="0"/>
    <xf numFmtId="0" fontId="11" fillId="0" borderId="0" applyFont="0" applyFill="0" applyBorder="0" applyAlignment="0" applyProtection="0"/>
    <xf numFmtId="0" fontId="11" fillId="0" borderId="5" applyFill="0" applyProtection="0">
      <alignment horizontal="center" vertical="center"/>
    </xf>
    <xf numFmtId="0" fontId="54" fillId="0" borderId="0"/>
    <xf numFmtId="176" fontId="53" fillId="0" borderId="0" applyFont="0" applyFill="0" applyBorder="0" applyAlignment="0" applyProtection="0"/>
    <xf numFmtId="0" fontId="11" fillId="0" borderId="0"/>
    <xf numFmtId="9" fontId="68" fillId="0" borderId="0" applyFont="0" applyFill="0" applyBorder="0" applyAlignment="0" applyProtection="0"/>
    <xf numFmtId="0" fontId="54" fillId="0" borderId="0"/>
    <xf numFmtId="0" fontId="54" fillId="0" borderId="0"/>
    <xf numFmtId="0" fontId="11" fillId="0" borderId="0"/>
    <xf numFmtId="0" fontId="58" fillId="0" borderId="0"/>
    <xf numFmtId="0" fontId="70" fillId="0" borderId="0"/>
    <xf numFmtId="0" fontId="11" fillId="0" borderId="0" applyFont="0" applyFill="0" applyBorder="0" applyAlignment="0" applyProtection="0"/>
    <xf numFmtId="0" fontId="54" fillId="0" borderId="0"/>
    <xf numFmtId="9" fontId="68" fillId="0" borderId="0" applyFont="0" applyFill="0" applyBorder="0" applyAlignment="0" applyProtection="0"/>
    <xf numFmtId="9" fontId="68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 applyFont="0" applyFill="0" applyBorder="0" applyAlignment="0" applyProtection="0"/>
    <xf numFmtId="0" fontId="54" fillId="0" borderId="0"/>
    <xf numFmtId="0" fontId="1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53" fillId="0" borderId="0"/>
    <xf numFmtId="0" fontId="5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68" fillId="0" borderId="0" applyFont="0" applyFill="0" applyBorder="0" applyAlignment="0" applyProtection="0"/>
    <xf numFmtId="9" fontId="68" fillId="0" borderId="0" applyFont="0" applyFill="0" applyBorder="0" applyAlignment="0" applyProtection="0"/>
    <xf numFmtId="0" fontId="55" fillId="0" borderId="0"/>
    <xf numFmtId="0" fontId="58" fillId="0" borderId="0"/>
    <xf numFmtId="0" fontId="3" fillId="0" borderId="0"/>
    <xf numFmtId="0" fontId="3" fillId="0" borderId="0"/>
    <xf numFmtId="0" fontId="54" fillId="0" borderId="0"/>
    <xf numFmtId="0" fontId="53" fillId="0" borderId="0"/>
    <xf numFmtId="0" fontId="54" fillId="0" borderId="0"/>
    <xf numFmtId="0" fontId="3" fillId="0" borderId="0"/>
    <xf numFmtId="0" fontId="62" fillId="0" borderId="0"/>
    <xf numFmtId="0" fontId="62" fillId="0" borderId="0"/>
    <xf numFmtId="0" fontId="11" fillId="0" borderId="0" applyFont="0" applyFill="0" applyBorder="0" applyAlignment="0" applyProtection="0"/>
    <xf numFmtId="0" fontId="56" fillId="0" borderId="0"/>
    <xf numFmtId="0" fontId="3" fillId="0" borderId="0"/>
    <xf numFmtId="0" fontId="3" fillId="0" borderId="0"/>
    <xf numFmtId="242" fontId="72" fillId="0" borderId="0">
      <protection locked="0"/>
    </xf>
    <xf numFmtId="0" fontId="69" fillId="0" borderId="0"/>
    <xf numFmtId="0" fontId="70" fillId="0" borderId="0"/>
    <xf numFmtId="0" fontId="62" fillId="0" borderId="0"/>
    <xf numFmtId="0" fontId="5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242" fontId="72" fillId="0" borderId="0">
      <protection locked="0"/>
    </xf>
    <xf numFmtId="0" fontId="54" fillId="0" borderId="0"/>
    <xf numFmtId="0" fontId="53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54" fillId="0" borderId="0"/>
    <xf numFmtId="176" fontId="53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58" fillId="0" borderId="0"/>
    <xf numFmtId="0" fontId="58" fillId="0" borderId="0"/>
    <xf numFmtId="0" fontId="58" fillId="0" borderId="0"/>
    <xf numFmtId="0" fontId="54" fillId="0" borderId="0"/>
    <xf numFmtId="0" fontId="3" fillId="0" borderId="0" applyFont="0" applyFill="0" applyBorder="0" applyAlignment="0" applyProtection="0"/>
    <xf numFmtId="0" fontId="53" fillId="0" borderId="0"/>
    <xf numFmtId="0" fontId="53" fillId="0" borderId="0"/>
    <xf numFmtId="0" fontId="54" fillId="0" borderId="0"/>
    <xf numFmtId="0" fontId="54" fillId="0" borderId="0"/>
    <xf numFmtId="0" fontId="69" fillId="0" borderId="0"/>
    <xf numFmtId="0" fontId="54" fillId="0" borderId="0"/>
    <xf numFmtId="0" fontId="58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4" fillId="0" borderId="0"/>
    <xf numFmtId="9" fontId="68" fillId="0" borderId="0" applyFont="0" applyFill="0" applyBorder="0" applyAlignment="0" applyProtection="0"/>
    <xf numFmtId="0" fontId="58" fillId="0" borderId="0"/>
    <xf numFmtId="0" fontId="55" fillId="0" borderId="0"/>
    <xf numFmtId="0" fontId="53" fillId="0" borderId="0"/>
    <xf numFmtId="0" fontId="53" fillId="0" borderId="0"/>
    <xf numFmtId="0" fontId="53" fillId="0" borderId="0"/>
    <xf numFmtId="0" fontId="54" fillId="0" borderId="0"/>
    <xf numFmtId="0" fontId="11" fillId="0" borderId="0"/>
    <xf numFmtId="0" fontId="58" fillId="0" borderId="0"/>
    <xf numFmtId="0" fontId="54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3" fillId="0" borderId="0"/>
    <xf numFmtId="0" fontId="54" fillId="0" borderId="0"/>
    <xf numFmtId="0" fontId="11" fillId="0" borderId="6" applyFill="0" applyProtection="0">
      <alignment vertical="center"/>
    </xf>
    <xf numFmtId="0" fontId="54" fillId="0" borderId="0"/>
    <xf numFmtId="0" fontId="53" fillId="0" borderId="0"/>
    <xf numFmtId="0" fontId="54" fillId="0" borderId="0"/>
    <xf numFmtId="0" fontId="54" fillId="0" borderId="0"/>
    <xf numFmtId="0" fontId="54" fillId="0" borderId="0"/>
    <xf numFmtId="0" fontId="3" fillId="0" borderId="0"/>
    <xf numFmtId="0" fontId="54" fillId="0" borderId="0"/>
    <xf numFmtId="243" fontId="53" fillId="0" borderId="0" applyFont="0" applyFill="0" applyBorder="0" applyAlignment="0" applyProtection="0"/>
    <xf numFmtId="244" fontId="54" fillId="0" borderId="0" applyFont="0" applyFill="0" applyBorder="0" applyAlignment="0" applyProtection="0"/>
    <xf numFmtId="0" fontId="62" fillId="0" borderId="0"/>
    <xf numFmtId="0" fontId="3" fillId="0" borderId="0"/>
    <xf numFmtId="0" fontId="3" fillId="0" borderId="0"/>
    <xf numFmtId="0" fontId="54" fillId="0" borderId="0"/>
    <xf numFmtId="0" fontId="54" fillId="0" borderId="0"/>
    <xf numFmtId="0" fontId="3" fillId="0" borderId="0"/>
    <xf numFmtId="0" fontId="3" fillId="0" borderId="0"/>
    <xf numFmtId="0" fontId="11" fillId="0" borderId="0" applyFont="0" applyFill="0" applyBorder="0" applyAlignment="0" applyProtection="0"/>
    <xf numFmtId="0" fontId="54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69" fillId="0" borderId="0"/>
    <xf numFmtId="0" fontId="54" fillId="0" borderId="0"/>
    <xf numFmtId="0" fontId="69" fillId="0" borderId="0"/>
    <xf numFmtId="0" fontId="54" fillId="0" borderId="0"/>
    <xf numFmtId="0" fontId="53" fillId="0" borderId="0"/>
    <xf numFmtId="0" fontId="69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69" fillId="0" borderId="0"/>
    <xf numFmtId="0" fontId="54" fillId="0" borderId="0"/>
    <xf numFmtId="0" fontId="3" fillId="0" borderId="0"/>
    <xf numFmtId="0" fontId="3" fillId="0" borderId="0"/>
    <xf numFmtId="9" fontId="68" fillId="0" borderId="0" applyFont="0" applyFill="0" applyBorder="0" applyAlignment="0" applyProtection="0"/>
    <xf numFmtId="0" fontId="54" fillId="0" borderId="0"/>
    <xf numFmtId="0" fontId="3" fillId="0" borderId="0"/>
    <xf numFmtId="0" fontId="54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54" fillId="0" borderId="0"/>
    <xf numFmtId="0" fontId="69" fillId="0" borderId="0"/>
    <xf numFmtId="0" fontId="54" fillId="0" borderId="0"/>
    <xf numFmtId="0" fontId="54" fillId="0" borderId="0"/>
    <xf numFmtId="0" fontId="11" fillId="0" borderId="0" applyFont="0" applyFill="0" applyBorder="0" applyAlignment="0" applyProtection="0"/>
    <xf numFmtId="0" fontId="53" fillId="0" borderId="0"/>
    <xf numFmtId="0" fontId="54" fillId="0" borderId="0"/>
    <xf numFmtId="0" fontId="11" fillId="0" borderId="0"/>
    <xf numFmtId="0" fontId="3" fillId="0" borderId="0"/>
    <xf numFmtId="0" fontId="54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9" fillId="0" borderId="0"/>
    <xf numFmtId="0" fontId="54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69" fillId="0" borderId="0"/>
    <xf numFmtId="0" fontId="69" fillId="0" borderId="0"/>
    <xf numFmtId="0" fontId="69" fillId="0" borderId="0"/>
    <xf numFmtId="0" fontId="11" fillId="0" borderId="0" applyFont="0" applyFill="0" applyBorder="0" applyAlignment="0" applyProtection="0"/>
    <xf numFmtId="0" fontId="11" fillId="0" borderId="0"/>
    <xf numFmtId="0" fontId="53" fillId="0" borderId="0"/>
    <xf numFmtId="0" fontId="53" fillId="0" borderId="0"/>
    <xf numFmtId="0" fontId="54" fillId="0" borderId="0"/>
    <xf numFmtId="0" fontId="69" fillId="0" borderId="0"/>
    <xf numFmtId="0" fontId="69" fillId="0" borderId="0"/>
    <xf numFmtId="0" fontId="11" fillId="0" borderId="0"/>
    <xf numFmtId="176" fontId="5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11" fillId="0" borderId="0" applyFont="0" applyFill="0" applyBorder="0" applyAlignment="0" applyProtection="0"/>
    <xf numFmtId="0" fontId="55" fillId="0" borderId="0"/>
    <xf numFmtId="9" fontId="68" fillId="0" borderId="0" applyFont="0" applyFill="0" applyBorder="0" applyAlignment="0" applyProtection="0"/>
    <xf numFmtId="0" fontId="54" fillId="0" borderId="0"/>
    <xf numFmtId="0" fontId="55" fillId="0" borderId="0"/>
    <xf numFmtId="0" fontId="55" fillId="0" borderId="0"/>
    <xf numFmtId="0" fontId="55" fillId="0" borderId="0"/>
    <xf numFmtId="0" fontId="62" fillId="0" borderId="0"/>
    <xf numFmtId="0" fontId="6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8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62" fillId="0" borderId="0"/>
    <xf numFmtId="0" fontId="62" fillId="0" borderId="0"/>
    <xf numFmtId="0" fontId="3" fillId="0" borderId="0"/>
    <xf numFmtId="0" fontId="69" fillId="0" borderId="0"/>
    <xf numFmtId="0" fontId="69" fillId="0" borderId="0"/>
    <xf numFmtId="0" fontId="11" fillId="0" borderId="0"/>
    <xf numFmtId="0" fontId="54" fillId="0" borderId="0"/>
    <xf numFmtId="0" fontId="54" fillId="0" borderId="0"/>
    <xf numFmtId="0" fontId="3" fillId="0" borderId="0"/>
    <xf numFmtId="0" fontId="3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3" fillId="0" borderId="0"/>
    <xf numFmtId="0" fontId="3" fillId="0" borderId="0"/>
    <xf numFmtId="0" fontId="3" fillId="0" borderId="0"/>
    <xf numFmtId="0" fontId="54" fillId="0" borderId="0"/>
    <xf numFmtId="0" fontId="3" fillId="0" borderId="0"/>
    <xf numFmtId="0" fontId="53" fillId="0" borderId="0" applyFont="0" applyFill="0" applyBorder="0" applyAlignment="0" applyProtection="0"/>
    <xf numFmtId="0" fontId="3" fillId="0" borderId="0"/>
    <xf numFmtId="0" fontId="3" fillId="0" borderId="0"/>
    <xf numFmtId="0" fontId="70" fillId="0" borderId="0"/>
    <xf numFmtId="0" fontId="70" fillId="0" borderId="0"/>
    <xf numFmtId="0" fontId="58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3" fillId="0" borderId="0"/>
    <xf numFmtId="0" fontId="3" fillId="0" borderId="0"/>
    <xf numFmtId="43" fontId="68" fillId="0" borderId="0" applyFont="0" applyFill="0" applyBorder="0" applyAlignment="0" applyProtection="0"/>
    <xf numFmtId="245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245" fontId="68" fillId="0" borderId="0" applyFont="0" applyFill="0" applyBorder="0" applyAlignment="0" applyProtection="0"/>
    <xf numFmtId="245" fontId="68" fillId="0" borderId="0" applyFont="0" applyFill="0" applyBorder="0" applyAlignment="0" applyProtection="0"/>
    <xf numFmtId="0" fontId="53" fillId="0" borderId="0" applyFont="0" applyFill="0" applyBorder="0" applyAlignment="0" applyProtection="0"/>
    <xf numFmtId="43" fontId="68" fillId="0" borderId="0" applyFont="0" applyFill="0" applyBorder="0" applyAlignment="0" applyProtection="0"/>
    <xf numFmtId="41" fontId="68" fillId="0" borderId="0" applyFont="0" applyFill="0" applyBorder="0" applyAlignment="0" applyProtection="0"/>
    <xf numFmtId="245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246" fontId="68" fillId="0" borderId="0" applyFont="0" applyFill="0" applyBorder="0" applyAlignment="0" applyProtection="0"/>
    <xf numFmtId="41" fontId="68" fillId="0" borderId="0" applyFont="0" applyFill="0" applyBorder="0" applyAlignment="0" applyProtection="0"/>
    <xf numFmtId="246" fontId="68" fillId="0" borderId="0" applyFont="0" applyFill="0" applyBorder="0" applyAlignment="0" applyProtection="0"/>
    <xf numFmtId="246" fontId="68" fillId="0" borderId="0" applyFont="0" applyFill="0" applyBorder="0" applyAlignment="0" applyProtection="0"/>
    <xf numFmtId="41" fontId="68" fillId="0" borderId="0" applyFont="0" applyFill="0" applyBorder="0" applyAlignment="0" applyProtection="0"/>
    <xf numFmtId="246" fontId="68" fillId="0" borderId="0" applyFont="0" applyFill="0" applyBorder="0" applyAlignment="0" applyProtection="0"/>
    <xf numFmtId="41" fontId="68" fillId="0" borderId="0" applyFont="0" applyFill="0" applyBorder="0" applyAlignment="0" applyProtection="0"/>
    <xf numFmtId="41" fontId="68" fillId="0" borderId="0" applyFont="0" applyFill="0" applyBorder="0" applyAlignment="0" applyProtection="0"/>
    <xf numFmtId="41" fontId="68" fillId="0" borderId="0" applyFont="0" applyFill="0" applyBorder="0" applyAlignment="0" applyProtection="0"/>
    <xf numFmtId="41" fontId="68" fillId="0" borderId="0" applyFont="0" applyFill="0" applyBorder="0" applyAlignment="0" applyProtection="0"/>
    <xf numFmtId="246" fontId="68" fillId="0" borderId="0" applyFont="0" applyFill="0" applyBorder="0" applyAlignment="0" applyProtection="0"/>
    <xf numFmtId="41" fontId="68" fillId="0" borderId="0" applyFont="0" applyFill="0" applyBorder="0" applyAlignment="0" applyProtection="0"/>
    <xf numFmtId="41" fontId="68" fillId="0" borderId="0" applyFont="0" applyFill="0" applyBorder="0" applyAlignment="0" applyProtection="0"/>
    <xf numFmtId="41" fontId="68" fillId="0" borderId="0" applyFont="0" applyFill="0" applyBorder="0" applyAlignment="0" applyProtection="0"/>
    <xf numFmtId="41" fontId="68" fillId="0" borderId="0" applyFont="0" applyFill="0" applyBorder="0" applyAlignment="0" applyProtection="0"/>
    <xf numFmtId="246" fontId="68" fillId="0" borderId="0" applyFont="0" applyFill="0" applyBorder="0" applyAlignment="0" applyProtection="0"/>
    <xf numFmtId="246" fontId="68" fillId="0" borderId="0" applyFont="0" applyFill="0" applyBorder="0" applyAlignment="0" applyProtection="0"/>
    <xf numFmtId="246" fontId="68" fillId="0" borderId="0" applyFont="0" applyFill="0" applyBorder="0" applyAlignment="0" applyProtection="0"/>
    <xf numFmtId="246" fontId="68" fillId="0" borderId="0" applyFont="0" applyFill="0" applyBorder="0" applyAlignment="0" applyProtection="0"/>
    <xf numFmtId="246" fontId="68" fillId="0" borderId="0" applyFont="0" applyFill="0" applyBorder="0" applyAlignment="0" applyProtection="0"/>
    <xf numFmtId="41" fontId="68" fillId="0" borderId="0" applyFont="0" applyFill="0" applyBorder="0" applyAlignment="0" applyProtection="0"/>
    <xf numFmtId="246" fontId="68" fillId="0" borderId="0" applyFont="0" applyFill="0" applyBorder="0" applyAlignment="0" applyProtection="0"/>
    <xf numFmtId="41" fontId="68" fillId="0" borderId="0" applyFont="0" applyFill="0" applyBorder="0" applyAlignment="0" applyProtection="0"/>
    <xf numFmtId="246" fontId="68" fillId="0" borderId="0" applyFont="0" applyFill="0" applyBorder="0" applyAlignment="0" applyProtection="0"/>
    <xf numFmtId="41" fontId="68" fillId="0" borderId="0" applyFont="0" applyFill="0" applyBorder="0" applyAlignment="0" applyProtection="0"/>
    <xf numFmtId="246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245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245" fontId="68" fillId="0" borderId="0" applyFont="0" applyFill="0" applyBorder="0" applyAlignment="0" applyProtection="0"/>
    <xf numFmtId="245" fontId="68" fillId="0" borderId="0" applyFont="0" applyFill="0" applyBorder="0" applyAlignment="0" applyProtection="0"/>
    <xf numFmtId="245" fontId="68" fillId="0" borderId="0" applyFont="0" applyFill="0" applyBorder="0" applyAlignment="0" applyProtection="0"/>
    <xf numFmtId="245" fontId="68" fillId="0" borderId="0" applyFont="0" applyFill="0" applyBorder="0" applyAlignment="0" applyProtection="0"/>
    <xf numFmtId="245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245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245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245" fontId="68" fillId="0" borderId="0" applyFont="0" applyFill="0" applyBorder="0" applyAlignment="0" applyProtection="0"/>
    <xf numFmtId="242" fontId="72" fillId="0" borderId="0">
      <protection locked="0"/>
    </xf>
    <xf numFmtId="0" fontId="53" fillId="0" borderId="0"/>
    <xf numFmtId="0" fontId="54" fillId="0" borderId="0"/>
    <xf numFmtId="0" fontId="58" fillId="0" borderId="0"/>
    <xf numFmtId="0" fontId="55" fillId="0" borderId="0"/>
    <xf numFmtId="9" fontId="68" fillId="0" borderId="0" applyFont="0" applyFill="0" applyBorder="0" applyAlignment="0" applyProtection="0"/>
    <xf numFmtId="0" fontId="69" fillId="0" borderId="0"/>
    <xf numFmtId="0" fontId="69" fillId="0" borderId="0"/>
    <xf numFmtId="0" fontId="69" fillId="0" borderId="0"/>
    <xf numFmtId="0" fontId="69" fillId="0" borderId="0"/>
    <xf numFmtId="0" fontId="56" fillId="0" borderId="0" applyFont="0" applyFill="0" applyBorder="0" applyAlignment="0" applyProtection="0"/>
    <xf numFmtId="0" fontId="54" fillId="0" borderId="0"/>
    <xf numFmtId="0" fontId="54" fillId="0" borderId="0"/>
    <xf numFmtId="0" fontId="11" fillId="0" borderId="0"/>
    <xf numFmtId="0" fontId="69" fillId="0" borderId="0"/>
    <xf numFmtId="0" fontId="62" fillId="0" borderId="0"/>
    <xf numFmtId="0" fontId="54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247" fontId="3" fillId="0" borderId="0" applyFont="0" applyFill="0" applyBorder="0" applyAlignment="0" applyProtection="0"/>
    <xf numFmtId="247" fontId="3" fillId="0" borderId="0" applyFont="0" applyFill="0" applyBorder="0" applyAlignment="0" applyProtection="0"/>
    <xf numFmtId="0" fontId="53" fillId="0" borderId="0"/>
    <xf numFmtId="0" fontId="54" fillId="0" borderId="0"/>
    <xf numFmtId="0" fontId="62" fillId="0" borderId="0"/>
    <xf numFmtId="0" fontId="62" fillId="0" borderId="0"/>
    <xf numFmtId="0" fontId="55" fillId="0" borderId="0"/>
    <xf numFmtId="0" fontId="54" fillId="0" borderId="0"/>
    <xf numFmtId="0" fontId="11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248" fontId="11" fillId="0" borderId="7" applyFill="0" applyProtection="0">
      <alignment horizontal="right"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3" fillId="0" borderId="0"/>
    <xf numFmtId="0" fontId="3" fillId="0" borderId="0"/>
    <xf numFmtId="0" fontId="69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4" fillId="0" borderId="0"/>
    <xf numFmtId="0" fontId="62" fillId="0" borderId="0"/>
    <xf numFmtId="0" fontId="62" fillId="0" borderId="0"/>
    <xf numFmtId="0" fontId="62" fillId="0" borderId="0"/>
    <xf numFmtId="0" fontId="53" fillId="0" borderId="0"/>
    <xf numFmtId="0" fontId="11" fillId="0" borderId="0"/>
    <xf numFmtId="0" fontId="11" fillId="0" borderId="0" applyFont="0" applyFill="0" applyBorder="0" applyAlignment="0" applyProtection="0"/>
    <xf numFmtId="0" fontId="54" fillId="0" borderId="0"/>
    <xf numFmtId="0" fontId="54" fillId="0" borderId="0"/>
    <xf numFmtId="0" fontId="58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3" fillId="0" borderId="0"/>
    <xf numFmtId="0" fontId="54" fillId="0" borderId="0"/>
    <xf numFmtId="0" fontId="53" fillId="0" borderId="0"/>
    <xf numFmtId="0" fontId="62" fillId="0" borderId="0"/>
    <xf numFmtId="0" fontId="69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8" fillId="0" borderId="0"/>
    <xf numFmtId="176" fontId="53" fillId="0" borderId="0" applyFont="0" applyFill="0" applyBorder="0" applyAlignment="0" applyProtection="0"/>
    <xf numFmtId="0" fontId="54" fillId="0" borderId="0"/>
    <xf numFmtId="0" fontId="53" fillId="0" borderId="0"/>
    <xf numFmtId="0" fontId="54" fillId="0" borderId="0"/>
    <xf numFmtId="0" fontId="54" fillId="0" borderId="0"/>
    <xf numFmtId="0" fontId="53" fillId="0" borderId="0"/>
    <xf numFmtId="0" fontId="53" fillId="0" borderId="0"/>
    <xf numFmtId="0" fontId="54" fillId="0" borderId="0"/>
    <xf numFmtId="0" fontId="11" fillId="0" borderId="0" applyFont="0" applyFill="0" applyBorder="0" applyAlignment="0" applyProtection="0"/>
    <xf numFmtId="0" fontId="69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53" fillId="0" borderId="0"/>
    <xf numFmtId="0" fontId="53" fillId="0" borderId="0"/>
    <xf numFmtId="0" fontId="69" fillId="0" borderId="0"/>
    <xf numFmtId="0" fontId="11" fillId="0" borderId="101" applyFill="0" applyProtection="0">
      <alignment horizontal="center"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11" fillId="0" borderId="0"/>
    <xf numFmtId="0" fontId="53" fillId="0" borderId="0"/>
    <xf numFmtId="0" fontId="54" fillId="0" borderId="0"/>
    <xf numFmtId="9" fontId="68" fillId="0" borderId="0" applyFont="0" applyFill="0" applyBorder="0" applyAlignment="0" applyProtection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3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1" fillId="0" borderId="0"/>
    <xf numFmtId="0" fontId="5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2" fillId="0" borderId="0"/>
    <xf numFmtId="0" fontId="11" fillId="0" borderId="0"/>
    <xf numFmtId="0" fontId="58" fillId="0" borderId="0"/>
    <xf numFmtId="0" fontId="54" fillId="0" borderId="0"/>
    <xf numFmtId="0" fontId="53" fillId="0" borderId="0"/>
    <xf numFmtId="0" fontId="53" fillId="0" borderId="0"/>
    <xf numFmtId="0" fontId="54" fillId="0" borderId="0"/>
    <xf numFmtId="176" fontId="53" fillId="0" borderId="0" applyFont="0" applyFill="0" applyBorder="0" applyAlignment="0" applyProtection="0"/>
    <xf numFmtId="176" fontId="53" fillId="0" borderId="0" applyFont="0" applyFill="0" applyBorder="0" applyAlignment="0" applyProtection="0"/>
    <xf numFmtId="176" fontId="53" fillId="0" borderId="0" applyFont="0" applyFill="0" applyBorder="0" applyAlignment="0" applyProtection="0"/>
    <xf numFmtId="0" fontId="54" fillId="0" borderId="0"/>
    <xf numFmtId="0" fontId="53" fillId="0" borderId="0"/>
    <xf numFmtId="0" fontId="53" fillId="0" borderId="0"/>
    <xf numFmtId="0" fontId="53" fillId="0" borderId="0"/>
    <xf numFmtId="0" fontId="58" fillId="0" borderId="0"/>
    <xf numFmtId="0" fontId="69" fillId="0" borderId="0"/>
    <xf numFmtId="0" fontId="69" fillId="0" borderId="0"/>
    <xf numFmtId="0" fontId="62" fillId="0" borderId="0" applyFont="0" applyFill="0" applyBorder="0" applyAlignment="0" applyProtection="0"/>
    <xf numFmtId="9" fontId="68" fillId="0" borderId="0" applyFont="0" applyFill="0" applyBorder="0" applyAlignment="0" applyProtection="0"/>
    <xf numFmtId="0" fontId="53" fillId="0" borderId="0"/>
    <xf numFmtId="0" fontId="69" fillId="0" borderId="0"/>
    <xf numFmtId="0" fontId="3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3" fillId="0" borderId="0"/>
    <xf numFmtId="0" fontId="62" fillId="0" borderId="0"/>
    <xf numFmtId="0" fontId="3" fillId="0" borderId="0"/>
    <xf numFmtId="0" fontId="11" fillId="0" borderId="0"/>
    <xf numFmtId="0" fontId="53" fillId="0" borderId="0"/>
    <xf numFmtId="0" fontId="54" fillId="0" borderId="0"/>
    <xf numFmtId="0" fontId="54" fillId="0" borderId="0"/>
    <xf numFmtId="0" fontId="5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54" fillId="0" borderId="0"/>
    <xf numFmtId="0" fontId="53" fillId="0" borderId="0"/>
    <xf numFmtId="0" fontId="54" fillId="0" borderId="0"/>
    <xf numFmtId="0" fontId="11" fillId="0" borderId="0" applyFont="0" applyFill="0" applyBorder="0" applyAlignment="0" applyProtection="0"/>
    <xf numFmtId="0" fontId="53" fillId="0" borderId="0"/>
    <xf numFmtId="0" fontId="55" fillId="0" borderId="0"/>
    <xf numFmtId="0" fontId="11" fillId="0" borderId="8" applyFill="0" applyProtection="0">
      <alignment horizontal="left" vertical="center"/>
    </xf>
    <xf numFmtId="0" fontId="11" fillId="0" borderId="101" applyFill="0" applyProtection="0">
      <alignment horizontal="left" vertical="center"/>
    </xf>
    <xf numFmtId="0" fontId="69" fillId="0" borderId="0"/>
    <xf numFmtId="0" fontId="11" fillId="0" borderId="0"/>
    <xf numFmtId="0" fontId="53" fillId="0" borderId="0"/>
    <xf numFmtId="0" fontId="54" fillId="0" borderId="0"/>
    <xf numFmtId="0" fontId="54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58" fillId="0" borderId="0"/>
    <xf numFmtId="0" fontId="55" fillId="0" borderId="0"/>
    <xf numFmtId="0" fontId="58" fillId="0" borderId="0"/>
    <xf numFmtId="0" fontId="54" fillId="0" borderId="0"/>
    <xf numFmtId="0" fontId="54" fillId="0" borderId="0"/>
    <xf numFmtId="0" fontId="54" fillId="0" borderId="0"/>
    <xf numFmtId="0" fontId="58" fillId="0" borderId="0"/>
    <xf numFmtId="0" fontId="58" fillId="0" borderId="0"/>
    <xf numFmtId="0" fontId="54" fillId="0" borderId="0"/>
    <xf numFmtId="0" fontId="58" fillId="0" borderId="0"/>
    <xf numFmtId="0" fontId="54" fillId="0" borderId="0"/>
    <xf numFmtId="0" fontId="58" fillId="0" borderId="0"/>
    <xf numFmtId="0" fontId="54" fillId="0" borderId="0"/>
    <xf numFmtId="0" fontId="58" fillId="0" borderId="0"/>
    <xf numFmtId="0" fontId="54" fillId="0" borderId="0"/>
    <xf numFmtId="0" fontId="69" fillId="0" borderId="0"/>
    <xf numFmtId="0" fontId="1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5" fillId="0" borderId="0"/>
    <xf numFmtId="0" fontId="54" fillId="0" borderId="0"/>
    <xf numFmtId="0" fontId="54" fillId="0" borderId="0"/>
    <xf numFmtId="0" fontId="5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54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3" fillId="0" borderId="0"/>
    <xf numFmtId="0" fontId="54" fillId="0" borderId="0"/>
    <xf numFmtId="176" fontId="53" fillId="0" borderId="0" applyFont="0" applyFill="0" applyBorder="0" applyAlignment="0" applyProtection="0"/>
    <xf numFmtId="242" fontId="72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2" fillId="0" borderId="0"/>
    <xf numFmtId="0" fontId="62" fillId="0" borderId="0"/>
    <xf numFmtId="0" fontId="70" fillId="0" borderId="0"/>
    <xf numFmtId="0" fontId="5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3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54" fillId="0" borderId="0"/>
    <xf numFmtId="0" fontId="54" fillId="0" borderId="0"/>
    <xf numFmtId="0" fontId="69" fillId="0" borderId="0"/>
    <xf numFmtId="0" fontId="53" fillId="0" borderId="0"/>
    <xf numFmtId="0" fontId="69" fillId="0" borderId="0"/>
    <xf numFmtId="0" fontId="53" fillId="0" borderId="0"/>
    <xf numFmtId="0" fontId="53" fillId="0" borderId="0"/>
    <xf numFmtId="0" fontId="53" fillId="0" borderId="0"/>
    <xf numFmtId="0" fontId="69" fillId="0" borderId="0"/>
    <xf numFmtId="0" fontId="54" fillId="0" borderId="0"/>
    <xf numFmtId="0" fontId="70" fillId="0" borderId="0"/>
    <xf numFmtId="0" fontId="70" fillId="0" borderId="0"/>
    <xf numFmtId="0" fontId="54" fillId="0" borderId="0"/>
    <xf numFmtId="0" fontId="62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3" fillId="0" borderId="0"/>
    <xf numFmtId="0" fontId="54" fillId="0" borderId="0"/>
    <xf numFmtId="0" fontId="54" fillId="0" borderId="0"/>
    <xf numFmtId="0" fontId="54" fillId="0" borderId="0"/>
    <xf numFmtId="0" fontId="11" fillId="0" borderId="0"/>
    <xf numFmtId="0" fontId="54" fillId="0" borderId="0"/>
    <xf numFmtId="0" fontId="54" fillId="0" borderId="0"/>
    <xf numFmtId="0" fontId="54" fillId="0" borderId="0"/>
    <xf numFmtId="0" fontId="11" fillId="0" borderId="0" applyFont="0" applyFill="0" applyBorder="0" applyAlignment="0" applyProtection="0"/>
    <xf numFmtId="176" fontId="53" fillId="0" borderId="0" applyFont="0" applyFill="0" applyBorder="0" applyAlignment="0" applyProtection="0"/>
    <xf numFmtId="0" fontId="54" fillId="0" borderId="0"/>
    <xf numFmtId="0" fontId="54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2" fillId="0" borderId="0"/>
    <xf numFmtId="0" fontId="62" fillId="0" borderId="0"/>
    <xf numFmtId="0" fontId="54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5" fillId="0" borderId="0"/>
    <xf numFmtId="0" fontId="54" fillId="0" borderId="0"/>
    <xf numFmtId="0" fontId="69" fillId="0" borderId="0"/>
    <xf numFmtId="0" fontId="69" fillId="0" borderId="0"/>
    <xf numFmtId="0" fontId="54" fillId="0" borderId="0"/>
    <xf numFmtId="0" fontId="11" fillId="0" borderId="0"/>
    <xf numFmtId="0" fontId="5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54" fillId="0" borderId="0"/>
    <xf numFmtId="0" fontId="11" fillId="0" borderId="0"/>
    <xf numFmtId="0" fontId="54" fillId="0" borderId="0"/>
    <xf numFmtId="0" fontId="69" fillId="0" borderId="0"/>
    <xf numFmtId="0" fontId="54" fillId="0" borderId="0"/>
    <xf numFmtId="0" fontId="54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53" fillId="0" borderId="0"/>
    <xf numFmtId="0" fontId="53" fillId="0" borderId="0"/>
    <xf numFmtId="0" fontId="54" fillId="0" borderId="0"/>
    <xf numFmtId="0" fontId="54" fillId="0" borderId="0"/>
    <xf numFmtId="0" fontId="53" fillId="0" borderId="0"/>
    <xf numFmtId="0" fontId="11" fillId="0" borderId="0" applyFont="0" applyFill="0" applyBorder="0" applyAlignment="0" applyProtection="0"/>
    <xf numFmtId="0" fontId="54" fillId="0" borderId="0"/>
    <xf numFmtId="0" fontId="54" fillId="0" borderId="0"/>
    <xf numFmtId="0" fontId="53" fillId="0" borderId="0"/>
    <xf numFmtId="0" fontId="69" fillId="0" borderId="0"/>
    <xf numFmtId="0" fontId="54" fillId="0" borderId="0"/>
    <xf numFmtId="0" fontId="11" fillId="0" borderId="0" applyFont="0" applyFill="0" applyBorder="0" applyAlignment="0" applyProtection="0"/>
    <xf numFmtId="0" fontId="55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4" fillId="0" borderId="0"/>
    <xf numFmtId="0" fontId="54" fillId="0" borderId="0"/>
    <xf numFmtId="0" fontId="69" fillId="0" borderId="0"/>
    <xf numFmtId="0" fontId="55" fillId="0" borderId="0"/>
    <xf numFmtId="0" fontId="54" fillId="0" borderId="0"/>
    <xf numFmtId="0" fontId="54" fillId="0" borderId="0"/>
    <xf numFmtId="0" fontId="5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3" fillId="0" borderId="0"/>
    <xf numFmtId="242" fontId="72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71" fillId="0" borderId="0"/>
    <xf numFmtId="0" fontId="53" fillId="0" borderId="0" applyFont="0" applyFill="0" applyBorder="0" applyAlignment="0" applyProtection="0"/>
    <xf numFmtId="192" fontId="62" fillId="0" borderId="0" applyFont="0" applyFill="0" applyBorder="0" applyProtection="0">
      <alignment vertical="center"/>
    </xf>
    <xf numFmtId="9" fontId="54" fillId="3" borderId="0"/>
    <xf numFmtId="41" fontId="75" fillId="0" borderId="22" applyBorder="0">
      <alignment horizontal="center" vertical="center"/>
    </xf>
    <xf numFmtId="249" fontId="62" fillId="0" borderId="0">
      <alignment vertical="center"/>
    </xf>
    <xf numFmtId="215" fontId="62" fillId="0" borderId="0" applyFont="0" applyFill="0" applyBorder="0" applyAlignment="0" applyProtection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76" fillId="0" borderId="0"/>
    <xf numFmtId="0" fontId="72" fillId="0" borderId="0">
      <protection locked="0"/>
    </xf>
    <xf numFmtId="250" fontId="74" fillId="0" borderId="0">
      <protection locked="0"/>
    </xf>
    <xf numFmtId="250" fontId="74" fillId="0" borderId="0">
      <protection locked="0"/>
    </xf>
    <xf numFmtId="250" fontId="74" fillId="0" borderId="0">
      <protection locked="0"/>
    </xf>
    <xf numFmtId="250" fontId="74" fillId="0" borderId="0">
      <protection locked="0"/>
    </xf>
    <xf numFmtId="250" fontId="74" fillId="0" borderId="0">
      <protection locked="0"/>
    </xf>
    <xf numFmtId="250" fontId="74" fillId="0" borderId="0">
      <protection locked="0"/>
    </xf>
    <xf numFmtId="250" fontId="74" fillId="0" borderId="0">
      <protection locked="0"/>
    </xf>
    <xf numFmtId="250" fontId="74" fillId="0" borderId="0">
      <protection locked="0"/>
    </xf>
    <xf numFmtId="250" fontId="74" fillId="0" borderId="0">
      <protection locked="0"/>
    </xf>
    <xf numFmtId="250" fontId="74" fillId="0" borderId="0">
      <protection locked="0"/>
    </xf>
    <xf numFmtId="250" fontId="74" fillId="0" borderId="0">
      <protection locked="0"/>
    </xf>
    <xf numFmtId="250" fontId="74" fillId="0" borderId="0">
      <protection locked="0"/>
    </xf>
    <xf numFmtId="251" fontId="77" fillId="0" borderId="0">
      <protection locked="0"/>
    </xf>
    <xf numFmtId="250" fontId="74" fillId="0" borderId="0">
      <protection locked="0"/>
    </xf>
    <xf numFmtId="250" fontId="74" fillId="0" borderId="0">
      <protection locked="0"/>
    </xf>
    <xf numFmtId="250" fontId="74" fillId="0" borderId="0">
      <protection locked="0"/>
    </xf>
    <xf numFmtId="250" fontId="74" fillId="0" borderId="0">
      <protection locked="0"/>
    </xf>
    <xf numFmtId="250" fontId="74" fillId="0" borderId="0">
      <protection locked="0"/>
    </xf>
    <xf numFmtId="250" fontId="74" fillId="0" borderId="0">
      <protection locked="0"/>
    </xf>
    <xf numFmtId="250" fontId="74" fillId="0" borderId="0">
      <protection locked="0"/>
    </xf>
    <xf numFmtId="250" fontId="74" fillId="0" borderId="0">
      <protection locked="0"/>
    </xf>
    <xf numFmtId="250" fontId="74" fillId="0" borderId="0">
      <protection locked="0"/>
    </xf>
    <xf numFmtId="251" fontId="77" fillId="0" borderId="0">
      <protection locked="0"/>
    </xf>
    <xf numFmtId="250" fontId="74" fillId="0" borderId="0">
      <protection locked="0"/>
    </xf>
    <xf numFmtId="251" fontId="77" fillId="0" borderId="0">
      <protection locked="0"/>
    </xf>
    <xf numFmtId="250" fontId="74" fillId="0" borderId="0">
      <protection locked="0"/>
    </xf>
    <xf numFmtId="251" fontId="77" fillId="0" borderId="0">
      <protection locked="0"/>
    </xf>
    <xf numFmtId="250" fontId="74" fillId="0" borderId="0">
      <protection locked="0"/>
    </xf>
    <xf numFmtId="251" fontId="77" fillId="0" borderId="0">
      <protection locked="0"/>
    </xf>
    <xf numFmtId="250" fontId="74" fillId="0" borderId="0">
      <protection locked="0"/>
    </xf>
    <xf numFmtId="251" fontId="77" fillId="0" borderId="0">
      <protection locked="0"/>
    </xf>
    <xf numFmtId="250" fontId="74" fillId="0" borderId="0">
      <protection locked="0"/>
    </xf>
    <xf numFmtId="251" fontId="77" fillId="0" borderId="0">
      <protection locked="0"/>
    </xf>
    <xf numFmtId="250" fontId="74" fillId="0" borderId="0">
      <protection locked="0"/>
    </xf>
    <xf numFmtId="250" fontId="74" fillId="0" borderId="0">
      <protection locked="0"/>
    </xf>
    <xf numFmtId="251" fontId="77" fillId="0" borderId="0">
      <protection locked="0"/>
    </xf>
    <xf numFmtId="0" fontId="72" fillId="0" borderId="0">
      <protection locked="0"/>
    </xf>
    <xf numFmtId="0" fontId="74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4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54" fillId="0" borderId="0"/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242" fontId="74" fillId="0" borderId="0">
      <protection locked="0"/>
    </xf>
    <xf numFmtId="176" fontId="79" fillId="0" borderId="0" applyFont="0" applyFill="0" applyBorder="0" applyAlignment="0" applyProtection="0"/>
    <xf numFmtId="176" fontId="62" fillId="0" borderId="3">
      <alignment vertical="center"/>
    </xf>
    <xf numFmtId="9" fontId="56" fillId="0" borderId="0">
      <alignment vertical="center"/>
    </xf>
    <xf numFmtId="9" fontId="3" fillId="0" borderId="0" applyFont="0" applyFill="0" applyBorder="0" applyAlignment="0" applyProtection="0"/>
    <xf numFmtId="3" fontId="62" fillId="0" borderId="3"/>
    <xf numFmtId="0" fontId="56" fillId="0" borderId="0">
      <alignment vertical="center"/>
    </xf>
    <xf numFmtId="0" fontId="56" fillId="0" borderId="0">
      <alignment vertical="center"/>
    </xf>
    <xf numFmtId="3" fontId="62" fillId="0" borderId="3"/>
    <xf numFmtId="3" fontId="62" fillId="0" borderId="3"/>
    <xf numFmtId="10" fontId="56" fillId="0" borderId="0">
      <alignment vertical="center"/>
    </xf>
    <xf numFmtId="3" fontId="62" fillId="0" borderId="3"/>
    <xf numFmtId="0" fontId="56" fillId="0" borderId="0">
      <alignment vertical="center"/>
    </xf>
    <xf numFmtId="252" fontId="3" fillId="0" borderId="0">
      <alignment vertical="center"/>
    </xf>
    <xf numFmtId="0" fontId="56" fillId="0" borderId="0">
      <alignment vertical="center"/>
    </xf>
    <xf numFmtId="253" fontId="3" fillId="0" borderId="0">
      <alignment vertical="center"/>
    </xf>
    <xf numFmtId="254" fontId="3" fillId="0" borderId="0">
      <alignment vertical="center"/>
    </xf>
    <xf numFmtId="253" fontId="3" fillId="0" borderId="0">
      <alignment vertical="center"/>
    </xf>
    <xf numFmtId="255" fontId="62" fillId="0" borderId="0">
      <alignment vertical="center"/>
    </xf>
    <xf numFmtId="0" fontId="80" fillId="0" borderId="0">
      <alignment vertical="center"/>
    </xf>
    <xf numFmtId="256" fontId="81" fillId="0" borderId="0">
      <alignment vertical="center"/>
    </xf>
    <xf numFmtId="0" fontId="82" fillId="0" borderId="19"/>
    <xf numFmtId="216" fontId="76" fillId="0" borderId="0" applyFont="0" applyFill="0" applyBorder="0" applyAlignment="0" applyProtection="0"/>
    <xf numFmtId="0" fontId="11" fillId="0" borderId="3">
      <alignment horizontal="left" vertical="center" indent="1"/>
    </xf>
    <xf numFmtId="38" fontId="83" fillId="0" borderId="21" applyNumberFormat="0">
      <alignment horizontal="left" vertical="center"/>
    </xf>
    <xf numFmtId="257" fontId="62" fillId="0" borderId="0">
      <alignment vertical="center"/>
    </xf>
    <xf numFmtId="0" fontId="18" fillId="0" borderId="0">
      <alignment horizontal="center" vertical="center"/>
    </xf>
    <xf numFmtId="257" fontId="6" fillId="0" borderId="0">
      <alignment vertical="center"/>
    </xf>
    <xf numFmtId="3" fontId="84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258" fontId="62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62" fillId="0" borderId="0">
      <alignment vertical="center"/>
    </xf>
    <xf numFmtId="258" fontId="62" fillId="0" borderId="0">
      <alignment vertical="center"/>
    </xf>
    <xf numFmtId="258" fontId="62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62" fillId="0" borderId="0">
      <alignment vertical="center"/>
    </xf>
    <xf numFmtId="258" fontId="62" fillId="0" borderId="0">
      <alignment vertical="center"/>
    </xf>
    <xf numFmtId="258" fontId="62" fillId="0" borderId="0">
      <alignment vertical="center"/>
    </xf>
    <xf numFmtId="258" fontId="62" fillId="0" borderId="0">
      <alignment vertical="center"/>
    </xf>
    <xf numFmtId="258" fontId="62" fillId="0" borderId="0">
      <alignment vertical="center"/>
    </xf>
    <xf numFmtId="258" fontId="62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8" fontId="3" fillId="0" borderId="0">
      <alignment vertical="center"/>
    </xf>
    <xf numFmtId="259" fontId="62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59" fontId="62" fillId="0" borderId="0">
      <alignment vertical="center"/>
    </xf>
    <xf numFmtId="259" fontId="62" fillId="0" borderId="0">
      <alignment vertical="center"/>
    </xf>
    <xf numFmtId="259" fontId="62" fillId="0" borderId="0">
      <alignment vertical="center"/>
    </xf>
    <xf numFmtId="259" fontId="62" fillId="0" borderId="0">
      <alignment vertical="center"/>
    </xf>
    <xf numFmtId="259" fontId="62" fillId="0" borderId="0">
      <alignment vertical="center"/>
    </xf>
    <xf numFmtId="259" fontId="62" fillId="0" borderId="0">
      <alignment vertical="center"/>
    </xf>
    <xf numFmtId="259" fontId="62" fillId="0" borderId="0">
      <alignment vertical="center"/>
    </xf>
    <xf numFmtId="259" fontId="62" fillId="0" borderId="0">
      <alignment vertical="center"/>
    </xf>
    <xf numFmtId="259" fontId="62" fillId="0" borderId="0">
      <alignment vertical="center"/>
    </xf>
    <xf numFmtId="259" fontId="62" fillId="0" borderId="0">
      <alignment vertical="center"/>
    </xf>
    <xf numFmtId="259" fontId="62" fillId="0" borderId="0">
      <alignment vertical="center"/>
    </xf>
    <xf numFmtId="259" fontId="62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0" fontId="18" fillId="0" borderId="0">
      <alignment vertical="center"/>
    </xf>
    <xf numFmtId="261" fontId="18" fillId="0" borderId="0">
      <alignment vertical="center"/>
    </xf>
    <xf numFmtId="261" fontId="18" fillId="0" borderId="0">
      <alignment vertical="center"/>
    </xf>
    <xf numFmtId="261" fontId="18" fillId="0" borderId="0">
      <alignment vertical="center"/>
    </xf>
    <xf numFmtId="260" fontId="3" fillId="0" borderId="0">
      <alignment vertical="center"/>
    </xf>
    <xf numFmtId="0" fontId="18" fillId="0" borderId="0">
      <alignment vertical="center"/>
    </xf>
    <xf numFmtId="261" fontId="18" fillId="0" borderId="0">
      <alignment vertical="center"/>
    </xf>
    <xf numFmtId="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1" fontId="18" fillId="0" borderId="0">
      <alignment vertical="center"/>
    </xf>
    <xf numFmtId="261" fontId="18" fillId="0" borderId="0">
      <alignment vertical="center"/>
    </xf>
    <xf numFmtId="260" fontId="3" fillId="0" borderId="0">
      <alignment vertical="center"/>
    </xf>
    <xf numFmtId="0" fontId="18" fillId="0" borderId="0">
      <alignment vertical="center"/>
    </xf>
    <xf numFmtId="261" fontId="18" fillId="0" borderId="0">
      <alignment vertical="center"/>
    </xf>
    <xf numFmtId="261" fontId="18" fillId="0" borderId="0">
      <alignment vertical="center"/>
    </xf>
    <xf numFmtId="261" fontId="18" fillId="0" borderId="0">
      <alignment vertical="center"/>
    </xf>
    <xf numFmtId="0" fontId="18" fillId="0" borderId="0">
      <alignment vertical="center"/>
    </xf>
    <xf numFmtId="261" fontId="18" fillId="0" borderId="0">
      <alignment vertical="center"/>
    </xf>
    <xf numFmtId="0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2" fontId="3" fillId="0" borderId="0">
      <alignment vertical="center"/>
    </xf>
    <xf numFmtId="261" fontId="18" fillId="0" borderId="0">
      <alignment vertical="center"/>
    </xf>
    <xf numFmtId="261" fontId="18" fillId="0" borderId="0">
      <alignment vertical="center"/>
    </xf>
    <xf numFmtId="259" fontId="62" fillId="0" borderId="0">
      <alignment vertical="center"/>
    </xf>
    <xf numFmtId="259" fontId="62" fillId="0" borderId="0">
      <alignment vertical="center"/>
    </xf>
    <xf numFmtId="259" fontId="62" fillId="0" borderId="0">
      <alignment vertical="center"/>
    </xf>
    <xf numFmtId="259" fontId="62" fillId="0" borderId="0">
      <alignment vertical="center"/>
    </xf>
    <xf numFmtId="259" fontId="62" fillId="0" borderId="0">
      <alignment vertical="center"/>
    </xf>
    <xf numFmtId="259" fontId="62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0" fontId="3" fillId="0" borderId="0">
      <alignment vertical="center"/>
    </xf>
    <xf numFmtId="263" fontId="62" fillId="0" borderId="0">
      <alignment horizontal="center" vertical="center"/>
    </xf>
    <xf numFmtId="263" fontId="62" fillId="0" borderId="0">
      <alignment horizontal="center" vertical="center"/>
    </xf>
    <xf numFmtId="0" fontId="18" fillId="0" borderId="0">
      <alignment horizontal="center" vertical="center"/>
    </xf>
    <xf numFmtId="257" fontId="62" fillId="0" borderId="0">
      <alignment vertical="center"/>
    </xf>
    <xf numFmtId="0" fontId="57" fillId="0" borderId="0"/>
    <xf numFmtId="0" fontId="23" fillId="6" borderId="46" applyNumberFormat="0" applyFill="0" applyBorder="0">
      <alignment horizontal="center" vertical="center"/>
    </xf>
    <xf numFmtId="0" fontId="57" fillId="0" borderId="0"/>
    <xf numFmtId="0" fontId="57" fillId="0" borderId="0"/>
    <xf numFmtId="0" fontId="57" fillId="0" borderId="0"/>
    <xf numFmtId="257" fontId="62" fillId="0" borderId="0">
      <alignment vertical="center"/>
    </xf>
    <xf numFmtId="0" fontId="57" fillId="0" borderId="0"/>
    <xf numFmtId="0" fontId="57" fillId="0" borderId="0"/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0" fontId="57" fillId="0" borderId="0"/>
    <xf numFmtId="0" fontId="18" fillId="0" borderId="0">
      <alignment horizontal="center" vertical="center"/>
    </xf>
    <xf numFmtId="0" fontId="18" fillId="0" borderId="0">
      <alignment horizontal="center" vertical="center"/>
    </xf>
    <xf numFmtId="3" fontId="62" fillId="0" borderId="5">
      <alignment horizontal="right" vertical="center"/>
    </xf>
    <xf numFmtId="3" fontId="62" fillId="0" borderId="5">
      <alignment horizontal="right" vertical="center"/>
    </xf>
    <xf numFmtId="0" fontId="18" fillId="0" borderId="0">
      <alignment horizontal="center" vertical="center"/>
    </xf>
    <xf numFmtId="0" fontId="18" fillId="0" borderId="0">
      <alignment horizontal="center" vertical="center"/>
    </xf>
    <xf numFmtId="0" fontId="18" fillId="0" borderId="0">
      <alignment horizontal="center" vertical="center"/>
    </xf>
    <xf numFmtId="0" fontId="57" fillId="0" borderId="0"/>
    <xf numFmtId="257" fontId="6" fillId="0" borderId="0">
      <alignment vertical="center"/>
    </xf>
    <xf numFmtId="41" fontId="53" fillId="0" borderId="0">
      <alignment horizontal="center" vertical="center"/>
    </xf>
    <xf numFmtId="264" fontId="5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3" fontId="5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4" fontId="53" fillId="0" borderId="0">
      <alignment horizontal="center" vertical="center"/>
    </xf>
    <xf numFmtId="263" fontId="53" fillId="0" borderId="0">
      <alignment horizontal="center" vertical="center"/>
    </xf>
    <xf numFmtId="263" fontId="53" fillId="0" borderId="0">
      <alignment horizontal="center" vertical="center"/>
    </xf>
    <xf numFmtId="263" fontId="5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3" fontId="53" fillId="0" borderId="0">
      <alignment horizontal="center" vertical="center"/>
    </xf>
    <xf numFmtId="263" fontId="53" fillId="0" borderId="0">
      <alignment horizontal="center" vertical="center"/>
    </xf>
    <xf numFmtId="263" fontId="5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3" fontId="53" fillId="0" borderId="0">
      <alignment horizontal="center" vertical="center"/>
    </xf>
    <xf numFmtId="266" fontId="85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265" fontId="3" fillId="0" borderId="0">
      <alignment horizontal="center" vertical="center"/>
    </xf>
    <xf numFmtId="3" fontId="62" fillId="0" borderId="5">
      <alignment horizontal="right" vertical="center"/>
    </xf>
    <xf numFmtId="0" fontId="18" fillId="0" borderId="0">
      <alignment horizontal="center" vertical="center"/>
    </xf>
    <xf numFmtId="0" fontId="57" fillId="0" borderId="0"/>
    <xf numFmtId="0" fontId="57" fillId="0" borderId="0"/>
    <xf numFmtId="0" fontId="57" fillId="0" borderId="0"/>
    <xf numFmtId="0" fontId="57" fillId="0" borderId="0"/>
    <xf numFmtId="0" fontId="18" fillId="0" borderId="0">
      <alignment horizontal="center" vertical="center"/>
    </xf>
    <xf numFmtId="0" fontId="18" fillId="0" borderId="0">
      <alignment horizontal="center" vertical="center"/>
    </xf>
    <xf numFmtId="257" fontId="6" fillId="0" borderId="0">
      <alignment vertical="center"/>
    </xf>
    <xf numFmtId="216" fontId="76" fillId="0" borderId="0" applyFont="0" applyFill="0" applyBorder="0" applyAlignment="0" applyProtection="0"/>
    <xf numFmtId="0" fontId="18" fillId="0" borderId="0">
      <alignment horizontal="center" vertical="center"/>
    </xf>
    <xf numFmtId="0" fontId="18" fillId="0" borderId="0">
      <alignment horizontal="center" vertical="center"/>
    </xf>
    <xf numFmtId="0" fontId="18" fillId="0" borderId="0">
      <alignment horizontal="center" vertical="center"/>
    </xf>
    <xf numFmtId="0" fontId="57" fillId="0" borderId="0"/>
    <xf numFmtId="0" fontId="18" fillId="0" borderId="0">
      <alignment horizontal="center" vertical="center"/>
    </xf>
    <xf numFmtId="257" fontId="62" fillId="0" borderId="0">
      <alignment vertical="center"/>
    </xf>
    <xf numFmtId="3" fontId="62" fillId="0" borderId="5">
      <alignment horizontal="right" vertical="center"/>
    </xf>
    <xf numFmtId="0" fontId="18" fillId="0" borderId="0">
      <alignment horizontal="center" vertical="center"/>
    </xf>
    <xf numFmtId="3" fontId="62" fillId="0" borderId="5">
      <alignment horizontal="right" vertical="center"/>
    </xf>
    <xf numFmtId="0" fontId="58" fillId="0" borderId="9"/>
    <xf numFmtId="41" fontId="53" fillId="0" borderId="3">
      <alignment horizontal="center" vertical="center"/>
    </xf>
    <xf numFmtId="267" fontId="56" fillId="0" borderId="56" applyBorder="0">
      <alignment vertical="center" wrapText="1"/>
    </xf>
    <xf numFmtId="268" fontId="62" fillId="0" borderId="0">
      <alignment vertical="center"/>
    </xf>
    <xf numFmtId="0" fontId="3" fillId="0" borderId="0"/>
    <xf numFmtId="4" fontId="86" fillId="0" borderId="10">
      <alignment vertical="center"/>
    </xf>
    <xf numFmtId="38" fontId="8" fillId="0" borderId="7">
      <alignment horizontal="right" vertical="center"/>
      <protection locked="0"/>
    </xf>
    <xf numFmtId="0" fontId="54" fillId="0" borderId="0" applyNumberFormat="0" applyFill="0" applyBorder="0" applyAlignment="0" applyProtection="0"/>
    <xf numFmtId="182" fontId="53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9" fontId="77" fillId="0" borderId="0" applyFont="0" applyFill="0" applyBorder="0" applyAlignment="0" applyProtection="0"/>
    <xf numFmtId="176" fontId="87" fillId="0" borderId="0" applyFont="0" applyFill="0" applyBorder="0" applyAlignment="0" applyProtection="0"/>
    <xf numFmtId="216" fontId="76" fillId="0" borderId="0" applyFont="0" applyFill="0" applyBorder="0" applyAlignment="0" applyProtection="0"/>
    <xf numFmtId="0" fontId="53" fillId="0" borderId="0"/>
    <xf numFmtId="0" fontId="53" fillId="0" borderId="11">
      <alignment horizont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2" fontId="62" fillId="0" borderId="5">
      <alignment horizontal="right"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>
      <alignment vertical="center"/>
    </xf>
    <xf numFmtId="0" fontId="88" fillId="8" borderId="0" applyNumberFormat="0" applyBorder="0" applyAlignment="0" applyProtection="0">
      <alignment vertical="center"/>
    </xf>
    <xf numFmtId="0" fontId="88" fillId="8" borderId="0" applyNumberFormat="0" applyBorder="0" applyAlignment="0" applyProtection="0">
      <alignment vertical="center"/>
    </xf>
    <xf numFmtId="0" fontId="88" fillId="8" borderId="0" applyNumberFormat="0" applyBorder="0" applyAlignment="0" applyProtection="0">
      <alignment vertical="center"/>
    </xf>
    <xf numFmtId="0" fontId="88" fillId="8" borderId="0" applyNumberFormat="0" applyBorder="0" applyAlignment="0" applyProtection="0">
      <alignment vertical="center"/>
    </xf>
    <xf numFmtId="0" fontId="88" fillId="8" borderId="0" applyNumberFormat="0" applyBorder="0" applyAlignment="0" applyProtection="0">
      <alignment vertical="center"/>
    </xf>
    <xf numFmtId="0" fontId="88" fillId="8" borderId="0" applyNumberFormat="0" applyBorder="0" applyAlignment="0" applyProtection="0">
      <alignment vertical="center"/>
    </xf>
    <xf numFmtId="0" fontId="88" fillId="8" borderId="0" applyNumberFormat="0" applyBorder="0" applyAlignment="0" applyProtection="0">
      <alignment vertical="center"/>
    </xf>
    <xf numFmtId="0" fontId="88" fillId="8" borderId="0" applyNumberFormat="0" applyBorder="0" applyAlignment="0" applyProtection="0">
      <alignment vertical="center"/>
    </xf>
    <xf numFmtId="0" fontId="88" fillId="8" borderId="0" applyNumberFormat="0" applyBorder="0" applyAlignment="0" applyProtection="0">
      <alignment vertical="center"/>
    </xf>
    <xf numFmtId="0" fontId="88" fillId="8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1" borderId="0" applyNumberFormat="0" applyBorder="0" applyAlignment="0" applyProtection="0">
      <alignment vertical="center"/>
    </xf>
    <xf numFmtId="0" fontId="88" fillId="11" borderId="0" applyNumberFormat="0" applyBorder="0" applyAlignment="0" applyProtection="0">
      <alignment vertical="center"/>
    </xf>
    <xf numFmtId="0" fontId="88" fillId="11" borderId="0" applyNumberFormat="0" applyBorder="0" applyAlignment="0" applyProtection="0">
      <alignment vertical="center"/>
    </xf>
    <xf numFmtId="0" fontId="88" fillId="11" borderId="0" applyNumberFormat="0" applyBorder="0" applyAlignment="0" applyProtection="0">
      <alignment vertical="center"/>
    </xf>
    <xf numFmtId="0" fontId="88" fillId="11" borderId="0" applyNumberFormat="0" applyBorder="0" applyAlignment="0" applyProtection="0">
      <alignment vertical="center"/>
    </xf>
    <xf numFmtId="0" fontId="88" fillId="11" borderId="0" applyNumberFormat="0" applyBorder="0" applyAlignment="0" applyProtection="0">
      <alignment vertical="center"/>
    </xf>
    <xf numFmtId="0" fontId="88" fillId="11" borderId="0" applyNumberFormat="0" applyBorder="0" applyAlignment="0" applyProtection="0">
      <alignment vertical="center"/>
    </xf>
    <xf numFmtId="0" fontId="88" fillId="11" borderId="0" applyNumberFormat="0" applyBorder="0" applyAlignment="0" applyProtection="0">
      <alignment vertical="center"/>
    </xf>
    <xf numFmtId="0" fontId="88" fillId="11" borderId="0" applyNumberFormat="0" applyBorder="0" applyAlignment="0" applyProtection="0">
      <alignment vertical="center"/>
    </xf>
    <xf numFmtId="0" fontId="88" fillId="11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268" fontId="62" fillId="0" borderId="0">
      <alignment vertical="center"/>
    </xf>
    <xf numFmtId="0" fontId="17" fillId="0" borderId="59">
      <alignment vertical="center"/>
    </xf>
    <xf numFmtId="216" fontId="76" fillId="0" borderId="0" applyFont="0" applyFill="0" applyBorder="0" applyAlignment="0" applyProtection="0"/>
    <xf numFmtId="242" fontId="72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40" fontId="58" fillId="0" borderId="0" applyFont="0" applyFill="0" applyBorder="0" applyAlignment="0" applyProtection="0"/>
    <xf numFmtId="9" fontId="53" fillId="0" borderId="0">
      <protection locked="0"/>
    </xf>
    <xf numFmtId="0" fontId="89" fillId="17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53" fillId="0" borderId="0"/>
    <xf numFmtId="0" fontId="90" fillId="0" borderId="0"/>
    <xf numFmtId="0" fontId="80" fillId="0" borderId="59">
      <alignment vertical="center"/>
    </xf>
    <xf numFmtId="268" fontId="80" fillId="0" borderId="59">
      <alignment vertical="center"/>
    </xf>
    <xf numFmtId="268" fontId="80" fillId="0" borderId="59">
      <alignment vertical="center"/>
    </xf>
    <xf numFmtId="268" fontId="80" fillId="0" borderId="59">
      <alignment vertical="center"/>
    </xf>
    <xf numFmtId="0" fontId="91" fillId="0" borderId="102">
      <alignment horizontal="center" vertical="center"/>
    </xf>
    <xf numFmtId="216" fontId="55" fillId="0" borderId="0" applyFont="0" applyFill="0" applyBorder="0" applyAlignment="0" applyProtection="0"/>
    <xf numFmtId="182" fontId="53" fillId="0" borderId="0">
      <protection locked="0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40" fontId="53" fillId="0" borderId="0"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3" fillId="0" borderId="0" applyFont="0" applyFill="0" applyBorder="0" applyAlignment="0" applyProtection="0"/>
    <xf numFmtId="176" fontId="92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3" fillId="0" borderId="0" applyFont="0" applyFill="0" applyBorder="0" applyAlignment="0" applyProtection="0"/>
    <xf numFmtId="41" fontId="94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93" fillId="0" borderId="0" applyFont="0" applyFill="0" applyBorder="0" applyAlignment="0" applyProtection="0"/>
    <xf numFmtId="216" fontId="92" fillId="0" borderId="0" applyFont="0" applyFill="0" applyBorder="0" applyAlignment="0" applyProtection="0"/>
    <xf numFmtId="0" fontId="9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3" fillId="0" borderId="0" applyFont="0" applyFill="0" applyBorder="0" applyAlignment="0" applyProtection="0"/>
    <xf numFmtId="43" fontId="94" fillId="0" borderId="0" applyFont="0" applyFill="0" applyBorder="0" applyAlignment="0" applyProtection="0"/>
    <xf numFmtId="0" fontId="17" fillId="0" borderId="0" applyNumberFormat="0" applyFont="0" applyBorder="0" applyAlignment="0">
      <alignment vertical="center"/>
    </xf>
    <xf numFmtId="176" fontId="18" fillId="0" borderId="77">
      <alignment horizontal="center" vertical="center"/>
    </xf>
    <xf numFmtId="0" fontId="18" fillId="0" borderId="7" applyProtection="0">
      <alignment horizontal="left" vertical="center" wrapText="1"/>
    </xf>
    <xf numFmtId="270" fontId="54" fillId="0" borderId="0" applyFont="0" applyFill="0" applyBorder="0" applyAlignment="0" applyProtection="0"/>
    <xf numFmtId="271" fontId="6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96" fillId="0" borderId="12" applyBorder="0"/>
    <xf numFmtId="182" fontId="53" fillId="0" borderId="0">
      <protection locked="0"/>
    </xf>
    <xf numFmtId="272" fontId="57" fillId="21" borderId="103">
      <alignment horizontal="center" vertical="center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182" fontId="53" fillId="0" borderId="0">
      <protection locked="0"/>
    </xf>
    <xf numFmtId="182" fontId="53" fillId="0" borderId="0">
      <protection locked="0"/>
    </xf>
    <xf numFmtId="0" fontId="7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0" fontId="97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77" fillId="0" borderId="0" applyFont="0" applyFill="0" applyBorder="0" applyAlignment="0" applyProtection="0"/>
    <xf numFmtId="42" fontId="101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3" fillId="0" borderId="0" applyFont="0" applyFill="0" applyBorder="0" applyAlignment="0" applyProtection="0"/>
    <xf numFmtId="254" fontId="99" fillId="0" borderId="0" applyFont="0" applyFill="0" applyBorder="0" applyAlignment="0" applyProtection="0"/>
    <xf numFmtId="273" fontId="104" fillId="0" borderId="0" applyFont="0" applyFill="0" applyBorder="0" applyAlignment="0" applyProtection="0"/>
    <xf numFmtId="273" fontId="104" fillId="0" borderId="0" applyFont="0" applyFill="0" applyBorder="0" applyAlignment="0" applyProtection="0"/>
    <xf numFmtId="274" fontId="104" fillId="0" borderId="0" applyFont="0" applyFill="0" applyBorder="0" applyAlignment="0" applyProtection="0"/>
    <xf numFmtId="274" fontId="104" fillId="0" borderId="0" applyFont="0" applyFill="0" applyBorder="0" applyAlignment="0" applyProtection="0"/>
    <xf numFmtId="37" fontId="77" fillId="0" borderId="0" applyFont="0" applyFill="0" applyBorder="0" applyAlignment="0" applyProtection="0"/>
    <xf numFmtId="0" fontId="99" fillId="0" borderId="0" applyFont="0" applyFill="0" applyBorder="0" applyAlignment="0" applyProtection="0"/>
    <xf numFmtId="275" fontId="58" fillId="0" borderId="0" applyFont="0" applyFill="0" applyBorder="0" applyAlignment="0" applyProtection="0"/>
    <xf numFmtId="42" fontId="100" fillId="0" borderId="0" applyFont="0" applyFill="0" applyBorder="0" applyAlignment="0" applyProtection="0"/>
    <xf numFmtId="0" fontId="3" fillId="0" borderId="0">
      <protection locked="0"/>
    </xf>
    <xf numFmtId="0" fontId="77" fillId="0" borderId="0" applyFont="0" applyFill="0" applyBorder="0" applyAlignment="0" applyProtection="0"/>
    <xf numFmtId="276" fontId="98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77" fillId="0" borderId="0" applyFont="0" applyFill="0" applyBorder="0" applyAlignment="0" applyProtection="0"/>
    <xf numFmtId="44" fontId="101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3" fillId="0" borderId="0" applyFont="0" applyFill="0" applyBorder="0" applyAlignment="0" applyProtection="0"/>
    <xf numFmtId="276" fontId="99" fillId="0" borderId="0" applyFont="0" applyFill="0" applyBorder="0" applyAlignment="0" applyProtection="0"/>
    <xf numFmtId="237" fontId="104" fillId="0" borderId="0" applyFont="0" applyFill="0" applyBorder="0" applyAlignment="0" applyProtection="0"/>
    <xf numFmtId="237" fontId="104" fillId="0" borderId="0" applyFont="0" applyFill="0" applyBorder="0" applyAlignment="0" applyProtection="0"/>
    <xf numFmtId="277" fontId="104" fillId="0" borderId="0" applyFont="0" applyFill="0" applyBorder="0" applyAlignment="0" applyProtection="0"/>
    <xf numFmtId="277" fontId="104" fillId="0" borderId="0" applyFont="0" applyFill="0" applyBorder="0" applyAlignment="0" applyProtection="0"/>
    <xf numFmtId="37" fontId="77" fillId="0" borderId="0" applyFont="0" applyFill="0" applyBorder="0" applyAlignment="0" applyProtection="0"/>
    <xf numFmtId="0" fontId="99" fillId="0" borderId="0" applyFont="0" applyFill="0" applyBorder="0" applyAlignment="0" applyProtection="0"/>
    <xf numFmtId="278" fontId="58" fillId="0" borderId="0" applyFont="0" applyFill="0" applyBorder="0" applyAlignment="0" applyProtection="0"/>
    <xf numFmtId="44" fontId="100" fillId="0" borderId="0" applyFont="0" applyFill="0" applyBorder="0" applyAlignment="0" applyProtection="0"/>
    <xf numFmtId="182" fontId="53" fillId="0" borderId="0">
      <protection locked="0"/>
    </xf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242" fontId="74" fillId="0" borderId="0">
      <protection locked="0"/>
    </xf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72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79" fontId="74" fillId="0" borderId="0">
      <protection locked="0"/>
    </xf>
    <xf numFmtId="247" fontId="77" fillId="0" borderId="0">
      <protection locked="0"/>
    </xf>
    <xf numFmtId="247" fontId="77" fillId="0" borderId="0">
      <protection locked="0"/>
    </xf>
    <xf numFmtId="256" fontId="53" fillId="0" borderId="0" applyFont="0" applyFill="0" applyBorder="0" applyAlignment="0" applyProtection="0"/>
    <xf numFmtId="0" fontId="58" fillId="0" borderId="0"/>
    <xf numFmtId="0" fontId="77" fillId="0" borderId="0"/>
    <xf numFmtId="3" fontId="105" fillId="0" borderId="0" applyNumberFormat="0" applyFill="0" applyBorder="0" applyAlignment="0" applyProtection="0"/>
    <xf numFmtId="3" fontId="106" fillId="0" borderId="0" applyNumberFormat="0" applyFill="0" applyBorder="0" applyAlignment="0" applyProtection="0"/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182" fontId="53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0" fontId="97" fillId="0" borderId="0" applyFont="0" applyFill="0" applyBorder="0" applyAlignment="0" applyProtection="0"/>
    <xf numFmtId="176" fontId="98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77" fillId="0" borderId="0" applyFont="0" applyFill="0" applyBorder="0" applyAlignment="0" applyProtection="0"/>
    <xf numFmtId="41" fontId="101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99" fillId="0" borderId="0" applyFont="0" applyFill="0" applyBorder="0" applyAlignment="0" applyProtection="0"/>
    <xf numFmtId="176" fontId="103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3" fillId="0" borderId="0" applyFont="0" applyFill="0" applyBorder="0" applyAlignment="0" applyProtection="0"/>
    <xf numFmtId="176" fontId="99" fillId="0" borderId="0" applyFont="0" applyFill="0" applyBorder="0" applyAlignment="0" applyProtection="0"/>
    <xf numFmtId="176" fontId="104" fillId="0" borderId="0" applyFont="0" applyFill="0" applyBorder="0" applyAlignment="0" applyProtection="0"/>
    <xf numFmtId="176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8" fontId="104" fillId="0" borderId="0" applyFont="0" applyFill="0" applyBorder="0" applyAlignment="0" applyProtection="0"/>
    <xf numFmtId="37" fontId="77" fillId="0" borderId="0" applyFont="0" applyFill="0" applyBorder="0" applyAlignment="0" applyProtection="0"/>
    <xf numFmtId="0" fontId="99" fillId="0" borderId="0" applyFont="0" applyFill="0" applyBorder="0" applyAlignment="0" applyProtection="0"/>
    <xf numFmtId="176" fontId="77" fillId="0" borderId="0" applyFont="0" applyFill="0" applyBorder="0" applyAlignment="0" applyProtection="0"/>
    <xf numFmtId="41" fontId="100" fillId="0" borderId="0" applyFont="0" applyFill="0" applyBorder="0" applyAlignment="0" applyProtection="0"/>
    <xf numFmtId="0" fontId="77" fillId="0" borderId="0" applyFont="0" applyFill="0" applyBorder="0" applyAlignment="0" applyProtection="0"/>
    <xf numFmtId="216" fontId="98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77" fillId="0" borderId="0" applyFont="0" applyFill="0" applyBorder="0" applyAlignment="0" applyProtection="0"/>
    <xf numFmtId="43" fontId="101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99" fillId="0" borderId="0" applyFont="0" applyFill="0" applyBorder="0" applyAlignment="0" applyProtection="0"/>
    <xf numFmtId="216" fontId="103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103" fillId="0" borderId="0" applyFont="0" applyFill="0" applyBorder="0" applyAlignment="0" applyProtection="0"/>
    <xf numFmtId="216" fontId="99" fillId="0" borderId="0" applyFont="0" applyFill="0" applyBorder="0" applyAlignment="0" applyProtection="0"/>
    <xf numFmtId="216" fontId="104" fillId="0" borderId="0" applyFont="0" applyFill="0" applyBorder="0" applyAlignment="0" applyProtection="0"/>
    <xf numFmtId="216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40" fontId="104" fillId="0" borderId="0" applyFont="0" applyFill="0" applyBorder="0" applyAlignment="0" applyProtection="0"/>
    <xf numFmtId="37" fontId="77" fillId="0" borderId="0" applyFont="0" applyFill="0" applyBorder="0" applyAlignment="0" applyProtection="0"/>
    <xf numFmtId="0" fontId="99" fillId="0" borderId="0" applyFont="0" applyFill="0" applyBorder="0" applyAlignment="0" applyProtection="0"/>
    <xf numFmtId="216" fontId="77" fillId="0" borderId="0" applyFont="0" applyFill="0" applyBorder="0" applyAlignment="0" applyProtection="0"/>
    <xf numFmtId="43" fontId="100" fillId="0" borderId="0" applyFont="0" applyFill="0" applyBorder="0" applyAlignment="0" applyProtection="0"/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280" fontId="74" fillId="0" borderId="0">
      <protection locked="0"/>
    </xf>
    <xf numFmtId="0" fontId="72" fillId="0" borderId="0">
      <protection locked="0"/>
    </xf>
    <xf numFmtId="242" fontId="72" fillId="0" borderId="0">
      <protection locked="0"/>
    </xf>
    <xf numFmtId="4" fontId="74" fillId="0" borderId="0">
      <protection locked="0"/>
    </xf>
    <xf numFmtId="280" fontId="74" fillId="0" borderId="0">
      <protection locked="0"/>
    </xf>
    <xf numFmtId="281" fontId="77" fillId="0" borderId="0">
      <protection locked="0"/>
    </xf>
    <xf numFmtId="281" fontId="77" fillId="0" borderId="0">
      <protection locked="0"/>
    </xf>
    <xf numFmtId="5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09" fillId="0" borderId="0"/>
    <xf numFmtId="0" fontId="54" fillId="0" borderId="0"/>
    <xf numFmtId="0" fontId="54" fillId="0" borderId="0"/>
    <xf numFmtId="0" fontId="54" fillId="2" borderId="0" applyBorder="0" applyAlignment="0" applyProtection="0"/>
    <xf numFmtId="0" fontId="76" fillId="0" borderId="0"/>
    <xf numFmtId="0" fontId="110" fillId="0" borderId="0" applyNumberFormat="0" applyFill="0" applyBorder="0" applyAlignment="0"/>
    <xf numFmtId="49" fontId="111" fillId="22" borderId="0" applyBorder="0">
      <alignment horizontal="right"/>
    </xf>
    <xf numFmtId="216" fontId="54" fillId="0" borderId="0" applyFont="0" applyFill="0" applyBorder="0" applyAlignment="0" applyProtection="0"/>
    <xf numFmtId="0" fontId="109" fillId="0" borderId="0"/>
    <xf numFmtId="182" fontId="53" fillId="0" borderId="0">
      <protection locked="0"/>
    </xf>
    <xf numFmtId="40" fontId="53" fillId="0" borderId="0">
      <protection locked="0"/>
    </xf>
    <xf numFmtId="0" fontId="112" fillId="0" borderId="0"/>
    <xf numFmtId="0" fontId="3" fillId="0" borderId="0"/>
    <xf numFmtId="0" fontId="113" fillId="0" borderId="0"/>
    <xf numFmtId="0" fontId="92" fillId="0" borderId="0"/>
    <xf numFmtId="0" fontId="93" fillId="0" borderId="0"/>
    <xf numFmtId="0" fontId="92" fillId="0" borderId="0"/>
    <xf numFmtId="0" fontId="93" fillId="0" borderId="0"/>
    <xf numFmtId="0" fontId="3" fillId="0" borderId="0"/>
    <xf numFmtId="0" fontId="114" fillId="0" borderId="0"/>
    <xf numFmtId="0" fontId="73" fillId="0" borderId="0"/>
    <xf numFmtId="0" fontId="93" fillId="0" borderId="0"/>
    <xf numFmtId="0" fontId="92" fillId="0" borderId="0"/>
    <xf numFmtId="0" fontId="115" fillId="0" borderId="0"/>
    <xf numFmtId="0" fontId="3" fillId="0" borderId="0"/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269" fontId="14" fillId="0" borderId="0">
      <protection locked="0"/>
    </xf>
    <xf numFmtId="0" fontId="77" fillId="0" borderId="0"/>
    <xf numFmtId="0" fontId="98" fillId="0" borderId="0"/>
    <xf numFmtId="0" fontId="77" fillId="0" borderId="0"/>
    <xf numFmtId="0" fontId="99" fillId="0" borderId="0"/>
    <xf numFmtId="0" fontId="77" fillId="0" borderId="0"/>
    <xf numFmtId="0" fontId="99" fillId="0" borderId="0"/>
    <xf numFmtId="0" fontId="77" fillId="0" borderId="0"/>
    <xf numFmtId="0" fontId="99" fillId="0" borderId="0"/>
    <xf numFmtId="0" fontId="77" fillId="0" borderId="0"/>
    <xf numFmtId="0" fontId="102" fillId="0" borderId="0"/>
    <xf numFmtId="0" fontId="77" fillId="0" borderId="0"/>
    <xf numFmtId="0" fontId="116" fillId="0" borderId="0"/>
    <xf numFmtId="0" fontId="109" fillId="0" borderId="0"/>
    <xf numFmtId="0" fontId="98" fillId="0" borderId="0"/>
    <xf numFmtId="0" fontId="117" fillId="0" borderId="0"/>
    <xf numFmtId="0" fontId="98" fillId="0" borderId="0"/>
    <xf numFmtId="0" fontId="77" fillId="0" borderId="0"/>
    <xf numFmtId="0" fontId="99" fillId="0" borderId="0"/>
    <xf numFmtId="0" fontId="77" fillId="0" borderId="0"/>
    <xf numFmtId="0" fontId="99" fillId="0" borderId="0"/>
    <xf numFmtId="0" fontId="117" fillId="0" borderId="0"/>
    <xf numFmtId="0" fontId="98" fillId="0" borderId="0"/>
    <xf numFmtId="0" fontId="77" fillId="0" borderId="0"/>
    <xf numFmtId="0" fontId="99" fillId="0" borderId="0"/>
    <xf numFmtId="0" fontId="117" fillId="0" borderId="0"/>
    <xf numFmtId="0" fontId="98" fillId="0" borderId="0"/>
    <xf numFmtId="0" fontId="77" fillId="0" borderId="0"/>
    <xf numFmtId="0" fontId="99" fillId="0" borderId="0"/>
    <xf numFmtId="0" fontId="77" fillId="0" borderId="0"/>
    <xf numFmtId="0" fontId="99" fillId="0" borderId="0"/>
    <xf numFmtId="0" fontId="77" fillId="0" borderId="0"/>
    <xf numFmtId="0" fontId="99" fillId="0" borderId="0"/>
    <xf numFmtId="0" fontId="77" fillId="0" borderId="0"/>
    <xf numFmtId="0" fontId="99" fillId="0" borderId="0"/>
    <xf numFmtId="0" fontId="77" fillId="0" borderId="0"/>
    <xf numFmtId="0" fontId="99" fillId="0" borderId="0"/>
    <xf numFmtId="0" fontId="118" fillId="0" borderId="0"/>
    <xf numFmtId="0" fontId="102" fillId="0" borderId="0"/>
    <xf numFmtId="49" fontId="77" fillId="0" borderId="0" applyBorder="0"/>
    <xf numFmtId="0" fontId="101" fillId="0" borderId="0"/>
    <xf numFmtId="0" fontId="90" fillId="0" borderId="0"/>
    <xf numFmtId="0" fontId="90" fillId="0" borderId="0"/>
    <xf numFmtId="0" fontId="77" fillId="0" borderId="0"/>
    <xf numFmtId="37" fontId="102" fillId="0" borderId="0"/>
    <xf numFmtId="0" fontId="77" fillId="0" borderId="0"/>
    <xf numFmtId="0" fontId="99" fillId="0" borderId="0"/>
    <xf numFmtId="0" fontId="103" fillId="0" borderId="0"/>
    <xf numFmtId="0" fontId="99" fillId="0" borderId="0"/>
    <xf numFmtId="0" fontId="77" fillId="0" borderId="0"/>
    <xf numFmtId="0" fontId="102" fillId="0" borderId="0"/>
    <xf numFmtId="0" fontId="77" fillId="0" borderId="0"/>
    <xf numFmtId="0" fontId="90" fillId="0" borderId="0"/>
    <xf numFmtId="0" fontId="77" fillId="0" borderId="0"/>
    <xf numFmtId="0" fontId="119" fillId="0" borderId="0"/>
    <xf numFmtId="0" fontId="104" fillId="0" borderId="0"/>
    <xf numFmtId="0" fontId="104" fillId="0" borderId="0"/>
    <xf numFmtId="0" fontId="77" fillId="0" borderId="0"/>
    <xf numFmtId="0" fontId="99" fillId="0" borderId="0"/>
    <xf numFmtId="0" fontId="97" fillId="0" borderId="0"/>
    <xf numFmtId="0" fontId="100" fillId="0" borderId="0"/>
    <xf numFmtId="0" fontId="97" fillId="0" borderId="0"/>
    <xf numFmtId="0" fontId="100" fillId="0" borderId="0"/>
    <xf numFmtId="0" fontId="54" fillId="0" borderId="0"/>
    <xf numFmtId="0" fontId="120" fillId="0" borderId="0"/>
    <xf numFmtId="0" fontId="121" fillId="0" borderId="0"/>
    <xf numFmtId="0" fontId="3" fillId="0" borderId="0" applyFill="0" applyBorder="0" applyAlignment="0"/>
    <xf numFmtId="0" fontId="122" fillId="0" borderId="0" applyFill="0" applyBorder="0" applyAlignment="0"/>
    <xf numFmtId="0" fontId="3" fillId="0" borderId="0" applyFill="0" applyBorder="0" applyAlignment="0"/>
    <xf numFmtId="282" fontId="3" fillId="0" borderId="0" applyFill="0" applyBorder="0" applyAlignment="0"/>
    <xf numFmtId="283" fontId="3" fillId="0" borderId="0" applyFill="0" applyBorder="0" applyAlignment="0"/>
    <xf numFmtId="261" fontId="3" fillId="0" borderId="0" applyFill="0" applyBorder="0" applyAlignment="0"/>
    <xf numFmtId="284" fontId="3" fillId="0" borderId="0" applyFill="0" applyBorder="0" applyAlignment="0"/>
    <xf numFmtId="285" fontId="3" fillId="0" borderId="0" applyFill="0" applyBorder="0" applyAlignment="0"/>
    <xf numFmtId="285" fontId="3" fillId="0" borderId="0" applyFill="0" applyBorder="0" applyAlignment="0"/>
    <xf numFmtId="286" fontId="69" fillId="0" borderId="0" applyFill="0" applyBorder="0" applyAlignment="0"/>
    <xf numFmtId="287" fontId="69" fillId="0" borderId="0" applyFill="0" applyBorder="0" applyAlignment="0"/>
    <xf numFmtId="0" fontId="123" fillId="0" borderId="0"/>
    <xf numFmtId="0" fontId="124" fillId="0" borderId="0" applyNumberFormat="0" applyFill="0" applyBorder="0" applyAlignment="0" applyProtection="0">
      <alignment vertical="top"/>
      <protection locked="0"/>
    </xf>
    <xf numFmtId="288" fontId="53" fillId="0" borderId="0" applyFont="0" applyFill="0" applyBorder="0" applyAlignment="0" applyProtection="0"/>
    <xf numFmtId="182" fontId="53" fillId="0" borderId="0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0" fontId="74" fillId="0" borderId="104">
      <protection locked="0"/>
    </xf>
    <xf numFmtId="242" fontId="72" fillId="0" borderId="104">
      <protection locked="0"/>
    </xf>
    <xf numFmtId="0" fontId="74" fillId="0" borderId="104">
      <protection locked="0"/>
    </xf>
    <xf numFmtId="3" fontId="125" fillId="0" borderId="0">
      <alignment horizontal="center"/>
    </xf>
    <xf numFmtId="0" fontId="111" fillId="23" borderId="3">
      <alignment horizontal="center"/>
    </xf>
    <xf numFmtId="0" fontId="126" fillId="24" borderId="105" applyNumberFormat="0" applyBorder="0" applyAlignment="0">
      <alignment horizontal="left" wrapText="1"/>
    </xf>
    <xf numFmtId="176" fontId="87" fillId="0" borderId="0" applyFont="0" applyFill="0" applyBorder="0" applyAlignment="0" applyProtection="0"/>
    <xf numFmtId="4" fontId="74" fillId="0" borderId="0">
      <protection locked="0"/>
    </xf>
    <xf numFmtId="38" fontId="58" fillId="0" borderId="0" applyFont="0" applyFill="0" applyBorder="0" applyAlignment="0" applyProtection="0"/>
    <xf numFmtId="38" fontId="54" fillId="0" borderId="0" applyFont="0" applyFill="0" applyBorder="0" applyAlignment="0" applyProtection="0"/>
    <xf numFmtId="41" fontId="90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289" fontId="3" fillId="0" borderId="0" applyFont="0" applyFill="0" applyBorder="0" applyAlignment="0" applyProtection="0"/>
    <xf numFmtId="285" fontId="3" fillId="0" borderId="0" applyFont="0" applyFill="0" applyBorder="0" applyAlignment="0" applyProtection="0"/>
    <xf numFmtId="38" fontId="58" fillId="0" borderId="0" applyFont="0" applyFill="0" applyBorder="0" applyAlignment="0" applyProtection="0"/>
    <xf numFmtId="4" fontId="74" fillId="0" borderId="0">
      <protection locked="0"/>
    </xf>
    <xf numFmtId="4" fontId="74" fillId="0" borderId="0">
      <protection locked="0"/>
    </xf>
    <xf numFmtId="4" fontId="74" fillId="0" borderId="0">
      <protection locked="0"/>
    </xf>
    <xf numFmtId="290" fontId="55" fillId="0" borderId="0"/>
    <xf numFmtId="291" fontId="3" fillId="0" borderId="0"/>
    <xf numFmtId="40" fontId="69" fillId="0" borderId="0" applyFont="0" applyFill="0" applyBorder="0" applyAlignment="0" applyProtection="0"/>
    <xf numFmtId="3" fontId="54" fillId="0" borderId="0" applyFont="0" applyFill="0" applyBorder="0" applyAlignment="0" applyProtection="0"/>
    <xf numFmtId="3" fontId="11" fillId="0" borderId="0" applyFont="0" applyFill="0" applyBorder="0" applyAlignment="0" applyProtection="0"/>
    <xf numFmtId="40" fontId="58" fillId="0" borderId="0" applyFont="0" applyFill="0" applyBorder="0" applyAlignment="0" applyProtection="0"/>
    <xf numFmtId="0" fontId="76" fillId="22" borderId="0"/>
    <xf numFmtId="0" fontId="127" fillId="22" borderId="0" applyNumberFormat="0" applyFill="0" applyBorder="0"/>
    <xf numFmtId="0" fontId="128" fillId="22" borderId="0" applyNumberFormat="0" applyFill="0" applyBorder="0"/>
    <xf numFmtId="0" fontId="129" fillId="22" borderId="0" applyNumberFormat="0" applyFill="0" applyBorder="0"/>
    <xf numFmtId="0" fontId="130" fillId="0" borderId="0" applyNumberFormat="0" applyAlignment="0">
      <alignment horizontal="left"/>
    </xf>
    <xf numFmtId="0" fontId="131" fillId="23" borderId="106" applyFont="0" applyBorder="0">
      <alignment horizontal="centerContinuous" vertical="center"/>
    </xf>
    <xf numFmtId="292" fontId="5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74" fillId="0" borderId="0">
      <protection locked="0"/>
    </xf>
    <xf numFmtId="0" fontId="58" fillId="0" borderId="0" applyFont="0" applyFill="0" applyBorder="0" applyAlignment="0" applyProtection="0"/>
    <xf numFmtId="271" fontId="58" fillId="0" borderId="0" applyFont="0" applyFill="0" applyBorder="0" applyAlignment="0" applyProtection="0"/>
    <xf numFmtId="273" fontId="54" fillId="0" borderId="0" applyFont="0" applyFill="0" applyBorder="0" applyAlignment="0" applyProtection="0"/>
    <xf numFmtId="274" fontId="54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282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0" fontId="74" fillId="0" borderId="0">
      <protection locked="0"/>
    </xf>
    <xf numFmtId="293" fontId="132" fillId="0" borderId="3" applyFill="0" applyBorder="0" applyAlignment="0"/>
    <xf numFmtId="277" fontId="69" fillId="0" borderId="0" applyFont="0" applyFill="0" applyBorder="0" applyAlignment="0" applyProtection="0"/>
    <xf numFmtId="294" fontId="54" fillId="0" borderId="0" applyFont="0" applyFill="0" applyBorder="0" applyAlignment="0" applyProtection="0"/>
    <xf numFmtId="295" fontId="62" fillId="0" borderId="0" applyFont="0" applyFill="0" applyBorder="0" applyAlignment="0" applyProtection="0"/>
    <xf numFmtId="296" fontId="55" fillId="0" borderId="0"/>
    <xf numFmtId="0" fontId="55" fillId="0" borderId="0"/>
    <xf numFmtId="297" fontId="3" fillId="0" borderId="0"/>
    <xf numFmtId="0" fontId="133" fillId="0" borderId="0"/>
    <xf numFmtId="0" fontId="133" fillId="0" borderId="0"/>
    <xf numFmtId="298" fontId="53" fillId="0" borderId="0" applyFont="0" applyFill="0" applyBorder="0" applyAlignment="0" applyProtection="0"/>
    <xf numFmtId="0" fontId="54" fillId="0" borderId="0"/>
    <xf numFmtId="0" fontId="54" fillId="0" borderId="0" applyFont="0" applyFill="0" applyBorder="0" applyAlignment="0" applyProtection="0"/>
    <xf numFmtId="299" fontId="74" fillId="0" borderId="0">
      <protection locked="0"/>
    </xf>
    <xf numFmtId="14" fontId="134" fillId="0" borderId="0" applyFill="0" applyBorder="0" applyAlignment="0"/>
    <xf numFmtId="299" fontId="74" fillId="0" borderId="0">
      <protection locked="0"/>
    </xf>
    <xf numFmtId="0" fontId="135" fillId="0" borderId="0" applyFont="0" applyFill="0" applyBorder="0" applyProtection="0">
      <alignment horizontal="left"/>
    </xf>
    <xf numFmtId="37" fontId="56" fillId="0" borderId="3">
      <alignment horizontal="center" vertical="distributed"/>
    </xf>
    <xf numFmtId="0" fontId="58" fillId="0" borderId="0" applyFont="0" applyFill="0" applyBorder="0" applyAlignment="0" applyProtection="0"/>
    <xf numFmtId="225" fontId="136" fillId="0" borderId="0" applyFont="0" applyFill="0" applyBorder="0" applyAlignment="0" applyProtection="0">
      <protection locked="0"/>
    </xf>
    <xf numFmtId="39" fontId="69" fillId="0" borderId="0" applyFont="0" applyFill="0" applyBorder="0" applyAlignment="0" applyProtection="0"/>
    <xf numFmtId="300" fontId="137" fillId="0" borderId="0" applyFont="0" applyFill="0" applyBorder="0" applyAlignment="0"/>
    <xf numFmtId="0" fontId="138" fillId="0" borderId="0"/>
    <xf numFmtId="38" fontId="58" fillId="0" borderId="0" applyFont="0" applyFill="0" applyBorder="0" applyAlignment="0" applyProtection="0"/>
    <xf numFmtId="40" fontId="58" fillId="0" borderId="0" applyFont="0" applyFill="0" applyBorder="0" applyAlignment="0" applyProtection="0"/>
    <xf numFmtId="0" fontId="54" fillId="25" borderId="107" applyBorder="0"/>
    <xf numFmtId="301" fontId="54" fillId="25" borderId="108" applyBorder="0">
      <alignment horizontal="center"/>
    </xf>
    <xf numFmtId="302" fontId="55" fillId="0" borderId="0"/>
    <xf numFmtId="0" fontId="3" fillId="0" borderId="0"/>
    <xf numFmtId="303" fontId="76" fillId="0" borderId="0" applyFill="0" applyBorder="0">
      <alignment horizontal="centerContinuous"/>
    </xf>
    <xf numFmtId="304" fontId="16" fillId="0" borderId="0" applyFont="0" applyBorder="0" applyAlignment="0">
      <alignment vertical="center"/>
    </xf>
    <xf numFmtId="242" fontId="72" fillId="0" borderId="0">
      <protection locked="0"/>
    </xf>
    <xf numFmtId="242" fontId="72" fillId="0" borderId="0">
      <protection locked="0"/>
    </xf>
    <xf numFmtId="305" fontId="74" fillId="0" borderId="0">
      <protection locked="0"/>
    </xf>
    <xf numFmtId="305" fontId="74" fillId="0" borderId="0">
      <protection locked="0"/>
    </xf>
    <xf numFmtId="305" fontId="74" fillId="0" borderId="0">
      <protection locked="0"/>
    </xf>
    <xf numFmtId="305" fontId="74" fillId="0" borderId="0">
      <protection locked="0"/>
    </xf>
    <xf numFmtId="305" fontId="74" fillId="0" borderId="0">
      <protection locked="0"/>
    </xf>
    <xf numFmtId="305" fontId="74" fillId="0" borderId="0">
      <protection locked="0"/>
    </xf>
    <xf numFmtId="305" fontId="74" fillId="0" borderId="0">
      <protection locked="0"/>
    </xf>
    <xf numFmtId="305" fontId="74" fillId="0" borderId="0">
      <protection locked="0"/>
    </xf>
    <xf numFmtId="305" fontId="74" fillId="0" borderId="0">
      <protection locked="0"/>
    </xf>
    <xf numFmtId="305" fontId="74" fillId="0" borderId="0">
      <protection locked="0"/>
    </xf>
    <xf numFmtId="305" fontId="74" fillId="0" borderId="0">
      <protection locked="0"/>
    </xf>
    <xf numFmtId="305" fontId="74" fillId="0" borderId="0">
      <protection locked="0"/>
    </xf>
    <xf numFmtId="287" fontId="77" fillId="0" borderId="0">
      <protection locked="0"/>
    </xf>
    <xf numFmtId="305" fontId="74" fillId="0" borderId="0">
      <protection locked="0"/>
    </xf>
    <xf numFmtId="305" fontId="74" fillId="0" borderId="0">
      <protection locked="0"/>
    </xf>
    <xf numFmtId="305" fontId="74" fillId="0" borderId="0">
      <protection locked="0"/>
    </xf>
    <xf numFmtId="305" fontId="74" fillId="0" borderId="0">
      <protection locked="0"/>
    </xf>
    <xf numFmtId="305" fontId="74" fillId="0" borderId="0">
      <protection locked="0"/>
    </xf>
    <xf numFmtId="305" fontId="74" fillId="0" borderId="0">
      <protection locked="0"/>
    </xf>
    <xf numFmtId="305" fontId="74" fillId="0" borderId="0">
      <protection locked="0"/>
    </xf>
    <xf numFmtId="305" fontId="74" fillId="0" borderId="0">
      <protection locked="0"/>
    </xf>
    <xf numFmtId="305" fontId="74" fillId="0" borderId="0">
      <protection locked="0"/>
    </xf>
    <xf numFmtId="287" fontId="77" fillId="0" borderId="0">
      <protection locked="0"/>
    </xf>
    <xf numFmtId="305" fontId="74" fillId="0" borderId="0">
      <protection locked="0"/>
    </xf>
    <xf numFmtId="287" fontId="77" fillId="0" borderId="0">
      <protection locked="0"/>
    </xf>
    <xf numFmtId="305" fontId="74" fillId="0" borderId="0">
      <protection locked="0"/>
    </xf>
    <xf numFmtId="287" fontId="77" fillId="0" borderId="0">
      <protection locked="0"/>
    </xf>
    <xf numFmtId="305" fontId="74" fillId="0" borderId="0">
      <protection locked="0"/>
    </xf>
    <xf numFmtId="287" fontId="77" fillId="0" borderId="0">
      <protection locked="0"/>
    </xf>
    <xf numFmtId="305" fontId="74" fillId="0" borderId="0">
      <protection locked="0"/>
    </xf>
    <xf numFmtId="287" fontId="77" fillId="0" borderId="0">
      <protection locked="0"/>
    </xf>
    <xf numFmtId="305" fontId="74" fillId="0" borderId="0">
      <protection locked="0"/>
    </xf>
    <xf numFmtId="287" fontId="77" fillId="0" borderId="0">
      <protection locked="0"/>
    </xf>
    <xf numFmtId="305" fontId="74" fillId="0" borderId="0">
      <protection locked="0"/>
    </xf>
    <xf numFmtId="305" fontId="74" fillId="0" borderId="0">
      <protection locked="0"/>
    </xf>
    <xf numFmtId="287" fontId="77" fillId="0" borderId="0">
      <protection locked="0"/>
    </xf>
    <xf numFmtId="306" fontId="74" fillId="0" borderId="0">
      <protection locked="0"/>
    </xf>
    <xf numFmtId="306" fontId="74" fillId="0" borderId="0">
      <protection locked="0"/>
    </xf>
    <xf numFmtId="306" fontId="74" fillId="0" borderId="0">
      <protection locked="0"/>
    </xf>
    <xf numFmtId="306" fontId="74" fillId="0" borderId="0">
      <protection locked="0"/>
    </xf>
    <xf numFmtId="306" fontId="74" fillId="0" borderId="0">
      <protection locked="0"/>
    </xf>
    <xf numFmtId="306" fontId="74" fillId="0" borderId="0">
      <protection locked="0"/>
    </xf>
    <xf numFmtId="306" fontId="74" fillId="0" borderId="0">
      <protection locked="0"/>
    </xf>
    <xf numFmtId="306" fontId="74" fillId="0" borderId="0">
      <protection locked="0"/>
    </xf>
    <xf numFmtId="306" fontId="74" fillId="0" borderId="0">
      <protection locked="0"/>
    </xf>
    <xf numFmtId="306" fontId="74" fillId="0" borderId="0">
      <protection locked="0"/>
    </xf>
    <xf numFmtId="306" fontId="74" fillId="0" borderId="0">
      <protection locked="0"/>
    </xf>
    <xf numFmtId="306" fontId="74" fillId="0" borderId="0">
      <protection locked="0"/>
    </xf>
    <xf numFmtId="307" fontId="77" fillId="0" borderId="0">
      <protection locked="0"/>
    </xf>
    <xf numFmtId="306" fontId="74" fillId="0" borderId="0">
      <protection locked="0"/>
    </xf>
    <xf numFmtId="306" fontId="74" fillId="0" borderId="0">
      <protection locked="0"/>
    </xf>
    <xf numFmtId="306" fontId="74" fillId="0" borderId="0">
      <protection locked="0"/>
    </xf>
    <xf numFmtId="306" fontId="74" fillId="0" borderId="0">
      <protection locked="0"/>
    </xf>
    <xf numFmtId="306" fontId="74" fillId="0" borderId="0">
      <protection locked="0"/>
    </xf>
    <xf numFmtId="306" fontId="74" fillId="0" borderId="0">
      <protection locked="0"/>
    </xf>
    <xf numFmtId="306" fontId="74" fillId="0" borderId="0">
      <protection locked="0"/>
    </xf>
    <xf numFmtId="306" fontId="74" fillId="0" borderId="0">
      <protection locked="0"/>
    </xf>
    <xf numFmtId="306" fontId="74" fillId="0" borderId="0">
      <protection locked="0"/>
    </xf>
    <xf numFmtId="307" fontId="77" fillId="0" borderId="0">
      <protection locked="0"/>
    </xf>
    <xf numFmtId="306" fontId="74" fillId="0" borderId="0">
      <protection locked="0"/>
    </xf>
    <xf numFmtId="307" fontId="77" fillId="0" borderId="0">
      <protection locked="0"/>
    </xf>
    <xf numFmtId="306" fontId="74" fillId="0" borderId="0">
      <protection locked="0"/>
    </xf>
    <xf numFmtId="307" fontId="77" fillId="0" borderId="0">
      <protection locked="0"/>
    </xf>
    <xf numFmtId="306" fontId="74" fillId="0" borderId="0">
      <protection locked="0"/>
    </xf>
    <xf numFmtId="307" fontId="77" fillId="0" borderId="0">
      <protection locked="0"/>
    </xf>
    <xf numFmtId="306" fontId="74" fillId="0" borderId="0">
      <protection locked="0"/>
    </xf>
    <xf numFmtId="307" fontId="77" fillId="0" borderId="0">
      <protection locked="0"/>
    </xf>
    <xf numFmtId="306" fontId="74" fillId="0" borderId="0">
      <protection locked="0"/>
    </xf>
    <xf numFmtId="307" fontId="77" fillId="0" borderId="0">
      <protection locked="0"/>
    </xf>
    <xf numFmtId="306" fontId="74" fillId="0" borderId="0">
      <protection locked="0"/>
    </xf>
    <xf numFmtId="306" fontId="74" fillId="0" borderId="0">
      <protection locked="0"/>
    </xf>
    <xf numFmtId="307" fontId="77" fillId="0" borderId="0">
      <protection locked="0"/>
    </xf>
    <xf numFmtId="289" fontId="3" fillId="0" borderId="0" applyFill="0" applyBorder="0" applyAlignment="0"/>
    <xf numFmtId="285" fontId="3" fillId="0" borderId="0" applyFill="0" applyBorder="0" applyAlignment="0"/>
    <xf numFmtId="282" fontId="3" fillId="0" borderId="0" applyFill="0" applyBorder="0" applyAlignment="0"/>
    <xf numFmtId="285" fontId="3" fillId="0" borderId="0" applyFill="0" applyBorder="0" applyAlignment="0"/>
    <xf numFmtId="285" fontId="3" fillId="0" borderId="0" applyFill="0" applyBorder="0" applyAlignment="0"/>
    <xf numFmtId="286" fontId="69" fillId="0" borderId="0" applyFill="0" applyBorder="0" applyAlignment="0"/>
    <xf numFmtId="287" fontId="69" fillId="0" borderId="0" applyFill="0" applyBorder="0" applyAlignment="0"/>
    <xf numFmtId="0" fontId="139" fillId="0" borderId="0" applyNumberFormat="0" applyAlignment="0">
      <alignment horizontal="left"/>
    </xf>
    <xf numFmtId="0" fontId="3" fillId="0" borderId="0" applyFont="0" applyFill="0" applyBorder="0" applyAlignment="0" applyProtection="0"/>
    <xf numFmtId="308" fontId="3" fillId="0" borderId="0" applyFont="0" applyFill="0" applyBorder="0" applyAlignment="0" applyProtection="0"/>
    <xf numFmtId="0" fontId="140" fillId="0" borderId="0" applyNumberFormat="0" applyFont="0" applyFill="0" applyBorder="0" applyAlignment="0" applyProtection="0"/>
    <xf numFmtId="0" fontId="141" fillId="0" borderId="0" applyNumberFormat="0" applyFont="0" applyFill="0" applyBorder="0" applyAlignment="0" applyProtection="0"/>
    <xf numFmtId="0" fontId="140" fillId="0" borderId="0" applyNumberFormat="0" applyFont="0" applyFill="0" applyBorder="0" applyAlignment="0" applyProtection="0"/>
    <xf numFmtId="0" fontId="141" fillId="0" borderId="0" applyNumberFormat="0" applyFont="0" applyFill="0" applyBorder="0" applyAlignment="0" applyProtection="0"/>
    <xf numFmtId="0" fontId="140" fillId="0" borderId="0" applyNumberFormat="0" applyFont="0" applyFill="0" applyBorder="0" applyAlignment="0" applyProtection="0"/>
    <xf numFmtId="0" fontId="141" fillId="0" borderId="0" applyNumberFormat="0" applyFont="0" applyFill="0" applyBorder="0" applyAlignment="0" applyProtection="0"/>
    <xf numFmtId="0" fontId="140" fillId="0" borderId="0" applyNumberFormat="0" applyFont="0" applyFill="0" applyBorder="0" applyAlignment="0" applyProtection="0"/>
    <xf numFmtId="0" fontId="141" fillId="0" borderId="0" applyNumberFormat="0" applyFont="0" applyFill="0" applyBorder="0" applyAlignment="0" applyProtection="0"/>
    <xf numFmtId="0" fontId="140" fillId="0" borderId="0" applyNumberFormat="0" applyFont="0" applyFill="0" applyBorder="0" applyAlignment="0" applyProtection="0"/>
    <xf numFmtId="0" fontId="141" fillId="0" borderId="0" applyNumberFormat="0" applyFont="0" applyFill="0" applyBorder="0" applyAlignment="0" applyProtection="0"/>
    <xf numFmtId="0" fontId="140" fillId="0" borderId="0" applyNumberFormat="0" applyFont="0" applyFill="0" applyBorder="0" applyAlignment="0" applyProtection="0"/>
    <xf numFmtId="0" fontId="141" fillId="0" borderId="0" applyNumberFormat="0" applyFont="0" applyFill="0" applyBorder="0" applyAlignment="0" applyProtection="0"/>
    <xf numFmtId="0" fontId="140" fillId="0" borderId="0" applyNumberFormat="0" applyFont="0" applyFill="0" applyBorder="0" applyAlignment="0" applyProtection="0"/>
    <xf numFmtId="0" fontId="141" fillId="0" borderId="0" applyNumberFormat="0" applyFont="0" applyFill="0" applyBorder="0" applyAlignment="0" applyProtection="0"/>
    <xf numFmtId="0" fontId="142" fillId="22" borderId="0"/>
    <xf numFmtId="2" fontId="54" fillId="0" borderId="0" applyFont="0" applyFill="0" applyBorder="0" applyAlignment="0" applyProtection="0"/>
    <xf numFmtId="250" fontId="74" fillId="0" borderId="0">
      <protection locked="0"/>
    </xf>
    <xf numFmtId="0" fontId="143" fillId="0" borderId="0" applyNumberFormat="0" applyFill="0" applyBorder="0" applyAlignment="0" applyProtection="0"/>
    <xf numFmtId="0" fontId="58" fillId="0" borderId="0" applyFont="0" applyFill="0" applyBorder="0" applyAlignment="0" applyProtection="0"/>
    <xf numFmtId="0" fontId="53" fillId="0" borderId="0"/>
    <xf numFmtId="176" fontId="53" fillId="0" borderId="0" applyFont="0" applyFill="0" applyBorder="0" applyAlignment="0" applyProtection="0"/>
    <xf numFmtId="38" fontId="142" fillId="2" borderId="0" applyNumberFormat="0" applyBorder="0" applyAlignment="0" applyProtection="0"/>
    <xf numFmtId="38" fontId="142" fillId="22" borderId="0" applyNumberFormat="0" applyBorder="0" applyAlignment="0" applyProtection="0"/>
    <xf numFmtId="38" fontId="142" fillId="22" borderId="0" applyNumberFormat="0" applyBorder="0" applyAlignment="0" applyProtection="0"/>
    <xf numFmtId="0" fontId="144" fillId="0" borderId="0">
      <alignment horizontal="left"/>
    </xf>
    <xf numFmtId="3" fontId="58" fillId="0" borderId="101">
      <alignment horizontal="right" vertical="center"/>
    </xf>
    <xf numFmtId="4" fontId="58" fillId="0" borderId="101">
      <alignment horizontal="right" vertical="center"/>
    </xf>
    <xf numFmtId="0" fontId="145" fillId="0" borderId="0" applyAlignment="0">
      <alignment horizontal="right"/>
    </xf>
    <xf numFmtId="0" fontId="146" fillId="0" borderId="0"/>
    <xf numFmtId="0" fontId="147" fillId="0" borderId="0"/>
    <xf numFmtId="0" fontId="148" fillId="0" borderId="0">
      <alignment horizontal="left"/>
    </xf>
    <xf numFmtId="0" fontId="149" fillId="0" borderId="98" applyNumberFormat="0" applyAlignment="0" applyProtection="0">
      <alignment horizontal="left" vertical="center"/>
    </xf>
    <xf numFmtId="0" fontId="149" fillId="0" borderId="13">
      <alignment horizontal="left" vertical="center"/>
    </xf>
    <xf numFmtId="0" fontId="150" fillId="26" borderId="22" applyBorder="0" applyAlignment="0"/>
    <xf numFmtId="0" fontId="151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53" fillId="22" borderId="0" applyNumberFormat="0" applyFill="0" applyBorder="0"/>
    <xf numFmtId="309" fontId="57" fillId="0" borderId="0">
      <protection locked="0"/>
    </xf>
    <xf numFmtId="242" fontId="78" fillId="0" borderId="0">
      <protection locked="0"/>
    </xf>
    <xf numFmtId="309" fontId="57" fillId="0" borderId="0">
      <protection locked="0"/>
    </xf>
    <xf numFmtId="242" fontId="78" fillId="0" borderId="0">
      <protection locked="0"/>
    </xf>
    <xf numFmtId="12" fontId="54" fillId="2" borderId="109" applyNumberFormat="0" applyBorder="0" applyAlignment="0" applyProtection="0">
      <alignment horizontal="center"/>
    </xf>
    <xf numFmtId="0" fontId="154" fillId="0" borderId="0" applyNumberFormat="0" applyFill="0" applyBorder="0" applyAlignment="0" applyProtection="0"/>
    <xf numFmtId="0" fontId="155" fillId="0" borderId="110" applyNumberFormat="0" applyFill="0" applyAlignment="0" applyProtection="0"/>
    <xf numFmtId="0" fontId="156" fillId="0" borderId="0" applyNumberFormat="0" applyFill="0" applyBorder="0" applyAlignment="0" applyProtection="0">
      <alignment vertical="top"/>
      <protection locked="0"/>
    </xf>
    <xf numFmtId="0" fontId="69" fillId="0" borderId="0"/>
    <xf numFmtId="0" fontId="54" fillId="27" borderId="111" applyBorder="0">
      <protection locked="0"/>
    </xf>
    <xf numFmtId="187" fontId="157" fillId="0" borderId="4" applyFill="0" applyBorder="0" applyAlignment="0">
      <alignment horizontal="center"/>
      <protection locked="0"/>
    </xf>
    <xf numFmtId="10" fontId="142" fillId="2" borderId="3" applyNumberFormat="0" applyBorder="0" applyAlignment="0" applyProtection="0"/>
    <xf numFmtId="10" fontId="142" fillId="25" borderId="3" applyNumberFormat="0" applyBorder="0" applyAlignment="0" applyProtection="0"/>
    <xf numFmtId="10" fontId="142" fillId="25" borderId="3" applyNumberFormat="0" applyBorder="0" applyAlignment="0" applyProtection="0"/>
    <xf numFmtId="225" fontId="157" fillId="0" borderId="0" applyFill="0" applyBorder="0" applyAlignment="0">
      <protection locked="0"/>
    </xf>
    <xf numFmtId="0" fontId="54" fillId="27" borderId="111" applyBorder="0">
      <protection locked="0"/>
    </xf>
    <xf numFmtId="300" fontId="157" fillId="0" borderId="0" applyFill="0" applyBorder="0" applyAlignment="0" applyProtection="0">
      <protection locked="0"/>
    </xf>
    <xf numFmtId="301" fontId="54" fillId="27" borderId="112" applyBorder="0">
      <alignment horizontal="center"/>
      <protection locked="0"/>
    </xf>
    <xf numFmtId="12" fontId="54" fillId="27" borderId="112" applyBorder="0">
      <alignment horizontal="center"/>
      <protection locked="0"/>
    </xf>
    <xf numFmtId="0" fontId="146" fillId="27" borderId="113">
      <alignment horizontal="center" vertical="center"/>
      <protection locked="0"/>
    </xf>
    <xf numFmtId="277" fontId="142" fillId="25" borderId="0" applyBorder="0">
      <protection locked="0"/>
    </xf>
    <xf numFmtId="15" fontId="142" fillId="25" borderId="0" applyBorder="0">
      <protection locked="0"/>
    </xf>
    <xf numFmtId="49" fontId="142" fillId="25" borderId="0" applyBorder="0">
      <protection locked="0"/>
    </xf>
    <xf numFmtId="49" fontId="142" fillId="25" borderId="56" applyNumberFormat="0" applyBorder="0"/>
    <xf numFmtId="0" fontId="76" fillId="25" borderId="112" applyBorder="0">
      <alignment horizontal="left"/>
    </xf>
    <xf numFmtId="0" fontId="76" fillId="27" borderId="0">
      <alignment horizontal="left"/>
    </xf>
    <xf numFmtId="0" fontId="91" fillId="0" borderId="4" applyNumberFormat="0" applyBorder="0" applyAlignment="0"/>
    <xf numFmtId="176" fontId="31" fillId="0" borderId="0" applyFont="0" applyFill="0" applyBorder="0" applyAlignment="0" applyProtection="0"/>
    <xf numFmtId="310" fontId="56" fillId="0" borderId="3">
      <alignment vertical="center"/>
    </xf>
    <xf numFmtId="311" fontId="56" fillId="0" borderId="3">
      <alignment vertical="center"/>
    </xf>
    <xf numFmtId="0" fontId="3" fillId="0" borderId="14">
      <protection locked="0"/>
    </xf>
    <xf numFmtId="289" fontId="3" fillId="0" borderId="0" applyFill="0" applyBorder="0" applyAlignment="0"/>
    <xf numFmtId="285" fontId="3" fillId="0" borderId="0" applyFill="0" applyBorder="0" applyAlignment="0"/>
    <xf numFmtId="282" fontId="3" fillId="0" borderId="0" applyFill="0" applyBorder="0" applyAlignment="0"/>
    <xf numFmtId="285" fontId="3" fillId="0" borderId="0" applyFill="0" applyBorder="0" applyAlignment="0"/>
    <xf numFmtId="285" fontId="3" fillId="0" borderId="0" applyFill="0" applyBorder="0" applyAlignment="0"/>
    <xf numFmtId="286" fontId="69" fillId="0" borderId="0" applyFill="0" applyBorder="0" applyAlignment="0"/>
    <xf numFmtId="287" fontId="69" fillId="0" borderId="0" applyFill="0" applyBorder="0" applyAlignment="0"/>
    <xf numFmtId="0" fontId="129" fillId="0" borderId="12" applyNumberFormat="0" applyFill="0" applyProtection="0">
      <alignment horizontal="center"/>
    </xf>
    <xf numFmtId="312" fontId="56" fillId="0" borderId="3">
      <alignment horizontal="right" vertical="center"/>
    </xf>
    <xf numFmtId="313" fontId="56" fillId="0" borderId="3">
      <alignment vertical="center"/>
    </xf>
    <xf numFmtId="314" fontId="56" fillId="0" borderId="3">
      <alignment vertical="center"/>
    </xf>
    <xf numFmtId="315" fontId="158" fillId="0" borderId="0">
      <alignment horizontal="left"/>
    </xf>
    <xf numFmtId="38" fontId="58" fillId="0" borderId="0" applyFont="0" applyFill="0" applyBorder="0" applyAlignment="0" applyProtection="0"/>
    <xf numFmtId="40" fontId="58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59" fillId="0" borderId="14"/>
    <xf numFmtId="0" fontId="159" fillId="0" borderId="14"/>
    <xf numFmtId="316" fontId="58" fillId="0" borderId="0" applyFont="0" applyFill="0" applyBorder="0" applyAlignment="0" applyProtection="0"/>
    <xf numFmtId="317" fontId="58" fillId="0" borderId="0" applyFont="0" applyFill="0" applyBorder="0" applyAlignment="0" applyProtection="0"/>
    <xf numFmtId="0" fontId="54" fillId="0" borderId="0" applyFont="0" applyFill="0" applyBorder="0" applyAlignment="0" applyProtection="0"/>
    <xf numFmtId="176" fontId="87" fillId="0" borderId="0" applyFont="0" applyFill="0" applyBorder="0" applyAlignment="0" applyProtection="0"/>
    <xf numFmtId="216" fontId="54" fillId="0" borderId="0" applyFont="0" applyFill="0" applyBorder="0" applyAlignment="0" applyProtection="0"/>
    <xf numFmtId="0" fontId="160" fillId="0" borderId="0">
      <alignment horizontal="left"/>
    </xf>
    <xf numFmtId="0" fontId="161" fillId="22" borderId="0" applyNumberFormat="0" applyFont="0" applyFill="0" applyBorder="0" applyAlignment="0">
      <alignment vertical="center"/>
    </xf>
    <xf numFmtId="318" fontId="61" fillId="0" borderId="0">
      <alignment horizontal="right" vertical="center"/>
    </xf>
    <xf numFmtId="37" fontId="162" fillId="0" borderId="0"/>
    <xf numFmtId="0" fontId="53" fillId="0" borderId="0">
      <alignment horizontal="center" vertical="center"/>
    </xf>
    <xf numFmtId="319" fontId="53" fillId="0" borderId="0">
      <alignment horizontal="right" vertical="center"/>
    </xf>
    <xf numFmtId="0" fontId="31" fillId="0" borderId="29" applyNumberFormat="0" applyFont="0" applyBorder="0" applyProtection="0">
      <alignment horizontal="center" vertical="center"/>
    </xf>
    <xf numFmtId="0" fontId="54" fillId="0" borderId="0" applyNumberFormat="0" applyFill="0" applyBorder="0" applyAlignment="0" applyProtection="0"/>
    <xf numFmtId="320" fontId="3" fillId="0" borderId="0"/>
    <xf numFmtId="320" fontId="3" fillId="0" borderId="0"/>
    <xf numFmtId="321" fontId="3" fillId="0" borderId="0"/>
    <xf numFmtId="320" fontId="3" fillId="0" borderId="0"/>
    <xf numFmtId="322" fontId="53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53" fillId="0" borderId="0"/>
    <xf numFmtId="0" fontId="62" fillId="0" borderId="0"/>
    <xf numFmtId="0" fontId="163" fillId="0" borderId="0" applyFill="0" applyBorder="0" applyAlignment="0"/>
    <xf numFmtId="0" fontId="69" fillId="0" borderId="0"/>
    <xf numFmtId="0" fontId="54" fillId="0" borderId="0"/>
    <xf numFmtId="0" fontId="54" fillId="0" borderId="0" applyFont="0" applyFill="0" applyBorder="0" applyAlignment="0" applyProtection="0"/>
    <xf numFmtId="40" fontId="58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" fontId="69" fillId="0" borderId="0" applyFont="0" applyFill="0" applyBorder="0" applyAlignment="0" applyProtection="0"/>
    <xf numFmtId="0" fontId="54" fillId="0" borderId="0"/>
    <xf numFmtId="216" fontId="62" fillId="0" borderId="0">
      <alignment vertical="center"/>
    </xf>
    <xf numFmtId="0" fontId="55" fillId="0" borderId="0"/>
    <xf numFmtId="323" fontId="146" fillId="25" borderId="113">
      <alignment horizontal="center"/>
    </xf>
    <xf numFmtId="0" fontId="164" fillId="0" borderId="0"/>
    <xf numFmtId="0" fontId="76" fillId="0" borderId="0"/>
    <xf numFmtId="0" fontId="54" fillId="22" borderId="112" applyBorder="0">
      <alignment horizontal="center"/>
      <protection locked="0"/>
    </xf>
    <xf numFmtId="0" fontId="74" fillId="0" borderId="0">
      <protection locked="0"/>
    </xf>
    <xf numFmtId="324" fontId="54" fillId="0" borderId="15" applyFont="0" applyFill="0" applyBorder="0" applyAlignment="0" applyProtection="0">
      <alignment horizontal="right"/>
    </xf>
    <xf numFmtId="0" fontId="135" fillId="0" borderId="0" applyFont="0" applyFill="0" applyBorder="0" applyAlignment="0" applyProtection="0"/>
    <xf numFmtId="0" fontId="135" fillId="0" borderId="0" applyFont="0" applyFill="0" applyBorder="0" applyAlignment="0" applyProtection="0"/>
    <xf numFmtId="284" fontId="3" fillId="0" borderId="0" applyFont="0" applyFill="0" applyBorder="0" applyAlignment="0" applyProtection="0"/>
    <xf numFmtId="325" fontId="3" fillId="0" borderId="0" applyFont="0" applyFill="0" applyBorder="0" applyAlignment="0" applyProtection="0"/>
    <xf numFmtId="1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326" fontId="54" fillId="0" borderId="0" applyFont="0" applyFill="0" applyBorder="0" applyAlignment="0" applyProtection="0"/>
    <xf numFmtId="327" fontId="3" fillId="0" borderId="0" applyFont="0" applyFill="0" applyBorder="0" applyAlignment="0" applyProtection="0"/>
    <xf numFmtId="289" fontId="3" fillId="0" borderId="0" applyFill="0" applyBorder="0" applyAlignment="0"/>
    <xf numFmtId="285" fontId="3" fillId="0" borderId="0" applyFill="0" applyBorder="0" applyAlignment="0"/>
    <xf numFmtId="282" fontId="3" fillId="0" borderId="0" applyFill="0" applyBorder="0" applyAlignment="0"/>
    <xf numFmtId="285" fontId="3" fillId="0" borderId="0" applyFill="0" applyBorder="0" applyAlignment="0"/>
    <xf numFmtId="285" fontId="3" fillId="0" borderId="0" applyFill="0" applyBorder="0" applyAlignment="0"/>
    <xf numFmtId="286" fontId="69" fillId="0" borderId="0" applyFill="0" applyBorder="0" applyAlignment="0"/>
    <xf numFmtId="287" fontId="69" fillId="0" borderId="0" applyFill="0" applyBorder="0" applyAlignment="0"/>
    <xf numFmtId="3" fontId="165" fillId="0" borderId="0" applyFill="0" applyBorder="0" applyProtection="0">
      <alignment horizontal="right"/>
    </xf>
    <xf numFmtId="0" fontId="166" fillId="22" borderId="0" applyNumberFormat="0">
      <alignment vertical="center"/>
    </xf>
    <xf numFmtId="0" fontId="158" fillId="22" borderId="0"/>
    <xf numFmtId="0" fontId="164" fillId="0" borderId="0" applyNumberFormat="0" applyFill="0" applyBorder="0">
      <alignment horizontal="left"/>
    </xf>
    <xf numFmtId="216" fontId="76" fillId="0" borderId="0" applyFont="0" applyFill="0" applyBorder="0" applyAlignment="0" applyProtection="0"/>
    <xf numFmtId="216" fontId="76" fillId="0" borderId="0" applyFont="0" applyFill="0" applyBorder="0" applyAlignment="0" applyProtection="0"/>
    <xf numFmtId="3" fontId="76" fillId="0" borderId="0" applyFill="0" applyBorder="0" applyAlignment="0" applyProtection="0"/>
    <xf numFmtId="3" fontId="90" fillId="0" borderId="0" applyFill="0" applyBorder="0" applyAlignment="0" applyProtection="0"/>
    <xf numFmtId="3" fontId="76" fillId="0" borderId="0" applyFill="0" applyBorder="0" applyAlignment="0" applyProtection="0"/>
    <xf numFmtId="0" fontId="55" fillId="0" borderId="0"/>
    <xf numFmtId="0" fontId="167" fillId="22" borderId="0"/>
    <xf numFmtId="0" fontId="55" fillId="0" borderId="0"/>
    <xf numFmtId="323" fontId="54" fillId="0" borderId="0"/>
    <xf numFmtId="30" fontId="168" fillId="0" borderId="0" applyNumberFormat="0" applyFill="0" applyBorder="0" applyAlignment="0" applyProtection="0">
      <alignment horizontal="left"/>
    </xf>
    <xf numFmtId="49" fontId="169" fillId="22" borderId="0" applyBorder="0">
      <alignment horizontal="centerContinuous"/>
    </xf>
    <xf numFmtId="328" fontId="3" fillId="0" borderId="0" applyFont="0" applyFill="0" applyBorder="0" applyAlignment="0" applyProtection="0"/>
    <xf numFmtId="216" fontId="54" fillId="0" borderId="0" applyFont="0" applyFill="0" applyBorder="0" applyAlignment="0" applyProtection="0"/>
    <xf numFmtId="0" fontId="53" fillId="0" borderId="0"/>
    <xf numFmtId="185" fontId="62" fillId="0" borderId="0">
      <alignment vertical="center"/>
    </xf>
    <xf numFmtId="38" fontId="58" fillId="28" borderId="0" applyNumberFormat="0" applyFont="0" applyBorder="0" applyAlignment="0" applyProtection="0"/>
    <xf numFmtId="0" fontId="170" fillId="0" borderId="0" applyAlignment="0">
      <alignment horizontal="left"/>
    </xf>
    <xf numFmtId="185" fontId="62" fillId="0" borderId="0">
      <alignment vertical="distributed"/>
    </xf>
    <xf numFmtId="176" fontId="31" fillId="0" borderId="0" applyFont="0" applyFill="0" applyBorder="0" applyAlignment="0" applyProtection="0"/>
    <xf numFmtId="0" fontId="58" fillId="0" borderId="0"/>
    <xf numFmtId="329" fontId="16" fillId="0" borderId="0" applyFont="0" applyBorder="0">
      <alignment vertical="center"/>
    </xf>
    <xf numFmtId="0" fontId="171" fillId="0" borderId="0">
      <alignment horizontal="center" vertical="center"/>
    </xf>
    <xf numFmtId="0" fontId="172" fillId="0" borderId="0"/>
    <xf numFmtId="0" fontId="159" fillId="0" borderId="0"/>
    <xf numFmtId="0" fontId="173" fillId="22" borderId="0" applyProtection="0">
      <alignment horizontal="centerContinuous" vertical="center"/>
      <protection hidden="1"/>
    </xf>
    <xf numFmtId="40" fontId="174" fillId="0" borderId="0" applyBorder="0">
      <alignment horizontal="right"/>
    </xf>
    <xf numFmtId="0" fontId="54" fillId="22" borderId="112" applyBorder="0">
      <alignment horizontal="center"/>
    </xf>
    <xf numFmtId="0" fontId="54" fillId="22" borderId="112" applyBorder="0">
      <alignment horizontal="center"/>
    </xf>
    <xf numFmtId="38" fontId="175" fillId="0" borderId="0" applyFill="0" applyBorder="0" applyAlignment="0" applyProtection="0"/>
    <xf numFmtId="0" fontId="54" fillId="0" borderId="0" applyFill="0" applyBorder="0" applyAlignment="0" applyProtection="0"/>
    <xf numFmtId="330" fontId="16" fillId="0" borderId="0">
      <alignment vertical="center"/>
    </xf>
    <xf numFmtId="40" fontId="58" fillId="0" borderId="0" applyFont="0" applyFill="0" applyBorder="0" applyAlignment="0" applyProtection="0"/>
    <xf numFmtId="331" fontId="176" fillId="0" borderId="0">
      <alignment horizontal="center"/>
    </xf>
    <xf numFmtId="0" fontId="165" fillId="0" borderId="0"/>
    <xf numFmtId="49" fontId="134" fillId="0" borderId="0" applyFill="0" applyBorder="0" applyAlignment="0"/>
    <xf numFmtId="332" fontId="69" fillId="0" borderId="0" applyFill="0" applyBorder="0" applyAlignment="0"/>
    <xf numFmtId="333" fontId="69" fillId="0" borderId="0" applyFill="0" applyBorder="0" applyAlignment="0"/>
    <xf numFmtId="0" fontId="54" fillId="0" borderId="0"/>
    <xf numFmtId="0" fontId="54" fillId="0" borderId="0"/>
    <xf numFmtId="0" fontId="135" fillId="0" borderId="0" applyFont="0" applyFill="0" applyBorder="0" applyAlignment="0" applyProtection="0"/>
    <xf numFmtId="0" fontId="135" fillId="0" borderId="0" applyFont="0" applyFill="0" applyBorder="0" applyAlignment="0" applyProtection="0"/>
    <xf numFmtId="0" fontId="135" fillId="0" borderId="0" applyFont="0" applyFill="0" applyBorder="0" applyAlignment="0" applyProtection="0">
      <alignment horizontal="left"/>
    </xf>
    <xf numFmtId="49" fontId="119" fillId="0" borderId="0" applyFill="0" applyBorder="0" applyProtection="0">
      <alignment horizontal="centerContinuous" vertical="center"/>
    </xf>
    <xf numFmtId="0" fontId="177" fillId="0" borderId="0" applyFill="0" applyBorder="0" applyProtection="0">
      <alignment horizontal="centerContinuous" vertical="center"/>
    </xf>
    <xf numFmtId="0" fontId="57" fillId="2" borderId="0" applyFill="0" applyBorder="0" applyProtection="0">
      <alignment horizontal="center" vertical="center"/>
    </xf>
    <xf numFmtId="0" fontId="178" fillId="22" borderId="13">
      <alignment vertical="center"/>
    </xf>
    <xf numFmtId="0" fontId="179" fillId="0" borderId="0"/>
    <xf numFmtId="334" fontId="76" fillId="0" borderId="0" applyFill="0" applyBorder="0">
      <alignment horizontal="centerContinuous"/>
    </xf>
    <xf numFmtId="335" fontId="16" fillId="0" borderId="0" applyFont="0" applyBorder="0">
      <alignment vertical="center"/>
    </xf>
    <xf numFmtId="0" fontId="54" fillId="0" borderId="104" applyNumberFormat="0" applyFont="0" applyFill="0" applyAlignment="0" applyProtection="0"/>
    <xf numFmtId="242" fontId="74" fillId="0" borderId="114">
      <protection locked="0"/>
    </xf>
    <xf numFmtId="277" fontId="111" fillId="22" borderId="0"/>
    <xf numFmtId="49" fontId="180" fillId="22" borderId="0" applyBorder="0">
      <alignment horizontal="right"/>
    </xf>
    <xf numFmtId="0" fontId="19" fillId="0" borderId="11">
      <alignment horizontal="left"/>
    </xf>
    <xf numFmtId="0" fontId="181" fillId="0" borderId="0"/>
    <xf numFmtId="10" fontId="182" fillId="0" borderId="115" applyNumberFormat="0" applyFont="0" applyFill="0" applyAlignment="0" applyProtection="0"/>
    <xf numFmtId="37" fontId="142" fillId="29" borderId="0" applyNumberFormat="0" applyBorder="0" applyAlignment="0" applyProtection="0"/>
    <xf numFmtId="37" fontId="142" fillId="0" borderId="0"/>
    <xf numFmtId="3" fontId="183" fillId="0" borderId="110" applyProtection="0"/>
    <xf numFmtId="336" fontId="53" fillId="0" borderId="0" applyFont="0" applyFill="0" applyBorder="0" applyAlignment="0" applyProtection="0"/>
    <xf numFmtId="337" fontId="58" fillId="0" borderId="0" applyFont="0" applyFill="0" applyBorder="0" applyAlignment="0" applyProtection="0"/>
    <xf numFmtId="338" fontId="58" fillId="0" borderId="0" applyFont="0" applyFill="0" applyBorder="0" applyAlignment="0" applyProtection="0"/>
    <xf numFmtId="0" fontId="54" fillId="0" borderId="13" applyFont="0" applyFill="0" applyBorder="0" applyAlignment="0" applyProtection="0"/>
    <xf numFmtId="339" fontId="53" fillId="0" borderId="0" applyFont="0" applyFill="0" applyBorder="0" applyAlignment="0" applyProtection="0"/>
    <xf numFmtId="0" fontId="184" fillId="0" borderId="0" applyNumberFormat="0" applyFill="0" applyBorder="0" applyAlignment="0" applyProtection="0">
      <alignment vertical="top"/>
      <protection locked="0"/>
    </xf>
    <xf numFmtId="340" fontId="16" fillId="0" borderId="0" applyFont="0" applyBorder="0" applyAlignment="0">
      <alignment vertical="center"/>
    </xf>
    <xf numFmtId="0" fontId="185" fillId="0" borderId="0" applyNumberFormat="0" applyFill="0" applyBorder="0" applyAlignment="0" applyProtection="0">
      <alignment vertical="top"/>
      <protection locked="0"/>
    </xf>
    <xf numFmtId="247" fontId="3" fillId="0" borderId="0" applyFont="0" applyFill="0" applyBorder="0" applyAlignment="0" applyProtection="0"/>
    <xf numFmtId="244" fontId="54" fillId="0" borderId="0" applyFont="0" applyFill="0" applyBorder="0" applyAlignment="0" applyProtection="0"/>
    <xf numFmtId="0" fontId="186" fillId="0" borderId="0">
      <protection locked="0"/>
    </xf>
    <xf numFmtId="341" fontId="187" fillId="0" borderId="0" applyFont="0" applyFill="0" applyBorder="0" applyAlignment="0" applyProtection="0"/>
    <xf numFmtId="339" fontId="187" fillId="0" borderId="0" applyFont="0" applyFill="0" applyBorder="0" applyAlignment="0" applyProtection="0"/>
    <xf numFmtId="0" fontId="187" fillId="0" borderId="0"/>
    <xf numFmtId="0" fontId="11" fillId="0" borderId="3">
      <alignment horizontal="left" vertical="center" indent="2"/>
    </xf>
    <xf numFmtId="49" fontId="56" fillId="0" borderId="3">
      <alignment horizontal="center" vertical="center"/>
    </xf>
    <xf numFmtId="0" fontId="89" fillId="30" borderId="0" applyNumberFormat="0" applyBorder="0" applyAlignment="0" applyProtection="0">
      <alignment vertical="center"/>
    </xf>
    <xf numFmtId="0" fontId="89" fillId="31" borderId="0" applyNumberFormat="0" applyBorder="0" applyAlignment="0" applyProtection="0">
      <alignment vertical="center"/>
    </xf>
    <xf numFmtId="0" fontId="89" fillId="32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33" borderId="0" applyNumberFormat="0" applyBorder="0" applyAlignment="0" applyProtection="0">
      <alignment vertical="center"/>
    </xf>
    <xf numFmtId="342" fontId="56" fillId="0" borderId="3">
      <alignment vertical="center"/>
    </xf>
    <xf numFmtId="0" fontId="11" fillId="0" borderId="101" applyFill="0" applyProtection="0">
      <alignment horizontal="left" vertical="center"/>
    </xf>
    <xf numFmtId="0" fontId="188" fillId="0" borderId="0" applyNumberFormat="0" applyFill="0" applyBorder="0" applyAlignment="0" applyProtection="0">
      <alignment vertical="center"/>
    </xf>
    <xf numFmtId="0" fontId="189" fillId="34" borderId="116" applyNumberFormat="0" applyAlignment="0" applyProtection="0">
      <alignment vertical="center"/>
    </xf>
    <xf numFmtId="343" fontId="53" fillId="0" borderId="0">
      <protection locked="0"/>
    </xf>
    <xf numFmtId="0" fontId="78" fillId="0" borderId="0">
      <protection locked="0"/>
    </xf>
    <xf numFmtId="0" fontId="78" fillId="0" borderId="0">
      <protection locked="0"/>
    </xf>
    <xf numFmtId="0" fontId="190" fillId="0" borderId="0"/>
    <xf numFmtId="0" fontId="62" fillId="0" borderId="0">
      <alignment vertical="center"/>
    </xf>
    <xf numFmtId="37" fontId="31" fillId="0" borderId="35">
      <alignment horizontal="center" vertical="center"/>
    </xf>
    <xf numFmtId="37" fontId="31" fillId="0" borderId="5" applyAlignment="0"/>
    <xf numFmtId="276" fontId="3" fillId="0" borderId="0"/>
    <xf numFmtId="276" fontId="3" fillId="0" borderId="0"/>
    <xf numFmtId="276" fontId="3" fillId="0" borderId="0"/>
    <xf numFmtId="276" fontId="3" fillId="0" borderId="0"/>
    <xf numFmtId="276" fontId="3" fillId="0" borderId="0"/>
    <xf numFmtId="276" fontId="3" fillId="0" borderId="0"/>
    <xf numFmtId="276" fontId="3" fillId="0" borderId="0"/>
    <xf numFmtId="276" fontId="3" fillId="0" borderId="0"/>
    <xf numFmtId="276" fontId="3" fillId="0" borderId="0"/>
    <xf numFmtId="276" fontId="3" fillId="0" borderId="0"/>
    <xf numFmtId="276" fontId="3" fillId="0" borderId="0"/>
    <xf numFmtId="0" fontId="190" fillId="0" borderId="0"/>
    <xf numFmtId="200" fontId="191" fillId="0" borderId="7">
      <alignment horizontal="right" vertical="center"/>
    </xf>
    <xf numFmtId="0" fontId="17" fillId="0" borderId="3">
      <alignment vertical="center"/>
    </xf>
    <xf numFmtId="0" fontId="62" fillId="0" borderId="0"/>
    <xf numFmtId="0" fontId="26" fillId="0" borderId="0" applyFont="0" applyBorder="0" applyAlignment="0">
      <alignment horizontal="left" vertical="center"/>
    </xf>
    <xf numFmtId="0" fontId="3" fillId="0" borderId="0">
      <protection locked="0"/>
    </xf>
    <xf numFmtId="0" fontId="192" fillId="8" borderId="0" applyNumberFormat="0" applyBorder="0" applyAlignment="0" applyProtection="0">
      <alignment vertical="center"/>
    </xf>
    <xf numFmtId="0" fontId="74" fillId="0" borderId="0">
      <protection locked="0"/>
    </xf>
    <xf numFmtId="0" fontId="74" fillId="0" borderId="0">
      <protection locked="0"/>
    </xf>
    <xf numFmtId="0" fontId="33" fillId="0" borderId="0">
      <alignment vertical="center"/>
    </xf>
    <xf numFmtId="3" fontId="58" fillId="0" borderId="97">
      <alignment horizontal="center"/>
    </xf>
    <xf numFmtId="0" fontId="54" fillId="0" borderId="12">
      <alignment vertical="center"/>
    </xf>
    <xf numFmtId="3" fontId="4" fillId="0" borderId="15" applyNumberFormat="0" applyFill="0" applyBorder="0" applyProtection="0">
      <alignment horizontal="center" vertical="center"/>
    </xf>
    <xf numFmtId="0" fontId="53" fillId="35" borderId="0">
      <alignment horizontal="left"/>
    </xf>
    <xf numFmtId="0" fontId="53" fillId="35" borderId="0">
      <alignment horizontal="left"/>
    </xf>
    <xf numFmtId="0" fontId="12" fillId="0" borderId="7">
      <alignment horizontal="center" vertical="center"/>
    </xf>
    <xf numFmtId="0" fontId="74" fillId="0" borderId="0">
      <protection locked="0"/>
    </xf>
    <xf numFmtId="0" fontId="74" fillId="0" borderId="0">
      <protection locked="0"/>
    </xf>
    <xf numFmtId="0" fontId="11" fillId="0" borderId="0"/>
    <xf numFmtId="0" fontId="143" fillId="0" borderId="0" applyNumberFormat="0" applyFill="0" applyBorder="0" applyAlignment="0" applyProtection="0"/>
    <xf numFmtId="40" fontId="193" fillId="0" borderId="0" applyFont="0" applyFill="0" applyBorder="0" applyAlignment="0" applyProtection="0"/>
    <xf numFmtId="38" fontId="19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176" fontId="62" fillId="0" borderId="101">
      <alignment vertical="center"/>
    </xf>
    <xf numFmtId="0" fontId="3" fillId="36" borderId="111" applyNumberFormat="0" applyFont="0" applyAlignment="0" applyProtection="0">
      <alignment vertical="center"/>
    </xf>
    <xf numFmtId="344" fontId="16" fillId="0" borderId="0" applyFont="0" applyBorder="0">
      <alignment vertical="center"/>
    </xf>
    <xf numFmtId="0" fontId="193" fillId="0" borderId="0" applyFont="0" applyFill="0" applyBorder="0" applyAlignment="0" applyProtection="0"/>
    <xf numFmtId="0" fontId="19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5" fillId="0" borderId="3" applyNumberFormat="0" applyFont="0" applyFill="0" applyAlignment="0" applyProtection="0">
      <alignment horizontal="center" vertical="center"/>
    </xf>
    <xf numFmtId="41" fontId="17" fillId="0" borderId="3" applyNumberFormat="0" applyFont="0" applyFill="0" applyBorder="0" applyProtection="0">
      <alignment horizontal="distributed" vertical="center"/>
    </xf>
    <xf numFmtId="10" fontId="194" fillId="0" borderId="0">
      <alignment vertical="center"/>
    </xf>
    <xf numFmtId="0" fontId="195" fillId="0" borderId="0">
      <protection locked="0"/>
    </xf>
    <xf numFmtId="0" fontId="195" fillId="0" borderId="0">
      <protection locked="0"/>
    </xf>
    <xf numFmtId="10" fontId="194" fillId="0" borderId="0">
      <alignment vertical="center"/>
    </xf>
    <xf numFmtId="40" fontId="53" fillId="0" borderId="0">
      <protection locked="0"/>
    </xf>
    <xf numFmtId="242" fontId="195" fillId="0" borderId="0">
      <protection locked="0"/>
    </xf>
    <xf numFmtId="242" fontId="195" fillId="0" borderId="0">
      <protection locked="0"/>
    </xf>
    <xf numFmtId="345" fontId="62" fillId="0" borderId="0" applyFont="0" applyFill="0" applyBorder="0" applyProtection="0">
      <alignment horizontal="center" vertical="center"/>
    </xf>
    <xf numFmtId="346" fontId="62" fillId="0" borderId="0" applyFont="0" applyFill="0" applyBorder="0" applyProtection="0">
      <alignment horizontal="center" vertical="center"/>
    </xf>
    <xf numFmtId="9" fontId="18" fillId="2" borderId="0" applyFill="0" applyBorder="0" applyProtection="0">
      <alignment horizontal="right"/>
    </xf>
    <xf numFmtId="10" fontId="18" fillId="0" borderId="0" applyFill="0" applyBorder="0" applyProtection="0">
      <alignment horizontal="right"/>
    </xf>
    <xf numFmtId="9" fontId="19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347" fontId="17" fillId="0" borderId="0" applyFont="0" applyFill="0" applyBorder="0" applyAlignment="0" applyProtection="0"/>
    <xf numFmtId="348" fontId="17" fillId="0" borderId="0" applyFont="0" applyFill="0" applyBorder="0" applyAlignment="0" applyProtection="0"/>
    <xf numFmtId="0" fontId="197" fillId="37" borderId="0" applyNumberFormat="0" applyBorder="0" applyAlignment="0" applyProtection="0">
      <alignment vertical="center"/>
    </xf>
    <xf numFmtId="0" fontId="198" fillId="0" borderId="0"/>
    <xf numFmtId="176" fontId="31" fillId="0" borderId="76">
      <alignment vertical="center"/>
    </xf>
    <xf numFmtId="349" fontId="3" fillId="0" borderId="21" applyBorder="0"/>
    <xf numFmtId="0" fontId="23" fillId="0" borderId="0" applyNumberFormat="0" applyFont="0" applyFill="0" applyBorder="0" applyProtection="0">
      <alignment horizontal="centerContinuous" vertical="center"/>
    </xf>
    <xf numFmtId="0" fontId="91" fillId="0" borderId="0" applyNumberFormat="0" applyFont="0" applyFill="0" applyBorder="0" applyProtection="0">
      <alignment horizontal="centerContinuous" vertical="center"/>
    </xf>
    <xf numFmtId="0" fontId="91" fillId="0" borderId="0" applyNumberFormat="0" applyFont="0" applyFill="0" applyBorder="0" applyProtection="0">
      <alignment horizontal="centerContinuous" vertical="center"/>
    </xf>
    <xf numFmtId="347" fontId="17" fillId="0" borderId="0" applyNumberFormat="0" applyFont="0" applyFill="0" applyBorder="0" applyProtection="0">
      <alignment horizontal="centerContinuous" vertical="center"/>
    </xf>
    <xf numFmtId="179" fontId="91" fillId="0" borderId="0" applyNumberFormat="0" applyFont="0" applyFill="0" applyBorder="0" applyProtection="0">
      <alignment horizontal="centerContinuous" vertical="center"/>
    </xf>
    <xf numFmtId="0" fontId="57" fillId="0" borderId="22" applyNumberFormat="0" applyBorder="0" applyAlignment="0"/>
    <xf numFmtId="177" fontId="21" fillId="0" borderId="7">
      <alignment vertical="center"/>
    </xf>
    <xf numFmtId="3" fontId="17" fillId="0" borderId="3"/>
    <xf numFmtId="0" fontId="17" fillId="0" borderId="3"/>
    <xf numFmtId="3" fontId="17" fillId="0" borderId="17"/>
    <xf numFmtId="3" fontId="17" fillId="0" borderId="18"/>
    <xf numFmtId="0" fontId="199" fillId="0" borderId="3"/>
    <xf numFmtId="0" fontId="200" fillId="0" borderId="0">
      <alignment horizontal="center"/>
    </xf>
    <xf numFmtId="0" fontId="87" fillId="0" borderId="117">
      <alignment horizontal="center"/>
    </xf>
    <xf numFmtId="0" fontId="201" fillId="0" borderId="0" applyNumberFormat="0" applyFill="0" applyBorder="0" applyAlignment="0" applyProtection="0">
      <alignment vertical="center"/>
    </xf>
    <xf numFmtId="0" fontId="202" fillId="38" borderId="118" applyNumberFormat="0" applyAlignment="0" applyProtection="0">
      <alignment vertical="center"/>
    </xf>
    <xf numFmtId="350" fontId="11" fillId="0" borderId="0">
      <alignment horizontal="center" vertical="center"/>
      <protection locked="0"/>
    </xf>
    <xf numFmtId="179" fontId="23" fillId="0" borderId="20" applyFont="0" applyFill="0" applyBorder="0" applyAlignment="0" applyProtection="0">
      <alignment vertical="center"/>
    </xf>
    <xf numFmtId="351" fontId="23" fillId="0" borderId="20" applyFont="0" applyFill="0" applyBorder="0" applyAlignment="0" applyProtection="0">
      <alignment vertical="center"/>
    </xf>
    <xf numFmtId="3" fontId="203" fillId="0" borderId="0">
      <alignment vertical="center" wrapText="1"/>
    </xf>
    <xf numFmtId="3" fontId="204" fillId="0" borderId="0">
      <alignment vertical="center" wrapText="1"/>
    </xf>
    <xf numFmtId="0" fontId="12" fillId="0" borderId="7">
      <alignment horizontal="center" vertical="center"/>
    </xf>
    <xf numFmtId="352" fontId="194" fillId="0" borderId="0">
      <alignment vertical="center"/>
    </xf>
    <xf numFmtId="0" fontId="8" fillId="0" borderId="0"/>
    <xf numFmtId="176" fontId="196" fillId="0" borderId="76">
      <alignment vertical="center"/>
    </xf>
    <xf numFmtId="0" fontId="205" fillId="0" borderId="3" applyFont="0" applyFill="0" applyBorder="0" applyAlignment="0" applyProtection="0">
      <alignment horizontal="centerContinuous" vertical="center"/>
    </xf>
    <xf numFmtId="256" fontId="206" fillId="0" borderId="0">
      <alignment vertical="center"/>
    </xf>
    <xf numFmtId="353" fontId="3" fillId="0" borderId="0">
      <alignment vertical="center"/>
    </xf>
    <xf numFmtId="214" fontId="91" fillId="0" borderId="0" applyFont="0" applyFill="0" applyBorder="0" applyAlignment="0" applyProtection="0">
      <alignment horizontal="centerContinuous" vertical="center"/>
    </xf>
    <xf numFmtId="266" fontId="9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96" fillId="0" borderId="0" applyFont="0" applyFill="0" applyBorder="0" applyAlignment="0" applyProtection="0"/>
    <xf numFmtId="41" fontId="196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96" fillId="0" borderId="0" applyFont="0" applyFill="0" applyBorder="0" applyAlignment="0" applyProtection="0"/>
    <xf numFmtId="41" fontId="196" fillId="0" borderId="0" applyFont="0" applyFill="0" applyBorder="0" applyAlignment="0" applyProtection="0"/>
    <xf numFmtId="41" fontId="196" fillId="0" borderId="0" applyFont="0" applyFill="0" applyBorder="0" applyAlignment="0" applyProtection="0"/>
    <xf numFmtId="41" fontId="196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0" fontId="5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256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54" fillId="0" borderId="0"/>
    <xf numFmtId="0" fontId="11" fillId="0" borderId="0" applyFont="0" applyFill="0" applyBorder="0" applyAlignment="0" applyProtection="0"/>
    <xf numFmtId="0" fontId="69" fillId="0" borderId="0"/>
    <xf numFmtId="0" fontId="69" fillId="0" borderId="0"/>
    <xf numFmtId="0" fontId="69" fillId="0" borderId="0"/>
    <xf numFmtId="0" fontId="55" fillId="0" borderId="0"/>
    <xf numFmtId="0" fontId="54" fillId="0" borderId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55" fillId="0" borderId="0"/>
    <xf numFmtId="0" fontId="53" fillId="0" borderId="0"/>
    <xf numFmtId="0" fontId="69" fillId="0" borderId="0"/>
    <xf numFmtId="0" fontId="69" fillId="0" borderId="0"/>
    <xf numFmtId="0" fontId="62" fillId="0" borderId="0"/>
    <xf numFmtId="0" fontId="69" fillId="0" borderId="0"/>
    <xf numFmtId="0" fontId="55" fillId="0" borderId="0"/>
    <xf numFmtId="0" fontId="5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3" fillId="0" borderId="0"/>
    <xf numFmtId="0" fontId="64" fillId="0" borderId="19"/>
    <xf numFmtId="0" fontId="16" fillId="0" borderId="7" applyNumberFormat="0" applyFont="0" applyAlignment="0">
      <alignment vertical="center"/>
    </xf>
    <xf numFmtId="0" fontId="207" fillId="0" borderId="119" applyNumberFormat="0" applyFill="0" applyAlignment="0" applyProtection="0">
      <alignment vertical="center"/>
    </xf>
    <xf numFmtId="0" fontId="208" fillId="0" borderId="3">
      <alignment vertical="center"/>
    </xf>
    <xf numFmtId="354" fontId="58" fillId="0" borderId="3" applyBorder="0">
      <alignment vertical="center"/>
    </xf>
    <xf numFmtId="0" fontId="209" fillId="0" borderId="120" applyNumberFormat="0" applyFill="0" applyAlignment="0" applyProtection="0">
      <alignment vertical="center"/>
    </xf>
    <xf numFmtId="355" fontId="16" fillId="0" borderId="0" applyFill="0" applyBorder="0">
      <alignment horizontal="centerContinuous"/>
    </xf>
    <xf numFmtId="356" fontId="16" fillId="0" borderId="0" applyFill="0" applyBorder="0">
      <alignment horizontal="centerContinuous"/>
    </xf>
    <xf numFmtId="357" fontId="3" fillId="0" borderId="0" applyFont="0" applyFill="0" applyBorder="0" applyAlignment="0" applyProtection="0"/>
    <xf numFmtId="255" fontId="210" fillId="0" borderId="0" applyFont="0" applyFill="0" applyBorder="0" applyAlignment="0" applyProtection="0"/>
    <xf numFmtId="179" fontId="57" fillId="0" borderId="0" applyFont="0" applyFill="0" applyBorder="0" applyAlignment="0" applyProtection="0"/>
    <xf numFmtId="358" fontId="3" fillId="0" borderId="0" applyFont="0" applyFill="0" applyBorder="0" applyAlignment="0" applyProtection="0"/>
    <xf numFmtId="358" fontId="3" fillId="0" borderId="0" applyFont="0" applyFill="0" applyBorder="0" applyAlignment="0" applyProtection="0"/>
    <xf numFmtId="358" fontId="3" fillId="0" borderId="0" applyFont="0" applyFill="0" applyBorder="0" applyAlignment="0" applyProtection="0"/>
    <xf numFmtId="359" fontId="3" fillId="0" borderId="0" applyFont="0" applyFill="0" applyBorder="0" applyAlignment="0" applyProtection="0"/>
    <xf numFmtId="358" fontId="3" fillId="0" borderId="0" applyFont="0" applyFill="0" applyBorder="0" applyAlignment="0" applyProtection="0"/>
    <xf numFmtId="359" fontId="3" fillId="0" borderId="0" applyFont="0" applyFill="0" applyBorder="0" applyAlignment="0" applyProtection="0"/>
    <xf numFmtId="359" fontId="3" fillId="0" borderId="0" applyFont="0" applyFill="0" applyBorder="0" applyAlignment="0" applyProtection="0"/>
    <xf numFmtId="358" fontId="3" fillId="0" borderId="0" applyFont="0" applyFill="0" applyBorder="0" applyAlignment="0" applyProtection="0"/>
    <xf numFmtId="359" fontId="3" fillId="0" borderId="0" applyFont="0" applyFill="0" applyBorder="0" applyAlignment="0" applyProtection="0"/>
    <xf numFmtId="358" fontId="3" fillId="0" borderId="0" applyFont="0" applyFill="0" applyBorder="0" applyAlignment="0" applyProtection="0"/>
    <xf numFmtId="358" fontId="3" fillId="0" borderId="0" applyFont="0" applyFill="0" applyBorder="0" applyAlignment="0" applyProtection="0"/>
    <xf numFmtId="358" fontId="3" fillId="0" borderId="0" applyFont="0" applyFill="0" applyBorder="0" applyAlignment="0" applyProtection="0"/>
    <xf numFmtId="358" fontId="3" fillId="0" borderId="0" applyFont="0" applyFill="0" applyBorder="0" applyAlignment="0" applyProtection="0"/>
    <xf numFmtId="360" fontId="53" fillId="0" borderId="0" applyFont="0" applyFill="0" applyBorder="0" applyAlignment="0" applyProtection="0"/>
    <xf numFmtId="360" fontId="53" fillId="0" borderId="0" applyFont="0" applyFill="0" applyBorder="0" applyAlignment="0" applyProtection="0"/>
    <xf numFmtId="179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36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360" fontId="53" fillId="0" borderId="0" applyFont="0" applyFill="0" applyBorder="0" applyAlignment="0" applyProtection="0"/>
    <xf numFmtId="264" fontId="53" fillId="0" borderId="0" applyFont="0" applyFill="0" applyBorder="0" applyAlignment="0" applyProtection="0"/>
    <xf numFmtId="360" fontId="53" fillId="0" borderId="0" applyFont="0" applyFill="0" applyBorder="0" applyAlignment="0" applyProtection="0"/>
    <xf numFmtId="360" fontId="53" fillId="0" borderId="0" applyFont="0" applyFill="0" applyBorder="0" applyAlignment="0" applyProtection="0"/>
    <xf numFmtId="179" fontId="57" fillId="0" borderId="0" applyFont="0" applyFill="0" applyBorder="0" applyAlignment="0" applyProtection="0"/>
    <xf numFmtId="264" fontId="53" fillId="0" borderId="0" applyFont="0" applyFill="0" applyBorder="0" applyAlignment="0" applyProtection="0"/>
    <xf numFmtId="264" fontId="53" fillId="0" borderId="0" applyFont="0" applyFill="0" applyBorder="0" applyAlignment="0" applyProtection="0"/>
    <xf numFmtId="264" fontId="53" fillId="0" borderId="0" applyFont="0" applyFill="0" applyBorder="0" applyAlignment="0" applyProtection="0"/>
    <xf numFmtId="264" fontId="53" fillId="0" borderId="0" applyFont="0" applyFill="0" applyBorder="0" applyAlignment="0" applyProtection="0"/>
    <xf numFmtId="360" fontId="53" fillId="0" borderId="0" applyFont="0" applyFill="0" applyBorder="0" applyAlignment="0" applyProtection="0"/>
    <xf numFmtId="179" fontId="57" fillId="0" borderId="0" applyFont="0" applyFill="0" applyBorder="0" applyAlignment="0" applyProtection="0"/>
    <xf numFmtId="360" fontId="53" fillId="0" borderId="0" applyFont="0" applyFill="0" applyBorder="0" applyAlignment="0" applyProtection="0"/>
    <xf numFmtId="360" fontId="53" fillId="0" borderId="0" applyFont="0" applyFill="0" applyBorder="0" applyAlignment="0" applyProtection="0"/>
    <xf numFmtId="360" fontId="53" fillId="0" borderId="0" applyFont="0" applyFill="0" applyBorder="0" applyAlignment="0" applyProtection="0"/>
    <xf numFmtId="179" fontId="57" fillId="0" borderId="0" applyFont="0" applyFill="0" applyBorder="0" applyAlignment="0" applyProtection="0"/>
    <xf numFmtId="360" fontId="53" fillId="0" borderId="0" applyFont="0" applyFill="0" applyBorder="0" applyAlignment="0" applyProtection="0"/>
    <xf numFmtId="179" fontId="57" fillId="0" borderId="0" applyFont="0" applyFill="0" applyBorder="0" applyAlignment="0" applyProtection="0"/>
    <xf numFmtId="255" fontId="210" fillId="0" borderId="0" applyFont="0" applyFill="0" applyBorder="0" applyAlignment="0" applyProtection="0"/>
    <xf numFmtId="255" fontId="210" fillId="0" borderId="0" applyFont="0" applyFill="0" applyBorder="0" applyAlignment="0" applyProtection="0"/>
    <xf numFmtId="179" fontId="57" fillId="0" borderId="0" applyFont="0" applyFill="0" applyBorder="0" applyAlignment="0" applyProtection="0"/>
    <xf numFmtId="264" fontId="53" fillId="0" borderId="0" applyFont="0" applyFill="0" applyBorder="0" applyAlignment="0" applyProtection="0"/>
    <xf numFmtId="360" fontId="53" fillId="0" borderId="0" applyFont="0" applyFill="0" applyBorder="0" applyAlignment="0" applyProtection="0"/>
    <xf numFmtId="179" fontId="57" fillId="0" borderId="0" applyFont="0" applyFill="0" applyBorder="0" applyAlignment="0" applyProtection="0"/>
    <xf numFmtId="359" fontId="3" fillId="0" borderId="0" applyFont="0" applyFill="0" applyBorder="0" applyAlignment="0" applyProtection="0"/>
    <xf numFmtId="359" fontId="3" fillId="0" borderId="0" applyFont="0" applyFill="0" applyBorder="0" applyAlignment="0" applyProtection="0"/>
    <xf numFmtId="179" fontId="57" fillId="0" borderId="0" applyFont="0" applyFill="0" applyBorder="0" applyAlignment="0" applyProtection="0"/>
    <xf numFmtId="264" fontId="53" fillId="0" borderId="0" applyFont="0" applyFill="0" applyBorder="0" applyAlignment="0" applyProtection="0"/>
    <xf numFmtId="360" fontId="53" fillId="0" borderId="0" applyFont="0" applyFill="0" applyBorder="0" applyAlignment="0" applyProtection="0"/>
    <xf numFmtId="359" fontId="3" fillId="0" borderId="0" applyFont="0" applyFill="0" applyBorder="0" applyAlignment="0" applyProtection="0"/>
    <xf numFmtId="255" fontId="210" fillId="0" borderId="0" applyFont="0" applyFill="0" applyBorder="0" applyAlignment="0" applyProtection="0"/>
    <xf numFmtId="360" fontId="53" fillId="0" borderId="0" applyFont="0" applyFill="0" applyBorder="0" applyAlignment="0" applyProtection="0"/>
    <xf numFmtId="360" fontId="53" fillId="0" borderId="0" applyFont="0" applyFill="0" applyBorder="0" applyAlignment="0" applyProtection="0"/>
    <xf numFmtId="179" fontId="57" fillId="0" borderId="0" applyFont="0" applyFill="0" applyBorder="0" applyAlignment="0" applyProtection="0"/>
    <xf numFmtId="255" fontId="210" fillId="0" borderId="0" applyFont="0" applyFill="0" applyBorder="0" applyAlignment="0" applyProtection="0"/>
    <xf numFmtId="264" fontId="53" fillId="0" borderId="0" applyFont="0" applyFill="0" applyBorder="0" applyAlignment="0" applyProtection="0"/>
    <xf numFmtId="179" fontId="57" fillId="0" borderId="0" applyFont="0" applyFill="0" applyBorder="0" applyAlignment="0" applyProtection="0"/>
    <xf numFmtId="264" fontId="53" fillId="0" borderId="0" applyFont="0" applyFill="0" applyBorder="0" applyAlignment="0" applyProtection="0"/>
    <xf numFmtId="264" fontId="53" fillId="0" borderId="0" applyFont="0" applyFill="0" applyBorder="0" applyAlignment="0" applyProtection="0"/>
    <xf numFmtId="255" fontId="210" fillId="0" borderId="0" applyFont="0" applyFill="0" applyBorder="0" applyAlignment="0" applyProtection="0"/>
    <xf numFmtId="360" fontId="53" fillId="0" borderId="0" applyFont="0" applyFill="0" applyBorder="0" applyAlignment="0" applyProtection="0"/>
    <xf numFmtId="179" fontId="57" fillId="0" borderId="0" applyFont="0" applyFill="0" applyBorder="0" applyAlignment="0" applyProtection="0"/>
    <xf numFmtId="360" fontId="53" fillId="0" borderId="0" applyFont="0" applyFill="0" applyBorder="0" applyAlignment="0" applyProtection="0"/>
    <xf numFmtId="264" fontId="53" fillId="0" borderId="0" applyFont="0" applyFill="0" applyBorder="0" applyAlignment="0" applyProtection="0"/>
    <xf numFmtId="360" fontId="53" fillId="0" borderId="0" applyFont="0" applyFill="0" applyBorder="0" applyAlignment="0" applyProtection="0"/>
    <xf numFmtId="360" fontId="53" fillId="0" borderId="0" applyFont="0" applyFill="0" applyBorder="0" applyAlignment="0" applyProtection="0"/>
    <xf numFmtId="272" fontId="3" fillId="0" borderId="0" applyFont="0" applyFill="0" applyBorder="0" applyAlignment="0" applyProtection="0"/>
    <xf numFmtId="272" fontId="3" fillId="0" borderId="0" applyFont="0" applyFill="0" applyBorder="0" applyAlignment="0" applyProtection="0"/>
    <xf numFmtId="357" fontId="3" fillId="0" borderId="0" applyFont="0" applyFill="0" applyBorder="0" applyAlignment="0" applyProtection="0"/>
    <xf numFmtId="357" fontId="3" fillId="0" borderId="0" applyFont="0" applyFill="0" applyBorder="0" applyAlignment="0" applyProtection="0"/>
    <xf numFmtId="179" fontId="57" fillId="0" borderId="0" applyFont="0" applyFill="0" applyBorder="0" applyAlignment="0" applyProtection="0"/>
    <xf numFmtId="255" fontId="210" fillId="0" borderId="0" applyFont="0" applyFill="0" applyBorder="0" applyAlignment="0" applyProtection="0"/>
    <xf numFmtId="264" fontId="53" fillId="0" borderId="0" applyFont="0" applyFill="0" applyBorder="0" applyAlignment="0" applyProtection="0"/>
    <xf numFmtId="360" fontId="53" fillId="0" borderId="0" applyFont="0" applyFill="0" applyBorder="0" applyAlignment="0" applyProtection="0"/>
    <xf numFmtId="264" fontId="53" fillId="0" borderId="0" applyFont="0" applyFill="0" applyBorder="0" applyAlignment="0" applyProtection="0"/>
    <xf numFmtId="264" fontId="53" fillId="0" borderId="0" applyFont="0" applyFill="0" applyBorder="0" applyAlignment="0" applyProtection="0"/>
    <xf numFmtId="264" fontId="53" fillId="0" borderId="0" applyFont="0" applyFill="0" applyBorder="0" applyAlignment="0" applyProtection="0"/>
    <xf numFmtId="264" fontId="53" fillId="0" borderId="0" applyFont="0" applyFill="0" applyBorder="0" applyAlignment="0" applyProtection="0"/>
    <xf numFmtId="0" fontId="211" fillId="0" borderId="0">
      <alignment vertical="center"/>
    </xf>
    <xf numFmtId="0" fontId="212" fillId="0" borderId="0">
      <alignment horizontal="center" vertical="center"/>
    </xf>
    <xf numFmtId="49" fontId="18" fillId="0" borderId="89" applyNumberFormat="0" applyAlignment="0"/>
    <xf numFmtId="0" fontId="23" fillId="0" borderId="0" applyNumberFormat="0" applyFont="0" applyFill="0" applyBorder="0" applyProtection="0">
      <alignment vertical="center"/>
    </xf>
    <xf numFmtId="0" fontId="11" fillId="0" borderId="0" applyNumberFormat="0" applyAlignment="0">
      <alignment horizontal="left" vertical="center"/>
    </xf>
    <xf numFmtId="0" fontId="213" fillId="12" borderId="116" applyNumberFormat="0" applyAlignment="0" applyProtection="0">
      <alignment vertical="center"/>
    </xf>
    <xf numFmtId="4" fontId="74" fillId="0" borderId="0">
      <protection locked="0"/>
    </xf>
    <xf numFmtId="0" fontId="122" fillId="0" borderId="0"/>
    <xf numFmtId="4" fontId="74" fillId="0" borderId="0">
      <protection locked="0"/>
    </xf>
    <xf numFmtId="4" fontId="74" fillId="0" borderId="0">
      <protection locked="0"/>
    </xf>
    <xf numFmtId="361" fontId="53" fillId="0" borderId="0">
      <protection locked="0"/>
    </xf>
    <xf numFmtId="0" fontId="76" fillId="0" borderId="0"/>
    <xf numFmtId="0" fontId="214" fillId="0" borderId="0" applyNumberFormat="0" applyAlignment="0"/>
    <xf numFmtId="0" fontId="53" fillId="0" borderId="121" applyNumberFormat="0"/>
    <xf numFmtId="1" fontId="31" fillId="2" borderId="0" applyNumberFormat="0" applyFont="0" applyFill="0" applyBorder="0" applyAlignment="0">
      <alignment vertical="center"/>
    </xf>
    <xf numFmtId="0" fontId="161" fillId="22" borderId="0" applyNumberFormat="0" applyFont="0" applyFill="0" applyBorder="0" applyAlignment="0">
      <alignment vertical="center"/>
    </xf>
    <xf numFmtId="362" fontId="76" fillId="0" borderId="0" applyFill="0" applyBorder="0">
      <alignment horizontal="centerContinuous"/>
    </xf>
    <xf numFmtId="0" fontId="215" fillId="0" borderId="122" applyNumberFormat="0" applyFill="0" applyAlignment="0" applyProtection="0">
      <alignment vertical="center"/>
    </xf>
    <xf numFmtId="0" fontId="141" fillId="0" borderId="123" applyNumberFormat="0" applyFill="0" applyAlignment="0" applyProtection="0">
      <alignment vertical="center"/>
    </xf>
    <xf numFmtId="0" fontId="216" fillId="0" borderId="124" applyNumberFormat="0" applyFill="0" applyAlignment="0" applyProtection="0">
      <alignment vertical="center"/>
    </xf>
    <xf numFmtId="0" fontId="216" fillId="0" borderId="124" applyNumberFormat="0" applyFill="0" applyAlignment="0" applyProtection="0">
      <alignment vertical="center"/>
    </xf>
    <xf numFmtId="0" fontId="216" fillId="0" borderId="124" applyNumberFormat="0" applyFill="0" applyAlignment="0" applyProtection="0">
      <alignment vertical="center"/>
    </xf>
    <xf numFmtId="0" fontId="216" fillId="0" borderId="0" applyNumberFormat="0" applyFill="0" applyBorder="0" applyAlignment="0" applyProtection="0">
      <alignment vertical="center"/>
    </xf>
    <xf numFmtId="0" fontId="217" fillId="0" borderId="0" applyNumberFormat="0" applyFill="0" applyBorder="0" applyAlignment="0" applyProtection="0">
      <alignment vertical="center"/>
    </xf>
    <xf numFmtId="0" fontId="53" fillId="0" borderId="3">
      <alignment horizontal="distributed" vertical="center"/>
    </xf>
    <xf numFmtId="0" fontId="53" fillId="0" borderId="21">
      <alignment horizontal="distributed" vertical="top"/>
    </xf>
    <xf numFmtId="0" fontId="53" fillId="0" borderId="22">
      <alignment horizontal="distributed"/>
    </xf>
    <xf numFmtId="176" fontId="218" fillId="0" borderId="0">
      <alignment vertical="center"/>
    </xf>
    <xf numFmtId="0" fontId="219" fillId="9" borderId="0" applyNumberFormat="0" applyBorder="0" applyAlignment="0" applyProtection="0">
      <alignment vertical="center"/>
    </xf>
    <xf numFmtId="363" fontId="16" fillId="0" borderId="0" applyFill="0" applyBorder="0">
      <alignment horizontal="centerContinuous"/>
    </xf>
    <xf numFmtId="364" fontId="16" fillId="0" borderId="0" applyFill="0" applyBorder="0">
      <alignment horizontal="centerContinuous"/>
    </xf>
    <xf numFmtId="0" fontId="76" fillId="0" borderId="0"/>
    <xf numFmtId="0" fontId="53" fillId="0" borderId="0"/>
    <xf numFmtId="1" fontId="220" fillId="2" borderId="0" applyNumberFormat="0" applyFont="0" applyFill="0" applyBorder="0" applyAlignment="0">
      <alignment vertical="center"/>
    </xf>
    <xf numFmtId="365" fontId="16" fillId="0" borderId="0" applyFont="0" applyBorder="0">
      <alignment vertical="center"/>
    </xf>
    <xf numFmtId="0" fontId="221" fillId="34" borderId="125" applyNumberFormat="0" applyAlignment="0" applyProtection="0">
      <alignment vertical="center"/>
    </xf>
    <xf numFmtId="0" fontId="11" fillId="0" borderId="101">
      <alignment horizontal="center" vertical="center"/>
    </xf>
    <xf numFmtId="0" fontId="12" fillId="0" borderId="7" applyFill="0" applyProtection="0">
      <alignment horizontal="center" vertical="center"/>
    </xf>
    <xf numFmtId="242" fontId="195" fillId="0" borderId="0">
      <protection locked="0"/>
    </xf>
    <xf numFmtId="0" fontId="195" fillId="0" borderId="0">
      <protection locked="0"/>
    </xf>
    <xf numFmtId="40" fontId="53" fillId="0" borderId="0">
      <protection locked="0"/>
    </xf>
    <xf numFmtId="242" fontId="195" fillId="0" borderId="0">
      <protection locked="0"/>
    </xf>
    <xf numFmtId="366" fontId="62" fillId="0" borderId="0" applyFont="0" applyFill="0" applyBorder="0" applyProtection="0">
      <alignment vertical="center"/>
    </xf>
    <xf numFmtId="38" fontId="62" fillId="0" borderId="0" applyFont="0" applyFill="0" applyBorder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76" fontId="53" fillId="0" borderId="0" applyFont="0" applyFill="0" applyBorder="0" applyAlignment="0" applyProtection="0"/>
    <xf numFmtId="176" fontId="62" fillId="0" borderId="0" applyNumberFormat="0" applyFont="0" applyFill="0" applyBorder="0" applyProtection="0">
      <alignment vertical="center"/>
    </xf>
    <xf numFmtId="176" fontId="11" fillId="0" borderId="38">
      <alignment vertical="center"/>
    </xf>
    <xf numFmtId="0" fontId="54" fillId="0" borderId="3"/>
    <xf numFmtId="180" fontId="18" fillId="2" borderId="0" applyFill="0" applyBorder="0" applyProtection="0">
      <alignment horizontal="right"/>
    </xf>
    <xf numFmtId="38" fontId="17" fillId="0" borderId="0" applyFont="0" applyFill="0" applyBorder="0" applyAlignment="0" applyProtection="0">
      <alignment vertical="center"/>
    </xf>
    <xf numFmtId="367" fontId="17" fillId="0" borderId="0" applyFont="0" applyFill="0" applyBorder="0" applyAlignment="0" applyProtection="0">
      <alignment vertical="center"/>
    </xf>
    <xf numFmtId="368" fontId="17" fillId="0" borderId="0" applyFont="0" applyFill="0" applyBorder="0" applyAlignment="0" applyProtection="0">
      <alignment vertical="center"/>
    </xf>
    <xf numFmtId="369" fontId="222" fillId="0" borderId="126"/>
    <xf numFmtId="352" fontId="223" fillId="0" borderId="0" applyFont="0" applyFill="0" applyBorder="0" applyAlignment="0" applyProtection="0"/>
    <xf numFmtId="370" fontId="62" fillId="0" borderId="0" applyFont="0" applyFill="0" applyBorder="0" applyAlignment="0" applyProtection="0"/>
    <xf numFmtId="371" fontId="6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3" fillId="0" borderId="0"/>
    <xf numFmtId="42" fontId="212" fillId="0" borderId="0" applyFont="0" applyFill="0" applyBorder="0" applyAlignment="0" applyProtection="0">
      <alignment vertical="center"/>
    </xf>
    <xf numFmtId="0" fontId="224" fillId="0" borderId="0">
      <alignment vertical="center"/>
    </xf>
    <xf numFmtId="0" fontId="3" fillId="0" borderId="0"/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24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1" fontId="224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88" fillId="0" borderId="0" applyFont="0" applyFill="0" applyBorder="0" applyAlignment="0" applyProtection="0">
      <alignment vertical="center"/>
    </xf>
    <xf numFmtId="0" fontId="12" fillId="0" borderId="0"/>
    <xf numFmtId="9" fontId="88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</cellStyleXfs>
  <cellXfs count="904">
    <xf numFmtId="0" fontId="0" fillId="0" borderId="0" xfId="0"/>
    <xf numFmtId="0" fontId="12" fillId="0" borderId="0" xfId="0" applyFont="1"/>
    <xf numFmtId="0" fontId="0" fillId="0" borderId="29" xfId="0" applyBorder="1"/>
    <xf numFmtId="0" fontId="0" fillId="0" borderId="34" xfId="0" applyBorder="1"/>
    <xf numFmtId="0" fontId="0" fillId="0" borderId="31" xfId="0" applyBorder="1"/>
    <xf numFmtId="0" fontId="15" fillId="0" borderId="41" xfId="0" applyFont="1" applyBorder="1" applyAlignment="1">
      <alignment horizontal="right"/>
    </xf>
    <xf numFmtId="0" fontId="15" fillId="0" borderId="41" xfId="0" applyFont="1" applyBorder="1"/>
    <xf numFmtId="0" fontId="10" fillId="0" borderId="0" xfId="0" applyFont="1"/>
    <xf numFmtId="0" fontId="3" fillId="0" borderId="34" xfId="0" applyFont="1" applyBorder="1"/>
    <xf numFmtId="0" fontId="3" fillId="0" borderId="0" xfId="0" applyFont="1"/>
    <xf numFmtId="0" fontId="3" fillId="0" borderId="18" xfId="0" applyFont="1" applyBorder="1" applyAlignment="1">
      <alignment horizontal="center"/>
    </xf>
    <xf numFmtId="0" fontId="0" fillId="0" borderId="3" xfId="0" applyBorder="1"/>
    <xf numFmtId="0" fontId="25" fillId="0" borderId="0" xfId="0" applyFont="1"/>
    <xf numFmtId="0" fontId="0" fillId="0" borderId="42" xfId="0" applyBorder="1"/>
    <xf numFmtId="41" fontId="3" fillId="0" borderId="2" xfId="0" applyNumberFormat="1" applyFont="1" applyBorder="1"/>
    <xf numFmtId="41" fontId="3" fillId="0" borderId="3" xfId="0" applyNumberFormat="1" applyFont="1" applyBorder="1"/>
    <xf numFmtId="41" fontId="15" fillId="0" borderId="3" xfId="0" applyNumberFormat="1" applyFont="1" applyBorder="1"/>
    <xf numFmtId="0" fontId="15" fillId="0" borderId="46" xfId="0" applyFont="1" applyBorder="1" applyAlignment="1">
      <alignment horizontal="center" vertical="center"/>
    </xf>
    <xf numFmtId="179" fontId="15" fillId="0" borderId="48" xfId="0" applyNumberFormat="1" applyFont="1" applyBorder="1" applyAlignment="1">
      <alignment vertical="center"/>
    </xf>
    <xf numFmtId="41" fontId="3" fillId="0" borderId="3" xfId="0" applyNumberFormat="1" applyFont="1" applyBorder="1" applyAlignment="1">
      <alignment vertical="center"/>
    </xf>
    <xf numFmtId="0" fontId="6" fillId="0" borderId="1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41" fontId="3" fillId="0" borderId="0" xfId="0" applyNumberFormat="1" applyFont="1"/>
    <xf numFmtId="0" fontId="15" fillId="0" borderId="47" xfId="0" applyFont="1" applyBorder="1" applyAlignment="1">
      <alignment horizontal="center" vertical="center"/>
    </xf>
    <xf numFmtId="41" fontId="12" fillId="0" borderId="0" xfId="0" applyNumberFormat="1" applyFont="1"/>
    <xf numFmtId="41" fontId="22" fillId="0" borderId="34" xfId="0" applyNumberFormat="1" applyFont="1" applyBorder="1" applyAlignment="1">
      <alignment vertical="center"/>
    </xf>
    <xf numFmtId="41" fontId="22" fillId="0" borderId="0" xfId="0" applyNumberFormat="1" applyFont="1" applyAlignment="1">
      <alignment vertical="center"/>
    </xf>
    <xf numFmtId="41" fontId="36" fillId="0" borderId="0" xfId="0" applyNumberFormat="1" applyFont="1" applyAlignment="1">
      <alignment vertical="center"/>
    </xf>
    <xf numFmtId="41" fontId="9" fillId="0" borderId="31" xfId="0" applyNumberFormat="1" applyFont="1" applyBorder="1" applyAlignment="1">
      <alignment vertical="center"/>
    </xf>
    <xf numFmtId="41" fontId="14" fillId="0" borderId="0" xfId="0" applyNumberFormat="1" applyFont="1"/>
    <xf numFmtId="41" fontId="27" fillId="0" borderId="34" xfId="0" applyNumberFormat="1" applyFont="1" applyBorder="1" applyAlignment="1">
      <alignment vertical="center"/>
    </xf>
    <xf numFmtId="41" fontId="27" fillId="0" borderId="0" xfId="0" applyNumberFormat="1" applyFont="1" applyAlignment="1">
      <alignment vertical="center"/>
    </xf>
    <xf numFmtId="41" fontId="20" fillId="0" borderId="0" xfId="0" applyNumberFormat="1" applyFont="1" applyAlignment="1">
      <alignment vertical="center"/>
    </xf>
    <xf numFmtId="41" fontId="15" fillId="0" borderId="0" xfId="0" applyNumberFormat="1" applyFont="1" applyAlignment="1">
      <alignment vertical="center"/>
    </xf>
    <xf numFmtId="41" fontId="27" fillId="0" borderId="94" xfId="0" applyNumberFormat="1" applyFont="1" applyBorder="1" applyAlignment="1">
      <alignment vertical="center"/>
    </xf>
    <xf numFmtId="41" fontId="27" fillId="0" borderId="19" xfId="0" applyNumberFormat="1" applyFont="1" applyBorder="1" applyAlignment="1">
      <alignment vertical="center"/>
    </xf>
    <xf numFmtId="41" fontId="28" fillId="0" borderId="19" xfId="0" applyNumberFormat="1" applyFont="1" applyBorder="1" applyAlignment="1">
      <alignment vertical="center"/>
    </xf>
    <xf numFmtId="41" fontId="27" fillId="0" borderId="95" xfId="0" applyNumberFormat="1" applyFont="1" applyBorder="1" applyAlignment="1">
      <alignment vertical="center"/>
    </xf>
    <xf numFmtId="41" fontId="20" fillId="0" borderId="72" xfId="0" applyNumberFormat="1" applyFont="1" applyBorder="1" applyAlignment="1">
      <alignment vertical="center"/>
    </xf>
    <xf numFmtId="41" fontId="27" fillId="0" borderId="43" xfId="0" applyNumberFormat="1" applyFont="1" applyBorder="1" applyAlignment="1">
      <alignment horizontal="center" vertical="center"/>
    </xf>
    <xf numFmtId="41" fontId="27" fillId="0" borderId="44" xfId="0" applyNumberFormat="1" applyFont="1" applyBorder="1" applyAlignment="1">
      <alignment horizontal="center" vertical="center"/>
    </xf>
    <xf numFmtId="41" fontId="27" fillId="0" borderId="92" xfId="0" applyNumberFormat="1" applyFont="1" applyBorder="1" applyAlignment="1">
      <alignment horizontal="center" vertical="center"/>
    </xf>
    <xf numFmtId="41" fontId="27" fillId="0" borderId="45" xfId="0" applyNumberFormat="1" applyFont="1" applyBorder="1" applyAlignment="1">
      <alignment horizontal="center" vertical="center"/>
    </xf>
    <xf numFmtId="41" fontId="21" fillId="0" borderId="40" xfId="0" applyNumberFormat="1" applyFont="1" applyBorder="1" applyAlignment="1">
      <alignment vertical="center" wrapText="1"/>
    </xf>
    <xf numFmtId="177" fontId="5" fillId="0" borderId="5" xfId="0" applyNumberFormat="1" applyFont="1" applyBorder="1" applyAlignment="1">
      <alignment horizontal="center" vertical="center" wrapText="1"/>
    </xf>
    <xf numFmtId="41" fontId="21" fillId="0" borderId="5" xfId="0" applyNumberFormat="1" applyFont="1" applyBorder="1" applyAlignment="1">
      <alignment horizontal="left" vertical="center" wrapText="1"/>
    </xf>
    <xf numFmtId="41" fontId="21" fillId="0" borderId="5" xfId="0" applyNumberFormat="1" applyFont="1" applyBorder="1" applyAlignment="1">
      <alignment horizontal="center" vertical="center" wrapText="1"/>
    </xf>
    <xf numFmtId="41" fontId="21" fillId="0" borderId="5" xfId="0" applyNumberFormat="1" applyFont="1" applyBorder="1" applyAlignment="1">
      <alignment vertical="center" wrapText="1"/>
    </xf>
    <xf numFmtId="41" fontId="21" fillId="0" borderId="39" xfId="0" applyNumberFormat="1" applyFont="1" applyBorder="1" applyAlignment="1">
      <alignment vertical="center" wrapText="1"/>
    </xf>
    <xf numFmtId="41" fontId="21" fillId="0" borderId="23" xfId="0" applyNumberFormat="1" applyFont="1" applyBorder="1" applyAlignment="1">
      <alignment vertical="center" wrapText="1"/>
    </xf>
    <xf numFmtId="41" fontId="21" fillId="0" borderId="25" xfId="0" applyNumberFormat="1" applyFont="1" applyBorder="1" applyAlignment="1">
      <alignment vertical="center" wrapText="1"/>
    </xf>
    <xf numFmtId="41" fontId="21" fillId="0" borderId="25" xfId="0" applyNumberFormat="1" applyFont="1" applyBorder="1" applyAlignment="1">
      <alignment vertical="center" wrapText="1" shrinkToFit="1"/>
    </xf>
    <xf numFmtId="41" fontId="21" fillId="0" borderId="74" xfId="0" applyNumberFormat="1" applyFont="1" applyBorder="1" applyAlignment="1">
      <alignment vertical="center" wrapText="1"/>
    </xf>
    <xf numFmtId="41" fontId="30" fillId="0" borderId="23" xfId="0" applyNumberFormat="1" applyFont="1" applyBorder="1" applyAlignment="1">
      <alignment vertical="center" wrapText="1"/>
    </xf>
    <xf numFmtId="0" fontId="21" fillId="0" borderId="7" xfId="0" applyFont="1" applyBorder="1" applyAlignment="1">
      <alignment vertical="center"/>
    </xf>
    <xf numFmtId="41" fontId="21" fillId="0" borderId="7" xfId="0" applyNumberFormat="1" applyFont="1" applyBorder="1" applyAlignment="1">
      <alignment horizontal="center" vertical="center"/>
    </xf>
    <xf numFmtId="41" fontId="30" fillId="0" borderId="7" xfId="0" applyNumberFormat="1" applyFont="1" applyBorder="1" applyAlignment="1">
      <alignment horizontal="center" vertical="center" wrapText="1"/>
    </xf>
    <xf numFmtId="41" fontId="21" fillId="0" borderId="7" xfId="0" applyNumberFormat="1" applyFont="1" applyBorder="1" applyAlignment="1">
      <alignment vertical="center"/>
    </xf>
    <xf numFmtId="41" fontId="21" fillId="0" borderId="74" xfId="0" applyNumberFormat="1" applyFont="1" applyBorder="1" applyAlignment="1">
      <alignment vertical="center"/>
    </xf>
    <xf numFmtId="41" fontId="21" fillId="0" borderId="23" xfId="0" applyNumberFormat="1" applyFont="1" applyBorder="1" applyAlignment="1">
      <alignment vertical="center"/>
    </xf>
    <xf numFmtId="41" fontId="27" fillId="0" borderId="7" xfId="0" applyNumberFormat="1" applyFont="1" applyBorder="1" applyAlignment="1">
      <alignment vertical="center"/>
    </xf>
    <xf numFmtId="41" fontId="27" fillId="0" borderId="7" xfId="0" applyNumberFormat="1" applyFont="1" applyBorder="1" applyAlignment="1">
      <alignment horizontal="center" vertical="center"/>
    </xf>
    <xf numFmtId="41" fontId="27" fillId="0" borderId="7" xfId="0" applyNumberFormat="1" applyFont="1" applyBorder="1" applyAlignment="1">
      <alignment horizontal="right" vertical="center"/>
    </xf>
    <xf numFmtId="43" fontId="14" fillId="0" borderId="0" xfId="0" applyNumberFormat="1" applyFont="1"/>
    <xf numFmtId="9" fontId="27" fillId="0" borderId="7" xfId="0" applyNumberFormat="1" applyFont="1" applyBorder="1" applyAlignment="1">
      <alignment horizontal="center" vertical="center"/>
    </xf>
    <xf numFmtId="9" fontId="27" fillId="0" borderId="7" xfId="0" applyNumberFormat="1" applyFont="1" applyBorder="1" applyAlignment="1">
      <alignment vertical="center"/>
    </xf>
    <xf numFmtId="41" fontId="3" fillId="0" borderId="2" xfId="0" applyNumberFormat="1" applyFont="1" applyBorder="1" applyAlignment="1">
      <alignment vertical="center"/>
    </xf>
    <xf numFmtId="41" fontId="30" fillId="0" borderId="20" xfId="0" applyNumberFormat="1" applyFont="1" applyBorder="1" applyAlignment="1">
      <alignment vertical="center" wrapText="1"/>
    </xf>
    <xf numFmtId="41" fontId="5" fillId="0" borderId="5" xfId="0" applyNumberFormat="1" applyFont="1" applyBorder="1" applyAlignment="1">
      <alignment vertical="center" wrapText="1" shrinkToFit="1"/>
    </xf>
    <xf numFmtId="188" fontId="12" fillId="0" borderId="0" xfId="0" applyNumberFormat="1" applyFont="1" applyAlignment="1">
      <alignment vertical="center"/>
    </xf>
    <xf numFmtId="41" fontId="12" fillId="0" borderId="0" xfId="0" applyNumberFormat="1" applyFont="1" applyAlignment="1">
      <alignment vertical="center"/>
    </xf>
    <xf numFmtId="0" fontId="12" fillId="2" borderId="0" xfId="0" applyFont="1" applyFill="1"/>
    <xf numFmtId="0" fontId="12" fillId="2" borderId="0" xfId="0" applyFont="1" applyFill="1" applyAlignment="1">
      <alignment horizontal="center"/>
    </xf>
    <xf numFmtId="188" fontId="12" fillId="2" borderId="0" xfId="0" applyNumberFormat="1" applyFont="1" applyFill="1"/>
    <xf numFmtId="188" fontId="12" fillId="2" borderId="0" xfId="0" applyNumberFormat="1" applyFont="1" applyFill="1" applyAlignment="1">
      <alignment horizontal="center"/>
    </xf>
    <xf numFmtId="188" fontId="12" fillId="0" borderId="0" xfId="0" applyNumberFormat="1" applyFont="1"/>
    <xf numFmtId="9" fontId="12" fillId="0" borderId="0" xfId="0" applyNumberFormat="1" applyFont="1" applyAlignment="1">
      <alignment horizontal="center"/>
    </xf>
    <xf numFmtId="0" fontId="38" fillId="2" borderId="0" xfId="0" applyFont="1" applyFill="1" applyAlignment="1">
      <alignment vertical="top"/>
    </xf>
    <xf numFmtId="0" fontId="38" fillId="2" borderId="0" xfId="0" applyFont="1" applyFill="1"/>
    <xf numFmtId="0" fontId="38" fillId="2" borderId="0" xfId="0" applyFont="1" applyFill="1" applyAlignment="1">
      <alignment horizontal="center"/>
    </xf>
    <xf numFmtId="188" fontId="38" fillId="2" borderId="0" xfId="0" applyNumberFormat="1" applyFont="1" applyFill="1"/>
    <xf numFmtId="188" fontId="38" fillId="2" borderId="0" xfId="0" applyNumberFormat="1" applyFont="1" applyFill="1" applyAlignment="1">
      <alignment horizontal="center"/>
    </xf>
    <xf numFmtId="188" fontId="38" fillId="0" borderId="0" xfId="0" applyNumberFormat="1" applyFont="1"/>
    <xf numFmtId="9" fontId="38" fillId="0" borderId="0" xfId="0" applyNumberFormat="1" applyFont="1" applyAlignment="1">
      <alignment horizontal="center"/>
    </xf>
    <xf numFmtId="0" fontId="38" fillId="0" borderId="0" xfId="0" applyFont="1"/>
    <xf numFmtId="0" fontId="33" fillId="0" borderId="0" xfId="0" applyFont="1"/>
    <xf numFmtId="0" fontId="33" fillId="2" borderId="0" xfId="0" applyFont="1" applyFill="1"/>
    <xf numFmtId="0" fontId="33" fillId="2" borderId="0" xfId="0" applyFont="1" applyFill="1" applyAlignment="1">
      <alignment horizontal="center"/>
    </xf>
    <xf numFmtId="188" fontId="33" fillId="2" borderId="0" xfId="0" applyNumberFormat="1" applyFont="1" applyFill="1"/>
    <xf numFmtId="188" fontId="33" fillId="2" borderId="0" xfId="0" applyNumberFormat="1" applyFont="1" applyFill="1" applyAlignment="1">
      <alignment horizontal="center"/>
    </xf>
    <xf numFmtId="188" fontId="33" fillId="0" borderId="0" xfId="0" applyNumberFormat="1" applyFont="1"/>
    <xf numFmtId="9" fontId="33" fillId="0" borderId="0" xfId="0" applyNumberFormat="1" applyFont="1" applyAlignment="1">
      <alignment horizontal="center"/>
    </xf>
    <xf numFmtId="0" fontId="41" fillId="2" borderId="0" xfId="0" applyFont="1" applyFill="1" applyAlignment="1">
      <alignment horizontal="left"/>
    </xf>
    <xf numFmtId="0" fontId="41" fillId="2" borderId="0" xfId="0" applyFont="1" applyFill="1"/>
    <xf numFmtId="212" fontId="46" fillId="2" borderId="0" xfId="0" applyNumberFormat="1" applyFont="1" applyFill="1" applyAlignment="1">
      <alignment horizontal="center"/>
    </xf>
    <xf numFmtId="0" fontId="12" fillId="2" borderId="0" xfId="0" applyFont="1" applyFill="1" applyAlignment="1">
      <alignment horizontal="distributed" vertical="center"/>
    </xf>
    <xf numFmtId="0" fontId="12" fillId="2" borderId="0" xfId="0" applyFont="1" applyFill="1" applyAlignment="1">
      <alignment horizontal="center" vertical="center"/>
    </xf>
    <xf numFmtId="188" fontId="12" fillId="2" borderId="0" xfId="0" applyNumberFormat="1" applyFont="1" applyFill="1" applyAlignment="1">
      <alignment horizontal="right"/>
    </xf>
    <xf numFmtId="188" fontId="12" fillId="0" borderId="0" xfId="0" applyNumberFormat="1" applyFont="1" applyAlignment="1">
      <alignment horizontal="center"/>
    </xf>
    <xf numFmtId="188" fontId="12" fillId="5" borderId="3" xfId="0" applyNumberFormat="1" applyFont="1" applyFill="1" applyBorder="1" applyAlignment="1">
      <alignment horizontal="center" vertical="center"/>
    </xf>
    <xf numFmtId="9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182" fontId="12" fillId="0" borderId="0" xfId="0" applyNumberFormat="1" applyFont="1" applyAlignment="1">
      <alignment horizontal="center" vertical="center"/>
    </xf>
    <xf numFmtId="181" fontId="12" fillId="0" borderId="0" xfId="0" applyNumberFormat="1" applyFont="1" applyAlignment="1">
      <alignment vertical="center"/>
    </xf>
    <xf numFmtId="49" fontId="12" fillId="0" borderId="0" xfId="0" applyNumberFormat="1" applyFont="1" applyAlignment="1">
      <alignment horizontal="center" vertical="center"/>
    </xf>
    <xf numFmtId="49" fontId="12" fillId="0" borderId="0" xfId="0" applyNumberFormat="1" applyFont="1" applyAlignment="1">
      <alignment horizontal="left" vertical="center"/>
    </xf>
    <xf numFmtId="49" fontId="49" fillId="0" borderId="0" xfId="0" applyNumberFormat="1" applyFont="1" applyAlignment="1">
      <alignment vertical="center"/>
    </xf>
    <xf numFmtId="49" fontId="49" fillId="0" borderId="0" xfId="0" applyNumberFormat="1" applyFont="1" applyAlignment="1">
      <alignment horizontal="center" vertical="center"/>
    </xf>
    <xf numFmtId="188" fontId="49" fillId="0" borderId="0" xfId="0" applyNumberFormat="1" applyFont="1" applyAlignment="1">
      <alignment vertical="center"/>
    </xf>
    <xf numFmtId="188" fontId="49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/>
    </xf>
    <xf numFmtId="41" fontId="50" fillId="0" borderId="7" xfId="0" applyNumberFormat="1" applyFont="1" applyBorder="1" applyAlignment="1">
      <alignment horizontal="left" vertical="center" shrinkToFit="1"/>
    </xf>
    <xf numFmtId="41" fontId="3" fillId="0" borderId="7" xfId="0" applyNumberFormat="1" applyFont="1" applyBorder="1" applyAlignment="1">
      <alignment vertical="center"/>
    </xf>
    <xf numFmtId="0" fontId="12" fillId="4" borderId="0" xfId="0" applyFont="1" applyFill="1" applyAlignment="1">
      <alignment horizontal="center" vertical="center"/>
    </xf>
    <xf numFmtId="49" fontId="12" fillId="4" borderId="0" xfId="0" applyNumberFormat="1" applyFont="1" applyFill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3" fontId="50" fillId="0" borderId="7" xfId="0" applyNumberFormat="1" applyFont="1" applyBorder="1" applyAlignment="1">
      <alignment horizontal="center" vertical="center" shrinkToFit="1"/>
    </xf>
    <xf numFmtId="41" fontId="50" fillId="0" borderId="7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 wrapText="1"/>
    </xf>
    <xf numFmtId="41" fontId="29" fillId="0" borderId="3" xfId="0" applyNumberFormat="1" applyFont="1" applyBorder="1" applyAlignment="1">
      <alignment vertical="center" wrapText="1"/>
    </xf>
    <xf numFmtId="0" fontId="51" fillId="0" borderId="7" xfId="0" applyFont="1" applyBorder="1" applyAlignment="1">
      <alignment horizontal="center" vertical="center" wrapText="1"/>
    </xf>
    <xf numFmtId="188" fontId="14" fillId="0" borderId="7" xfId="0" applyNumberFormat="1" applyFont="1" applyBorder="1" applyAlignment="1">
      <alignment horizontal="right" vertical="center"/>
    </xf>
    <xf numFmtId="188" fontId="52" fillId="0" borderId="7" xfId="0" applyNumberFormat="1" applyFont="1" applyBorder="1" applyAlignment="1">
      <alignment horizontal="right" vertical="center" wrapText="1"/>
    </xf>
    <xf numFmtId="41" fontId="50" fillId="0" borderId="5" xfId="0" applyNumberFormat="1" applyFont="1" applyBorder="1" applyAlignment="1">
      <alignment horizontal="left" vertical="center" shrinkToFit="1"/>
    </xf>
    <xf numFmtId="3" fontId="50" fillId="0" borderId="5" xfId="0" applyNumberFormat="1" applyFont="1" applyBorder="1" applyAlignment="1">
      <alignment horizontal="center" vertical="center" shrinkToFit="1"/>
    </xf>
    <xf numFmtId="41" fontId="50" fillId="0" borderId="5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41" fontId="3" fillId="0" borderId="5" xfId="0" applyNumberFormat="1" applyFont="1" applyBorder="1" applyAlignment="1">
      <alignment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87" xfId="0" applyFont="1" applyFill="1" applyBorder="1" applyAlignment="1">
      <alignment horizontal="center" vertical="center"/>
    </xf>
    <xf numFmtId="0" fontId="12" fillId="5" borderId="49" xfId="0" applyFont="1" applyFill="1" applyBorder="1" applyAlignment="1">
      <alignment horizontal="center" vertical="center"/>
    </xf>
    <xf numFmtId="188" fontId="12" fillId="5" borderId="49" xfId="0" applyNumberFormat="1" applyFont="1" applyFill="1" applyBorder="1" applyAlignment="1">
      <alignment horizontal="center" vertical="center"/>
    </xf>
    <xf numFmtId="188" fontId="12" fillId="5" borderId="88" xfId="0" applyNumberFormat="1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188" fontId="12" fillId="5" borderId="17" xfId="0" applyNumberFormat="1" applyFont="1" applyFill="1" applyBorder="1" applyAlignment="1">
      <alignment horizontal="center" vertical="center"/>
    </xf>
    <xf numFmtId="0" fontId="49" fillId="0" borderId="40" xfId="0" applyFont="1" applyBorder="1" applyAlignment="1">
      <alignment horizontal="center" vertical="center"/>
    </xf>
    <xf numFmtId="188" fontId="12" fillId="0" borderId="39" xfId="0" applyNumberFormat="1" applyFont="1" applyBorder="1" applyAlignment="1">
      <alignment horizontal="right" vertical="center"/>
    </xf>
    <xf numFmtId="0" fontId="49" fillId="0" borderId="23" xfId="0" applyFont="1" applyBorder="1" applyAlignment="1">
      <alignment horizontal="center" vertical="center"/>
    </xf>
    <xf numFmtId="188" fontId="12" fillId="0" borderId="25" xfId="0" applyNumberFormat="1" applyFont="1" applyBorder="1" applyAlignment="1">
      <alignment horizontal="right" vertical="center"/>
    </xf>
    <xf numFmtId="0" fontId="12" fillId="0" borderId="23" xfId="0" applyFont="1" applyBorder="1" applyAlignment="1">
      <alignment horizontal="center" vertical="center"/>
    </xf>
    <xf numFmtId="188" fontId="52" fillId="0" borderId="25" xfId="0" applyNumberFormat="1" applyFont="1" applyBorder="1" applyAlignment="1">
      <alignment horizontal="right" vertical="center"/>
    </xf>
    <xf numFmtId="0" fontId="52" fillId="0" borderId="23" xfId="0" applyFont="1" applyBorder="1" applyAlignment="1">
      <alignment horizontal="center" vertical="center" wrapText="1"/>
    </xf>
    <xf numFmtId="49" fontId="12" fillId="5" borderId="27" xfId="0" applyNumberFormat="1" applyFont="1" applyFill="1" applyBorder="1" applyAlignment="1">
      <alignment horizontal="center" vertical="center"/>
    </xf>
    <xf numFmtId="49" fontId="49" fillId="5" borderId="24" xfId="0" applyNumberFormat="1" applyFont="1" applyFill="1" applyBorder="1" applyAlignment="1">
      <alignment vertical="center"/>
    </xf>
    <xf numFmtId="49" fontId="49" fillId="5" borderId="24" xfId="0" applyNumberFormat="1" applyFont="1" applyFill="1" applyBorder="1" applyAlignment="1">
      <alignment horizontal="center" vertical="center"/>
    </xf>
    <xf numFmtId="188" fontId="49" fillId="5" borderId="24" xfId="0" applyNumberFormat="1" applyFont="1" applyFill="1" applyBorder="1" applyAlignment="1">
      <alignment vertical="center"/>
    </xf>
    <xf numFmtId="188" fontId="49" fillId="5" borderId="26" xfId="0" applyNumberFormat="1" applyFont="1" applyFill="1" applyBorder="1" applyAlignment="1">
      <alignment horizontal="right" vertical="center"/>
    </xf>
    <xf numFmtId="41" fontId="29" fillId="0" borderId="3" xfId="0" applyNumberFormat="1" applyFont="1" applyBorder="1" applyAlignment="1">
      <alignment vertical="center" shrinkToFit="1"/>
    </xf>
    <xf numFmtId="0" fontId="225" fillId="2" borderId="72" xfId="0" applyFont="1" applyFill="1" applyBorder="1"/>
    <xf numFmtId="0" fontId="227" fillId="0" borderId="41" xfId="9848" applyFont="1" applyBorder="1">
      <alignment vertical="center"/>
    </xf>
    <xf numFmtId="0" fontId="226" fillId="0" borderId="4" xfId="9848" applyFont="1" applyBorder="1" applyAlignment="1">
      <alignment horizontal="center" vertical="center"/>
    </xf>
    <xf numFmtId="0" fontId="226" fillId="0" borderId="0" xfId="9848" applyFont="1" applyAlignment="1">
      <alignment horizontal="center" vertical="center"/>
    </xf>
    <xf numFmtId="0" fontId="227" fillId="0" borderId="0" xfId="9848" applyFont="1">
      <alignment vertical="center"/>
    </xf>
    <xf numFmtId="0" fontId="227" fillId="0" borderId="0" xfId="9848" applyFont="1" applyAlignment="1">
      <alignment horizontal="center" vertical="center"/>
    </xf>
    <xf numFmtId="0" fontId="227" fillId="0" borderId="41" xfId="9848" applyFont="1" applyBorder="1" applyAlignment="1">
      <alignment horizontal="center" vertical="center"/>
    </xf>
    <xf numFmtId="0" fontId="227" fillId="0" borderId="131" xfId="9848" applyFont="1" applyBorder="1" applyAlignment="1">
      <alignment horizontal="center" vertical="center"/>
    </xf>
    <xf numFmtId="0" fontId="227" fillId="0" borderId="59" xfId="9848" applyFont="1" applyBorder="1" applyAlignment="1">
      <alignment horizontal="center" vertical="center"/>
    </xf>
    <xf numFmtId="0" fontId="227" fillId="0" borderId="4" xfId="9848" applyFont="1" applyBorder="1">
      <alignment vertical="center"/>
    </xf>
    <xf numFmtId="0" fontId="227" fillId="0" borderId="59" xfId="9848" applyFont="1" applyBorder="1">
      <alignment vertical="center"/>
    </xf>
    <xf numFmtId="0" fontId="228" fillId="0" borderId="4" xfId="9848" applyFont="1" applyBorder="1" applyAlignment="1">
      <alignment horizontal="center" vertical="center"/>
    </xf>
    <xf numFmtId="0" fontId="228" fillId="0" borderId="0" xfId="9848" applyFont="1" applyAlignment="1">
      <alignment horizontal="center" vertical="center"/>
    </xf>
    <xf numFmtId="0" fontId="228" fillId="0" borderId="59" xfId="9848" applyFont="1" applyBorder="1" applyAlignment="1">
      <alignment horizontal="center" vertical="center"/>
    </xf>
    <xf numFmtId="0" fontId="230" fillId="0" borderId="0" xfId="9848" applyFont="1">
      <alignment vertical="center"/>
    </xf>
    <xf numFmtId="0" fontId="233" fillId="0" borderId="0" xfId="9848" applyFont="1" applyAlignment="1">
      <alignment horizontal="justify" vertical="center"/>
    </xf>
    <xf numFmtId="0" fontId="234" fillId="0" borderId="0" xfId="9848" applyFont="1">
      <alignment vertical="center"/>
    </xf>
    <xf numFmtId="0" fontId="226" fillId="0" borderId="0" xfId="9848" applyFont="1" applyAlignment="1">
      <alignment horizontal="left" vertical="center"/>
    </xf>
    <xf numFmtId="0" fontId="227" fillId="0" borderId="9" xfId="9848" applyFont="1" applyBorder="1">
      <alignment vertical="center"/>
    </xf>
    <xf numFmtId="0" fontId="227" fillId="0" borderId="12" xfId="9848" applyFont="1" applyBorder="1">
      <alignment vertical="center"/>
    </xf>
    <xf numFmtId="0" fontId="227" fillId="0" borderId="15" xfId="9848" applyFont="1" applyBorder="1">
      <alignment vertical="center"/>
    </xf>
    <xf numFmtId="0" fontId="236" fillId="0" borderId="131" xfId="9848" applyFont="1" applyBorder="1" applyAlignment="1">
      <alignment horizontal="center" vertical="center" textRotation="255"/>
    </xf>
    <xf numFmtId="0" fontId="235" fillId="0" borderId="4" xfId="9848" applyFont="1" applyBorder="1" applyAlignment="1">
      <alignment horizontal="center" vertical="center"/>
    </xf>
    <xf numFmtId="0" fontId="235" fillId="0" borderId="0" xfId="9848" applyFont="1" applyAlignment="1">
      <alignment horizontal="center" vertical="center"/>
    </xf>
    <xf numFmtId="0" fontId="236" fillId="0" borderId="0" xfId="9848" applyFont="1" applyAlignment="1">
      <alignment horizontal="center" vertical="center" textRotation="255"/>
    </xf>
    <xf numFmtId="0" fontId="236" fillId="0" borderId="41" xfId="9848" applyFont="1" applyBorder="1" applyAlignment="1">
      <alignment horizontal="center" vertical="center" textRotation="255"/>
    </xf>
    <xf numFmtId="0" fontId="237" fillId="0" borderId="4" xfId="9848" applyFont="1" applyBorder="1">
      <alignment vertical="center"/>
    </xf>
    <xf numFmtId="0" fontId="237" fillId="0" borderId="0" xfId="9848" applyFont="1">
      <alignment vertical="center"/>
    </xf>
    <xf numFmtId="0" fontId="237" fillId="0" borderId="59" xfId="9848" applyFont="1" applyBorder="1">
      <alignment vertical="center"/>
    </xf>
    <xf numFmtId="0" fontId="236" fillId="0" borderId="0" xfId="9848" applyFont="1">
      <alignment vertical="center"/>
    </xf>
    <xf numFmtId="42" fontId="237" fillId="0" borderId="0" xfId="9850" quotePrefix="1" applyFont="1" applyBorder="1" applyAlignment="1">
      <alignment vertical="center"/>
    </xf>
    <xf numFmtId="41" fontId="224" fillId="0" borderId="0" xfId="9851" applyFont="1">
      <alignment vertical="center"/>
    </xf>
    <xf numFmtId="0" fontId="236" fillId="0" borderId="0" xfId="9848" applyFont="1" applyAlignment="1">
      <alignment horizontal="center" vertical="center"/>
    </xf>
    <xf numFmtId="0" fontId="237" fillId="0" borderId="0" xfId="9848" applyFont="1" applyAlignment="1">
      <alignment horizontal="center" vertical="center"/>
    </xf>
    <xf numFmtId="0" fontId="231" fillId="0" borderId="4" xfId="9848" applyFont="1" applyBorder="1">
      <alignment vertical="center"/>
    </xf>
    <xf numFmtId="0" fontId="8" fillId="0" borderId="3" xfId="0" applyFont="1" applyBorder="1" applyAlignment="1">
      <alignment horizontal="center" vertical="center"/>
    </xf>
    <xf numFmtId="0" fontId="238" fillId="0" borderId="0" xfId="0" quotePrefix="1" applyFont="1" applyAlignment="1">
      <alignment horizontal="right" vertical="center"/>
    </xf>
    <xf numFmtId="0" fontId="238" fillId="0" borderId="0" xfId="0" applyFont="1" applyAlignment="1">
      <alignment horizontal="left" vertical="center"/>
    </xf>
    <xf numFmtId="0" fontId="239" fillId="0" borderId="0" xfId="0" applyFont="1" applyAlignment="1">
      <alignment horizontal="left" vertical="center"/>
    </xf>
    <xf numFmtId="375" fontId="239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375" fontId="6" fillId="0" borderId="0" xfId="0" applyNumberFormat="1" applyFont="1" applyAlignment="1">
      <alignment horizontal="left" vertical="center"/>
    </xf>
    <xf numFmtId="0" fontId="241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right" vertical="center"/>
    </xf>
    <xf numFmtId="0" fontId="16" fillId="0" borderId="29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0" xfId="0" applyFont="1" applyBorder="1" applyAlignment="1">
      <alignment vertical="center"/>
    </xf>
    <xf numFmtId="0" fontId="16" fillId="0" borderId="34" xfId="0" applyFont="1" applyBorder="1" applyAlignment="1">
      <alignment vertical="center"/>
    </xf>
    <xf numFmtId="0" fontId="16" fillId="0" borderId="31" xfId="0" applyFont="1" applyBorder="1" applyAlignment="1">
      <alignment vertical="center"/>
    </xf>
    <xf numFmtId="0" fontId="16" fillId="0" borderId="143" xfId="0" applyFont="1" applyBorder="1" applyAlignment="1">
      <alignment horizontal="center" vertical="center"/>
    </xf>
    <xf numFmtId="376" fontId="16" fillId="0" borderId="143" xfId="0" applyNumberFormat="1" applyFont="1" applyBorder="1" applyAlignment="1">
      <alignment horizontal="center" vertical="center"/>
    </xf>
    <xf numFmtId="189" fontId="4" fillId="0" borderId="35" xfId="0" applyNumberFormat="1" applyFont="1" applyBorder="1" applyAlignment="1">
      <alignment horizontal="left"/>
    </xf>
    <xf numFmtId="189" fontId="16" fillId="0" borderId="5" xfId="0" applyNumberFormat="1" applyFont="1" applyBorder="1" applyAlignment="1">
      <alignment horizontal="center" vertical="center"/>
    </xf>
    <xf numFmtId="0" fontId="16" fillId="0" borderId="146" xfId="0" applyFont="1" applyBorder="1" applyAlignment="1">
      <alignment vertical="center"/>
    </xf>
    <xf numFmtId="189" fontId="4" fillId="0" borderId="147" xfId="0" applyNumberFormat="1" applyFont="1" applyBorder="1" applyAlignment="1">
      <alignment horizontal="left"/>
    </xf>
    <xf numFmtId="189" fontId="16" fillId="0" borderId="35" xfId="0" applyNumberFormat="1" applyFont="1" applyBorder="1" applyAlignment="1">
      <alignment horizontal="center" vertical="center"/>
    </xf>
    <xf numFmtId="0" fontId="16" fillId="0" borderId="32" xfId="0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0" fontId="16" fillId="0" borderId="138" xfId="0" applyFont="1" applyBorder="1" applyAlignment="1">
      <alignment vertical="center"/>
    </xf>
    <xf numFmtId="41" fontId="0" fillId="0" borderId="3" xfId="0" applyNumberFormat="1" applyBorder="1" applyAlignment="1">
      <alignment horizontal="center" vertical="center"/>
    </xf>
    <xf numFmtId="0" fontId="224" fillId="0" borderId="0" xfId="9849">
      <alignment vertical="center"/>
    </xf>
    <xf numFmtId="0" fontId="224" fillId="0" borderId="59" xfId="9849" applyBorder="1">
      <alignment vertical="center"/>
    </xf>
    <xf numFmtId="181" fontId="0" fillId="0" borderId="0" xfId="0" applyNumberForma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375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375" fontId="0" fillId="0" borderId="0" xfId="0" applyNumberFormat="1" applyAlignment="1">
      <alignment vertical="center"/>
    </xf>
    <xf numFmtId="375" fontId="0" fillId="0" borderId="0" xfId="0" applyNumberFormat="1" applyAlignment="1">
      <alignment horizontal="center" vertical="center"/>
    </xf>
    <xf numFmtId="0" fontId="8" fillId="0" borderId="0" xfId="0" applyFont="1"/>
    <xf numFmtId="0" fontId="8" fillId="0" borderId="14" xfId="0" applyFont="1" applyBorder="1" applyAlignment="1">
      <alignment vertical="center"/>
    </xf>
    <xf numFmtId="0" fontId="8" fillId="0" borderId="14" xfId="0" applyFont="1" applyBorder="1"/>
    <xf numFmtId="0" fontId="8" fillId="0" borderId="14" xfId="0" applyFont="1" applyBorder="1" applyAlignment="1">
      <alignment horizontal="center"/>
    </xf>
    <xf numFmtId="178" fontId="0" fillId="0" borderId="14" xfId="0" applyNumberFormat="1" applyBorder="1" applyAlignment="1">
      <alignment horizontal="center"/>
    </xf>
    <xf numFmtId="41" fontId="0" fillId="0" borderId="14" xfId="0" applyNumberFormat="1" applyBorder="1" applyAlignment="1">
      <alignment horizontal="center"/>
    </xf>
    <xf numFmtId="0" fontId="0" fillId="0" borderId="14" xfId="0" applyBorder="1"/>
    <xf numFmtId="41" fontId="0" fillId="0" borderId="14" xfId="0" applyNumberFormat="1" applyBorder="1"/>
    <xf numFmtId="0" fontId="0" fillId="0" borderId="27" xfId="0" applyBorder="1" applyAlignment="1">
      <alignment horizontal="center" vertical="center"/>
    </xf>
    <xf numFmtId="0" fontId="241" fillId="0" borderId="24" xfId="0" applyFont="1" applyBorder="1" applyAlignment="1">
      <alignment horizontal="center" vertical="center"/>
    </xf>
    <xf numFmtId="41" fontId="241" fillId="0" borderId="24" xfId="0" applyNumberFormat="1" applyFont="1" applyBorder="1" applyAlignment="1">
      <alignment horizontal="center" vertical="center"/>
    </xf>
    <xf numFmtId="41" fontId="241" fillId="0" borderId="7" xfId="0" applyNumberFormat="1" applyFont="1" applyBorder="1" applyAlignment="1">
      <alignment horizontal="left" vertical="center"/>
    </xf>
    <xf numFmtId="41" fontId="241" fillId="0" borderId="7" xfId="0" applyNumberFormat="1" applyFont="1" applyBorder="1" applyAlignment="1">
      <alignment horizontal="center" vertical="center"/>
    </xf>
    <xf numFmtId="41" fontId="0" fillId="0" borderId="7" xfId="0" applyNumberFormat="1" applyBorder="1" applyAlignment="1">
      <alignment horizontal="center" vertical="center" shrinkToFit="1"/>
    </xf>
    <xf numFmtId="41" fontId="0" fillId="0" borderId="7" xfId="0" applyNumberFormat="1" applyBorder="1" applyAlignment="1">
      <alignment vertical="center" shrinkToFit="1"/>
    </xf>
    <xf numFmtId="41" fontId="241" fillId="0" borderId="25" xfId="0" applyNumberFormat="1" applyFont="1" applyBorder="1" applyAlignment="1">
      <alignment horizontal="center" vertical="center" wrapText="1"/>
    </xf>
    <xf numFmtId="0" fontId="9" fillId="0" borderId="0" xfId="0" applyFont="1"/>
    <xf numFmtId="192" fontId="241" fillId="0" borderId="95" xfId="0" quotePrefix="1" applyNumberFormat="1" applyFont="1" applyBorder="1" applyAlignment="1">
      <alignment vertical="center"/>
    </xf>
    <xf numFmtId="192" fontId="241" fillId="0" borderId="160" xfId="0" quotePrefix="1" applyNumberFormat="1" applyFont="1" applyBorder="1" applyAlignment="1">
      <alignment vertical="center"/>
    </xf>
    <xf numFmtId="0" fontId="0" fillId="0" borderId="7" xfId="0" applyBorder="1" applyAlignment="1">
      <alignment horizontal="left" vertical="center" shrinkToFit="1"/>
    </xf>
    <xf numFmtId="41" fontId="241" fillId="0" borderId="7" xfId="0" applyNumberFormat="1" applyFont="1" applyBorder="1" applyAlignment="1">
      <alignment vertical="center" shrinkToFit="1"/>
    </xf>
    <xf numFmtId="181" fontId="0" fillId="0" borderId="7" xfId="0" applyNumberFormat="1" applyBorder="1" applyAlignment="1">
      <alignment vertical="center" shrinkToFit="1"/>
    </xf>
    <xf numFmtId="37" fontId="241" fillId="0" borderId="25" xfId="0" applyNumberFormat="1" applyFont="1" applyBorder="1" applyAlignment="1">
      <alignment horizontal="left" vertical="center" wrapText="1"/>
    </xf>
    <xf numFmtId="192" fontId="241" fillId="0" borderId="23" xfId="0" quotePrefix="1" applyNumberFormat="1" applyFont="1" applyBorder="1" applyAlignment="1">
      <alignment horizontal="center" vertical="center"/>
    </xf>
    <xf numFmtId="41" fontId="0" fillId="0" borderId="7" xfId="0" applyNumberFormat="1" applyBorder="1" applyAlignment="1">
      <alignment horizontal="left" vertical="center" shrinkToFit="1"/>
    </xf>
    <xf numFmtId="0" fontId="0" fillId="0" borderId="23" xfId="0" applyBorder="1" applyAlignment="1">
      <alignment horizontal="center" vertical="center"/>
    </xf>
    <xf numFmtId="0" fontId="15" fillId="0" borderId="7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left" vertical="center" shrinkToFit="1"/>
    </xf>
    <xf numFmtId="41" fontId="244" fillId="0" borderId="7" xfId="0" applyNumberFormat="1" applyFont="1" applyBorder="1" applyAlignment="1">
      <alignment vertical="center" shrinkToFit="1"/>
    </xf>
    <xf numFmtId="41" fontId="244" fillId="0" borderId="7" xfId="0" applyNumberFormat="1" applyFont="1" applyBorder="1" applyAlignment="1">
      <alignment horizontal="left" vertical="center"/>
    </xf>
    <xf numFmtId="0" fontId="0" fillId="0" borderId="7" xfId="0" applyBorder="1" applyAlignment="1">
      <alignment horizontal="center" vertical="center" shrinkToFit="1"/>
    </xf>
    <xf numFmtId="0" fontId="9" fillId="0" borderId="7" xfId="0" applyFont="1" applyBorder="1"/>
    <xf numFmtId="181" fontId="241" fillId="0" borderId="7" xfId="0" applyNumberFormat="1" applyFont="1" applyBorder="1" applyAlignment="1">
      <alignment horizontal="right" vertical="center" shrinkToFit="1"/>
    </xf>
    <xf numFmtId="181" fontId="241" fillId="0" borderId="7" xfId="0" applyNumberFormat="1" applyFont="1" applyBorder="1" applyAlignment="1">
      <alignment vertical="center" shrinkToFit="1"/>
    </xf>
    <xf numFmtId="0" fontId="241" fillId="0" borderId="7" xfId="0" applyFont="1" applyBorder="1" applyAlignment="1">
      <alignment horizontal="left" vertical="center"/>
    </xf>
    <xf numFmtId="0" fontId="241" fillId="0" borderId="7" xfId="0" applyFont="1" applyBorder="1" applyAlignment="1">
      <alignment horizontal="center" vertical="center" wrapText="1"/>
    </xf>
    <xf numFmtId="0" fontId="241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41" fillId="0" borderId="7" xfId="0" applyFont="1" applyBorder="1" applyAlignment="1">
      <alignment vertical="center"/>
    </xf>
    <xf numFmtId="41" fontId="241" fillId="0" borderId="7" xfId="0" applyNumberFormat="1" applyFont="1" applyBorder="1" applyAlignment="1">
      <alignment vertical="center"/>
    </xf>
    <xf numFmtId="9" fontId="241" fillId="0" borderId="7" xfId="0" applyNumberFormat="1" applyFont="1" applyBorder="1" applyAlignment="1">
      <alignment horizontal="center" vertical="center" wrapText="1"/>
    </xf>
    <xf numFmtId="177" fontId="15" fillId="0" borderId="7" xfId="0" applyNumberFormat="1" applyFont="1" applyBorder="1" applyAlignment="1" applyProtection="1">
      <alignment vertical="center"/>
      <protection hidden="1"/>
    </xf>
    <xf numFmtId="0" fontId="15" fillId="0" borderId="24" xfId="0" applyFont="1" applyBorder="1" applyAlignment="1">
      <alignment horizontal="center" vertical="center" shrinkToFit="1"/>
    </xf>
    <xf numFmtId="0" fontId="15" fillId="0" borderId="24" xfId="0" applyFont="1" applyBorder="1" applyAlignment="1">
      <alignment horizontal="left" vertical="center" shrinkToFit="1"/>
    </xf>
    <xf numFmtId="41" fontId="244" fillId="0" borderId="24" xfId="0" applyNumberFormat="1" applyFont="1" applyBorder="1" applyAlignment="1">
      <alignment vertical="center" shrinkToFit="1"/>
    </xf>
    <xf numFmtId="41" fontId="244" fillId="0" borderId="24" xfId="0" applyNumberFormat="1" applyFont="1" applyBorder="1" applyAlignment="1">
      <alignment horizontal="left" vertical="center"/>
    </xf>
    <xf numFmtId="37" fontId="244" fillId="0" borderId="26" xfId="0" applyNumberFormat="1" applyFont="1" applyBorder="1" applyAlignment="1">
      <alignment horizontal="left" vertical="center" wrapText="1"/>
    </xf>
    <xf numFmtId="41" fontId="9" fillId="0" borderId="0" xfId="0" applyNumberFormat="1" applyFont="1"/>
    <xf numFmtId="0" fontId="0" fillId="0" borderId="34" xfId="0" applyBorder="1" applyAlignment="1">
      <alignment horizontal="center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center" vertical="center" shrinkToFit="1"/>
    </xf>
    <xf numFmtId="177" fontId="0" fillId="0" borderId="0" xfId="0" applyNumberFormat="1" applyAlignment="1">
      <alignment horizontal="center" vertical="center" shrinkToFit="1"/>
    </xf>
    <xf numFmtId="41" fontId="0" fillId="0" borderId="0" xfId="0" applyNumberFormat="1" applyAlignment="1">
      <alignment horizontal="center" vertical="center" shrinkToFit="1"/>
    </xf>
    <xf numFmtId="41" fontId="241" fillId="0" borderId="0" xfId="0" applyNumberFormat="1" applyFont="1" applyAlignment="1">
      <alignment vertical="center" shrinkToFit="1"/>
    </xf>
    <xf numFmtId="181" fontId="241" fillId="0" borderId="0" xfId="0" applyNumberFormat="1" applyFont="1" applyAlignment="1">
      <alignment horizontal="right" vertical="center" shrinkToFit="1"/>
    </xf>
    <xf numFmtId="181" fontId="0" fillId="0" borderId="0" xfId="0" applyNumberFormat="1" applyAlignment="1">
      <alignment vertical="center" shrinkToFit="1"/>
    </xf>
    <xf numFmtId="181" fontId="241" fillId="0" borderId="0" xfId="0" applyNumberFormat="1" applyFont="1" applyAlignment="1">
      <alignment vertical="center" shrinkToFit="1"/>
    </xf>
    <xf numFmtId="37" fontId="241" fillId="0" borderId="31" xfId="0" applyNumberFormat="1" applyFont="1" applyBorder="1" applyAlignment="1">
      <alignment horizontal="left" vertical="center" wrapText="1"/>
    </xf>
    <xf numFmtId="0" fontId="8" fillId="0" borderId="34" xfId="0" applyFont="1" applyBorder="1"/>
    <xf numFmtId="0" fontId="8" fillId="0" borderId="0" xfId="0" applyFont="1" applyAlignment="1">
      <alignment horizontal="center"/>
    </xf>
    <xf numFmtId="178" fontId="0" fillId="0" borderId="0" xfId="0" applyNumberFormat="1" applyAlignment="1">
      <alignment horizontal="center"/>
    </xf>
    <xf numFmtId="41" fontId="0" fillId="0" borderId="0" xfId="0" applyNumberFormat="1" applyAlignment="1">
      <alignment horizontal="center"/>
    </xf>
    <xf numFmtId="41" fontId="0" fillId="0" borderId="0" xfId="0" applyNumberFormat="1"/>
    <xf numFmtId="0" fontId="8" fillId="0" borderId="31" xfId="0" applyFont="1" applyBorder="1" applyAlignment="1">
      <alignment horizontal="center"/>
    </xf>
    <xf numFmtId="0" fontId="8" fillId="0" borderId="32" xfId="0" applyFont="1" applyBorder="1"/>
    <xf numFmtId="0" fontId="8" fillId="0" borderId="138" xfId="0" applyFont="1" applyBorder="1" applyAlignment="1">
      <alignment horizontal="center"/>
    </xf>
    <xf numFmtId="181" fontId="8" fillId="0" borderId="0" xfId="0" applyNumberFormat="1" applyFont="1"/>
    <xf numFmtId="41" fontId="8" fillId="0" borderId="0" xfId="0" applyNumberFormat="1" applyFont="1"/>
    <xf numFmtId="0" fontId="8" fillId="0" borderId="0" xfId="0" applyFont="1" applyAlignment="1">
      <alignment vertical="center"/>
    </xf>
    <xf numFmtId="0" fontId="15" fillId="0" borderId="23" xfId="0" quotePrefix="1" applyFont="1" applyBorder="1" applyAlignment="1">
      <alignment vertical="center"/>
    </xf>
    <xf numFmtId="0" fontId="15" fillId="0" borderId="7" xfId="0" quotePrefix="1" applyFont="1" applyBorder="1" applyAlignment="1">
      <alignment vertical="center"/>
    </xf>
    <xf numFmtId="41" fontId="15" fillId="0" borderId="7" xfId="0" quotePrefix="1" applyNumberFormat="1" applyFont="1" applyBorder="1" applyAlignment="1">
      <alignment vertical="center"/>
    </xf>
    <xf numFmtId="0" fontId="15" fillId="0" borderId="25" xfId="0" quotePrefix="1" applyFont="1" applyBorder="1" applyAlignment="1">
      <alignment vertical="center"/>
    </xf>
    <xf numFmtId="0" fontId="0" fillId="0" borderId="23" xfId="0" quotePrefix="1" applyBorder="1" applyAlignment="1">
      <alignment horizontal="right" vertical="center"/>
    </xf>
    <xf numFmtId="0" fontId="9" fillId="0" borderId="23" xfId="0" applyFont="1" applyBorder="1"/>
    <xf numFmtId="372" fontId="0" fillId="0" borderId="7" xfId="0" applyNumberFormat="1" applyBorder="1" applyAlignment="1">
      <alignment horizontal="center" vertical="center" shrinkToFit="1"/>
    </xf>
    <xf numFmtId="0" fontId="0" fillId="0" borderId="27" xfId="0" quotePrefix="1" applyBorder="1" applyAlignment="1">
      <alignment horizontal="right" vertical="center"/>
    </xf>
    <xf numFmtId="41" fontId="0" fillId="0" borderId="24" xfId="0" applyNumberFormat="1" applyBorder="1" applyAlignment="1">
      <alignment horizontal="left" vertical="center" shrinkToFit="1"/>
    </xf>
    <xf numFmtId="41" fontId="0" fillId="0" borderId="24" xfId="0" applyNumberFormat="1" applyBorder="1" applyAlignment="1">
      <alignment horizontal="center" vertical="center" shrinkToFit="1"/>
    </xf>
    <xf numFmtId="41" fontId="241" fillId="0" borderId="24" xfId="0" applyNumberFormat="1" applyFont="1" applyBorder="1" applyAlignment="1">
      <alignment vertical="center" shrinkToFit="1"/>
    </xf>
    <xf numFmtId="181" fontId="241" fillId="0" borderId="24" xfId="0" applyNumberFormat="1" applyFont="1" applyBorder="1" applyAlignment="1">
      <alignment horizontal="right" vertical="center" shrinkToFit="1"/>
    </xf>
    <xf numFmtId="181" fontId="0" fillId="0" borderId="24" xfId="0" applyNumberFormat="1" applyBorder="1" applyAlignment="1">
      <alignment vertical="center" shrinkToFit="1"/>
    </xf>
    <xf numFmtId="181" fontId="241" fillId="0" borderId="24" xfId="0" applyNumberFormat="1" applyFont="1" applyBorder="1" applyAlignment="1">
      <alignment vertical="center" shrinkToFit="1"/>
    </xf>
    <xf numFmtId="37" fontId="241" fillId="0" borderId="26" xfId="0" applyNumberFormat="1" applyFont="1" applyBorder="1" applyAlignment="1">
      <alignment horizontal="left" vertical="center" wrapText="1"/>
    </xf>
    <xf numFmtId="0" fontId="0" fillId="0" borderId="34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31" xfId="0" applyBorder="1" applyAlignment="1">
      <alignment horizontal="center"/>
    </xf>
    <xf numFmtId="0" fontId="241" fillId="0" borderId="49" xfId="0" applyFont="1" applyBorder="1" applyAlignment="1">
      <alignment horizontal="center" vertical="center"/>
    </xf>
    <xf numFmtId="178" fontId="241" fillId="0" borderId="49" xfId="0" applyNumberFormat="1" applyFont="1" applyBorder="1" applyAlignment="1">
      <alignment horizontal="center" vertical="center"/>
    </xf>
    <xf numFmtId="41" fontId="241" fillId="0" borderId="49" xfId="0" applyNumberFormat="1" applyFont="1" applyBorder="1" applyAlignment="1">
      <alignment horizontal="center" vertical="center"/>
    </xf>
    <xf numFmtId="0" fontId="241" fillId="0" borderId="88" xfId="0" applyFont="1" applyBorder="1" applyAlignment="1">
      <alignment horizontal="center" vertical="center"/>
    </xf>
    <xf numFmtId="0" fontId="244" fillId="0" borderId="3" xfId="0" applyFont="1" applyBorder="1" applyAlignment="1">
      <alignment vertical="center"/>
    </xf>
    <xf numFmtId="0" fontId="244" fillId="0" borderId="17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15" fillId="0" borderId="3" xfId="0" applyFont="1" applyBorder="1" applyAlignment="1">
      <alignment horizontal="left" vertical="center" shrinkToFit="1"/>
    </xf>
    <xf numFmtId="0" fontId="15" fillId="0" borderId="3" xfId="0" applyFont="1" applyBorder="1" applyAlignment="1">
      <alignment horizontal="center" vertical="center" shrinkToFit="1"/>
    </xf>
    <xf numFmtId="41" fontId="15" fillId="0" borderId="3" xfId="0" applyNumberFormat="1" applyFont="1" applyBorder="1" applyAlignment="1">
      <alignment horizontal="center" vertical="center" shrinkToFit="1"/>
    </xf>
    <xf numFmtId="41" fontId="244" fillId="0" borderId="3" xfId="0" applyNumberFormat="1" applyFont="1" applyBorder="1" applyAlignment="1">
      <alignment vertical="center" shrinkToFit="1"/>
    </xf>
    <xf numFmtId="41" fontId="0" fillId="0" borderId="3" xfId="0" applyNumberFormat="1" applyBorder="1" applyAlignment="1">
      <alignment horizontal="center" vertical="center" shrinkToFit="1"/>
    </xf>
    <xf numFmtId="41" fontId="241" fillId="0" borderId="3" xfId="0" applyNumberFormat="1" applyFont="1" applyBorder="1" applyAlignment="1">
      <alignment vertical="center" shrinkToFit="1"/>
    </xf>
    <xf numFmtId="178" fontId="246" fillId="0" borderId="3" xfId="9842" applyNumberFormat="1" applyFont="1" applyFill="1" applyBorder="1" applyAlignment="1" applyProtection="1">
      <alignment horizontal="right" vertical="center"/>
    </xf>
    <xf numFmtId="0" fontId="0" fillId="0" borderId="3" xfId="0" applyBorder="1" applyAlignment="1">
      <alignment horizontal="center" vertical="center" shrinkToFit="1"/>
    </xf>
    <xf numFmtId="181" fontId="0" fillId="0" borderId="0" xfId="0" applyNumberFormat="1"/>
    <xf numFmtId="180" fontId="0" fillId="0" borderId="0" xfId="0" applyNumberFormat="1"/>
    <xf numFmtId="180" fontId="0" fillId="0" borderId="0" xfId="0" applyNumberFormat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82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80" fontId="9" fillId="0" borderId="3" xfId="0" applyNumberFormat="1" applyFont="1" applyBorder="1" applyAlignment="1">
      <alignment horizontal="left" vertical="center"/>
    </xf>
    <xf numFmtId="180" fontId="9" fillId="0" borderId="3" xfId="0" applyNumberFormat="1" applyFont="1" applyBorder="1" applyAlignment="1">
      <alignment vertical="center"/>
    </xf>
    <xf numFmtId="190" fontId="9" fillId="0" borderId="3" xfId="0" applyNumberFormat="1" applyFont="1" applyBorder="1" applyAlignment="1">
      <alignment vertical="center"/>
    </xf>
    <xf numFmtId="41" fontId="9" fillId="0" borderId="3" xfId="0" applyNumberFormat="1" applyFont="1" applyBorder="1" applyAlignment="1">
      <alignment vertical="center"/>
    </xf>
    <xf numFmtId="180" fontId="8" fillId="0" borderId="3" xfId="0" applyNumberFormat="1" applyFont="1" applyBorder="1" applyAlignment="1">
      <alignment horizontal="right"/>
    </xf>
    <xf numFmtId="181" fontId="8" fillId="0" borderId="3" xfId="0" applyNumberFormat="1" applyFont="1" applyBorder="1"/>
    <xf numFmtId="14" fontId="8" fillId="0" borderId="3" xfId="0" applyNumberFormat="1" applyFont="1" applyBorder="1" applyAlignment="1">
      <alignment vertical="center"/>
    </xf>
    <xf numFmtId="180" fontId="8" fillId="0" borderId="3" xfId="0" applyNumberFormat="1" applyFont="1" applyBorder="1" applyAlignment="1">
      <alignment horizontal="left" vertical="center"/>
    </xf>
    <xf numFmtId="183" fontId="8" fillId="0" borderId="3" xfId="0" applyNumberFormat="1" applyFont="1" applyBorder="1" applyAlignment="1">
      <alignment horizontal="center" vertical="center"/>
    </xf>
    <xf numFmtId="190" fontId="8" fillId="0" borderId="3" xfId="0" applyNumberFormat="1" applyFont="1" applyBorder="1" applyAlignment="1">
      <alignment horizontal="center" vertical="center"/>
    </xf>
    <xf numFmtId="41" fontId="8" fillId="0" borderId="3" xfId="0" applyNumberFormat="1" applyFont="1" applyBorder="1" applyAlignment="1">
      <alignment horizontal="center" vertical="center"/>
    </xf>
    <xf numFmtId="181" fontId="8" fillId="0" borderId="3" xfId="0" applyNumberFormat="1" applyFont="1" applyBorder="1" applyAlignment="1">
      <alignment horizontal="center" vertical="center"/>
    </xf>
    <xf numFmtId="181" fontId="8" fillId="0" borderId="3" xfId="0" applyNumberFormat="1" applyFont="1" applyBorder="1" applyAlignment="1">
      <alignment horizontal="right" vertical="center"/>
    </xf>
    <xf numFmtId="177" fontId="8" fillId="0" borderId="3" xfId="0" applyNumberFormat="1" applyFont="1" applyBorder="1" applyAlignment="1">
      <alignment vertical="center"/>
    </xf>
    <xf numFmtId="0" fontId="8" fillId="0" borderId="3" xfId="0" applyFont="1" applyBorder="1" applyAlignment="1">
      <alignment vertical="center" shrinkToFit="1"/>
    </xf>
    <xf numFmtId="186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180" fontId="8" fillId="0" borderId="3" xfId="0" applyNumberFormat="1" applyFont="1" applyBorder="1" applyAlignment="1">
      <alignment horizontal="right" vertical="center"/>
    </xf>
    <xf numFmtId="180" fontId="8" fillId="0" borderId="3" xfId="0" applyNumberFormat="1" applyFont="1" applyBorder="1" applyAlignment="1">
      <alignment horizontal="center" vertical="center"/>
    </xf>
    <xf numFmtId="181" fontId="8" fillId="0" borderId="3" xfId="0" applyNumberFormat="1" applyFont="1" applyBorder="1" applyAlignment="1">
      <alignment vertical="center"/>
    </xf>
    <xf numFmtId="180" fontId="8" fillId="0" borderId="3" xfId="0" applyNumberFormat="1" applyFont="1" applyBorder="1"/>
    <xf numFmtId="180" fontId="8" fillId="0" borderId="3" xfId="0" applyNumberFormat="1" applyFont="1" applyBorder="1" applyAlignment="1">
      <alignment vertical="center"/>
    </xf>
    <xf numFmtId="41" fontId="8" fillId="4" borderId="3" xfId="0" applyNumberFormat="1" applyFont="1" applyFill="1" applyBorder="1" applyAlignment="1">
      <alignment horizontal="center" vertical="center" shrinkToFit="1"/>
    </xf>
    <xf numFmtId="190" fontId="0" fillId="0" borderId="0" xfId="0" applyNumberFormat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182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center" vertical="center"/>
    </xf>
    <xf numFmtId="178" fontId="246" fillId="0" borderId="3" xfId="9842" applyNumberFormat="1" applyFont="1" applyFill="1" applyBorder="1" applyAlignment="1">
      <alignment horizontal="right" vertical="center"/>
    </xf>
    <xf numFmtId="0" fontId="246" fillId="0" borderId="3" xfId="9842" applyNumberFormat="1" applyFont="1" applyFill="1" applyBorder="1" applyAlignment="1">
      <alignment horizontal="right" vertical="center"/>
    </xf>
    <xf numFmtId="41" fontId="0" fillId="0" borderId="3" xfId="9842" applyFont="1" applyFill="1" applyBorder="1" applyAlignment="1">
      <alignment horizontal="right" vertical="center"/>
    </xf>
    <xf numFmtId="177" fontId="246" fillId="0" borderId="3" xfId="9842" applyNumberFormat="1" applyFont="1" applyFill="1" applyBorder="1" applyAlignment="1">
      <alignment horizontal="right" vertical="center"/>
    </xf>
    <xf numFmtId="42" fontId="8" fillId="0" borderId="3" xfId="9649" applyNumberFormat="1" applyFont="1" applyFill="1" applyBorder="1" applyAlignment="1">
      <alignment horizontal="left" vertical="center" shrinkToFit="1"/>
    </xf>
    <xf numFmtId="41" fontId="8" fillId="0" borderId="3" xfId="9856" applyFont="1" applyFill="1" applyBorder="1" applyAlignment="1">
      <alignment vertical="center"/>
    </xf>
    <xf numFmtId="41" fontId="8" fillId="0" borderId="3" xfId="9856" applyFont="1" applyFill="1" applyBorder="1" applyAlignment="1">
      <alignment horizontal="center" vertical="center"/>
    </xf>
    <xf numFmtId="41" fontId="8" fillId="0" borderId="3" xfId="9856" applyFont="1" applyFill="1" applyBorder="1" applyAlignment="1">
      <alignment horizontal="right" vertical="center"/>
    </xf>
    <xf numFmtId="0" fontId="0" fillId="0" borderId="3" xfId="9847" applyNumberFormat="1" applyFont="1" applyFill="1" applyBorder="1" applyAlignment="1">
      <alignment horizontal="left" vertical="center" shrinkToFit="1"/>
    </xf>
    <xf numFmtId="181" fontId="0" fillId="0" borderId="3" xfId="9644" applyNumberFormat="1" applyFont="1" applyFill="1" applyBorder="1" applyAlignment="1">
      <alignment horizontal="right" vertical="center" shrinkToFit="1"/>
    </xf>
    <xf numFmtId="181" fontId="0" fillId="0" borderId="3" xfId="9644" applyNumberFormat="1" applyFont="1" applyFill="1" applyBorder="1" applyAlignment="1">
      <alignment vertical="center" shrinkToFit="1"/>
    </xf>
    <xf numFmtId="41" fontId="0" fillId="0" borderId="3" xfId="9644" applyFont="1" applyFill="1" applyBorder="1" applyAlignment="1">
      <alignment horizontal="center" vertical="center" shrinkToFit="1"/>
    </xf>
    <xf numFmtId="177" fontId="0" fillId="0" borderId="3" xfId="9644" applyNumberFormat="1" applyFont="1" applyFill="1" applyBorder="1" applyAlignment="1">
      <alignment horizontal="center" vertical="center"/>
    </xf>
    <xf numFmtId="181" fontId="241" fillId="0" borderId="3" xfId="9644" applyNumberFormat="1" applyFont="1" applyFill="1" applyBorder="1" applyAlignment="1">
      <alignment vertical="center" shrinkToFit="1"/>
    </xf>
    <xf numFmtId="0" fontId="0" fillId="0" borderId="3" xfId="9842" applyNumberFormat="1" applyFont="1" applyFill="1" applyBorder="1" applyAlignment="1">
      <alignment horizontal="right" vertical="center"/>
    </xf>
    <xf numFmtId="19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 shrinkToFit="1"/>
    </xf>
    <xf numFmtId="0" fontId="0" fillId="0" borderId="3" xfId="0" quotePrefix="1" applyBorder="1" applyAlignment="1">
      <alignment vertical="center"/>
    </xf>
    <xf numFmtId="41" fontId="0" fillId="0" borderId="3" xfId="0" applyNumberFormat="1" applyBorder="1" applyAlignment="1">
      <alignment vertical="center" shrinkToFit="1"/>
    </xf>
    <xf numFmtId="41" fontId="0" fillId="0" borderId="3" xfId="0" applyNumberFormat="1" applyBorder="1" applyAlignment="1">
      <alignment horizontal="left" vertical="center" indent="1" shrinkToFit="1"/>
    </xf>
    <xf numFmtId="41" fontId="0" fillId="0" borderId="3" xfId="0" applyNumberFormat="1" applyBorder="1" applyAlignment="1">
      <alignment horizontal="left" vertical="center" shrinkToFit="1"/>
    </xf>
    <xf numFmtId="214" fontId="0" fillId="0" borderId="3" xfId="0" applyNumberFormat="1" applyBorder="1" applyAlignment="1">
      <alignment horizontal="left" vertical="center" shrinkToFit="1"/>
    </xf>
    <xf numFmtId="186" fontId="0" fillId="0" borderId="3" xfId="0" applyNumberFormat="1" applyBorder="1" applyAlignment="1">
      <alignment horizontal="center" vertical="center" shrinkToFit="1"/>
    </xf>
    <xf numFmtId="42" fontId="0" fillId="0" borderId="3" xfId="0" applyNumberFormat="1" applyBorder="1" applyAlignment="1">
      <alignment vertical="center"/>
    </xf>
    <xf numFmtId="180" fontId="0" fillId="0" borderId="3" xfId="0" applyNumberFormat="1" applyBorder="1" applyAlignment="1">
      <alignment horizontal="left" vertical="center"/>
    </xf>
    <xf numFmtId="0" fontId="15" fillId="0" borderId="3" xfId="0" applyFont="1" applyBorder="1" applyAlignment="1">
      <alignment horizontal="right" vertical="center"/>
    </xf>
    <xf numFmtId="43" fontId="241" fillId="0" borderId="3" xfId="0" applyNumberFormat="1" applyFont="1" applyBorder="1" applyAlignment="1">
      <alignment vertical="center" shrinkToFit="1"/>
    </xf>
    <xf numFmtId="0" fontId="249" fillId="0" borderId="12" xfId="0" applyFont="1" applyBorder="1" applyAlignment="1">
      <alignment vertical="center"/>
    </xf>
    <xf numFmtId="0" fontId="250" fillId="0" borderId="0" xfId="0" applyFont="1"/>
    <xf numFmtId="0" fontId="250" fillId="0" borderId="3" xfId="0" applyFont="1" applyBorder="1" applyAlignment="1">
      <alignment horizontal="center" vertical="center"/>
    </xf>
    <xf numFmtId="0" fontId="250" fillId="0" borderId="0" xfId="0" applyFont="1" applyAlignment="1">
      <alignment horizontal="center"/>
    </xf>
    <xf numFmtId="3" fontId="7" fillId="0" borderId="3" xfId="0" applyNumberFormat="1" applyFont="1" applyBorder="1" applyAlignment="1">
      <alignment horizontal="center" vertical="center" shrinkToFit="1"/>
    </xf>
    <xf numFmtId="0" fontId="250" fillId="0" borderId="22" xfId="0" applyFont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center" vertical="center" shrinkToFit="1"/>
    </xf>
    <xf numFmtId="0" fontId="251" fillId="0" borderId="3" xfId="0" applyFont="1" applyBorder="1" applyAlignment="1">
      <alignment horizontal="center" vertical="center"/>
    </xf>
    <xf numFmtId="0" fontId="250" fillId="0" borderId="21" xfId="0" applyFont="1" applyBorder="1" applyAlignment="1">
      <alignment horizontal="center" vertical="center"/>
    </xf>
    <xf numFmtId="181" fontId="250" fillId="0" borderId="3" xfId="0" applyNumberFormat="1" applyFont="1" applyBorder="1" applyAlignment="1">
      <alignment horizontal="center" vertical="center"/>
    </xf>
    <xf numFmtId="0" fontId="252" fillId="0" borderId="0" xfId="0" applyFont="1" applyAlignment="1">
      <alignment horizontal="left" vertical="center"/>
    </xf>
    <xf numFmtId="177" fontId="257" fillId="0" borderId="0" xfId="9843" applyNumberFormat="1" applyFont="1" applyAlignment="1">
      <alignment horizontal="center" vertical="center"/>
    </xf>
    <xf numFmtId="180" fontId="257" fillId="0" borderId="0" xfId="9843" applyNumberFormat="1" applyFont="1" applyAlignment="1">
      <alignment horizontal="center" vertical="center"/>
    </xf>
    <xf numFmtId="177" fontId="258" fillId="0" borderId="49" xfId="9843" applyNumberFormat="1" applyFont="1" applyBorder="1" applyAlignment="1" applyProtection="1">
      <alignment horizontal="center" vertical="center"/>
      <protection hidden="1"/>
    </xf>
    <xf numFmtId="177" fontId="259" fillId="0" borderId="0" xfId="9843" applyNumberFormat="1" applyFont="1" applyAlignment="1">
      <alignment horizontal="center" vertical="center"/>
    </xf>
    <xf numFmtId="180" fontId="259" fillId="0" borderId="0" xfId="9843" applyNumberFormat="1" applyFont="1" applyAlignment="1">
      <alignment horizontal="center" vertical="center"/>
    </xf>
    <xf numFmtId="177" fontId="258" fillId="0" borderId="0" xfId="9843" applyNumberFormat="1" applyFont="1" applyAlignment="1" applyProtection="1">
      <alignment horizontal="center" vertical="center"/>
      <protection hidden="1"/>
    </xf>
    <xf numFmtId="177" fontId="258" fillId="0" borderId="0" xfId="9843" applyNumberFormat="1" applyFont="1" applyAlignment="1" applyProtection="1">
      <alignment horizontal="center" vertical="center"/>
      <protection locked="0"/>
    </xf>
    <xf numFmtId="177" fontId="259" fillId="0" borderId="50" xfId="9843" applyNumberFormat="1" applyFont="1" applyBorder="1" applyAlignment="1" applyProtection="1">
      <alignment horizontal="center" vertical="center"/>
      <protection hidden="1"/>
    </xf>
    <xf numFmtId="177" fontId="259" fillId="0" borderId="51" xfId="9843" applyNumberFormat="1" applyFont="1" applyBorder="1" applyAlignment="1" applyProtection="1">
      <alignment horizontal="center" vertical="center"/>
      <protection hidden="1"/>
    </xf>
    <xf numFmtId="177" fontId="258" fillId="0" borderId="52" xfId="9843" applyNumberFormat="1" applyFont="1" applyBorder="1" applyAlignment="1" applyProtection="1">
      <alignment horizontal="center" vertical="center"/>
      <protection hidden="1"/>
    </xf>
    <xf numFmtId="177" fontId="258" fillId="0" borderId="0" xfId="9843" applyNumberFormat="1" applyFont="1" applyAlignment="1" applyProtection="1">
      <alignment horizontal="center" vertical="center" shrinkToFit="1"/>
      <protection hidden="1"/>
    </xf>
    <xf numFmtId="180" fontId="258" fillId="0" borderId="0" xfId="9843" applyNumberFormat="1" applyFont="1" applyAlignment="1" applyProtection="1">
      <alignment horizontal="center" vertical="center"/>
      <protection locked="0"/>
    </xf>
    <xf numFmtId="198" fontId="260" fillId="0" borderId="11" xfId="9843" applyNumberFormat="1" applyFont="1" applyBorder="1" applyAlignment="1" applyProtection="1">
      <alignment horizontal="center" vertical="center"/>
      <protection hidden="1"/>
    </xf>
    <xf numFmtId="199" fontId="260" fillId="0" borderId="7" xfId="9843" applyNumberFormat="1" applyFont="1" applyBorder="1" applyAlignment="1" applyProtection="1">
      <alignment horizontal="left" vertical="center"/>
      <protection hidden="1"/>
    </xf>
    <xf numFmtId="200" fontId="260" fillId="0" borderId="38" xfId="9645" applyNumberFormat="1" applyFont="1" applyBorder="1" applyAlignment="1" applyProtection="1">
      <alignment horizontal="center" vertical="center"/>
      <protection hidden="1"/>
    </xf>
    <xf numFmtId="202" fontId="260" fillId="0" borderId="7" xfId="9843" applyNumberFormat="1" applyFont="1" applyBorder="1" applyAlignment="1" applyProtection="1">
      <alignment horizontal="left" vertical="center"/>
      <protection hidden="1"/>
    </xf>
    <xf numFmtId="203" fontId="260" fillId="0" borderId="7" xfId="9843" applyNumberFormat="1" applyFont="1" applyBorder="1" applyAlignment="1" applyProtection="1">
      <alignment horizontal="left" vertical="center"/>
      <protection hidden="1"/>
    </xf>
    <xf numFmtId="177" fontId="259" fillId="0" borderId="0" xfId="9843" applyNumberFormat="1" applyFont="1" applyAlignment="1">
      <alignment horizontal="center" vertical="center" wrapText="1"/>
    </xf>
    <xf numFmtId="205" fontId="259" fillId="0" borderId="0" xfId="9843" applyNumberFormat="1" applyFont="1" applyAlignment="1">
      <alignment horizontal="center" vertical="center"/>
    </xf>
    <xf numFmtId="206" fontId="259" fillId="0" borderId="0" xfId="9843" applyNumberFormat="1" applyFont="1" applyAlignment="1">
      <alignment horizontal="center" vertical="center"/>
    </xf>
    <xf numFmtId="207" fontId="261" fillId="0" borderId="2" xfId="9843" applyNumberFormat="1" applyFont="1" applyBorder="1" applyAlignment="1" applyProtection="1">
      <alignment horizontal="left" vertical="center" indent="2"/>
      <protection hidden="1"/>
    </xf>
    <xf numFmtId="207" fontId="261" fillId="0" borderId="13" xfId="9843" applyNumberFormat="1" applyFont="1" applyBorder="1" applyAlignment="1" applyProtection="1">
      <alignment horizontal="left" vertical="center" indent="2"/>
      <protection hidden="1"/>
    </xf>
    <xf numFmtId="177" fontId="258" fillId="0" borderId="130" xfId="9843" applyNumberFormat="1" applyFont="1" applyBorder="1" applyAlignment="1" applyProtection="1">
      <alignment horizontal="right" vertical="center" indent="2"/>
      <protection hidden="1"/>
    </xf>
    <xf numFmtId="177" fontId="258" fillId="0" borderId="41" xfId="9843" applyNumberFormat="1" applyFont="1" applyBorder="1" applyAlignment="1" applyProtection="1">
      <alignment horizontal="right" vertical="center" indent="2"/>
      <protection hidden="1"/>
    </xf>
    <xf numFmtId="177" fontId="258" fillId="0" borderId="131" xfId="9843" applyNumberFormat="1" applyFont="1" applyBorder="1" applyAlignment="1" applyProtection="1">
      <alignment horizontal="right" vertical="center" indent="2"/>
      <protection hidden="1"/>
    </xf>
    <xf numFmtId="177" fontId="258" fillId="0" borderId="130" xfId="9843" applyNumberFormat="1" applyFont="1" applyBorder="1" applyAlignment="1" applyProtection="1">
      <alignment horizontal="left" vertical="center" indent="2"/>
      <protection locked="0"/>
    </xf>
    <xf numFmtId="177" fontId="258" fillId="0" borderId="41" xfId="9843" applyNumberFormat="1" applyFont="1" applyBorder="1" applyAlignment="1" applyProtection="1">
      <alignment horizontal="right" vertical="center" indent="2"/>
      <protection locked="0"/>
    </xf>
    <xf numFmtId="177" fontId="258" fillId="0" borderId="41" xfId="9843" applyNumberFormat="1" applyFont="1" applyBorder="1" applyAlignment="1" applyProtection="1">
      <alignment horizontal="left" vertical="center" indent="2"/>
      <protection locked="0"/>
    </xf>
    <xf numFmtId="177" fontId="258" fillId="0" borderId="42" xfId="9843" applyNumberFormat="1" applyFont="1" applyBorder="1" applyAlignment="1" applyProtection="1">
      <alignment horizontal="left" vertical="center" indent="2"/>
      <protection locked="0"/>
    </xf>
    <xf numFmtId="177" fontId="258" fillId="0" borderId="54" xfId="9843" applyNumberFormat="1" applyFont="1" applyBorder="1" applyAlignment="1" applyProtection="1">
      <alignment horizontal="left" vertical="center" indent="2"/>
      <protection locked="0"/>
    </xf>
    <xf numFmtId="41" fontId="259" fillId="0" borderId="0" xfId="9644" applyFont="1" applyAlignment="1">
      <alignment horizontal="center" vertical="center"/>
    </xf>
    <xf numFmtId="41" fontId="259" fillId="0" borderId="0" xfId="9644" applyFont="1" applyAlignment="1">
      <alignment horizontal="right" vertical="center"/>
    </xf>
    <xf numFmtId="41" fontId="255" fillId="39" borderId="0" xfId="9644" applyFont="1" applyFill="1" applyAlignment="1">
      <alignment horizontal="center" vertical="center"/>
    </xf>
    <xf numFmtId="41" fontId="263" fillId="39" borderId="0" xfId="9644" applyFont="1" applyFill="1" applyAlignment="1">
      <alignment horizontal="center" vertical="center"/>
    </xf>
    <xf numFmtId="41" fontId="264" fillId="0" borderId="0" xfId="9644" applyFont="1" applyAlignment="1">
      <alignment horizontal="center" vertical="center"/>
    </xf>
    <xf numFmtId="41" fontId="264" fillId="0" borderId="0" xfId="9644" applyFont="1" applyAlignment="1">
      <alignment horizontal="right" vertical="center"/>
    </xf>
    <xf numFmtId="41" fontId="265" fillId="0" borderId="0" xfId="9644" applyFont="1" applyAlignment="1">
      <alignment vertical="center"/>
    </xf>
    <xf numFmtId="41" fontId="265" fillId="39" borderId="0" xfId="9644" applyFont="1" applyFill="1" applyAlignment="1">
      <alignment vertical="center"/>
    </xf>
    <xf numFmtId="41" fontId="266" fillId="39" borderId="0" xfId="9644" applyFont="1" applyFill="1" applyAlignment="1">
      <alignment horizontal="center" vertical="center"/>
    </xf>
    <xf numFmtId="41" fontId="0" fillId="39" borderId="0" xfId="9644" applyFont="1" applyFill="1" applyAlignment="1">
      <alignment vertical="center"/>
    </xf>
    <xf numFmtId="41" fontId="267" fillId="39" borderId="0" xfId="9644" applyFont="1" applyFill="1" applyAlignment="1">
      <alignment horizontal="center" vertical="center"/>
    </xf>
    <xf numFmtId="177" fontId="259" fillId="0" borderId="0" xfId="9843" applyNumberFormat="1" applyFont="1" applyAlignment="1">
      <alignment horizontal="right" vertical="center"/>
    </xf>
    <xf numFmtId="0" fontId="0" fillId="0" borderId="3" xfId="0" applyBorder="1" applyAlignment="1">
      <alignment horizontal="center" vertical="center"/>
    </xf>
    <xf numFmtId="41" fontId="241" fillId="0" borderId="3" xfId="0" applyNumberFormat="1" applyFont="1" applyBorder="1" applyAlignment="1">
      <alignment horizontal="center" vertical="center" shrinkToFit="1"/>
    </xf>
    <xf numFmtId="41" fontId="0" fillId="0" borderId="19" xfId="0" applyNumberFormat="1" applyBorder="1" applyAlignment="1">
      <alignment horizontal="center" vertical="center"/>
    </xf>
    <xf numFmtId="41" fontId="0" fillId="0" borderId="3" xfId="0" applyNumberFormat="1" applyBorder="1" applyAlignment="1">
      <alignment vertical="center"/>
    </xf>
    <xf numFmtId="0" fontId="0" fillId="0" borderId="3" xfId="9842" applyNumberFormat="1" applyFont="1" applyFill="1" applyBorder="1" applyAlignment="1">
      <alignment horizontal="right" vertical="center" shrinkToFit="1"/>
    </xf>
    <xf numFmtId="177" fontId="246" fillId="0" borderId="3" xfId="0" applyNumberFormat="1" applyFont="1" applyBorder="1" applyAlignment="1">
      <alignment horizontal="center" vertical="center"/>
    </xf>
    <xf numFmtId="42" fontId="8" fillId="0" borderId="3" xfId="9857" applyNumberFormat="1" applyFont="1" applyBorder="1" applyAlignment="1">
      <alignment vertical="center" shrinkToFit="1"/>
    </xf>
    <xf numFmtId="42" fontId="8" fillId="0" borderId="3" xfId="9669" applyNumberFormat="1" applyFont="1" applyBorder="1" applyAlignment="1">
      <alignment horizontal="left" vertical="center" shrinkToFit="1"/>
    </xf>
    <xf numFmtId="177" fontId="246" fillId="0" borderId="3" xfId="0" applyNumberFormat="1" applyFont="1" applyBorder="1" applyAlignment="1">
      <alignment horizontal="left" vertical="center"/>
    </xf>
    <xf numFmtId="41" fontId="0" fillId="0" borderId="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left" vertical="center" shrinkToFit="1"/>
    </xf>
    <xf numFmtId="181" fontId="0" fillId="0" borderId="3" xfId="0" applyNumberFormat="1" applyBorder="1" applyAlignment="1">
      <alignment horizontal="right" vertical="center"/>
    </xf>
    <xf numFmtId="41" fontId="8" fillId="0" borderId="0" xfId="0" applyNumberFormat="1" applyFont="1" applyAlignment="1">
      <alignment horizontal="center" vertical="center"/>
    </xf>
    <xf numFmtId="41" fontId="8" fillId="0" borderId="0" xfId="0" applyNumberFormat="1" applyFont="1" applyAlignment="1">
      <alignment vertical="center"/>
    </xf>
    <xf numFmtId="41" fontId="8" fillId="0" borderId="0" xfId="0" applyNumberFormat="1" applyFont="1" applyAlignment="1">
      <alignment horizontal="center" vertical="center" shrinkToFit="1"/>
    </xf>
    <xf numFmtId="41" fontId="8" fillId="0" borderId="0" xfId="0" applyNumberFormat="1" applyFont="1" applyAlignment="1">
      <alignment shrinkToFit="1"/>
    </xf>
    <xf numFmtId="0" fontId="6" fillId="0" borderId="3" xfId="0" applyFont="1" applyBorder="1" applyAlignment="1">
      <alignment vertical="center" shrinkToFit="1"/>
    </xf>
    <xf numFmtId="41" fontId="0" fillId="0" borderId="3" xfId="0" applyNumberFormat="1" applyBorder="1" applyAlignment="1">
      <alignment horizontal="right" vertical="center" shrinkToFit="1"/>
    </xf>
    <xf numFmtId="181" fontId="245" fillId="0" borderId="3" xfId="0" applyNumberFormat="1" applyFont="1" applyBorder="1" applyAlignment="1">
      <alignment vertical="center" shrinkToFit="1"/>
    </xf>
    <xf numFmtId="0" fontId="245" fillId="0" borderId="3" xfId="0" applyFont="1" applyBorder="1" applyAlignment="1">
      <alignment vertical="center" shrinkToFit="1"/>
    </xf>
    <xf numFmtId="0" fontId="0" fillId="0" borderId="3" xfId="0" applyBorder="1" applyAlignment="1">
      <alignment vertical="center" shrinkToFit="1"/>
    </xf>
    <xf numFmtId="189" fontId="0" fillId="0" borderId="3" xfId="0" applyNumberFormat="1" applyBorder="1" applyAlignment="1">
      <alignment horizontal="right" vertical="center" shrinkToFit="1"/>
    </xf>
    <xf numFmtId="184" fontId="245" fillId="0" borderId="3" xfId="0" applyNumberFormat="1" applyFont="1" applyBorder="1" applyAlignment="1">
      <alignment vertical="center" shrinkToFit="1"/>
    </xf>
    <xf numFmtId="0" fontId="0" fillId="0" borderId="3" xfId="0" applyBorder="1" applyAlignment="1">
      <alignment horizontal="right" vertical="center" shrinkToFit="1"/>
    </xf>
    <xf numFmtId="0" fontId="246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right" vertical="center"/>
    </xf>
    <xf numFmtId="0" fontId="0" fillId="0" borderId="3" xfId="0" applyBorder="1" applyAlignment="1">
      <alignment vertical="center" wrapText="1"/>
    </xf>
    <xf numFmtId="0" fontId="8" fillId="0" borderId="3" xfId="9649" applyNumberFormat="1" applyFont="1" applyFill="1" applyBorder="1" applyAlignment="1">
      <alignment horizontal="left" vertical="center" shrinkToFit="1"/>
    </xf>
    <xf numFmtId="0" fontId="8" fillId="0" borderId="3" xfId="9842" applyNumberFormat="1" applyFont="1" applyFill="1" applyBorder="1" applyAlignment="1">
      <alignment horizontal="right" vertical="center"/>
    </xf>
    <xf numFmtId="0" fontId="8" fillId="0" borderId="3" xfId="9856" applyNumberFormat="1" applyFont="1" applyFill="1" applyBorder="1" applyAlignment="1">
      <alignment horizontal="right" vertical="center"/>
    </xf>
    <xf numFmtId="41" fontId="0" fillId="0" borderId="7" xfId="0" applyNumberFormat="1" applyBorder="1" applyAlignment="1">
      <alignment horizontal="left" vertical="center" wrapText="1" shrinkToFit="1"/>
    </xf>
    <xf numFmtId="180" fontId="0" fillId="0" borderId="3" xfId="0" applyNumberFormat="1" applyBorder="1"/>
    <xf numFmtId="41" fontId="8" fillId="0" borderId="49" xfId="0" applyNumberFormat="1" applyFont="1" applyBorder="1" applyAlignment="1">
      <alignment horizontal="center" vertical="center"/>
    </xf>
    <xf numFmtId="41" fontId="8" fillId="0" borderId="49" xfId="0" applyNumberFormat="1" applyFont="1" applyBorder="1" applyAlignment="1">
      <alignment horizontal="center" vertical="center" wrapText="1"/>
    </xf>
    <xf numFmtId="41" fontId="8" fillId="0" borderId="129" xfId="0" applyNumberFormat="1" applyFont="1" applyBorder="1" applyAlignment="1">
      <alignment horizontal="center" vertical="center" wrapText="1"/>
    </xf>
    <xf numFmtId="41" fontId="8" fillId="0" borderId="88" xfId="0" applyNumberFormat="1" applyFont="1" applyBorder="1" applyAlignment="1">
      <alignment horizontal="center" vertical="center" wrapText="1"/>
    </xf>
    <xf numFmtId="41" fontId="8" fillId="0" borderId="3" xfId="0" applyNumberFormat="1" applyFont="1" applyBorder="1" applyAlignment="1">
      <alignment horizontal="center" vertical="center" wrapText="1"/>
    </xf>
    <xf numFmtId="41" fontId="8" fillId="0" borderId="2" xfId="0" applyNumberFormat="1" applyFont="1" applyBorder="1" applyAlignment="1">
      <alignment horizontal="center" vertical="center" wrapText="1"/>
    </xf>
    <xf numFmtId="41" fontId="8" fillId="0" borderId="17" xfId="0" applyNumberFormat="1" applyFont="1" applyBorder="1" applyAlignment="1">
      <alignment horizontal="center" vertical="center" wrapText="1"/>
    </xf>
    <xf numFmtId="41" fontId="8" fillId="0" borderId="18" xfId="0" applyNumberFormat="1" applyFont="1" applyBorder="1" applyAlignment="1">
      <alignment vertical="center"/>
    </xf>
    <xf numFmtId="41" fontId="8" fillId="0" borderId="2" xfId="0" applyNumberFormat="1" applyFont="1" applyBorder="1" applyAlignment="1">
      <alignment horizontal="center" vertical="center"/>
    </xf>
    <xf numFmtId="41" fontId="8" fillId="0" borderId="17" xfId="0" applyNumberFormat="1" applyFont="1" applyBorder="1" applyAlignment="1">
      <alignment horizontal="center" vertical="center"/>
    </xf>
    <xf numFmtId="41" fontId="8" fillId="0" borderId="18" xfId="0" applyNumberFormat="1" applyFont="1" applyBorder="1" applyAlignment="1">
      <alignment horizontal="center" vertical="center" shrinkToFit="1"/>
    </xf>
    <xf numFmtId="41" fontId="8" fillId="0" borderId="3" xfId="0" applyNumberFormat="1" applyFont="1" applyBorder="1" applyAlignment="1">
      <alignment horizontal="center" vertical="center" shrinkToFit="1"/>
    </xf>
    <xf numFmtId="41" fontId="8" fillId="0" borderId="2" xfId="0" applyNumberFormat="1" applyFont="1" applyBorder="1" applyAlignment="1">
      <alignment horizontal="center" vertical="center" shrinkToFit="1"/>
    </xf>
    <xf numFmtId="41" fontId="8" fillId="0" borderId="17" xfId="0" applyNumberFormat="1" applyFont="1" applyBorder="1" applyAlignment="1">
      <alignment horizontal="center" vertical="center" shrinkToFit="1"/>
    </xf>
    <xf numFmtId="41" fontId="9" fillId="0" borderId="127" xfId="0" applyNumberFormat="1" applyFont="1" applyBorder="1" applyAlignment="1">
      <alignment horizontal="center" vertical="center" shrinkToFit="1"/>
    </xf>
    <xf numFmtId="41" fontId="9" fillId="0" borderId="1" xfId="0" applyNumberFormat="1" applyFont="1" applyBorder="1" applyAlignment="1">
      <alignment horizontal="center" vertical="center" shrinkToFit="1"/>
    </xf>
    <xf numFmtId="41" fontId="9" fillId="0" borderId="128" xfId="0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37" fontId="244" fillId="0" borderId="3" xfId="0" applyNumberFormat="1" applyFont="1" applyBorder="1" applyAlignment="1">
      <alignment horizontal="left" vertical="center" wrapText="1"/>
    </xf>
    <xf numFmtId="0" fontId="0" fillId="0" borderId="3" xfId="0" quotePrefix="1" applyBorder="1" applyAlignment="1">
      <alignment horizontal="right" vertical="center"/>
    </xf>
    <xf numFmtId="37" fontId="241" fillId="0" borderId="3" xfId="0" applyNumberFormat="1" applyFont="1" applyBorder="1" applyAlignment="1">
      <alignment horizontal="left" vertical="center" wrapText="1"/>
    </xf>
    <xf numFmtId="41" fontId="15" fillId="0" borderId="3" xfId="0" applyNumberFormat="1" applyFont="1" applyBorder="1" applyAlignment="1">
      <alignment horizontal="left" vertical="center" indent="1" shrinkToFit="1"/>
    </xf>
    <xf numFmtId="41" fontId="15" fillId="0" borderId="3" xfId="0" applyNumberFormat="1" applyFont="1" applyBorder="1" applyAlignment="1">
      <alignment vertical="center" shrinkToFit="1"/>
    </xf>
    <xf numFmtId="177" fontId="258" fillId="0" borderId="3" xfId="9843" applyNumberFormat="1" applyFont="1" applyBorder="1" applyAlignment="1" applyProtection="1">
      <alignment horizontal="left" vertical="center" indent="1"/>
      <protection hidden="1"/>
    </xf>
    <xf numFmtId="194" fontId="258" fillId="0" borderId="3" xfId="9859" applyNumberFormat="1" applyFont="1" applyBorder="1" applyAlignment="1" applyProtection="1">
      <alignment horizontal="left" vertical="center" indent="1"/>
      <protection hidden="1"/>
    </xf>
    <xf numFmtId="177" fontId="258" fillId="0" borderId="63" xfId="9843" applyNumberFormat="1" applyFont="1" applyBorder="1" applyAlignment="1" applyProtection="1">
      <alignment horizontal="center" vertical="center"/>
      <protection hidden="1"/>
    </xf>
    <xf numFmtId="177" fontId="258" fillId="0" borderId="41" xfId="9843" applyNumberFormat="1" applyFont="1" applyBorder="1" applyAlignment="1" applyProtection="1">
      <alignment horizontal="center" vertical="center"/>
      <protection hidden="1"/>
    </xf>
    <xf numFmtId="177" fontId="258" fillId="0" borderId="83" xfId="9843" applyNumberFormat="1" applyFont="1" applyBorder="1" applyAlignment="1" applyProtection="1">
      <alignment horizontal="center" vertical="center"/>
      <protection hidden="1"/>
    </xf>
    <xf numFmtId="177" fontId="258" fillId="0" borderId="65" xfId="9843" applyNumberFormat="1" applyFont="1" applyBorder="1" applyAlignment="1" applyProtection="1">
      <alignment horizontal="center" vertical="center"/>
      <protection hidden="1"/>
    </xf>
    <xf numFmtId="177" fontId="258" fillId="0" borderId="12" xfId="9843" applyNumberFormat="1" applyFont="1" applyBorder="1" applyAlignment="1" applyProtection="1">
      <alignment horizontal="center" vertical="center"/>
      <protection hidden="1"/>
    </xf>
    <xf numFmtId="177" fontId="258" fillId="0" borderId="71" xfId="9843" applyNumberFormat="1" applyFont="1" applyBorder="1" applyAlignment="1" applyProtection="1">
      <alignment horizontal="center" vertical="center"/>
      <protection hidden="1"/>
    </xf>
    <xf numFmtId="177" fontId="256" fillId="0" borderId="0" xfId="9843" applyNumberFormat="1" applyFont="1" applyAlignment="1" applyProtection="1">
      <alignment horizontal="center" vertical="center"/>
      <protection hidden="1"/>
    </xf>
    <xf numFmtId="177" fontId="258" fillId="0" borderId="87" xfId="9843" applyNumberFormat="1" applyFont="1" applyBorder="1" applyAlignment="1" applyProtection="1">
      <alignment horizontal="center" vertical="center"/>
      <protection hidden="1"/>
    </xf>
    <xf numFmtId="177" fontId="258" fillId="0" borderId="49" xfId="9843" applyNumberFormat="1" applyFont="1" applyBorder="1" applyAlignment="1" applyProtection="1">
      <alignment horizontal="center" vertical="center"/>
      <protection hidden="1"/>
    </xf>
    <xf numFmtId="177" fontId="258" fillId="0" borderId="49" xfId="9843" applyNumberFormat="1" applyFont="1" applyBorder="1" applyAlignment="1" applyProtection="1">
      <alignment horizontal="left" vertical="center" indent="1"/>
      <protection locked="0"/>
    </xf>
    <xf numFmtId="177" fontId="258" fillId="0" borderId="49" xfId="9843" applyNumberFormat="1" applyFont="1" applyBorder="1" applyAlignment="1" applyProtection="1">
      <alignment horizontal="left" vertical="center"/>
      <protection locked="0"/>
    </xf>
    <xf numFmtId="177" fontId="258" fillId="0" borderId="88" xfId="9843" applyNumberFormat="1" applyFont="1" applyBorder="1" applyAlignment="1" applyProtection="1">
      <alignment horizontal="left" vertical="center"/>
      <protection locked="0"/>
    </xf>
    <xf numFmtId="177" fontId="258" fillId="0" borderId="18" xfId="9843" applyNumberFormat="1" applyFont="1" applyBorder="1" applyAlignment="1" applyProtection="1">
      <alignment horizontal="center" vertical="center"/>
      <protection hidden="1"/>
    </xf>
    <xf numFmtId="177" fontId="258" fillId="0" borderId="3" xfId="9843" applyNumberFormat="1" applyFont="1" applyBorder="1" applyAlignment="1" applyProtection="1">
      <alignment horizontal="center" vertical="center"/>
      <protection hidden="1"/>
    </xf>
    <xf numFmtId="177" fontId="258" fillId="0" borderId="3" xfId="9843" applyNumberFormat="1" applyFont="1" applyBorder="1" applyAlignment="1" applyProtection="1">
      <alignment horizontal="left" vertical="center" wrapText="1" indent="1"/>
      <protection locked="0"/>
    </xf>
    <xf numFmtId="177" fontId="258" fillId="0" borderId="17" xfId="9843" applyNumberFormat="1" applyFont="1" applyBorder="1" applyAlignment="1" applyProtection="1">
      <alignment horizontal="left" vertical="center" wrapText="1" indent="1"/>
      <protection locked="0"/>
    </xf>
    <xf numFmtId="177" fontId="258" fillId="3" borderId="60" xfId="9843" applyNumberFormat="1" applyFont="1" applyFill="1" applyBorder="1" applyAlignment="1" applyProtection="1">
      <alignment horizontal="center" vertical="center"/>
      <protection hidden="1"/>
    </xf>
    <xf numFmtId="177" fontId="258" fillId="3" borderId="13" xfId="9843" applyNumberFormat="1" applyFont="1" applyFill="1" applyBorder="1" applyAlignment="1" applyProtection="1">
      <alignment horizontal="center" vertical="center"/>
      <protection hidden="1"/>
    </xf>
    <xf numFmtId="177" fontId="258" fillId="3" borderId="56" xfId="9843" applyNumberFormat="1" applyFont="1" applyFill="1" applyBorder="1" applyAlignment="1" applyProtection="1">
      <alignment horizontal="center" vertical="center"/>
      <protection hidden="1"/>
    </xf>
    <xf numFmtId="177" fontId="258" fillId="3" borderId="2" xfId="9843" applyNumberFormat="1" applyFont="1" applyFill="1" applyBorder="1" applyAlignment="1" applyProtection="1">
      <alignment horizontal="center" vertical="center"/>
      <protection hidden="1"/>
    </xf>
    <xf numFmtId="177" fontId="258" fillId="3" borderId="53" xfId="9843" applyNumberFormat="1" applyFont="1" applyFill="1" applyBorder="1" applyAlignment="1" applyProtection="1">
      <alignment horizontal="center" vertical="center"/>
      <protection hidden="1"/>
    </xf>
    <xf numFmtId="177" fontId="258" fillId="0" borderId="22" xfId="9843" applyNumberFormat="1" applyFont="1" applyBorder="1" applyAlignment="1" applyProtection="1">
      <alignment horizontal="center" vertical="center" textRotation="255"/>
      <protection hidden="1"/>
    </xf>
    <xf numFmtId="177" fontId="258" fillId="0" borderId="76" xfId="9843" applyNumberFormat="1" applyFont="1" applyBorder="1" applyAlignment="1" applyProtection="1">
      <alignment horizontal="center" vertical="center" textRotation="255"/>
      <protection hidden="1"/>
    </xf>
    <xf numFmtId="177" fontId="258" fillId="0" borderId="21" xfId="9843" applyNumberFormat="1" applyFont="1" applyBorder="1" applyAlignment="1" applyProtection="1">
      <alignment horizontal="center" vertical="center" textRotation="255"/>
      <protection hidden="1"/>
    </xf>
    <xf numFmtId="177" fontId="259" fillId="0" borderId="50" xfId="9843" applyNumberFormat="1" applyFont="1" applyBorder="1" applyAlignment="1" applyProtection="1">
      <alignment horizontal="left" vertical="center" indent="2"/>
      <protection hidden="1"/>
    </xf>
    <xf numFmtId="177" fontId="259" fillId="0" borderId="57" xfId="9843" applyNumberFormat="1" applyFont="1" applyBorder="1" applyAlignment="1" applyProtection="1">
      <alignment horizontal="left" vertical="center" indent="2"/>
      <protection hidden="1"/>
    </xf>
    <xf numFmtId="177" fontId="259" fillId="0" borderId="50" xfId="9844" applyNumberFormat="1" applyFont="1" applyBorder="1" applyAlignment="1" applyProtection="1">
      <alignment horizontal="right" vertical="center"/>
      <protection hidden="1"/>
    </xf>
    <xf numFmtId="177" fontId="259" fillId="0" borderId="66" xfId="9844" applyNumberFormat="1" applyFont="1" applyBorder="1" applyAlignment="1" applyProtection="1">
      <alignment horizontal="right" vertical="center"/>
      <protection hidden="1"/>
    </xf>
    <xf numFmtId="41" fontId="259" fillId="0" borderId="50" xfId="9645" applyFont="1" applyBorder="1" applyAlignment="1" applyProtection="1">
      <alignment horizontal="center" vertical="center"/>
      <protection hidden="1"/>
    </xf>
    <xf numFmtId="41" fontId="259" fillId="0" borderId="57" xfId="9645" applyFont="1" applyBorder="1" applyAlignment="1" applyProtection="1">
      <alignment horizontal="center" vertical="center"/>
      <protection hidden="1"/>
    </xf>
    <xf numFmtId="41" fontId="259" fillId="0" borderId="67" xfId="9645" applyFont="1" applyBorder="1" applyAlignment="1" applyProtection="1">
      <alignment horizontal="center" vertical="center"/>
      <protection hidden="1"/>
    </xf>
    <xf numFmtId="177" fontId="259" fillId="0" borderId="51" xfId="9843" applyNumberFormat="1" applyFont="1" applyBorder="1" applyAlignment="1" applyProtection="1">
      <alignment horizontal="left" vertical="center" indent="2"/>
      <protection hidden="1"/>
    </xf>
    <xf numFmtId="177" fontId="259" fillId="0" borderId="72" xfId="9843" applyNumberFormat="1" applyFont="1" applyBorder="1" applyAlignment="1" applyProtection="1">
      <alignment horizontal="left" vertical="center" indent="2"/>
      <protection hidden="1"/>
    </xf>
    <xf numFmtId="177" fontId="259" fillId="0" borderId="51" xfId="9844" applyNumberFormat="1" applyFont="1" applyBorder="1" applyAlignment="1" applyProtection="1">
      <alignment horizontal="right" vertical="center"/>
      <protection hidden="1"/>
    </xf>
    <xf numFmtId="177" fontId="259" fillId="0" borderId="73" xfId="9844" applyNumberFormat="1" applyFont="1" applyBorder="1" applyAlignment="1" applyProtection="1">
      <alignment horizontal="right" vertical="center"/>
      <protection hidden="1"/>
    </xf>
    <xf numFmtId="41" fontId="259" fillId="0" borderId="51" xfId="9645" applyFont="1" applyBorder="1" applyAlignment="1" applyProtection="1">
      <alignment horizontal="center" vertical="center"/>
      <protection hidden="1"/>
    </xf>
    <xf numFmtId="41" fontId="259" fillId="0" borderId="72" xfId="9645" applyFont="1" applyBorder="1" applyAlignment="1" applyProtection="1">
      <alignment horizontal="center" vertical="center"/>
      <protection hidden="1"/>
    </xf>
    <xf numFmtId="41" fontId="259" fillId="0" borderId="74" xfId="9645" applyFont="1" applyBorder="1" applyAlignment="1" applyProtection="1">
      <alignment horizontal="center" vertical="center"/>
      <protection hidden="1"/>
    </xf>
    <xf numFmtId="177" fontId="258" fillId="0" borderId="52" xfId="9843" applyNumberFormat="1" applyFont="1" applyBorder="1" applyAlignment="1" applyProtection="1">
      <alignment horizontal="left" vertical="center" indent="2"/>
      <protection hidden="1"/>
    </xf>
    <xf numFmtId="177" fontId="258" fillId="0" borderId="68" xfId="9843" applyNumberFormat="1" applyFont="1" applyBorder="1" applyAlignment="1" applyProtection="1">
      <alignment horizontal="left" vertical="center" indent="2"/>
      <protection hidden="1"/>
    </xf>
    <xf numFmtId="177" fontId="258" fillId="0" borderId="52" xfId="9844" applyNumberFormat="1" applyFont="1" applyBorder="1" applyAlignment="1" applyProtection="1">
      <alignment horizontal="right" vertical="center"/>
      <protection hidden="1"/>
    </xf>
    <xf numFmtId="177" fontId="258" fillId="0" borderId="69" xfId="9844" applyNumberFormat="1" applyFont="1" applyBorder="1" applyAlignment="1" applyProtection="1">
      <alignment horizontal="right" vertical="center"/>
      <protection hidden="1"/>
    </xf>
    <xf numFmtId="41" fontId="258" fillId="0" borderId="52" xfId="9645" applyFont="1" applyBorder="1" applyAlignment="1" applyProtection="1">
      <alignment horizontal="center" vertical="center"/>
      <protection hidden="1"/>
    </xf>
    <xf numFmtId="41" fontId="258" fillId="0" borderId="68" xfId="9645" applyFont="1" applyBorder="1" applyAlignment="1" applyProtection="1">
      <alignment horizontal="center" vertical="center"/>
      <protection hidden="1"/>
    </xf>
    <xf numFmtId="41" fontId="258" fillId="0" borderId="70" xfId="9645" applyFont="1" applyBorder="1" applyAlignment="1" applyProtection="1">
      <alignment horizontal="center" vertical="center"/>
      <protection hidden="1"/>
    </xf>
    <xf numFmtId="177" fontId="258" fillId="0" borderId="84" xfId="9843" applyNumberFormat="1" applyFont="1" applyBorder="1" applyAlignment="1" applyProtection="1">
      <alignment horizontal="center" vertical="center" textRotation="255"/>
      <protection hidden="1"/>
    </xf>
    <xf numFmtId="177" fontId="258" fillId="0" borderId="85" xfId="9843" applyNumberFormat="1" applyFont="1" applyBorder="1" applyAlignment="1" applyProtection="1">
      <alignment horizontal="center" vertical="center" textRotation="255"/>
      <protection hidden="1"/>
    </xf>
    <xf numFmtId="177" fontId="258" fillId="0" borderId="86" xfId="9843" applyNumberFormat="1" applyFont="1" applyBorder="1" applyAlignment="1" applyProtection="1">
      <alignment horizontal="center" vertical="center" textRotation="255"/>
      <protection hidden="1"/>
    </xf>
    <xf numFmtId="193" fontId="259" fillId="0" borderId="50" xfId="9843" applyNumberFormat="1" applyFont="1" applyBorder="1" applyAlignment="1" applyProtection="1">
      <alignment horizontal="left" vertical="center" indent="2"/>
      <protection hidden="1"/>
    </xf>
    <xf numFmtId="193" fontId="259" fillId="0" borderId="57" xfId="9843" applyNumberFormat="1" applyFont="1" applyBorder="1" applyAlignment="1" applyProtection="1">
      <alignment horizontal="left" vertical="center" indent="2"/>
      <protection hidden="1"/>
    </xf>
    <xf numFmtId="195" fontId="260" fillId="0" borderId="51" xfId="9843" applyNumberFormat="1" applyFont="1" applyBorder="1" applyAlignment="1" applyProtection="1">
      <alignment horizontal="left" vertical="center" indent="2"/>
      <protection hidden="1"/>
    </xf>
    <xf numFmtId="195" fontId="260" fillId="0" borderId="72" xfId="9843" applyNumberFormat="1" applyFont="1" applyBorder="1" applyAlignment="1" applyProtection="1">
      <alignment horizontal="left" vertical="center" indent="2"/>
      <protection hidden="1"/>
    </xf>
    <xf numFmtId="196" fontId="260" fillId="0" borderId="51" xfId="9843" applyNumberFormat="1" applyFont="1" applyBorder="1" applyAlignment="1" applyProtection="1">
      <alignment horizontal="left" vertical="center" indent="2"/>
      <protection hidden="1"/>
    </xf>
    <xf numFmtId="196" fontId="260" fillId="0" borderId="72" xfId="9843" applyNumberFormat="1" applyFont="1" applyBorder="1" applyAlignment="1" applyProtection="1">
      <alignment horizontal="left" vertical="center" indent="2"/>
      <protection hidden="1"/>
    </xf>
    <xf numFmtId="213" fontId="260" fillId="0" borderId="51" xfId="9843" applyNumberFormat="1" applyFont="1" applyBorder="1" applyAlignment="1" applyProtection="1">
      <alignment horizontal="left" vertical="center" indent="2"/>
      <protection hidden="1"/>
    </xf>
    <xf numFmtId="213" fontId="260" fillId="0" borderId="72" xfId="9843" applyNumberFormat="1" applyFont="1" applyBorder="1" applyAlignment="1" applyProtection="1">
      <alignment horizontal="left" vertical="center" indent="2"/>
      <protection hidden="1"/>
    </xf>
    <xf numFmtId="177" fontId="261" fillId="0" borderId="52" xfId="9843" applyNumberFormat="1" applyFont="1" applyBorder="1" applyAlignment="1" applyProtection="1">
      <alignment horizontal="left" vertical="center" indent="2"/>
      <protection hidden="1"/>
    </xf>
    <xf numFmtId="177" fontId="261" fillId="0" borderId="68" xfId="9843" applyNumberFormat="1" applyFont="1" applyBorder="1" applyAlignment="1" applyProtection="1">
      <alignment horizontal="left" vertical="center" indent="2"/>
      <protection hidden="1"/>
    </xf>
    <xf numFmtId="177" fontId="260" fillId="0" borderId="50" xfId="9843" applyNumberFormat="1" applyFont="1" applyBorder="1" applyAlignment="1" applyProtection="1">
      <alignment horizontal="left" vertical="center" indent="2"/>
      <protection hidden="1"/>
    </xf>
    <xf numFmtId="177" fontId="260" fillId="0" borderId="57" xfId="9843" applyNumberFormat="1" applyFont="1" applyBorder="1" applyAlignment="1" applyProtection="1">
      <alignment horizontal="left" vertical="center" indent="2"/>
      <protection hidden="1"/>
    </xf>
    <xf numFmtId="177" fontId="259" fillId="0" borderId="75" xfId="9843" applyNumberFormat="1" applyFont="1" applyBorder="1" applyAlignment="1" applyProtection="1">
      <alignment horizontal="center" vertical="center"/>
      <protection hidden="1"/>
    </xf>
    <xf numFmtId="177" fontId="259" fillId="0" borderId="76" xfId="9843" applyNumberFormat="1" applyFont="1" applyBorder="1" applyAlignment="1" applyProtection="1">
      <alignment horizontal="center" vertical="center"/>
      <protection hidden="1"/>
    </xf>
    <xf numFmtId="177" fontId="259" fillId="0" borderId="77" xfId="9843" applyNumberFormat="1" applyFont="1" applyBorder="1" applyAlignment="1" applyProtection="1">
      <alignment horizontal="center" vertical="center"/>
      <protection hidden="1"/>
    </xf>
    <xf numFmtId="177" fontId="259" fillId="0" borderId="78" xfId="9844" applyNumberFormat="1" applyFont="1" applyBorder="1" applyAlignment="1" applyProtection="1">
      <alignment horizontal="right" vertical="center"/>
      <protection hidden="1"/>
    </xf>
    <xf numFmtId="177" fontId="259" fillId="0" borderId="79" xfId="9844" applyNumberFormat="1" applyFont="1" applyBorder="1" applyAlignment="1" applyProtection="1">
      <alignment horizontal="right" vertical="center"/>
      <protection hidden="1"/>
    </xf>
    <xf numFmtId="177" fontId="259" fillId="0" borderId="4" xfId="9844" applyNumberFormat="1" applyFont="1" applyBorder="1" applyAlignment="1" applyProtection="1">
      <alignment horizontal="right" vertical="center"/>
      <protection hidden="1"/>
    </xf>
    <xf numFmtId="177" fontId="259" fillId="0" borderId="59" xfId="9844" applyNumberFormat="1" applyFont="1" applyBorder="1" applyAlignment="1" applyProtection="1">
      <alignment horizontal="right" vertical="center"/>
      <protection hidden="1"/>
    </xf>
    <xf numFmtId="177" fontId="259" fillId="0" borderId="8" xfId="9844" applyNumberFormat="1" applyFont="1" applyBorder="1" applyAlignment="1" applyProtection="1">
      <alignment horizontal="right" vertical="center"/>
      <protection hidden="1"/>
    </xf>
    <xf numFmtId="177" fontId="259" fillId="0" borderId="16" xfId="9844" applyNumberFormat="1" applyFont="1" applyBorder="1" applyAlignment="1" applyProtection="1">
      <alignment horizontal="right" vertical="center"/>
      <protection hidden="1"/>
    </xf>
    <xf numFmtId="41" fontId="259" fillId="0" borderId="78" xfId="9645" applyFont="1" applyBorder="1" applyAlignment="1" applyProtection="1">
      <alignment horizontal="center" vertical="center" wrapText="1" shrinkToFit="1"/>
      <protection hidden="1"/>
    </xf>
    <xf numFmtId="41" fontId="259" fillId="0" borderId="80" xfId="9645" applyFont="1" applyBorder="1" applyAlignment="1" applyProtection="1">
      <alignment horizontal="center" vertical="center" wrapText="1" shrinkToFit="1"/>
      <protection hidden="1"/>
    </xf>
    <xf numFmtId="41" fontId="259" fillId="0" borderId="81" xfId="9645" applyFont="1" applyBorder="1" applyAlignment="1" applyProtection="1">
      <alignment horizontal="center" vertical="center" wrapText="1" shrinkToFit="1"/>
      <protection hidden="1"/>
    </xf>
    <xf numFmtId="41" fontId="259" fillId="0" borderId="4" xfId="9645" applyFont="1" applyBorder="1" applyAlignment="1" applyProtection="1">
      <alignment horizontal="center" vertical="center" wrapText="1" shrinkToFit="1"/>
      <protection hidden="1"/>
    </xf>
    <xf numFmtId="41" fontId="259" fillId="0" borderId="0" xfId="9645" applyFont="1" applyBorder="1" applyAlignment="1" applyProtection="1">
      <alignment horizontal="center" vertical="center" wrapText="1" shrinkToFit="1"/>
      <protection hidden="1"/>
    </xf>
    <xf numFmtId="41" fontId="259" fillId="0" borderId="31" xfId="9645" applyFont="1" applyBorder="1" applyAlignment="1" applyProtection="1">
      <alignment horizontal="center" vertical="center" wrapText="1" shrinkToFit="1"/>
      <protection hidden="1"/>
    </xf>
    <xf numFmtId="41" fontId="259" fillId="0" borderId="8" xfId="9645" applyFont="1" applyBorder="1" applyAlignment="1" applyProtection="1">
      <alignment horizontal="center" vertical="center" wrapText="1" shrinkToFit="1"/>
      <protection hidden="1"/>
    </xf>
    <xf numFmtId="41" fontId="259" fillId="0" borderId="19" xfId="9645" applyFont="1" applyBorder="1" applyAlignment="1" applyProtection="1">
      <alignment horizontal="center" vertical="center" wrapText="1" shrinkToFit="1"/>
      <protection hidden="1"/>
    </xf>
    <xf numFmtId="41" fontId="259" fillId="0" borderId="82" xfId="9645" applyFont="1" applyBorder="1" applyAlignment="1" applyProtection="1">
      <alignment horizontal="center" vertical="center" wrapText="1" shrinkToFit="1"/>
      <protection hidden="1"/>
    </xf>
    <xf numFmtId="201" fontId="260" fillId="0" borderId="58" xfId="9843" applyNumberFormat="1" applyFont="1" applyBorder="1" applyAlignment="1" applyProtection="1">
      <alignment horizontal="center" vertical="center" wrapText="1"/>
      <protection hidden="1"/>
    </xf>
    <xf numFmtId="201" fontId="260" fillId="0" borderId="37" xfId="9843" applyNumberFormat="1" applyFont="1" applyBorder="1" applyAlignment="1" applyProtection="1">
      <alignment horizontal="center" vertical="center"/>
      <protection hidden="1"/>
    </xf>
    <xf numFmtId="197" fontId="260" fillId="0" borderId="51" xfId="9843" applyNumberFormat="1" applyFont="1" applyBorder="1" applyAlignment="1" applyProtection="1">
      <alignment horizontal="left" vertical="center" indent="2"/>
      <protection hidden="1"/>
    </xf>
    <xf numFmtId="197" fontId="260" fillId="0" borderId="72" xfId="9843" applyNumberFormat="1" applyFont="1" applyBorder="1" applyAlignment="1" applyProtection="1">
      <alignment horizontal="left" vertical="center" indent="2"/>
      <protection hidden="1"/>
    </xf>
    <xf numFmtId="204" fontId="260" fillId="0" borderId="51" xfId="9843" applyNumberFormat="1" applyFont="1" applyBorder="1" applyAlignment="1" applyProtection="1">
      <alignment horizontal="left" vertical="center" indent="2"/>
      <protection hidden="1"/>
    </xf>
    <xf numFmtId="204" fontId="260" fillId="0" borderId="72" xfId="9843" applyNumberFormat="1" applyFont="1" applyBorder="1" applyAlignment="1" applyProtection="1">
      <alignment horizontal="left" vertical="center" indent="2"/>
      <protection hidden="1"/>
    </xf>
    <xf numFmtId="177" fontId="258" fillId="0" borderId="60" xfId="9843" applyNumberFormat="1" applyFont="1" applyBorder="1" applyAlignment="1" applyProtection="1">
      <alignment horizontal="center" vertical="center"/>
      <protection hidden="1"/>
    </xf>
    <xf numFmtId="177" fontId="258" fillId="0" borderId="13" xfId="9843" applyNumberFormat="1" applyFont="1" applyBorder="1" applyAlignment="1" applyProtection="1">
      <alignment horizontal="center" vertical="center"/>
      <protection hidden="1"/>
    </xf>
    <xf numFmtId="177" fontId="258" fillId="0" borderId="56" xfId="9843" applyNumberFormat="1" applyFont="1" applyBorder="1" applyAlignment="1" applyProtection="1">
      <alignment horizontal="center" vertical="center"/>
      <protection hidden="1"/>
    </xf>
    <xf numFmtId="177" fontId="258" fillId="0" borderId="2" xfId="9844" applyNumberFormat="1" applyFont="1" applyBorder="1" applyAlignment="1" applyProtection="1">
      <alignment horizontal="right" vertical="center"/>
      <protection hidden="1"/>
    </xf>
    <xf numFmtId="177" fontId="258" fillId="0" borderId="56" xfId="9844" applyNumberFormat="1" applyFont="1" applyBorder="1" applyAlignment="1" applyProtection="1">
      <alignment horizontal="right" vertical="center"/>
      <protection hidden="1"/>
    </xf>
    <xf numFmtId="41" fontId="259" fillId="0" borderId="2" xfId="9645" applyFont="1" applyBorder="1" applyAlignment="1" applyProtection="1">
      <alignment horizontal="center" vertical="center"/>
      <protection hidden="1"/>
    </xf>
    <xf numFmtId="41" fontId="259" fillId="0" borderId="13" xfId="9645" applyFont="1" applyBorder="1" applyAlignment="1" applyProtection="1">
      <alignment horizontal="center" vertical="center"/>
      <protection hidden="1"/>
    </xf>
    <xf numFmtId="41" fontId="259" fillId="0" borderId="53" xfId="9645" applyFont="1" applyBorder="1" applyAlignment="1" applyProtection="1">
      <alignment horizontal="center" vertical="center"/>
      <protection hidden="1"/>
    </xf>
    <xf numFmtId="177" fontId="259" fillId="0" borderId="60" xfId="9843" applyNumberFormat="1" applyFont="1" applyBorder="1" applyAlignment="1" applyProtection="1">
      <alignment horizontal="center" vertical="center"/>
      <protection hidden="1"/>
    </xf>
    <xf numFmtId="177" fontId="259" fillId="0" borderId="13" xfId="9843" applyNumberFormat="1" applyFont="1" applyBorder="1" applyAlignment="1" applyProtection="1">
      <alignment horizontal="center" vertical="center"/>
      <protection hidden="1"/>
    </xf>
    <xf numFmtId="177" fontId="259" fillId="0" borderId="56" xfId="9843" applyNumberFormat="1" applyFont="1" applyBorder="1" applyAlignment="1" applyProtection="1">
      <alignment horizontal="center" vertical="center"/>
      <protection hidden="1"/>
    </xf>
    <xf numFmtId="177" fontId="259" fillId="0" borderId="2" xfId="9844" applyNumberFormat="1" applyFont="1" applyBorder="1" applyAlignment="1" applyProtection="1">
      <alignment horizontal="right" vertical="center"/>
      <protection hidden="1"/>
    </xf>
    <xf numFmtId="177" fontId="259" fillId="0" borderId="56" xfId="9844" applyNumberFormat="1" applyFont="1" applyBorder="1" applyAlignment="1" applyProtection="1">
      <alignment horizontal="right" vertical="center"/>
      <protection hidden="1"/>
    </xf>
    <xf numFmtId="177" fontId="261" fillId="0" borderId="9" xfId="9843" applyNumberFormat="1" applyFont="1" applyBorder="1" applyAlignment="1" applyProtection="1">
      <alignment horizontal="left" vertical="center" indent="2"/>
      <protection hidden="1"/>
    </xf>
    <xf numFmtId="177" fontId="261" fillId="0" borderId="12" xfId="9843" applyNumberFormat="1" applyFont="1" applyBorder="1" applyAlignment="1" applyProtection="1">
      <alignment horizontal="left" vertical="center" indent="2"/>
      <protection hidden="1"/>
    </xf>
    <xf numFmtId="177" fontId="258" fillId="0" borderId="9" xfId="9844" applyNumberFormat="1" applyFont="1" applyBorder="1" applyAlignment="1" applyProtection="1">
      <alignment horizontal="right" vertical="center"/>
      <protection hidden="1"/>
    </xf>
    <xf numFmtId="177" fontId="258" fillId="0" borderId="15" xfId="9844" applyNumberFormat="1" applyFont="1" applyBorder="1" applyAlignment="1" applyProtection="1">
      <alignment horizontal="right" vertical="center"/>
      <protection hidden="1"/>
    </xf>
    <xf numFmtId="41" fontId="258" fillId="0" borderId="9" xfId="9645" applyFont="1" applyBorder="1" applyAlignment="1" applyProtection="1">
      <alignment horizontal="center" vertical="center"/>
      <protection hidden="1"/>
    </xf>
    <xf numFmtId="41" fontId="258" fillId="0" borderId="12" xfId="9645" applyFont="1" applyBorder="1" applyAlignment="1" applyProtection="1">
      <alignment horizontal="center" vertical="center"/>
      <protection hidden="1"/>
    </xf>
    <xf numFmtId="41" fontId="258" fillId="0" borderId="71" xfId="9645" applyFont="1" applyBorder="1" applyAlignment="1" applyProtection="1">
      <alignment horizontal="center" vertical="center"/>
      <protection hidden="1"/>
    </xf>
    <xf numFmtId="207" fontId="260" fillId="0" borderId="2" xfId="9843" applyNumberFormat="1" applyFont="1" applyBorder="1" applyAlignment="1" applyProtection="1">
      <alignment horizontal="left" vertical="center" indent="2"/>
      <protection hidden="1"/>
    </xf>
    <xf numFmtId="207" fontId="260" fillId="0" borderId="13" xfId="9843" applyNumberFormat="1" applyFont="1" applyBorder="1" applyAlignment="1" applyProtection="1">
      <alignment horizontal="left" vertical="center" indent="2"/>
      <protection hidden="1"/>
    </xf>
    <xf numFmtId="177" fontId="258" fillId="0" borderId="15" xfId="9843" applyNumberFormat="1" applyFont="1" applyBorder="1" applyAlignment="1" applyProtection="1">
      <alignment horizontal="center" vertical="center"/>
      <protection hidden="1"/>
    </xf>
    <xf numFmtId="208" fontId="260" fillId="0" borderId="2" xfId="9843" applyNumberFormat="1" applyFont="1" applyBorder="1" applyAlignment="1" applyProtection="1">
      <alignment horizontal="left" vertical="center" indent="2"/>
      <protection hidden="1"/>
    </xf>
    <xf numFmtId="208" fontId="260" fillId="0" borderId="13" xfId="9843" applyNumberFormat="1" applyFont="1" applyBorder="1" applyAlignment="1" applyProtection="1">
      <alignment horizontal="left" vertical="center" indent="2"/>
      <protection hidden="1"/>
    </xf>
    <xf numFmtId="177" fontId="258" fillId="0" borderId="2" xfId="9843" applyNumberFormat="1" applyFont="1" applyBorder="1" applyAlignment="1" applyProtection="1">
      <alignment horizontal="left" vertical="center" indent="2"/>
      <protection hidden="1"/>
    </xf>
    <xf numFmtId="177" fontId="258" fillId="0" borderId="13" xfId="9843" applyNumberFormat="1" applyFont="1" applyBorder="1" applyAlignment="1" applyProtection="1">
      <alignment horizontal="left" vertical="center" indent="2"/>
      <protection hidden="1"/>
    </xf>
    <xf numFmtId="41" fontId="258" fillId="0" borderId="2" xfId="9645" applyFont="1" applyBorder="1" applyAlignment="1" applyProtection="1">
      <alignment horizontal="center" vertical="center"/>
      <protection hidden="1"/>
    </xf>
    <xf numFmtId="41" fontId="258" fillId="0" borderId="13" xfId="9645" applyFont="1" applyBorder="1" applyAlignment="1" applyProtection="1">
      <alignment horizontal="center" vertical="center"/>
      <protection hidden="1"/>
    </xf>
    <xf numFmtId="41" fontId="258" fillId="0" borderId="53" xfId="9645" applyFont="1" applyBorder="1" applyAlignment="1" applyProtection="1">
      <alignment horizontal="center" vertical="center"/>
      <protection hidden="1"/>
    </xf>
    <xf numFmtId="177" fontId="258" fillId="0" borderId="2" xfId="9843" applyNumberFormat="1" applyFont="1" applyBorder="1" applyAlignment="1" applyProtection="1">
      <alignment horizontal="right" vertical="center" indent="2"/>
      <protection hidden="1"/>
    </xf>
    <xf numFmtId="177" fontId="258" fillId="0" borderId="13" xfId="9843" applyNumberFormat="1" applyFont="1" applyBorder="1" applyAlignment="1" applyProtection="1">
      <alignment horizontal="right" vertical="center" indent="2"/>
      <protection hidden="1"/>
    </xf>
    <xf numFmtId="177" fontId="258" fillId="0" borderId="56" xfId="9843" applyNumberFormat="1" applyFont="1" applyBorder="1" applyAlignment="1" applyProtection="1">
      <alignment horizontal="right" vertical="center" indent="2"/>
      <protection hidden="1"/>
    </xf>
    <xf numFmtId="177" fontId="261" fillId="0" borderId="2" xfId="9843" applyNumberFormat="1" applyFont="1" applyBorder="1" applyAlignment="1" applyProtection="1">
      <alignment horizontal="left" vertical="center" indent="2"/>
      <protection hidden="1"/>
    </xf>
    <xf numFmtId="177" fontId="261" fillId="0" borderId="13" xfId="9843" applyNumberFormat="1" applyFont="1" applyBorder="1" applyAlignment="1" applyProtection="1">
      <alignment horizontal="left" vertical="center" indent="2"/>
      <protection hidden="1"/>
    </xf>
    <xf numFmtId="209" fontId="260" fillId="0" borderId="2" xfId="9843" applyNumberFormat="1" applyFont="1" applyBorder="1" applyAlignment="1" applyProtection="1">
      <alignment horizontal="left" vertical="center" indent="2"/>
      <protection hidden="1"/>
    </xf>
    <xf numFmtId="209" fontId="260" fillId="0" borderId="13" xfId="9843" applyNumberFormat="1" applyFont="1" applyBorder="1" applyAlignment="1" applyProtection="1">
      <alignment horizontal="left" vertical="center" indent="2"/>
      <protection hidden="1"/>
    </xf>
    <xf numFmtId="177" fontId="258" fillId="0" borderId="61" xfId="9843" applyNumberFormat="1" applyFont="1" applyBorder="1" applyAlignment="1" applyProtection="1">
      <alignment horizontal="center" vertical="center"/>
      <protection hidden="1"/>
    </xf>
    <xf numFmtId="177" fontId="258" fillId="0" borderId="54" xfId="9843" applyNumberFormat="1" applyFont="1" applyBorder="1" applyAlignment="1" applyProtection="1">
      <alignment horizontal="center" vertical="center"/>
      <protection hidden="1"/>
    </xf>
    <xf numFmtId="177" fontId="258" fillId="0" borderId="62" xfId="9843" applyNumberFormat="1" applyFont="1" applyBorder="1" applyAlignment="1" applyProtection="1">
      <alignment horizontal="center" vertical="center"/>
      <protection hidden="1"/>
    </xf>
    <xf numFmtId="177" fontId="258" fillId="0" borderId="42" xfId="9844" applyNumberFormat="1" applyFont="1" applyBorder="1" applyAlignment="1" applyProtection="1">
      <alignment horizontal="right" vertical="center"/>
      <protection hidden="1"/>
    </xf>
    <xf numFmtId="177" fontId="258" fillId="0" borderId="62" xfId="9844" applyNumberFormat="1" applyFont="1" applyBorder="1" applyAlignment="1" applyProtection="1">
      <alignment horizontal="right" vertical="center"/>
      <protection hidden="1"/>
    </xf>
    <xf numFmtId="41" fontId="258" fillId="0" borderId="42" xfId="9645" applyFont="1" applyBorder="1" applyAlignment="1" applyProtection="1">
      <alignment horizontal="center" vertical="center"/>
      <protection locked="0"/>
    </xf>
    <xf numFmtId="41" fontId="258" fillId="0" borderId="54" xfId="9645" applyFont="1" applyBorder="1" applyAlignment="1" applyProtection="1">
      <alignment horizontal="center" vertical="center"/>
      <protection locked="0"/>
    </xf>
    <xf numFmtId="41" fontId="258" fillId="0" borderId="55" xfId="9645" applyFont="1" applyBorder="1" applyAlignment="1" applyProtection="1">
      <alignment horizontal="center" vertical="center"/>
      <protection locked="0"/>
    </xf>
    <xf numFmtId="41" fontId="264" fillId="0" borderId="0" xfId="9644" applyFont="1" applyAlignment="1">
      <alignment horizontal="center" vertical="center"/>
    </xf>
    <xf numFmtId="177" fontId="261" fillId="0" borderId="2" xfId="9844" quotePrefix="1" applyNumberFormat="1" applyFont="1" applyBorder="1" applyAlignment="1" applyProtection="1">
      <alignment horizontal="right" vertical="center"/>
      <protection hidden="1"/>
    </xf>
    <xf numFmtId="177" fontId="261" fillId="0" borderId="56" xfId="9844" applyNumberFormat="1" applyFont="1" applyBorder="1" applyAlignment="1" applyProtection="1">
      <alignment horizontal="right" vertical="center"/>
      <protection hidden="1"/>
    </xf>
    <xf numFmtId="41" fontId="258" fillId="0" borderId="2" xfId="9645" applyFont="1" applyBorder="1" applyAlignment="1" applyProtection="1">
      <alignment horizontal="center" vertical="center"/>
      <protection locked="0"/>
    </xf>
    <xf numFmtId="41" fontId="258" fillId="0" borderId="13" xfId="9645" applyFont="1" applyBorder="1" applyAlignment="1" applyProtection="1">
      <alignment horizontal="center" vertical="center"/>
      <protection locked="0"/>
    </xf>
    <xf numFmtId="41" fontId="258" fillId="0" borderId="53" xfId="9645" applyFont="1" applyBorder="1" applyAlignment="1" applyProtection="1">
      <alignment horizontal="center" vertical="center"/>
      <protection locked="0"/>
    </xf>
    <xf numFmtId="177" fontId="258" fillId="0" borderId="52" xfId="9843" applyNumberFormat="1" applyFont="1" applyBorder="1" applyAlignment="1" applyProtection="1">
      <alignment horizontal="left" vertical="center" indent="2"/>
      <protection locked="0"/>
    </xf>
    <xf numFmtId="177" fontId="258" fillId="0" borderId="68" xfId="9843" applyNumberFormat="1" applyFont="1" applyBorder="1" applyAlignment="1" applyProtection="1">
      <alignment horizontal="left" vertical="center" indent="2"/>
      <protection locked="0"/>
    </xf>
    <xf numFmtId="177" fontId="258" fillId="0" borderId="69" xfId="9843" applyNumberFormat="1" applyFont="1" applyBorder="1" applyAlignment="1" applyProtection="1">
      <alignment horizontal="left" vertical="center" indent="2"/>
      <protection locked="0"/>
    </xf>
    <xf numFmtId="177" fontId="261" fillId="0" borderId="52" xfId="9844" applyNumberFormat="1" applyFont="1" applyBorder="1" applyAlignment="1" applyProtection="1">
      <alignment horizontal="right" vertical="center"/>
      <protection hidden="1"/>
    </xf>
    <xf numFmtId="177" fontId="261" fillId="0" borderId="69" xfId="9844" applyNumberFormat="1" applyFont="1" applyBorder="1" applyAlignment="1" applyProtection="1">
      <alignment horizontal="right" vertical="center"/>
      <protection hidden="1"/>
    </xf>
    <xf numFmtId="177" fontId="258" fillId="0" borderId="2" xfId="9843" applyNumberFormat="1" applyFont="1" applyBorder="1" applyAlignment="1" applyProtection="1">
      <alignment horizontal="left" vertical="center" indent="2"/>
      <protection locked="0"/>
    </xf>
    <xf numFmtId="177" fontId="258" fillId="0" borderId="13" xfId="9843" applyNumberFormat="1" applyFont="1" applyBorder="1" applyAlignment="1" applyProtection="1">
      <alignment horizontal="left" vertical="center" indent="2"/>
      <protection locked="0"/>
    </xf>
    <xf numFmtId="177" fontId="258" fillId="0" borderId="56" xfId="9843" applyNumberFormat="1" applyFont="1" applyBorder="1" applyAlignment="1" applyProtection="1">
      <alignment horizontal="left" vertical="center" indent="2"/>
      <protection locked="0"/>
    </xf>
    <xf numFmtId="177" fontId="261" fillId="0" borderId="2" xfId="9844" applyNumberFormat="1" applyFont="1" applyBorder="1" applyAlignment="1" applyProtection="1">
      <alignment horizontal="right" vertical="center"/>
      <protection hidden="1"/>
    </xf>
    <xf numFmtId="41" fontId="262" fillId="0" borderId="2" xfId="9645" applyFont="1" applyBorder="1" applyAlignment="1" applyProtection="1">
      <alignment horizontal="center" vertical="center"/>
      <protection locked="0"/>
    </xf>
    <xf numFmtId="41" fontId="262" fillId="0" borderId="13" xfId="9645" applyFont="1" applyBorder="1" applyAlignment="1" applyProtection="1">
      <alignment horizontal="center" vertical="center"/>
      <protection locked="0"/>
    </xf>
    <xf numFmtId="41" fontId="262" fillId="0" borderId="53" xfId="9645" applyFont="1" applyBorder="1" applyAlignment="1" applyProtection="1">
      <alignment horizontal="center" vertical="center"/>
      <protection locked="0"/>
    </xf>
    <xf numFmtId="0" fontId="231" fillId="0" borderId="4" xfId="9848" applyFont="1" applyBorder="1" applyAlignment="1">
      <alignment horizontal="center" vertical="center"/>
    </xf>
    <xf numFmtId="0" fontId="231" fillId="0" borderId="0" xfId="9848" applyFont="1" applyAlignment="1">
      <alignment horizontal="center" vertical="center"/>
    </xf>
    <xf numFmtId="0" fontId="232" fillId="0" borderId="0" xfId="9848" applyFont="1" applyAlignment="1">
      <alignment horizontal="center" vertical="center"/>
    </xf>
    <xf numFmtId="0" fontId="231" fillId="0" borderId="59" xfId="9848" applyFont="1" applyBorder="1" applyAlignment="1">
      <alignment horizontal="center" vertical="center"/>
    </xf>
    <xf numFmtId="0" fontId="235" fillId="0" borderId="130" xfId="9848" applyFont="1" applyBorder="1" applyAlignment="1">
      <alignment horizontal="center" vertical="center"/>
    </xf>
    <xf numFmtId="0" fontId="235" fillId="0" borderId="41" xfId="9848" applyFont="1" applyBorder="1" applyAlignment="1">
      <alignment horizontal="center" vertical="center"/>
    </xf>
    <xf numFmtId="0" fontId="235" fillId="0" borderId="4" xfId="9848" applyFont="1" applyBorder="1" applyAlignment="1">
      <alignment horizontal="center" vertical="center"/>
    </xf>
    <xf numFmtId="0" fontId="235" fillId="0" borderId="0" xfId="9848" applyFont="1" applyAlignment="1">
      <alignment horizontal="center" vertical="center"/>
    </xf>
    <xf numFmtId="0" fontId="235" fillId="0" borderId="9" xfId="9848" applyFont="1" applyBorder="1" applyAlignment="1">
      <alignment horizontal="center" vertical="center"/>
    </xf>
    <xf numFmtId="0" fontId="235" fillId="0" borderId="12" xfId="9848" applyFont="1" applyBorder="1" applyAlignment="1">
      <alignment horizontal="center" vertical="center"/>
    </xf>
    <xf numFmtId="0" fontId="235" fillId="0" borderId="131" xfId="9848" applyFont="1" applyBorder="1" applyAlignment="1">
      <alignment horizontal="center" vertical="center"/>
    </xf>
    <xf numFmtId="0" fontId="235" fillId="0" borderId="59" xfId="9848" applyFont="1" applyBorder="1" applyAlignment="1">
      <alignment horizontal="center" vertical="center"/>
    </xf>
    <xf numFmtId="0" fontId="235" fillId="0" borderId="15" xfId="9848" applyFont="1" applyBorder="1" applyAlignment="1">
      <alignment horizontal="center" vertical="center"/>
    </xf>
    <xf numFmtId="0" fontId="236" fillId="0" borderId="130" xfId="9848" applyFont="1" applyBorder="1" applyAlignment="1">
      <alignment horizontal="center" vertical="center" textRotation="255"/>
    </xf>
    <xf numFmtId="0" fontId="236" fillId="0" borderId="131" xfId="9848" applyFont="1" applyBorder="1" applyAlignment="1">
      <alignment horizontal="center" vertical="center" textRotation="255"/>
    </xf>
    <xf numFmtId="0" fontId="236" fillId="0" borderId="4" xfId="9848" applyFont="1" applyBorder="1" applyAlignment="1">
      <alignment horizontal="center" vertical="center" textRotation="255"/>
    </xf>
    <xf numFmtId="0" fontId="236" fillId="0" borderId="59" xfId="9848" applyFont="1" applyBorder="1" applyAlignment="1">
      <alignment horizontal="center" vertical="center" textRotation="255"/>
    </xf>
    <xf numFmtId="0" fontId="236" fillId="0" borderId="9" xfId="9848" applyFont="1" applyBorder="1" applyAlignment="1">
      <alignment horizontal="center" vertical="center" textRotation="255"/>
    </xf>
    <xf numFmtId="0" fontId="236" fillId="0" borderId="15" xfId="9848" applyFont="1" applyBorder="1" applyAlignment="1">
      <alignment horizontal="center" vertical="center" textRotation="255"/>
    </xf>
    <xf numFmtId="0" fontId="229" fillId="0" borderId="4" xfId="9848" applyFont="1" applyBorder="1" applyAlignment="1">
      <alignment horizontal="center" vertical="center"/>
    </xf>
    <xf numFmtId="0" fontId="229" fillId="0" borderId="0" xfId="9848" applyFont="1" applyAlignment="1">
      <alignment horizontal="center" vertical="center"/>
    </xf>
    <xf numFmtId="0" fontId="226" fillId="0" borderId="130" xfId="9848" applyFont="1" applyBorder="1" applyAlignment="1">
      <alignment horizontal="center" vertical="center"/>
    </xf>
    <xf numFmtId="0" fontId="226" fillId="0" borderId="41" xfId="9848" applyFont="1" applyBorder="1" applyAlignment="1">
      <alignment horizontal="center" vertical="center"/>
    </xf>
    <xf numFmtId="0" fontId="226" fillId="0" borderId="4" xfId="9848" applyFont="1" applyBorder="1" applyAlignment="1">
      <alignment horizontal="center" vertical="center"/>
    </xf>
    <xf numFmtId="0" fontId="226" fillId="0" borderId="0" xfId="9848" applyFont="1" applyAlignment="1">
      <alignment horizontal="center" vertical="center"/>
    </xf>
    <xf numFmtId="0" fontId="227" fillId="0" borderId="132" xfId="9848" applyFont="1" applyBorder="1" applyAlignment="1">
      <alignment horizontal="center" vertical="center"/>
    </xf>
    <xf numFmtId="0" fontId="227" fillId="0" borderId="133" xfId="9848" applyFont="1" applyBorder="1" applyAlignment="1">
      <alignment horizontal="center" vertical="center"/>
    </xf>
    <xf numFmtId="0" fontId="227" fillId="0" borderId="134" xfId="9848" applyFont="1" applyBorder="1" applyAlignment="1">
      <alignment horizontal="center" vertical="center"/>
    </xf>
    <xf numFmtId="0" fontId="227" fillId="0" borderId="135" xfId="9848" applyFont="1" applyBorder="1" applyAlignment="1">
      <alignment horizontal="center" vertical="center"/>
    </xf>
    <xf numFmtId="0" fontId="227" fillId="0" borderId="136" xfId="9848" applyFont="1" applyBorder="1" applyAlignment="1">
      <alignment horizontal="center" vertical="center"/>
    </xf>
    <xf numFmtId="0" fontId="227" fillId="0" borderId="137" xfId="9848" applyFont="1" applyBorder="1" applyAlignment="1">
      <alignment horizontal="center" vertical="center"/>
    </xf>
    <xf numFmtId="0" fontId="228" fillId="0" borderId="4" xfId="9848" applyFont="1" applyBorder="1" applyAlignment="1">
      <alignment horizontal="center" vertical="center"/>
    </xf>
    <xf numFmtId="0" fontId="228" fillId="0" borderId="0" xfId="9848" applyFont="1" applyAlignment="1">
      <alignment horizontal="center" vertical="center"/>
    </xf>
    <xf numFmtId="0" fontId="228" fillId="0" borderId="59" xfId="9848" applyFont="1" applyBorder="1" applyAlignment="1">
      <alignment horizontal="center" vertical="center"/>
    </xf>
    <xf numFmtId="0" fontId="237" fillId="0" borderId="3" xfId="9848" applyFont="1" applyBorder="1" applyAlignment="1">
      <alignment horizontal="center" vertical="center"/>
    </xf>
    <xf numFmtId="0" fontId="234" fillId="0" borderId="4" xfId="9848" applyFont="1" applyBorder="1" applyAlignment="1">
      <alignment horizontal="center" vertical="center"/>
    </xf>
    <xf numFmtId="0" fontId="234" fillId="0" borderId="0" xfId="9848" applyFont="1" applyAlignment="1">
      <alignment horizontal="center" vertical="center"/>
    </xf>
    <xf numFmtId="0" fontId="234" fillId="0" borderId="59" xfId="9848" applyFont="1" applyBorder="1" applyAlignment="1">
      <alignment horizontal="center" vertical="center"/>
    </xf>
    <xf numFmtId="41" fontId="237" fillId="0" borderId="130" xfId="9852" applyFont="1" applyBorder="1" applyAlignment="1">
      <alignment vertical="center"/>
    </xf>
    <xf numFmtId="41" fontId="237" fillId="0" borderId="41" xfId="9852" applyFont="1" applyBorder="1" applyAlignment="1">
      <alignment vertical="center"/>
    </xf>
    <xf numFmtId="41" fontId="237" fillId="0" borderId="9" xfId="9852" applyFont="1" applyBorder="1" applyAlignment="1">
      <alignment vertical="center"/>
    </xf>
    <xf numFmtId="41" fontId="237" fillId="0" borderId="12" xfId="9852" applyFont="1" applyBorder="1" applyAlignment="1">
      <alignment vertical="center"/>
    </xf>
    <xf numFmtId="373" fontId="237" fillId="0" borderId="41" xfId="9852" applyNumberFormat="1" applyFont="1" applyBorder="1" applyAlignment="1">
      <alignment horizontal="left" vertical="center"/>
    </xf>
    <xf numFmtId="373" fontId="237" fillId="0" borderId="131" xfId="9852" applyNumberFormat="1" applyFont="1" applyBorder="1" applyAlignment="1">
      <alignment horizontal="left" vertical="center"/>
    </xf>
    <xf numFmtId="373" fontId="237" fillId="0" borderId="12" xfId="9852" applyNumberFormat="1" applyFont="1" applyBorder="1" applyAlignment="1">
      <alignment horizontal="left" vertical="center"/>
    </xf>
    <xf numFmtId="373" fontId="237" fillId="0" borderId="15" xfId="9852" applyNumberFormat="1" applyFont="1" applyBorder="1" applyAlignment="1">
      <alignment horizontal="left" vertical="center"/>
    </xf>
    <xf numFmtId="374" fontId="237" fillId="0" borderId="3" xfId="9850" quotePrefix="1" applyNumberFormat="1" applyFont="1" applyBorder="1" applyAlignment="1">
      <alignment horizontal="center" vertical="center"/>
    </xf>
    <xf numFmtId="0" fontId="242" fillId="0" borderId="0" xfId="0" applyFont="1" applyAlignment="1">
      <alignment horizontal="center" vertical="center"/>
    </xf>
    <xf numFmtId="0" fontId="16" fillId="0" borderId="139" xfId="0" applyFont="1" applyBorder="1" applyAlignment="1">
      <alignment horizontal="center" vertical="center"/>
    </xf>
    <xf numFmtId="0" fontId="16" fillId="0" borderId="142" xfId="0" applyFont="1" applyBorder="1" applyAlignment="1">
      <alignment horizontal="center" vertical="center"/>
    </xf>
    <xf numFmtId="0" fontId="16" fillId="0" borderId="140" xfId="0" applyFont="1" applyBorder="1" applyAlignment="1">
      <alignment horizontal="center" vertical="center"/>
    </xf>
    <xf numFmtId="0" fontId="16" fillId="0" borderId="57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6" fillId="0" borderId="144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87" fontId="16" fillId="0" borderId="145" xfId="0" quotePrefix="1" applyNumberFormat="1" applyFont="1" applyBorder="1" applyAlignment="1">
      <alignment horizontal="center" vertical="center"/>
    </xf>
    <xf numFmtId="187" fontId="16" fillId="0" borderId="6" xfId="0" quotePrefix="1" applyNumberFormat="1" applyFont="1" applyBorder="1" applyAlignment="1">
      <alignment horizontal="center" vertical="center"/>
    </xf>
    <xf numFmtId="187" fontId="16" fillId="0" borderId="148" xfId="0" quotePrefix="1" applyNumberFormat="1" applyFont="1" applyBorder="1" applyAlignment="1">
      <alignment horizontal="center" vertical="center"/>
    </xf>
    <xf numFmtId="0" fontId="16" fillId="0" borderId="58" xfId="0" applyFont="1" applyBorder="1" applyAlignment="1">
      <alignment horizontal="left" vertical="center" shrinkToFit="1"/>
    </xf>
    <xf numFmtId="0" fontId="16" fillId="0" borderId="37" xfId="0" applyFont="1" applyBorder="1" applyAlignment="1">
      <alignment horizontal="left" vertical="center" shrinkToFit="1"/>
    </xf>
    <xf numFmtId="0" fontId="16" fillId="0" borderId="58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189" fontId="16" fillId="0" borderId="147" xfId="0" applyNumberFormat="1" applyFont="1" applyBorder="1" applyAlignment="1">
      <alignment horizontal="center" vertical="center"/>
    </xf>
    <xf numFmtId="189" fontId="16" fillId="0" borderId="5" xfId="0" applyNumberFormat="1" applyFont="1" applyBorder="1" applyAlignment="1">
      <alignment horizontal="center" vertical="center"/>
    </xf>
    <xf numFmtId="0" fontId="16" fillId="0" borderId="148" xfId="0" quotePrefix="1" applyFont="1" applyBorder="1" applyAlignment="1">
      <alignment horizontal="left" vertical="top" indent="1"/>
    </xf>
    <xf numFmtId="0" fontId="16" fillId="0" borderId="6" xfId="0" applyFont="1" applyBorder="1" applyAlignment="1">
      <alignment horizontal="left" vertical="top" indent="1"/>
    </xf>
    <xf numFmtId="189" fontId="16" fillId="0" borderId="150" xfId="0" applyNumberFormat="1" applyFont="1" applyBorder="1" applyAlignment="1">
      <alignment horizontal="center" vertical="center"/>
    </xf>
    <xf numFmtId="0" fontId="16" fillId="0" borderId="148" xfId="0" applyFont="1" applyBorder="1" applyAlignment="1">
      <alignment vertical="center"/>
    </xf>
    <xf numFmtId="0" fontId="16" fillId="0" borderId="151" xfId="0" applyFont="1" applyBorder="1" applyAlignment="1">
      <alignment vertical="center"/>
    </xf>
    <xf numFmtId="0" fontId="16" fillId="0" borderId="149" xfId="0" applyFont="1" applyBorder="1" applyAlignment="1">
      <alignment horizontal="center" vertical="center"/>
    </xf>
    <xf numFmtId="0" fontId="241" fillId="0" borderId="156" xfId="0" applyFont="1" applyBorder="1" applyAlignment="1">
      <alignment horizontal="center" vertical="center"/>
    </xf>
    <xf numFmtId="0" fontId="241" fillId="0" borderId="26" xfId="0" applyFont="1" applyBorder="1" applyAlignment="1">
      <alignment horizontal="center" vertical="center"/>
    </xf>
    <xf numFmtId="0" fontId="244" fillId="0" borderId="157" xfId="0" applyFont="1" applyBorder="1" applyAlignment="1">
      <alignment horizontal="left" vertical="center"/>
    </xf>
    <xf numFmtId="0" fontId="244" fillId="0" borderId="158" xfId="0" applyFont="1" applyBorder="1" applyAlignment="1">
      <alignment horizontal="left" vertical="center"/>
    </xf>
    <xf numFmtId="0" fontId="244" fillId="0" borderId="159" xfId="0" applyFont="1" applyBorder="1" applyAlignment="1">
      <alignment horizontal="left" vertical="center"/>
    </xf>
    <xf numFmtId="192" fontId="241" fillId="0" borderId="95" xfId="0" quotePrefix="1" applyNumberFormat="1" applyFont="1" applyBorder="1" applyAlignment="1">
      <alignment horizontal="left" vertical="center"/>
    </xf>
    <xf numFmtId="192" fontId="241" fillId="0" borderId="160" xfId="0" quotePrefix="1" applyNumberFormat="1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41" fillId="0" borderId="153" xfId="0" applyFont="1" applyBorder="1" applyAlignment="1">
      <alignment horizontal="center" vertical="center"/>
    </xf>
    <xf numFmtId="0" fontId="241" fillId="0" borderId="24" xfId="0" applyFont="1" applyBorder="1" applyAlignment="1">
      <alignment horizontal="center" vertical="center"/>
    </xf>
    <xf numFmtId="178" fontId="241" fillId="0" borderId="153" xfId="0" applyNumberFormat="1" applyFont="1" applyBorder="1" applyAlignment="1">
      <alignment horizontal="center" vertical="center"/>
    </xf>
    <xf numFmtId="178" fontId="241" fillId="0" borderId="24" xfId="0" applyNumberFormat="1" applyFont="1" applyBorder="1" applyAlignment="1">
      <alignment horizontal="center" vertical="center"/>
    </xf>
    <xf numFmtId="41" fontId="241" fillId="0" borderId="153" xfId="0" applyNumberFormat="1" applyFont="1" applyBorder="1" applyAlignment="1">
      <alignment horizontal="center" vertical="center"/>
    </xf>
    <xf numFmtId="41" fontId="241" fillId="0" borderId="24" xfId="0" applyNumberFormat="1" applyFont="1" applyBorder="1" applyAlignment="1">
      <alignment horizontal="center" vertical="center"/>
    </xf>
    <xf numFmtId="0" fontId="241" fillId="0" borderId="154" xfId="0" applyFont="1" applyBorder="1" applyAlignment="1">
      <alignment horizontal="center" vertical="center"/>
    </xf>
    <xf numFmtId="0" fontId="241" fillId="0" borderId="155" xfId="0" applyFont="1" applyBorder="1" applyAlignment="1">
      <alignment horizontal="center" vertical="center"/>
    </xf>
    <xf numFmtId="0" fontId="242" fillId="0" borderId="29" xfId="0" applyFont="1" applyBorder="1" applyAlignment="1">
      <alignment horizontal="center" vertical="center"/>
    </xf>
    <xf numFmtId="0" fontId="242" fillId="0" borderId="28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5" fillId="0" borderId="30" xfId="0" applyFont="1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179" fontId="242" fillId="0" borderId="0" xfId="0" applyNumberFormat="1" applyFont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90" fontId="0" fillId="0" borderId="3" xfId="0" applyNumberFormat="1" applyBorder="1" applyAlignment="1">
      <alignment horizontal="center" vertical="center"/>
    </xf>
    <xf numFmtId="182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47" fillId="0" borderId="0" xfId="0" applyFont="1" applyAlignment="1">
      <alignment horizontal="center" vertical="center"/>
    </xf>
    <xf numFmtId="41" fontId="8" fillId="0" borderId="87" xfId="0" applyNumberFormat="1" applyFont="1" applyBorder="1" applyAlignment="1">
      <alignment horizontal="center" vertical="center"/>
    </xf>
    <xf numFmtId="41" fontId="8" fillId="0" borderId="18" xfId="0" applyNumberFormat="1" applyFont="1" applyBorder="1" applyAlignment="1">
      <alignment horizontal="center" vertical="center"/>
    </xf>
    <xf numFmtId="0" fontId="9" fillId="0" borderId="14" xfId="0" applyFont="1" applyBorder="1" applyAlignment="1">
      <alignment horizontal="left" vertical="center"/>
    </xf>
    <xf numFmtId="41" fontId="15" fillId="0" borderId="3" xfId="0" applyNumberFormat="1" applyFont="1" applyBorder="1" applyAlignment="1">
      <alignment vertical="center"/>
    </xf>
    <xf numFmtId="41" fontId="242" fillId="0" borderId="0" xfId="0" applyNumberFormat="1" applyFont="1" applyAlignment="1">
      <alignment horizontal="center" vertical="center"/>
    </xf>
    <xf numFmtId="41" fontId="0" fillId="0" borderId="3" xfId="0" applyNumberForma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41" fontId="0" fillId="0" borderId="3" xfId="0" applyNumberFormat="1" applyBorder="1" applyAlignment="1">
      <alignment horizontal="center" vertical="center"/>
    </xf>
    <xf numFmtId="0" fontId="253" fillId="0" borderId="0" xfId="0" applyFont="1" applyAlignment="1">
      <alignment horizontal="left" vertical="center" wrapText="1"/>
    </xf>
    <xf numFmtId="0" fontId="248" fillId="0" borderId="0" xfId="0" applyFont="1" applyAlignment="1">
      <alignment horizontal="center" vertical="center"/>
    </xf>
    <xf numFmtId="0" fontId="253" fillId="0" borderId="0" xfId="0" applyFont="1" applyAlignment="1">
      <alignment horizontal="left" vertical="center" wrapText="1" shrinkToFit="1"/>
    </xf>
    <xf numFmtId="191" fontId="15" fillId="0" borderId="63" xfId="0" applyNumberFormat="1" applyFont="1" applyBorder="1" applyAlignment="1">
      <alignment horizontal="left"/>
    </xf>
    <xf numFmtId="191" fontId="15" fillId="0" borderId="41" xfId="0" applyNumberFormat="1" applyFont="1" applyBorder="1" applyAlignment="1">
      <alignment horizontal="left"/>
    </xf>
    <xf numFmtId="3" fontId="15" fillId="0" borderId="41" xfId="0" applyNumberFormat="1" applyFont="1" applyBorder="1" applyAlignment="1">
      <alignment horizontal="center"/>
    </xf>
    <xf numFmtId="0" fontId="15" fillId="0" borderId="41" xfId="0" applyFont="1" applyBorder="1" applyAlignment="1">
      <alignment horizontal="center"/>
    </xf>
    <xf numFmtId="0" fontId="15" fillId="0" borderId="83" xfId="0" applyFont="1" applyBorder="1" applyAlignment="1">
      <alignment horizontal="center"/>
    </xf>
    <xf numFmtId="0" fontId="31" fillId="0" borderId="60" xfId="0" applyFont="1" applyBorder="1" applyAlignment="1">
      <alignment horizontal="left"/>
    </xf>
    <xf numFmtId="0" fontId="31" fillId="0" borderId="13" xfId="0" applyFont="1" applyBorder="1" applyAlignment="1">
      <alignment horizontal="left"/>
    </xf>
    <xf numFmtId="38" fontId="29" fillId="0" borderId="3" xfId="0" applyNumberFormat="1" applyFont="1" applyBorder="1" applyAlignment="1">
      <alignment horizontal="left" vertical="center" shrinkToFit="1"/>
    </xf>
    <xf numFmtId="0" fontId="29" fillId="0" borderId="3" xfId="0" applyFont="1" applyBorder="1" applyAlignment="1">
      <alignment horizontal="left" vertical="center" shrinkToFit="1"/>
    </xf>
    <xf numFmtId="41" fontId="3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31" xfId="0" applyBorder="1" applyAlignment="1">
      <alignment horizontal="right"/>
    </xf>
    <xf numFmtId="0" fontId="15" fillId="0" borderId="47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91" xfId="0" applyFont="1" applyBorder="1" applyAlignment="1">
      <alignment horizontal="center" vertical="center"/>
    </xf>
    <xf numFmtId="41" fontId="15" fillId="0" borderId="3" xfId="0" applyNumberFormat="1" applyFont="1" applyBorder="1" applyAlignment="1">
      <alignment horizontal="right" vertical="center"/>
    </xf>
    <xf numFmtId="41" fontId="15" fillId="0" borderId="17" xfId="0" applyNumberFormat="1" applyFont="1" applyBorder="1" applyAlignment="1">
      <alignment horizontal="right" vertical="center"/>
    </xf>
    <xf numFmtId="0" fontId="31" fillId="0" borderId="60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90" xfId="0" applyBorder="1" applyAlignment="1">
      <alignment horizontal="center"/>
    </xf>
    <xf numFmtId="0" fontId="17" fillId="0" borderId="13" xfId="0" applyFont="1" applyBorder="1" applyAlignment="1">
      <alignment horizontal="left" shrinkToFit="1"/>
    </xf>
    <xf numFmtId="0" fontId="8" fillId="0" borderId="2" xfId="0" applyFont="1" applyBorder="1" applyAlignment="1">
      <alignment horizontal="center" vertical="center" wrapText="1" shrinkToFit="1"/>
    </xf>
    <xf numFmtId="0" fontId="8" fillId="0" borderId="56" xfId="0" applyFont="1" applyBorder="1" applyAlignment="1">
      <alignment horizontal="center" vertical="center" wrapText="1" shrinkToFit="1"/>
    </xf>
    <xf numFmtId="0" fontId="16" fillId="0" borderId="3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32" fillId="0" borderId="63" xfId="0" applyFont="1" applyBorder="1" applyAlignment="1">
      <alignment horizontal="right"/>
    </xf>
    <xf numFmtId="0" fontId="32" fillId="0" borderId="41" xfId="0" applyFont="1" applyBorder="1" applyAlignment="1">
      <alignment horizontal="right"/>
    </xf>
    <xf numFmtId="0" fontId="32" fillId="0" borderId="34" xfId="0" applyFont="1" applyBorder="1" applyAlignment="1">
      <alignment horizontal="right"/>
    </xf>
    <xf numFmtId="0" fontId="32" fillId="0" borderId="0" xfId="0" applyFont="1" applyAlignment="1">
      <alignment horizontal="right"/>
    </xf>
    <xf numFmtId="0" fontId="8" fillId="0" borderId="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 shrinkToFit="1"/>
    </xf>
    <xf numFmtId="0" fontId="8" fillId="0" borderId="17" xfId="0" applyFont="1" applyBorder="1" applyAlignment="1">
      <alignment horizontal="center" vertical="center" wrapText="1" shrinkToFit="1"/>
    </xf>
    <xf numFmtId="0" fontId="0" fillId="0" borderId="89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4" fillId="0" borderId="29" xfId="0" applyFont="1" applyBorder="1" applyAlignment="1">
      <alignment horizontal="center"/>
    </xf>
    <xf numFmtId="0" fontId="24" fillId="0" borderId="28" xfId="0" applyFont="1" applyBorder="1" applyAlignment="1">
      <alignment horizontal="center"/>
    </xf>
    <xf numFmtId="0" fontId="24" fillId="0" borderId="30" xfId="0" applyFont="1" applyBorder="1" applyAlignment="1">
      <alignment horizontal="center"/>
    </xf>
    <xf numFmtId="0" fontId="3" fillId="0" borderId="65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6" fillId="0" borderId="12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17" xfId="0" applyBorder="1" applyAlignment="1">
      <alignment horizontal="center"/>
    </xf>
    <xf numFmtId="31" fontId="31" fillId="0" borderId="13" xfId="0" applyNumberFormat="1" applyFont="1" applyBorder="1" applyAlignment="1">
      <alignment horizontal="left"/>
    </xf>
    <xf numFmtId="0" fontId="0" fillId="0" borderId="17" xfId="0" applyBorder="1" applyAlignment="1">
      <alignment horizontal="center" vertical="center"/>
    </xf>
    <xf numFmtId="0" fontId="3" fillId="0" borderId="6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41" fontId="3" fillId="0" borderId="2" xfId="0" applyNumberFormat="1" applyFont="1" applyBorder="1" applyAlignment="1">
      <alignment horizontal="center"/>
    </xf>
    <xf numFmtId="41" fontId="3" fillId="0" borderId="56" xfId="0" applyNumberFormat="1" applyFont="1" applyBorder="1" applyAlignment="1">
      <alignment horizontal="center"/>
    </xf>
    <xf numFmtId="41" fontId="3" fillId="0" borderId="2" xfId="0" applyNumberFormat="1" applyFont="1" applyBorder="1" applyAlignment="1">
      <alignment horizontal="center" vertical="center"/>
    </xf>
    <xf numFmtId="41" fontId="3" fillId="0" borderId="13" xfId="0" applyNumberFormat="1" applyFont="1" applyBorder="1" applyAlignment="1">
      <alignment horizontal="center" vertical="center"/>
    </xf>
    <xf numFmtId="41" fontId="3" fillId="0" borderId="56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56" xfId="0" applyFont="1" applyBorder="1" applyAlignment="1">
      <alignment horizontal="left"/>
    </xf>
    <xf numFmtId="41" fontId="3" fillId="0" borderId="3" xfId="0" applyNumberFormat="1" applyFont="1" applyBorder="1" applyAlignment="1">
      <alignment horizontal="center"/>
    </xf>
    <xf numFmtId="41" fontId="3" fillId="0" borderId="53" xfId="0" applyNumberFormat="1" applyFont="1" applyBorder="1" applyAlignment="1">
      <alignment horizontal="center" vertical="center"/>
    </xf>
    <xf numFmtId="38" fontId="29" fillId="0" borderId="3" xfId="0" applyNumberFormat="1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0" fillId="0" borderId="63" xfId="0" applyBorder="1" applyAlignment="1">
      <alignment horizontal="center"/>
    </xf>
    <xf numFmtId="0" fontId="0" fillId="0" borderId="64" xfId="0" applyBorder="1" applyAlignment="1">
      <alignment horizontal="center"/>
    </xf>
    <xf numFmtId="0" fontId="6" fillId="0" borderId="41" xfId="0" applyFont="1" applyBorder="1" applyAlignment="1">
      <alignment horizontal="left" wrapText="1"/>
    </xf>
    <xf numFmtId="0" fontId="0" fillId="0" borderId="41" xfId="0" applyBorder="1" applyAlignment="1">
      <alignment horizontal="left"/>
    </xf>
    <xf numFmtId="0" fontId="0" fillId="0" borderId="83" xfId="0" applyBorder="1" applyAlignment="1">
      <alignment horizontal="left"/>
    </xf>
    <xf numFmtId="0" fontId="0" fillId="0" borderId="0" xfId="0" applyAlignment="1">
      <alignment horizontal="left"/>
    </xf>
    <xf numFmtId="0" fontId="0" fillId="0" borderId="31" xfId="0" applyBorder="1" applyAlignment="1">
      <alignment horizontal="left"/>
    </xf>
    <xf numFmtId="0" fontId="0" fillId="0" borderId="34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41" fontId="15" fillId="0" borderId="3" xfId="0" applyNumberFormat="1" applyFont="1" applyBorder="1" applyAlignment="1">
      <alignment horizontal="center"/>
    </xf>
    <xf numFmtId="41" fontId="15" fillId="0" borderId="9" xfId="0" applyNumberFormat="1" applyFont="1" applyBorder="1" applyAlignment="1">
      <alignment horizontal="center"/>
    </xf>
    <xf numFmtId="41" fontId="15" fillId="0" borderId="12" xfId="0" applyNumberFormat="1" applyFont="1" applyBorder="1" applyAlignment="1">
      <alignment horizontal="center"/>
    </xf>
    <xf numFmtId="41" fontId="15" fillId="0" borderId="71" xfId="0" applyNumberFormat="1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6" xfId="0" applyBorder="1" applyAlignment="1">
      <alignment horizontal="center"/>
    </xf>
    <xf numFmtId="0" fontId="12" fillId="2" borderId="72" xfId="0" applyFont="1" applyFill="1" applyBorder="1" applyAlignment="1">
      <alignment horizontal="left"/>
    </xf>
    <xf numFmtId="0" fontId="45" fillId="0" borderId="0" xfId="0" applyFont="1" applyAlignment="1">
      <alignment horizontal="left" vertical="center"/>
    </xf>
    <xf numFmtId="0" fontId="39" fillId="2" borderId="0" xfId="0" applyFont="1" applyFill="1" applyAlignment="1">
      <alignment horizontal="center" vertical="center"/>
    </xf>
    <xf numFmtId="0" fontId="40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left"/>
    </xf>
    <xf numFmtId="0" fontId="41" fillId="2" borderId="19" xfId="0" applyFont="1" applyFill="1" applyBorder="1" applyAlignment="1">
      <alignment horizontal="left"/>
    </xf>
    <xf numFmtId="0" fontId="42" fillId="0" borderId="0" xfId="0" applyFont="1" applyAlignment="1">
      <alignment horizontal="center" vertical="center" shrinkToFit="1"/>
    </xf>
    <xf numFmtId="0" fontId="43" fillId="0" borderId="0" xfId="0" applyFont="1" applyAlignment="1">
      <alignment horizontal="center" vertical="center" shrinkToFit="1"/>
    </xf>
    <xf numFmtId="0" fontId="44" fillId="0" borderId="0" xfId="0" applyFont="1" applyAlignment="1">
      <alignment horizontal="center" vertical="center"/>
    </xf>
    <xf numFmtId="0" fontId="22" fillId="2" borderId="19" xfId="0" applyFont="1" applyFill="1" applyBorder="1" applyAlignment="1">
      <alignment horizontal="left"/>
    </xf>
    <xf numFmtId="0" fontId="22" fillId="2" borderId="72" xfId="0" applyFont="1" applyFill="1" applyBorder="1" applyAlignment="1">
      <alignment horizontal="left"/>
    </xf>
    <xf numFmtId="0" fontId="47" fillId="0" borderId="0" xfId="0" applyFont="1" applyAlignment="1">
      <alignment horizontal="left" vertical="center" shrinkToFit="1"/>
    </xf>
    <xf numFmtId="0" fontId="12" fillId="2" borderId="19" xfId="0" applyFont="1" applyFill="1" applyBorder="1" applyAlignment="1">
      <alignment horizontal="left"/>
    </xf>
    <xf numFmtId="0" fontId="45" fillId="0" borderId="0" xfId="0" applyFont="1" applyAlignment="1">
      <alignment horizontal="left" vertical="center" shrinkToFit="1"/>
    </xf>
    <xf numFmtId="0" fontId="12" fillId="2" borderId="80" xfId="0" applyFont="1" applyFill="1" applyBorder="1" applyAlignment="1">
      <alignment horizontal="left"/>
    </xf>
    <xf numFmtId="188" fontId="48" fillId="2" borderId="0" xfId="0" applyNumberFormat="1" applyFont="1" applyFill="1" applyAlignment="1">
      <alignment horizontal="left"/>
    </xf>
    <xf numFmtId="188" fontId="12" fillId="2" borderId="0" xfId="0" applyNumberFormat="1" applyFont="1" applyFill="1" applyAlignment="1">
      <alignment horizontal="left"/>
    </xf>
    <xf numFmtId="0" fontId="12" fillId="5" borderId="49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51" fillId="0" borderId="7" xfId="0" applyFont="1" applyBorder="1" applyAlignment="1">
      <alignment horizontal="center" vertical="center"/>
    </xf>
    <xf numFmtId="49" fontId="49" fillId="5" borderId="24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horizontal="left" vertical="center"/>
    </xf>
    <xf numFmtId="38" fontId="5" fillId="0" borderId="5" xfId="0" applyNumberFormat="1" applyFont="1" applyBorder="1" applyAlignment="1">
      <alignment horizontal="left" vertical="center" wrapText="1" shrinkToFit="1"/>
    </xf>
    <xf numFmtId="0" fontId="5" fillId="0" borderId="5" xfId="0" applyFont="1" applyBorder="1" applyAlignment="1">
      <alignment horizontal="left" vertical="center" wrapText="1" shrinkToFit="1"/>
    </xf>
    <xf numFmtId="41" fontId="27" fillId="0" borderId="96" xfId="0" applyNumberFormat="1" applyFont="1" applyBorder="1" applyAlignment="1">
      <alignment vertical="center"/>
    </xf>
    <xf numFmtId="41" fontId="27" fillId="0" borderId="80" xfId="0" applyNumberFormat="1" applyFont="1" applyBorder="1" applyAlignment="1">
      <alignment vertical="center"/>
    </xf>
    <xf numFmtId="41" fontId="15" fillId="0" borderId="80" xfId="0" applyNumberFormat="1" applyFont="1" applyBorder="1" applyAlignment="1">
      <alignment vertical="center"/>
    </xf>
    <xf numFmtId="41" fontId="27" fillId="0" borderId="0" xfId="0" applyNumberFormat="1" applyFont="1" applyAlignment="1">
      <alignment horizontal="left" vertical="center"/>
    </xf>
    <xf numFmtId="41" fontId="27" fillId="0" borderId="31" xfId="0" applyNumberFormat="1" applyFont="1" applyBorder="1" applyAlignment="1">
      <alignment horizontal="left" vertical="center"/>
    </xf>
    <xf numFmtId="210" fontId="27" fillId="0" borderId="34" xfId="0" applyNumberFormat="1" applyFont="1" applyBorder="1" applyAlignment="1">
      <alignment horizontal="left" vertical="center"/>
    </xf>
    <xf numFmtId="210" fontId="27" fillId="0" borderId="0" xfId="0" applyNumberFormat="1" applyFont="1" applyAlignment="1">
      <alignment horizontal="left" vertical="center"/>
    </xf>
    <xf numFmtId="210" fontId="15" fillId="0" borderId="0" xfId="0" applyNumberFormat="1" applyFont="1" applyAlignment="1">
      <alignment horizontal="left" vertical="center"/>
    </xf>
    <xf numFmtId="211" fontId="15" fillId="0" borderId="0" xfId="0" applyNumberFormat="1" applyFont="1" applyAlignment="1">
      <alignment horizontal="left" vertical="center"/>
    </xf>
    <xf numFmtId="211" fontId="15" fillId="0" borderId="31" xfId="0" applyNumberFormat="1" applyFont="1" applyBorder="1" applyAlignment="1">
      <alignment horizontal="left" vertical="center"/>
    </xf>
    <xf numFmtId="41" fontId="27" fillId="0" borderId="92" xfId="0" applyNumberFormat="1" applyFont="1" applyBorder="1" applyAlignment="1">
      <alignment horizontal="center" vertical="center"/>
    </xf>
    <xf numFmtId="41" fontId="27" fillId="0" borderId="93" xfId="0" applyNumberFormat="1" applyFont="1" applyBorder="1" applyAlignment="1">
      <alignment horizontal="center" vertical="center"/>
    </xf>
    <xf numFmtId="41" fontId="35" fillId="0" borderId="29" xfId="0" applyNumberFormat="1" applyFont="1" applyBorder="1" applyAlignment="1">
      <alignment horizontal="center" vertical="center"/>
    </xf>
    <xf numFmtId="41" fontId="35" fillId="0" borderId="28" xfId="0" applyNumberFormat="1" applyFont="1" applyBorder="1" applyAlignment="1">
      <alignment horizontal="center" vertical="center"/>
    </xf>
    <xf numFmtId="41" fontId="3" fillId="0" borderId="28" xfId="0" applyNumberFormat="1" applyFont="1" applyBorder="1" applyAlignment="1">
      <alignment horizontal="center" vertical="center"/>
    </xf>
    <xf numFmtId="41" fontId="3" fillId="0" borderId="30" xfId="0" applyNumberFormat="1" applyFont="1" applyBorder="1" applyAlignment="1">
      <alignment horizontal="center" vertical="center"/>
    </xf>
    <xf numFmtId="41" fontId="27" fillId="0" borderId="72" xfId="0" applyNumberFormat="1" applyFont="1" applyBorder="1" applyAlignment="1">
      <alignment horizontal="right" vertical="center"/>
    </xf>
    <xf numFmtId="41" fontId="27" fillId="0" borderId="7" xfId="0" applyNumberFormat="1" applyFont="1" applyBorder="1" applyAlignment="1">
      <alignment horizontal="center" vertical="center"/>
    </xf>
    <xf numFmtId="41" fontId="27" fillId="0" borderId="20" xfId="0" applyNumberFormat="1" applyFont="1" applyBorder="1" applyAlignment="1">
      <alignment vertical="center"/>
    </xf>
    <xf numFmtId="41" fontId="27" fillId="0" borderId="74" xfId="0" applyNumberFormat="1" applyFont="1" applyBorder="1" applyAlignment="1">
      <alignment vertical="center"/>
    </xf>
    <xf numFmtId="177" fontId="27" fillId="0" borderId="20" xfId="0" applyNumberFormat="1" applyFont="1" applyBorder="1" applyAlignment="1">
      <alignment vertical="center"/>
    </xf>
    <xf numFmtId="177" fontId="27" fillId="0" borderId="74" xfId="0" applyNumberFormat="1" applyFont="1" applyBorder="1" applyAlignment="1">
      <alignment vertical="center"/>
    </xf>
    <xf numFmtId="41" fontId="27" fillId="0" borderId="0" xfId="0" applyNumberFormat="1" applyFont="1" applyAlignment="1">
      <alignment horizontal="center" vertical="center"/>
    </xf>
    <xf numFmtId="41" fontId="27" fillId="0" borderId="7" xfId="0" applyNumberFormat="1" applyFont="1" applyBorder="1" applyAlignment="1">
      <alignment horizontal="right" vertical="center"/>
    </xf>
    <xf numFmtId="41" fontId="27" fillId="0" borderId="23" xfId="0" applyNumberFormat="1" applyFont="1" applyBorder="1" applyAlignment="1">
      <alignment horizontal="left" vertical="center"/>
    </xf>
    <xf numFmtId="41" fontId="27" fillId="0" borderId="7" xfId="0" applyNumberFormat="1" applyFont="1" applyBorder="1" applyAlignment="1">
      <alignment horizontal="left" vertical="center"/>
    </xf>
    <xf numFmtId="41" fontId="27" fillId="0" borderId="20" xfId="0" applyNumberFormat="1" applyFont="1" applyBorder="1" applyAlignment="1">
      <alignment horizontal="left" vertical="center"/>
    </xf>
    <xf numFmtId="41" fontId="27" fillId="0" borderId="25" xfId="0" applyNumberFormat="1" applyFont="1" applyBorder="1" applyAlignment="1">
      <alignment horizontal="left" vertical="center"/>
    </xf>
    <xf numFmtId="41" fontId="27" fillId="0" borderId="27" xfId="0" applyNumberFormat="1" applyFont="1" applyBorder="1" applyAlignment="1">
      <alignment horizontal="left" vertical="center"/>
    </xf>
    <xf numFmtId="41" fontId="27" fillId="0" borderId="24" xfId="0" applyNumberFormat="1" applyFont="1" applyBorder="1" applyAlignment="1">
      <alignment horizontal="left" vertical="center"/>
    </xf>
    <xf numFmtId="41" fontId="27" fillId="0" borderId="36" xfId="0" applyNumberFormat="1" applyFont="1" applyBorder="1" applyAlignment="1">
      <alignment horizontal="left" vertical="center"/>
    </xf>
    <xf numFmtId="41" fontId="27" fillId="0" borderId="26" xfId="0" applyNumberFormat="1" applyFont="1" applyBorder="1" applyAlignment="1">
      <alignment horizontal="left" vertical="center"/>
    </xf>
  </cellXfs>
  <cellStyles count="9860">
    <cellStyle name="_x0014_" xfId="4" xr:uid="{00000000-0005-0000-0000-000000000000}"/>
    <cellStyle name=" " xfId="5" xr:uid="{00000000-0005-0000-0000-000001000000}"/>
    <cellStyle name="          _x000d__x000a_386grabber=vga.3gr_x000d__x000a_" xfId="6" xr:uid="{00000000-0005-0000-0000-000002000000}"/>
    <cellStyle name="Ი_x000b_" xfId="7" xr:uid="{00000000-0005-0000-0000-000003000000}"/>
    <cellStyle name="&quot;" xfId="8" xr:uid="{00000000-0005-0000-0000-000004000000}"/>
    <cellStyle name="&quot;_20111025-단양군청-서버교체-견적서-케이디테크-최종" xfId="9" xr:uid="{00000000-0005-0000-0000-000005000000}"/>
    <cellStyle name="&quot;도급대비 &quot;백분율" xfId="10" xr:uid="{00000000-0005-0000-0000-000006000000}"/>
    <cellStyle name="&quot;도급대비&quot;백분율" xfId="11" xr:uid="{00000000-0005-0000-0000-000007000000}"/>
    <cellStyle name="&quot;도급대비&quot;표준" xfId="12" xr:uid="{00000000-0005-0000-0000-000008000000}"/>
    <cellStyle name="&quot;큰제목&quot;" xfId="13" xr:uid="{00000000-0005-0000-0000-000009000000}"/>
    <cellStyle name="#" xfId="14" xr:uid="{00000000-0005-0000-0000-00000A000000}"/>
    <cellStyle name="# 2" xfId="15" xr:uid="{00000000-0005-0000-0000-00000B000000}"/>
    <cellStyle name="#,##0" xfId="16" xr:uid="{00000000-0005-0000-0000-00000C000000}"/>
    <cellStyle name="#,##0.0" xfId="17" xr:uid="{00000000-0005-0000-0000-00000D000000}"/>
    <cellStyle name="#,##0.0 2" xfId="18" xr:uid="{00000000-0005-0000-0000-00000E000000}"/>
    <cellStyle name="#,##0.00" xfId="19" xr:uid="{00000000-0005-0000-0000-00000F000000}"/>
    <cellStyle name="#,##0.000" xfId="20" xr:uid="{00000000-0005-0000-0000-000010000000}"/>
    <cellStyle name="#,##0_5. 토목" xfId="21" xr:uid="{00000000-0005-0000-0000-000011000000}"/>
    <cellStyle name="#_2000상반기노임" xfId="22" xr:uid="{00000000-0005-0000-0000-000012000000}"/>
    <cellStyle name="#_2007년_노임단가" xfId="23" xr:uid="{00000000-0005-0000-0000-000013000000}"/>
    <cellStyle name="#_2008경보국내역서-밀양시(081230)-최종" xfId="24" xr:uid="{00000000-0005-0000-0000-000014000000}"/>
    <cellStyle name="#_2008경보국내역서-밀양시(081230)-최종(조달수수료포함)" xfId="25" xr:uid="{00000000-0005-0000-0000-000015000000}"/>
    <cellStyle name="#_2008경보국내역서-밀양시(081230)-최종_20111025-단양군청-서버교체-견적서-케이디테크-최종" xfId="26" xr:uid="{00000000-0005-0000-0000-000016000000}"/>
    <cellStyle name="#_20111025-단양군청-서버교체-견적서-케이디테크-최종" xfId="27" xr:uid="{00000000-0005-0000-0000-000017000000}"/>
    <cellStyle name="#_3지역 YI" xfId="28" xr:uid="{00000000-0005-0000-0000-000018000000}"/>
    <cellStyle name="#_3지역 YI_PERSONAL" xfId="29" xr:uid="{00000000-0005-0000-0000-000019000000}"/>
    <cellStyle name="#_3지역 YI_당진기성" xfId="30" xr:uid="{00000000-0005-0000-0000-00001A000000}"/>
    <cellStyle name="#_3지역 YI_당진기성_당진복구" xfId="31" xr:uid="{00000000-0005-0000-0000-00001B000000}"/>
    <cellStyle name="#_3지역 YI_당진복구" xfId="32" xr:uid="{00000000-0005-0000-0000-00001C000000}"/>
    <cellStyle name="#_3지역 YI_당진설계" xfId="33" xr:uid="{00000000-0005-0000-0000-00001D000000}"/>
    <cellStyle name="#_3지역 YI_당진설계_당진복구" xfId="34" xr:uid="{00000000-0005-0000-0000-00001E000000}"/>
    <cellStyle name="#_3지역 YI_발받침" xfId="35" xr:uid="{00000000-0005-0000-0000-00001F000000}"/>
    <cellStyle name="#_3지역 YI_발받침형별체적" xfId="36" xr:uid="{00000000-0005-0000-0000-000020000000}"/>
    <cellStyle name="#_3지역 YI_신서산" xfId="37" xr:uid="{00000000-0005-0000-0000-000021000000}"/>
    <cellStyle name="#_3지역 YI_회선설계서" xfId="38" xr:uid="{00000000-0005-0000-0000-000022000000}"/>
    <cellStyle name="#_3지역 YI_회선설계서_당진복구" xfId="39" xr:uid="{00000000-0005-0000-0000-000023000000}"/>
    <cellStyle name="#_4)한방영상HW" xfId="40" xr:uid="{00000000-0005-0000-0000-000024000000}"/>
    <cellStyle name="#_4)한방영상HW_20111025-단양군청-서버교체-견적서-케이디테크-최종" xfId="41" xr:uid="{00000000-0005-0000-0000-000025000000}"/>
    <cellStyle name="#_7)한방전기" xfId="42" xr:uid="{00000000-0005-0000-0000-000026000000}"/>
    <cellStyle name="#_7)한방전기_20111025-단양군청-서버교체-견적서-케이디테크-최종" xfId="43" xr:uid="{00000000-0005-0000-0000-000027000000}"/>
    <cellStyle name="#_7.서대문형무소역사관(익스코)" xfId="44" xr:uid="{00000000-0005-0000-0000-000028000000}"/>
    <cellStyle name="#_99하반기노임" xfId="45" xr:uid="{00000000-0005-0000-0000-000029000000}"/>
    <cellStyle name="#_AWS설계서080111(기본)" xfId="46" xr:uid="{00000000-0005-0000-0000-00002A000000}"/>
    <cellStyle name="#_AWS설계서080111(기본)_20111025-단양군청-서버교체-견적서-케이디테크-최종" xfId="47" xr:uid="{00000000-0005-0000-0000-00002B000000}"/>
    <cellStyle name="#_cost9702 (2)_계통도 (2)_계통도 " xfId="48" xr:uid="{00000000-0005-0000-0000-00002C000000}"/>
    <cellStyle name="#_cost9702 (2)_공사비예산서 (2)_계통도 " xfId="49" xr:uid="{00000000-0005-0000-0000-00002D000000}"/>
    <cellStyle name="#_cost9702 (2)_공사비예산서_계통도 " xfId="50" xr:uid="{00000000-0005-0000-0000-00002E000000}"/>
    <cellStyle name="#_cost9702 (2)_예정공정표 (2)_계통도 " xfId="51" xr:uid="{00000000-0005-0000-0000-00002F000000}"/>
    <cellStyle name="#_cost9702 (2)_주요자재_계통도 " xfId="52" xr:uid="{00000000-0005-0000-0000-000030000000}"/>
    <cellStyle name="#_GANIGOSA" xfId="53" xr:uid="{00000000-0005-0000-0000-000031000000}"/>
    <cellStyle name="#_Module1" xfId="54" xr:uid="{00000000-0005-0000-0000-000032000000}"/>
    <cellStyle name="#_Module1_CCTV추가분" xfId="55" xr:uid="{00000000-0005-0000-0000-000033000000}"/>
    <cellStyle name="#_Module1_OPSTNEW1" xfId="56" xr:uid="{00000000-0005-0000-0000-000034000000}"/>
    <cellStyle name="#_Module1_OPSTNEW1_당진복구" xfId="57" xr:uid="{00000000-0005-0000-0000-000035000000}"/>
    <cellStyle name="#_Module1_PERSONAL" xfId="58" xr:uid="{00000000-0005-0000-0000-000036000000}"/>
    <cellStyle name="#_Module1_PERSONAL_OPSTNEW1" xfId="59" xr:uid="{00000000-0005-0000-0000-000037000000}"/>
    <cellStyle name="#_Module1_PERSONAL_OPSTNEW1_당진복구" xfId="60" xr:uid="{00000000-0005-0000-0000-000038000000}"/>
    <cellStyle name="#_Module1_PERSONAL_당진복구" xfId="61" xr:uid="{00000000-0005-0000-0000-000039000000}"/>
    <cellStyle name="#_Module1_구입자재내역서" xfId="62" xr:uid="{00000000-0005-0000-0000-00003A000000}"/>
    <cellStyle name="#_Module1_노임종합" xfId="63" xr:uid="{00000000-0005-0000-0000-00003B000000}"/>
    <cellStyle name="#_Module1_당진기성" xfId="64" xr:uid="{00000000-0005-0000-0000-00003C000000}"/>
    <cellStyle name="#_Module1_당진기성_당진복구" xfId="65" xr:uid="{00000000-0005-0000-0000-00003D000000}"/>
    <cellStyle name="#_Module1_당진복구간이" xfId="66" xr:uid="{00000000-0005-0000-0000-00003E000000}"/>
    <cellStyle name="#_Module1_당진설계" xfId="67" xr:uid="{00000000-0005-0000-0000-00003F000000}"/>
    <cellStyle name="#_Module1_당진설계_당진복구" xfId="68" xr:uid="{00000000-0005-0000-0000-000040000000}"/>
    <cellStyle name="#_Module1_도급비 정산서" xfId="69" xr:uid="{00000000-0005-0000-0000-000041000000}"/>
    <cellStyle name="#_Module1_발받침" xfId="70" xr:uid="{00000000-0005-0000-0000-000042000000}"/>
    <cellStyle name="#_Module1_발받침_당진복구" xfId="71" xr:uid="{00000000-0005-0000-0000-000043000000}"/>
    <cellStyle name="#_Module1_발받침형별체적" xfId="72" xr:uid="{00000000-0005-0000-0000-000044000000}"/>
    <cellStyle name="#_Module1_발받침형별체적_당진복구" xfId="73" xr:uid="{00000000-0005-0000-0000-000045000000}"/>
    <cellStyle name="#_Module1_발받침형별체적_발받침" xfId="74" xr:uid="{00000000-0005-0000-0000-000046000000}"/>
    <cellStyle name="#_Module1_발받침형별체적_발받침_당진복구" xfId="75" xr:uid="{00000000-0005-0000-0000-000047000000}"/>
    <cellStyle name="#_Module1_본사청주간이공사" xfId="76" xr:uid="{00000000-0005-0000-0000-000048000000}"/>
    <cellStyle name="#_Module1_북부산남부산설계" xfId="77" xr:uid="{00000000-0005-0000-0000-000049000000}"/>
    <cellStyle name="#_Module1_북부산신마산간이공사" xfId="78" xr:uid="{00000000-0005-0000-0000-00004A000000}"/>
    <cellStyle name="#_Module1_신서산" xfId="79" xr:uid="{00000000-0005-0000-0000-00004B000000}"/>
    <cellStyle name="#_Module1_신서산자통신고" xfId="80" xr:uid="{00000000-0005-0000-0000-00004C000000}"/>
    <cellStyle name="#_Module1_신시흥관련광단국PITR" xfId="81" xr:uid="{00000000-0005-0000-0000-00004D000000}"/>
    <cellStyle name="#_Module1_신안성CCTV시설공사" xfId="82" xr:uid="{00000000-0005-0000-0000-00004E000000}"/>
    <cellStyle name="#_Module1_신태백인테넷cctv시설공사" xfId="83" xr:uid="{00000000-0005-0000-0000-00004F000000}"/>
    <cellStyle name="#_Module1_신화순분기" xfId="84" xr:uid="{00000000-0005-0000-0000-000050000000}"/>
    <cellStyle name="#_Module1_영등포외곽cctv" xfId="85" xr:uid="{00000000-0005-0000-0000-000051000000}"/>
    <cellStyle name="#_Module1_울주지통(부산)" xfId="86" xr:uid="{00000000-0005-0000-0000-000052000000}"/>
    <cellStyle name="#_Module1_적용단가산출" xfId="87" xr:uid="{00000000-0005-0000-0000-000053000000}"/>
    <cellStyle name="#_Module1_정산변경내역" xfId="88" xr:uid="{00000000-0005-0000-0000-000054000000}"/>
    <cellStyle name="#_Module1_정산변경내역 (2)" xfId="89" xr:uid="{00000000-0005-0000-0000-000055000000}"/>
    <cellStyle name="#_Module1_정산집계표" xfId="90" xr:uid="{00000000-0005-0000-0000-000056000000}"/>
    <cellStyle name="#_Module1_증감집계표" xfId="91" xr:uid="{00000000-0005-0000-0000-000057000000}"/>
    <cellStyle name="#_Module1_회선설계서" xfId="92" xr:uid="{00000000-0005-0000-0000-000058000000}"/>
    <cellStyle name="#_Module2" xfId="93" xr:uid="{00000000-0005-0000-0000-000059000000}"/>
    <cellStyle name="#_Module2_1" xfId="94" xr:uid="{00000000-0005-0000-0000-00005A000000}"/>
    <cellStyle name="#_Module2_1_CCTV추가분" xfId="95" xr:uid="{00000000-0005-0000-0000-00005B000000}"/>
    <cellStyle name="#_Module2_1_OPSTNEW1" xfId="96" xr:uid="{00000000-0005-0000-0000-00005C000000}"/>
    <cellStyle name="#_Module2_1_OPSTNEW1_당진복구" xfId="97" xr:uid="{00000000-0005-0000-0000-00005D000000}"/>
    <cellStyle name="#_Module2_1_PERSONAL" xfId="98" xr:uid="{00000000-0005-0000-0000-00005E000000}"/>
    <cellStyle name="#_Module2_1_PERSONAL_OPSTNEW1" xfId="99" xr:uid="{00000000-0005-0000-0000-00005F000000}"/>
    <cellStyle name="#_Module2_1_PERSONAL_OPSTNEW1_당진복구" xfId="100" xr:uid="{00000000-0005-0000-0000-000060000000}"/>
    <cellStyle name="#_Module2_1_PERSONAL_당진복구" xfId="101" xr:uid="{00000000-0005-0000-0000-000061000000}"/>
    <cellStyle name="#_Module2_1_구입자재내역서" xfId="102" xr:uid="{00000000-0005-0000-0000-000062000000}"/>
    <cellStyle name="#_Module2_1_노임종합" xfId="103" xr:uid="{00000000-0005-0000-0000-000063000000}"/>
    <cellStyle name="#_Module2_1_당진기성" xfId="104" xr:uid="{00000000-0005-0000-0000-000064000000}"/>
    <cellStyle name="#_Module2_1_당진기성_당진복구" xfId="105" xr:uid="{00000000-0005-0000-0000-000065000000}"/>
    <cellStyle name="#_Module2_1_당진복구간이" xfId="106" xr:uid="{00000000-0005-0000-0000-000066000000}"/>
    <cellStyle name="#_Module2_1_당진설계" xfId="107" xr:uid="{00000000-0005-0000-0000-000067000000}"/>
    <cellStyle name="#_Module2_1_당진설계_당진복구" xfId="108" xr:uid="{00000000-0005-0000-0000-000068000000}"/>
    <cellStyle name="#_Module2_1_도급비 정산서" xfId="109" xr:uid="{00000000-0005-0000-0000-000069000000}"/>
    <cellStyle name="#_Module2_1_발받침" xfId="110" xr:uid="{00000000-0005-0000-0000-00006A000000}"/>
    <cellStyle name="#_Module2_1_발받침_당진복구" xfId="111" xr:uid="{00000000-0005-0000-0000-00006B000000}"/>
    <cellStyle name="#_Module2_1_발받침형별체적" xfId="112" xr:uid="{00000000-0005-0000-0000-00006C000000}"/>
    <cellStyle name="#_Module2_1_발받침형별체적_당진복구" xfId="113" xr:uid="{00000000-0005-0000-0000-00006D000000}"/>
    <cellStyle name="#_Module2_1_발받침형별체적_발받침" xfId="114" xr:uid="{00000000-0005-0000-0000-00006E000000}"/>
    <cellStyle name="#_Module2_1_발받침형별체적_발받침_당진복구" xfId="115" xr:uid="{00000000-0005-0000-0000-00006F000000}"/>
    <cellStyle name="#_Module2_1_본사청주간이공사" xfId="116" xr:uid="{00000000-0005-0000-0000-000070000000}"/>
    <cellStyle name="#_Module2_1_북부산남부산설계" xfId="117" xr:uid="{00000000-0005-0000-0000-000071000000}"/>
    <cellStyle name="#_Module2_1_북부산신마산간이공사" xfId="118" xr:uid="{00000000-0005-0000-0000-000072000000}"/>
    <cellStyle name="#_Module2_1_신서산" xfId="119" xr:uid="{00000000-0005-0000-0000-000073000000}"/>
    <cellStyle name="#_Module2_1_신서산자통신고" xfId="120" xr:uid="{00000000-0005-0000-0000-000074000000}"/>
    <cellStyle name="#_Module2_1_신시흥관련광단국PITR" xfId="121" xr:uid="{00000000-0005-0000-0000-000075000000}"/>
    <cellStyle name="#_Module2_1_신안성CCTV시설공사" xfId="122" xr:uid="{00000000-0005-0000-0000-000076000000}"/>
    <cellStyle name="#_Module2_1_신태백인테넷cctv시설공사" xfId="123" xr:uid="{00000000-0005-0000-0000-000077000000}"/>
    <cellStyle name="#_Module2_1_신화순분기" xfId="124" xr:uid="{00000000-0005-0000-0000-000078000000}"/>
    <cellStyle name="#_Module2_1_영등포외곽cctv" xfId="125" xr:uid="{00000000-0005-0000-0000-000079000000}"/>
    <cellStyle name="#_Module2_1_울주지통(부산)" xfId="126" xr:uid="{00000000-0005-0000-0000-00007A000000}"/>
    <cellStyle name="#_Module2_1_적용단가산출" xfId="127" xr:uid="{00000000-0005-0000-0000-00007B000000}"/>
    <cellStyle name="#_Module2_1_정산변경내역" xfId="128" xr:uid="{00000000-0005-0000-0000-00007C000000}"/>
    <cellStyle name="#_Module2_1_정산변경내역 (2)" xfId="129" xr:uid="{00000000-0005-0000-0000-00007D000000}"/>
    <cellStyle name="#_Module2_1_정산집계표" xfId="130" xr:uid="{00000000-0005-0000-0000-00007E000000}"/>
    <cellStyle name="#_Module2_1_증감집계표" xfId="131" xr:uid="{00000000-0005-0000-0000-00007F000000}"/>
    <cellStyle name="#_Module2_1_회선설계서" xfId="132" xr:uid="{00000000-0005-0000-0000-000080000000}"/>
    <cellStyle name="#_Module2_CCTV추가분" xfId="133" xr:uid="{00000000-0005-0000-0000-000081000000}"/>
    <cellStyle name="#_Module2_OPSTNEW1" xfId="134" xr:uid="{00000000-0005-0000-0000-000082000000}"/>
    <cellStyle name="#_Module2_OPSTNEW1_당진복구" xfId="135" xr:uid="{00000000-0005-0000-0000-000083000000}"/>
    <cellStyle name="#_Module2_PERSONAL" xfId="136" xr:uid="{00000000-0005-0000-0000-000084000000}"/>
    <cellStyle name="#_Module2_PERSONAL_OPSTNEW1" xfId="137" xr:uid="{00000000-0005-0000-0000-000085000000}"/>
    <cellStyle name="#_Module2_PERSONAL_OPSTNEW1_당진복구" xfId="138" xr:uid="{00000000-0005-0000-0000-000086000000}"/>
    <cellStyle name="#_Module2_PERSONAL_당진복구" xfId="139" xr:uid="{00000000-0005-0000-0000-000087000000}"/>
    <cellStyle name="#_Module2_구입자재내역서" xfId="140" xr:uid="{00000000-0005-0000-0000-000088000000}"/>
    <cellStyle name="#_Module2_노임종합" xfId="141" xr:uid="{00000000-0005-0000-0000-000089000000}"/>
    <cellStyle name="#_Module2_당진기성" xfId="142" xr:uid="{00000000-0005-0000-0000-00008A000000}"/>
    <cellStyle name="#_Module2_당진기성_당진복구" xfId="143" xr:uid="{00000000-0005-0000-0000-00008B000000}"/>
    <cellStyle name="#_Module2_당진복구간이" xfId="144" xr:uid="{00000000-0005-0000-0000-00008C000000}"/>
    <cellStyle name="#_Module2_당진설계" xfId="145" xr:uid="{00000000-0005-0000-0000-00008D000000}"/>
    <cellStyle name="#_Module2_당진설계_당진복구" xfId="146" xr:uid="{00000000-0005-0000-0000-00008E000000}"/>
    <cellStyle name="#_Module2_도급비 정산서" xfId="147" xr:uid="{00000000-0005-0000-0000-00008F000000}"/>
    <cellStyle name="#_Module2_발받침" xfId="148" xr:uid="{00000000-0005-0000-0000-000090000000}"/>
    <cellStyle name="#_Module2_발받침_당진복구" xfId="149" xr:uid="{00000000-0005-0000-0000-000091000000}"/>
    <cellStyle name="#_Module2_발받침형별체적" xfId="150" xr:uid="{00000000-0005-0000-0000-000092000000}"/>
    <cellStyle name="#_Module2_발받침형별체적_당진복구" xfId="151" xr:uid="{00000000-0005-0000-0000-000093000000}"/>
    <cellStyle name="#_Module2_발받침형별체적_발받침" xfId="152" xr:uid="{00000000-0005-0000-0000-000094000000}"/>
    <cellStyle name="#_Module2_발받침형별체적_발받침_당진복구" xfId="153" xr:uid="{00000000-0005-0000-0000-000095000000}"/>
    <cellStyle name="#_Module2_본사청주간이공사" xfId="154" xr:uid="{00000000-0005-0000-0000-000096000000}"/>
    <cellStyle name="#_Module2_북부산남부산설계" xfId="155" xr:uid="{00000000-0005-0000-0000-000097000000}"/>
    <cellStyle name="#_Module2_북부산신마산간이공사" xfId="156" xr:uid="{00000000-0005-0000-0000-000098000000}"/>
    <cellStyle name="#_Module2_신서산" xfId="157" xr:uid="{00000000-0005-0000-0000-000099000000}"/>
    <cellStyle name="#_Module2_신서산자통신고" xfId="158" xr:uid="{00000000-0005-0000-0000-00009A000000}"/>
    <cellStyle name="#_Module2_신시흥관련광단국PITR" xfId="159" xr:uid="{00000000-0005-0000-0000-00009B000000}"/>
    <cellStyle name="#_Module2_신안성CCTV시설공사" xfId="160" xr:uid="{00000000-0005-0000-0000-00009C000000}"/>
    <cellStyle name="#_Module2_신태백인테넷cctv시설공사" xfId="161" xr:uid="{00000000-0005-0000-0000-00009D000000}"/>
    <cellStyle name="#_Module2_신화순분기" xfId="162" xr:uid="{00000000-0005-0000-0000-00009E000000}"/>
    <cellStyle name="#_Module2_영등포외곽cctv" xfId="163" xr:uid="{00000000-0005-0000-0000-00009F000000}"/>
    <cellStyle name="#_Module2_울주지통(부산)" xfId="164" xr:uid="{00000000-0005-0000-0000-0000A0000000}"/>
    <cellStyle name="#_Module2_적용단가산출" xfId="165" xr:uid="{00000000-0005-0000-0000-0000A1000000}"/>
    <cellStyle name="#_Module2_정산변경내역" xfId="166" xr:uid="{00000000-0005-0000-0000-0000A2000000}"/>
    <cellStyle name="#_Module2_정산변경내역 (2)" xfId="167" xr:uid="{00000000-0005-0000-0000-0000A3000000}"/>
    <cellStyle name="#_Module2_정산집계표" xfId="168" xr:uid="{00000000-0005-0000-0000-0000A4000000}"/>
    <cellStyle name="#_Module2_증감집계표" xfId="169" xr:uid="{00000000-0005-0000-0000-0000A5000000}"/>
    <cellStyle name="#_Module2_회선설계서" xfId="170" xr:uid="{00000000-0005-0000-0000-0000A6000000}"/>
    <cellStyle name="#_OPSTNEW1" xfId="171" xr:uid="{00000000-0005-0000-0000-0000A7000000}"/>
    <cellStyle name="#_PERSONAL" xfId="172" xr:uid="{00000000-0005-0000-0000-0000A8000000}"/>
    <cellStyle name="#_PERSONAL_OPSTNEW1" xfId="173" xr:uid="{00000000-0005-0000-0000-0000A9000000}"/>
    <cellStyle name="#_PERSONAL_OPSTNEW1_당진복구" xfId="174" xr:uid="{00000000-0005-0000-0000-0000AA000000}"/>
    <cellStyle name="#_PERSONAL_당진복구" xfId="175" xr:uid="{00000000-0005-0000-0000-0000AB000000}"/>
    <cellStyle name="#_ppi~11" xfId="176" xr:uid="{00000000-0005-0000-0000-0000AC000000}"/>
    <cellStyle name="#_가격 견적(070330)-한성견적" xfId="177" xr:uid="{00000000-0005-0000-0000-0000AD000000}"/>
    <cellStyle name="#_가격 견적(070330)-한성견적_20111025-단양군청-서버교체-견적서-케이디테크-최종" xfId="178" xr:uid="{00000000-0005-0000-0000-0000AE000000}"/>
    <cellStyle name="#_가격 견적(070330)-한성견적_청암면산업용PC(한성견적)" xfId="179" xr:uid="{00000000-0005-0000-0000-0000AF000000}"/>
    <cellStyle name="#_가격견적(070904)-앱솔루트" xfId="180" xr:uid="{00000000-0005-0000-0000-0000B0000000}"/>
    <cellStyle name="#_가격견적(070904)-앱솔루트_20111025-단양군청-서버교체-견적서-케이디테크-최종" xfId="181" xr:uid="{00000000-0005-0000-0000-0000B1000000}"/>
    <cellStyle name="#_견적서031110" xfId="182" xr:uid="{00000000-0005-0000-0000-0000B2000000}"/>
    <cellStyle name="#_견적서-앱솔루트" xfId="183" xr:uid="{00000000-0005-0000-0000-0000B3000000}"/>
    <cellStyle name="#_견적서-앱솔루트_20111025-단양군청-서버교체-견적서-케이디테크-최종" xfId="184" xr:uid="{00000000-0005-0000-0000-0000B4000000}"/>
    <cellStyle name="#_공급물량집계표" xfId="185" xr:uid="{00000000-0005-0000-0000-0000B5000000}"/>
    <cellStyle name="#_공사부문" xfId="186" xr:uid="{00000000-0005-0000-0000-0000B6000000}"/>
    <cellStyle name="#_공사설계서-법무부(1025)_보관" xfId="187" xr:uid="{00000000-0005-0000-0000-0000B7000000}"/>
    <cellStyle name="#_공사설계서-법무부(1031)_제출" xfId="188" xr:uid="{00000000-0005-0000-0000-0000B8000000}"/>
    <cellStyle name="#_공사설계서-이동문-최종-1" xfId="189" xr:uid="{00000000-0005-0000-0000-0000B9000000}"/>
    <cellStyle name="#_구입자재내역서" xfId="190" xr:uid="{00000000-0005-0000-0000-0000BA000000}"/>
    <cellStyle name="#_김천측량" xfId="191" xr:uid="{00000000-0005-0000-0000-0000BB000000}"/>
    <cellStyle name="#_남부상승" xfId="192" xr:uid="{00000000-0005-0000-0000-0000BC000000}"/>
    <cellStyle name="#_내역(복정동4호공영주차장.준공1011)" xfId="193" xr:uid="{00000000-0005-0000-0000-0000BD000000}"/>
    <cellStyle name="#_내역서(1)" xfId="194" xr:uid="{00000000-0005-0000-0000-0000BE000000}"/>
    <cellStyle name="#_노임단가" xfId="195" xr:uid="{00000000-0005-0000-0000-0000BF000000}"/>
    <cellStyle name="#_노임단가(2002하반기)" xfId="196" xr:uid="{00000000-0005-0000-0000-0000C0000000}"/>
    <cellStyle name="#_노임단가표" xfId="197" xr:uid="{00000000-0005-0000-0000-0000C1000000}"/>
    <cellStyle name="#_노임단가표_PERSONAL" xfId="198" xr:uid="{00000000-0005-0000-0000-0000C2000000}"/>
    <cellStyle name="#_노임단가표_남부상승" xfId="199" xr:uid="{00000000-0005-0000-0000-0000C3000000}"/>
    <cellStyle name="#_노임단가표_당진기성" xfId="200" xr:uid="{00000000-0005-0000-0000-0000C4000000}"/>
    <cellStyle name="#_노임단가표_당진기성_당진복구" xfId="201" xr:uid="{00000000-0005-0000-0000-0000C5000000}"/>
    <cellStyle name="#_노임단가표_당진복구" xfId="202" xr:uid="{00000000-0005-0000-0000-0000C6000000}"/>
    <cellStyle name="#_노임단가표_당진설계" xfId="203" xr:uid="{00000000-0005-0000-0000-0000C7000000}"/>
    <cellStyle name="#_노임단가표_당진설계_당진복구" xfId="204" xr:uid="{00000000-0005-0000-0000-0000C8000000}"/>
    <cellStyle name="#_노임단가표_도급비 정산서" xfId="205" xr:uid="{00000000-0005-0000-0000-0000C9000000}"/>
    <cellStyle name="#_노임단가표_발받침" xfId="206" xr:uid="{00000000-0005-0000-0000-0000CA000000}"/>
    <cellStyle name="#_노임단가표_발받침형별체적" xfId="207" xr:uid="{00000000-0005-0000-0000-0000CB000000}"/>
    <cellStyle name="#_노임단가표_신서산" xfId="208" xr:uid="{00000000-0005-0000-0000-0000CC000000}"/>
    <cellStyle name="#_노임단가표_신태백인테넷cctv시설공사" xfId="209" xr:uid="{00000000-0005-0000-0000-0000CD000000}"/>
    <cellStyle name="#_노임단가표_영등포외곽cctv" xfId="210" xr:uid="{00000000-0005-0000-0000-0000CE000000}"/>
    <cellStyle name="#_노임단가표_적용단가산출" xfId="211" xr:uid="{00000000-0005-0000-0000-0000CF000000}"/>
    <cellStyle name="#_노임단가표_정산변경내역" xfId="212" xr:uid="{00000000-0005-0000-0000-0000D0000000}"/>
    <cellStyle name="#_노임단가표_정산변경내역 (2)" xfId="213" xr:uid="{00000000-0005-0000-0000-0000D1000000}"/>
    <cellStyle name="#_노임단가표_정산집계표" xfId="214" xr:uid="{00000000-0005-0000-0000-0000D2000000}"/>
    <cellStyle name="#_노임단가표_증감집계표" xfId="215" xr:uid="{00000000-0005-0000-0000-0000D3000000}"/>
    <cellStyle name="#_노임단가표_회선설계서" xfId="216" xr:uid="{00000000-0005-0000-0000-0000D4000000}"/>
    <cellStyle name="#_노임단가표_회선설계서_당진복구" xfId="217" xr:uid="{00000000-0005-0000-0000-0000D5000000}"/>
    <cellStyle name="#_농업엑스포(소프트웨어)수정" xfId="218" xr:uid="{00000000-0005-0000-0000-0000D6000000}"/>
    <cellStyle name="#_농업엑스포(소프트웨어)수정_20111025-단양군청-서버교체-견적서-케이디테크-최종" xfId="219" xr:uid="{00000000-0005-0000-0000-0000D7000000}"/>
    <cellStyle name="#_농업엑스포(영상하드웨어)" xfId="220" xr:uid="{00000000-0005-0000-0000-0000D8000000}"/>
    <cellStyle name="#_농업엑스포(영상하드웨어)_20111025-단양군청-서버교체-견적서-케이디테크-최종" xfId="221" xr:uid="{00000000-0005-0000-0000-0000D9000000}"/>
    <cellStyle name="#_당진기성" xfId="222" xr:uid="{00000000-0005-0000-0000-0000DA000000}"/>
    <cellStyle name="#_당진기성_설계내역서(청사)" xfId="223" xr:uid="{00000000-0005-0000-0000-0000DB000000}"/>
    <cellStyle name="#_당진기성_설계내역서(청사)_어린이보호구역 설계내역서1106" xfId="224" xr:uid="{00000000-0005-0000-0000-0000DC000000}"/>
    <cellStyle name="#_당진기성_어린이보호구역 설계내역서1106" xfId="225" xr:uid="{00000000-0005-0000-0000-0000DD000000}"/>
    <cellStyle name="#_당진복구" xfId="226" xr:uid="{00000000-0005-0000-0000-0000DE000000}"/>
    <cellStyle name="#_당진복구간이" xfId="227" xr:uid="{00000000-0005-0000-0000-0000DF000000}"/>
    <cellStyle name="#_당진설계" xfId="228" xr:uid="{00000000-0005-0000-0000-0000E0000000}"/>
    <cellStyle name="#_당진설계_설계내역서(청사)" xfId="229" xr:uid="{00000000-0005-0000-0000-0000E1000000}"/>
    <cellStyle name="#_당진설계_설계내역서(청사)_어린이보호구역 설계내역서1106" xfId="230" xr:uid="{00000000-0005-0000-0000-0000E2000000}"/>
    <cellStyle name="#_당진설계_어린이보호구역 설계내역서1106" xfId="231" xr:uid="{00000000-0005-0000-0000-0000E3000000}"/>
    <cellStyle name="#_도급비 정산서" xfId="232" xr:uid="{00000000-0005-0000-0000-0000E4000000}"/>
    <cellStyle name="#_매립방호책설치" xfId="233" xr:uid="{00000000-0005-0000-0000-0000E5000000}"/>
    <cellStyle name="#_목차 " xfId="234" xr:uid="{00000000-0005-0000-0000-0000E6000000}"/>
    <cellStyle name="#_목차 _20111025-단양군청-서버교체-견적서-케이디테크-최종" xfId="235" xr:uid="{00000000-0005-0000-0000-0000E7000000}"/>
    <cellStyle name="#_발받침" xfId="236" xr:uid="{00000000-0005-0000-0000-0000E8000000}"/>
    <cellStyle name="#_발받침_당진복구" xfId="237" xr:uid="{00000000-0005-0000-0000-0000E9000000}"/>
    <cellStyle name="#_발받침형별체적" xfId="238" xr:uid="{00000000-0005-0000-0000-0000EA000000}"/>
    <cellStyle name="#_발받침형별체적_당진복구" xfId="239" xr:uid="{00000000-0005-0000-0000-0000EB000000}"/>
    <cellStyle name="#_발받침형별체적_발받침" xfId="240" xr:uid="{00000000-0005-0000-0000-0000EC000000}"/>
    <cellStyle name="#_발받침형별체적_발받침_당진복구" xfId="241" xr:uid="{00000000-0005-0000-0000-0000ED000000}"/>
    <cellStyle name="#_보고서(인천노동사무소) " xfId="242" xr:uid="{00000000-0005-0000-0000-0000EE000000}"/>
    <cellStyle name="#_보고서(진해)" xfId="243" xr:uid="{00000000-0005-0000-0000-0000EF000000}"/>
    <cellStyle name="#_산출적용근거" xfId="244" xr:uid="{00000000-0005-0000-0000-0000F0000000}"/>
    <cellStyle name="#_산출적용근거_1" xfId="245" xr:uid="{00000000-0005-0000-0000-0000F1000000}"/>
    <cellStyle name="#_산출적용근거_PERSONAL" xfId="246" xr:uid="{00000000-0005-0000-0000-0000F2000000}"/>
    <cellStyle name="#_산출적용근거_당진기성" xfId="247" xr:uid="{00000000-0005-0000-0000-0000F3000000}"/>
    <cellStyle name="#_산출적용근거_당진기성_당진복구" xfId="248" xr:uid="{00000000-0005-0000-0000-0000F4000000}"/>
    <cellStyle name="#_산출적용근거_당진설계" xfId="249" xr:uid="{00000000-0005-0000-0000-0000F5000000}"/>
    <cellStyle name="#_산출적용근거_당진설계_당진복구" xfId="250" xr:uid="{00000000-0005-0000-0000-0000F6000000}"/>
    <cellStyle name="#_산출적용근거_발받침" xfId="251" xr:uid="{00000000-0005-0000-0000-0000F7000000}"/>
    <cellStyle name="#_산출적용근거_발받침형별체적" xfId="252" xr:uid="{00000000-0005-0000-0000-0000F8000000}"/>
    <cellStyle name="#_산출적용근거_발받침형별체적_발받침" xfId="253" xr:uid="{00000000-0005-0000-0000-0000F9000000}"/>
    <cellStyle name="#_산출적용근거_신서산" xfId="254" xr:uid="{00000000-0005-0000-0000-0000FA000000}"/>
    <cellStyle name="#_산출적용근거_회선설계서" xfId="255" xr:uid="{00000000-0005-0000-0000-0000FB000000}"/>
    <cellStyle name="#_상승노임" xfId="256" xr:uid="{00000000-0005-0000-0000-0000FC000000}"/>
    <cellStyle name="#_설계내역서(계약율적용)-변경설계-0821" xfId="257" xr:uid="{00000000-0005-0000-0000-0000FD000000}"/>
    <cellStyle name="#_설계내역서(계약율적용)-변경설계-0821_20111025-단양군청-서버교체-견적서-케이디테크-최종" xfId="258" xr:uid="{00000000-0005-0000-0000-0000FE000000}"/>
    <cellStyle name="#_설계명세서" xfId="259" xr:uid="{00000000-0005-0000-0000-0000FF000000}"/>
    <cellStyle name="#_설계명세서_CCTV추가분" xfId="260" xr:uid="{00000000-0005-0000-0000-000000010000}"/>
    <cellStyle name="#_설계명세서_구입자재내역서" xfId="261" xr:uid="{00000000-0005-0000-0000-000001010000}"/>
    <cellStyle name="#_설계명세서_동서울~신안성~신용인 PITR 시설공사" xfId="262" xr:uid="{00000000-0005-0000-0000-000002010000}"/>
    <cellStyle name="#_설계명세서_신태백인테넷cctv시설공사" xfId="263" xr:uid="{00000000-0005-0000-0000-000003010000}"/>
    <cellStyle name="#_설계명세서_영등포외곽cctv" xfId="264" xr:uid="{00000000-0005-0000-0000-000004010000}"/>
    <cellStyle name="#_설계변경(동대구영업소변경)" xfId="265" xr:uid="{00000000-0005-0000-0000-000005010000}"/>
    <cellStyle name="#_설명서(1차)" xfId="266" xr:uid="{00000000-0005-0000-0000-000006010000}"/>
    <cellStyle name="#_성동과학" xfId="267" xr:uid="{00000000-0005-0000-0000-000007010000}"/>
    <cellStyle name="#_소운반" xfId="268" xr:uid="{00000000-0005-0000-0000-000008010000}"/>
    <cellStyle name="#_소운반_PERSONAL" xfId="269" xr:uid="{00000000-0005-0000-0000-000009010000}"/>
    <cellStyle name="#_소운반_당진기성" xfId="270" xr:uid="{00000000-0005-0000-0000-00000A010000}"/>
    <cellStyle name="#_소운반_당진설계" xfId="271" xr:uid="{00000000-0005-0000-0000-00000B010000}"/>
    <cellStyle name="#_소운반_발받침" xfId="272" xr:uid="{00000000-0005-0000-0000-00000C010000}"/>
    <cellStyle name="#_소운반_발받침형별체적" xfId="273" xr:uid="{00000000-0005-0000-0000-00000D010000}"/>
    <cellStyle name="#_소운반_발받침형별체적_발받침" xfId="274" xr:uid="{00000000-0005-0000-0000-00000E010000}"/>
    <cellStyle name="#_소운반_신서산" xfId="275" xr:uid="{00000000-0005-0000-0000-00000F010000}"/>
    <cellStyle name="#_신서산" xfId="276" xr:uid="{00000000-0005-0000-0000-000010010000}"/>
    <cellStyle name="#_신서산자통신고" xfId="277" xr:uid="{00000000-0005-0000-0000-000011010000}"/>
    <cellStyle name="#_신태백통신공사 설계서" xfId="278" xr:uid="{00000000-0005-0000-0000-000012010000}"/>
    <cellStyle name="#_영월군_강우량계_유지보수산출내역(2011년)" xfId="279" xr:uid="{00000000-0005-0000-0000-000013010000}"/>
    <cellStyle name="#_예정공정표_계통도 " xfId="280" xr:uid="{00000000-0005-0000-0000-000014010000}"/>
    <cellStyle name="#_운반거리집계" xfId="281" xr:uid="{00000000-0005-0000-0000-000015010000}"/>
    <cellStyle name="#_운반거리집계_PERSONAL" xfId="282" xr:uid="{00000000-0005-0000-0000-000016010000}"/>
    <cellStyle name="#_운반거리집계_당진기성" xfId="283" xr:uid="{00000000-0005-0000-0000-000017010000}"/>
    <cellStyle name="#_운반거리집계_당진설계" xfId="284" xr:uid="{00000000-0005-0000-0000-000018010000}"/>
    <cellStyle name="#_운반거리집계_발받침" xfId="285" xr:uid="{00000000-0005-0000-0000-000019010000}"/>
    <cellStyle name="#_운반거리집계_발받침형별체적" xfId="286" xr:uid="{00000000-0005-0000-0000-00001A010000}"/>
    <cellStyle name="#_운반거리집계_발받침형별체적_발받침" xfId="287" xr:uid="{00000000-0005-0000-0000-00001B010000}"/>
    <cellStyle name="#_운반거리집계_신서산" xfId="288" xr:uid="{00000000-0005-0000-0000-00001C010000}"/>
    <cellStyle name="#_울주지통(부산)" xfId="289" xr:uid="{00000000-0005-0000-0000-00001D010000}"/>
    <cellStyle name="#_음식물수거차(1)-한국경제조사연구원" xfId="290" xr:uid="{00000000-0005-0000-0000-00001E010000}"/>
    <cellStyle name="#_음식물쓰레기처리시설원가-검토후수정본" xfId="291" xr:uid="{00000000-0005-0000-0000-00001F010000}"/>
    <cellStyle name="#_자재집결소" xfId="292" xr:uid="{00000000-0005-0000-0000-000020010000}"/>
    <cellStyle name="#_자재집결소_PERSONAL" xfId="293" xr:uid="{00000000-0005-0000-0000-000021010000}"/>
    <cellStyle name="#_자재집결소_당진기성" xfId="294" xr:uid="{00000000-0005-0000-0000-000022010000}"/>
    <cellStyle name="#_자재집결소_당진설계" xfId="295" xr:uid="{00000000-0005-0000-0000-000023010000}"/>
    <cellStyle name="#_자재집결소_발받침" xfId="296" xr:uid="{00000000-0005-0000-0000-000024010000}"/>
    <cellStyle name="#_자재집결소_발받침형별체적" xfId="297" xr:uid="{00000000-0005-0000-0000-000025010000}"/>
    <cellStyle name="#_자재집결소_발받침형별체적_발받침" xfId="298" xr:uid="{00000000-0005-0000-0000-000026010000}"/>
    <cellStyle name="#_자재집결소_신서산" xfId="299" xr:uid="{00000000-0005-0000-0000-000027010000}"/>
    <cellStyle name="#_자통신고" xfId="300" xr:uid="{00000000-0005-0000-0000-000028010000}"/>
    <cellStyle name="#_자통신고(산청~의령)" xfId="301" xr:uid="{00000000-0005-0000-0000-000029010000}"/>
    <cellStyle name="#_적용단가산출" xfId="302" xr:uid="{00000000-0005-0000-0000-00002A010000}"/>
    <cellStyle name="#_적용단가산출_1" xfId="303" xr:uid="{00000000-0005-0000-0000-00002B010000}"/>
    <cellStyle name="#_적용단가산출_남부상승" xfId="304" xr:uid="{00000000-0005-0000-0000-00002C010000}"/>
    <cellStyle name="#_적용단가산출_도급비 정산서" xfId="305" xr:uid="{00000000-0005-0000-0000-00002D010000}"/>
    <cellStyle name="#_적용단가산출_적용단가산출" xfId="306" xr:uid="{00000000-0005-0000-0000-00002E010000}"/>
    <cellStyle name="#_적용단가산출_정산변경내역" xfId="307" xr:uid="{00000000-0005-0000-0000-00002F010000}"/>
    <cellStyle name="#_적용단가산출_정산변경내역 (2)" xfId="308" xr:uid="{00000000-0005-0000-0000-000030010000}"/>
    <cellStyle name="#_적용단가산출_증감집계표" xfId="309" xr:uid="{00000000-0005-0000-0000-000031010000}"/>
    <cellStyle name="#_정산명세서표지" xfId="310" xr:uid="{00000000-0005-0000-0000-000032010000}"/>
    <cellStyle name="#_정산명세서표지_1" xfId="311" xr:uid="{00000000-0005-0000-0000-000033010000}"/>
    <cellStyle name="#_정산명세서표지_남부상승" xfId="312" xr:uid="{00000000-0005-0000-0000-000034010000}"/>
    <cellStyle name="#_정산명세서표지_도급비 정산서" xfId="313" xr:uid="{00000000-0005-0000-0000-000035010000}"/>
    <cellStyle name="#_정산명세서표지_적용단가산출" xfId="314" xr:uid="{00000000-0005-0000-0000-000036010000}"/>
    <cellStyle name="#_정산명세서표지_정산변경내역" xfId="315" xr:uid="{00000000-0005-0000-0000-000037010000}"/>
    <cellStyle name="#_정산명세서표지_정산변경내역 (2)" xfId="316" xr:uid="{00000000-0005-0000-0000-000038010000}"/>
    <cellStyle name="#_정산명세서표지_정산집계표" xfId="317" xr:uid="{00000000-0005-0000-0000-000039010000}"/>
    <cellStyle name="#_정산명세서표지_증감집계표" xfId="318" xr:uid="{00000000-0005-0000-0000-00003A010000}"/>
    <cellStyle name="#_정산변경내역" xfId="319" xr:uid="{00000000-0005-0000-0000-00003B010000}"/>
    <cellStyle name="#_정산변경내역 (2)" xfId="320" xr:uid="{00000000-0005-0000-0000-00003C010000}"/>
    <cellStyle name="#_제조부문" xfId="321" xr:uid="{00000000-0005-0000-0000-00003D010000}"/>
    <cellStyle name="#_제주박물관(제4전시실 설치,제작)" xfId="322" xr:uid="{00000000-0005-0000-0000-00003E010000}"/>
    <cellStyle name="#_조정단가표" xfId="323" xr:uid="{00000000-0005-0000-0000-00003F010000}"/>
    <cellStyle name="#_조형겸용설치원가" xfId="324" xr:uid="{00000000-0005-0000-0000-000040010000}"/>
    <cellStyle name="#_준공검사보고서" xfId="325" xr:uid="{00000000-0005-0000-0000-000041010000}"/>
    <cellStyle name="#_준공검사보고서_1" xfId="326" xr:uid="{00000000-0005-0000-0000-000042010000}"/>
    <cellStyle name="#_준공검사보고서_남부상승" xfId="327" xr:uid="{00000000-0005-0000-0000-000043010000}"/>
    <cellStyle name="#_준공검사보고서_도급비 정산서" xfId="328" xr:uid="{00000000-0005-0000-0000-000044010000}"/>
    <cellStyle name="#_준공검사보고서_적용단가산출" xfId="329" xr:uid="{00000000-0005-0000-0000-000045010000}"/>
    <cellStyle name="#_준공검사보고서_정산변경내역" xfId="330" xr:uid="{00000000-0005-0000-0000-000046010000}"/>
    <cellStyle name="#_준공검사보고서_정산변경내역 (2)" xfId="331" xr:uid="{00000000-0005-0000-0000-000047010000}"/>
    <cellStyle name="#_준공검사보고서_증감집계표" xfId="332" xr:uid="{00000000-0005-0000-0000-000048010000}"/>
    <cellStyle name="#_증감집계표" xfId="333" xr:uid="{00000000-0005-0000-0000-000049010000}"/>
    <cellStyle name="#_차량대수산출" xfId="334" xr:uid="{00000000-0005-0000-0000-00004A010000}"/>
    <cellStyle name="#_차량대수산출_PERSONAL" xfId="335" xr:uid="{00000000-0005-0000-0000-00004B010000}"/>
    <cellStyle name="#_차량대수산출_당진기성" xfId="336" xr:uid="{00000000-0005-0000-0000-00004C010000}"/>
    <cellStyle name="#_차량대수산출_당진설계" xfId="337" xr:uid="{00000000-0005-0000-0000-00004D010000}"/>
    <cellStyle name="#_차량대수산출_발받침" xfId="338" xr:uid="{00000000-0005-0000-0000-00004E010000}"/>
    <cellStyle name="#_차량대수산출_발받침형별체적" xfId="339" xr:uid="{00000000-0005-0000-0000-00004F010000}"/>
    <cellStyle name="#_차량대수산출_발받침형별체적_발받침" xfId="340" xr:uid="{00000000-0005-0000-0000-000050010000}"/>
    <cellStyle name="#_차량대수산출_신서산" xfId="341" xr:uid="{00000000-0005-0000-0000-000051010000}"/>
    <cellStyle name="#_청암면산업용PC(한성견적)" xfId="342" xr:uid="{00000000-0005-0000-0000-000052010000}"/>
    <cellStyle name="#_최저임금" xfId="343" xr:uid="{00000000-0005-0000-0000-000053010000}"/>
    <cellStyle name="#_케노피원가 2005.8(대전조달출장소)" xfId="344" xr:uid="{00000000-0005-0000-0000-000054010000}"/>
    <cellStyle name="#_콘헐기" xfId="345" xr:uid="{00000000-0005-0000-0000-000055010000}"/>
    <cellStyle name="#_터파기(보도)" xfId="346" xr:uid="{00000000-0005-0000-0000-000056010000}"/>
    <cellStyle name="#_터파기(보도)_남부상승" xfId="347" xr:uid="{00000000-0005-0000-0000-000057010000}"/>
    <cellStyle name="#_터파기(보도)_도급비 정산서" xfId="348" xr:uid="{00000000-0005-0000-0000-000058010000}"/>
    <cellStyle name="#_터파기(보도)_적용단가산출" xfId="349" xr:uid="{00000000-0005-0000-0000-000059010000}"/>
    <cellStyle name="#_터파기(보도)_정산변경내역" xfId="350" xr:uid="{00000000-0005-0000-0000-00005A010000}"/>
    <cellStyle name="#_터파기(보도)_정산변경내역 (2)" xfId="351" xr:uid="{00000000-0005-0000-0000-00005B010000}"/>
    <cellStyle name="#_터파기(보도)_증감집계표" xfId="352" xr:uid="{00000000-0005-0000-0000-00005C010000}"/>
    <cellStyle name="#_토공사" xfId="353" xr:uid="{00000000-0005-0000-0000-00005D010000}"/>
    <cellStyle name="#_표지" xfId="354" xr:uid="{00000000-0005-0000-0000-00005E010000}"/>
    <cellStyle name="#_품산출서" xfId="355" xr:uid="{00000000-0005-0000-0000-00005F010000}"/>
    <cellStyle name="#_품셈 " xfId="356" xr:uid="{00000000-0005-0000-0000-000060010000}"/>
    <cellStyle name="#_품셈 _20111025-단양군청-서버교체-견적서-케이디테크-최종" xfId="357" xr:uid="{00000000-0005-0000-0000-000061010000}"/>
    <cellStyle name="#_품셈 _정산기별(부안)" xfId="358" xr:uid="{00000000-0005-0000-0000-000062010000}"/>
    <cellStyle name="#_품셈 _정산기별(삼례)" xfId="359" xr:uid="{00000000-0005-0000-0000-000063010000}"/>
    <cellStyle name="#_품셈 _정산기별(진안)" xfId="360" xr:uid="{00000000-0005-0000-0000-000064010000}"/>
    <cellStyle name="#_품셈 _정산기별(진안-3)" xfId="361" xr:uid="{00000000-0005-0000-0000-000065010000}"/>
    <cellStyle name="#_품셈 _정산양식" xfId="362" xr:uid="{00000000-0005-0000-0000-000066010000}"/>
    <cellStyle name="#_품셈 _정산양식_20111025-단양군청-서버교체-견적서-케이디테크-최종" xfId="363" xr:uid="{00000000-0005-0000-0000-000067010000}"/>
    <cellStyle name="#_품셈 _정산양식_청암면산업용PC(한성견적)" xfId="364" xr:uid="{00000000-0005-0000-0000-000068010000}"/>
    <cellStyle name="#_품셈 _청암면산업용PC(한성견적)" xfId="365" xr:uid="{00000000-0005-0000-0000-000069010000}"/>
    <cellStyle name="#_품셈_계통도 " xfId="366" xr:uid="{00000000-0005-0000-0000-00006A010000}"/>
    <cellStyle name="#_품셈표" xfId="367" xr:uid="{00000000-0005-0000-0000-00006B010000}"/>
    <cellStyle name="#_품셈표_PERSONAL" xfId="368" xr:uid="{00000000-0005-0000-0000-00006C010000}"/>
    <cellStyle name="#_품셈표_당진기성" xfId="369" xr:uid="{00000000-0005-0000-0000-00006D010000}"/>
    <cellStyle name="#_품셈표_당진기성_당진복구" xfId="370" xr:uid="{00000000-0005-0000-0000-00006E010000}"/>
    <cellStyle name="#_품셈표_당진복구" xfId="371" xr:uid="{00000000-0005-0000-0000-00006F010000}"/>
    <cellStyle name="#_품셈표_당진설계" xfId="372" xr:uid="{00000000-0005-0000-0000-000070010000}"/>
    <cellStyle name="#_품셈표_당진설계_당진복구" xfId="373" xr:uid="{00000000-0005-0000-0000-000071010000}"/>
    <cellStyle name="#_품셈표_발받침" xfId="374" xr:uid="{00000000-0005-0000-0000-000072010000}"/>
    <cellStyle name="#_품셈표_발받침형별체적" xfId="375" xr:uid="{00000000-0005-0000-0000-000073010000}"/>
    <cellStyle name="#_품셈표_신서산" xfId="376" xr:uid="{00000000-0005-0000-0000-000074010000}"/>
    <cellStyle name="#_품셈표_회선설계서" xfId="377" xr:uid="{00000000-0005-0000-0000-000075010000}"/>
    <cellStyle name="#_품셈표_회선설계서_당진복구" xfId="378" xr:uid="{00000000-0005-0000-0000-000076010000}"/>
    <cellStyle name="#_품셈표CR" xfId="379" xr:uid="{00000000-0005-0000-0000-000077010000}"/>
    <cellStyle name="#_합천군(바람막이) - 타견적서" xfId="380" xr:uid="{00000000-0005-0000-0000-000078010000}"/>
    <cellStyle name="#_합천군(바람막이) - 타견적서_20111025-단양군청-서버교체-견적서-케이디테크-최종" xfId="381" xr:uid="{00000000-0005-0000-0000-000079010000}"/>
    <cellStyle name="#_핸드홀맨홀부표" xfId="382" xr:uid="{00000000-0005-0000-0000-00007A010000}"/>
    <cellStyle name="#_핸드홀맨홀부표_남부상승" xfId="383" xr:uid="{00000000-0005-0000-0000-00007B010000}"/>
    <cellStyle name="#_핸드홀맨홀부표_도급비 정산서" xfId="384" xr:uid="{00000000-0005-0000-0000-00007C010000}"/>
    <cellStyle name="#_핸드홀맨홀부표_적용단가산출" xfId="385" xr:uid="{00000000-0005-0000-0000-00007D010000}"/>
    <cellStyle name="#_핸드홀맨홀부표_정산변경내역" xfId="386" xr:uid="{00000000-0005-0000-0000-00007E010000}"/>
    <cellStyle name="#_핸드홀맨홀부표_정산변경내역 (2)" xfId="387" xr:uid="{00000000-0005-0000-0000-00007F010000}"/>
    <cellStyle name="#_핸드홀맨홀부표_정산집계표" xfId="388" xr:uid="{00000000-0005-0000-0000-000080010000}"/>
    <cellStyle name="#_핸드홀맨홀부표_증감집계표" xfId="389" xr:uid="{00000000-0005-0000-0000-000081010000}"/>
    <cellStyle name="#_회선설계서" xfId="390" xr:uid="{00000000-0005-0000-0000-000082010000}"/>
    <cellStyle name="$" xfId="391" xr:uid="{00000000-0005-0000-0000-000083010000}"/>
    <cellStyle name="_x0004__x0004__x0019__x001b__x0004_$_x0010__x0010__x0008__x0001_" xfId="392" xr:uid="{00000000-0005-0000-0000-000084010000}"/>
    <cellStyle name="$_(금액)오천2.3배수장" xfId="393" xr:uid="{00000000-0005-0000-0000-000085010000}"/>
    <cellStyle name="$_(변경)오천지급자재대" xfId="394" xr:uid="{00000000-0005-0000-0000-000086010000}"/>
    <cellStyle name="$_0008금감원통합감독검사정보시스템" xfId="395" xr:uid="{00000000-0005-0000-0000-000087010000}"/>
    <cellStyle name="$_0009김포공항LED교체공사(광일)" xfId="396" xr:uid="{00000000-0005-0000-0000-000088010000}"/>
    <cellStyle name="$_0011KIST소각설비제작설치" xfId="397" xr:uid="{00000000-0005-0000-0000-000089010000}"/>
    <cellStyle name="$_0011긴급전화기정산(99년형광일)" xfId="398" xr:uid="{00000000-0005-0000-0000-00008A010000}"/>
    <cellStyle name="$_0011부산종합경기장전광판" xfId="399" xr:uid="{00000000-0005-0000-0000-00008B010000}"/>
    <cellStyle name="$_0012문화유적지표석제작설치" xfId="400" xr:uid="{00000000-0005-0000-0000-00008C010000}"/>
    <cellStyle name="$_0102국제조명신공항분수조명" xfId="401" xr:uid="{00000000-0005-0000-0000-00008D010000}"/>
    <cellStyle name="$_0103회전식현수막게시대제작설치" xfId="402" xr:uid="{00000000-0005-0000-0000-00008E010000}"/>
    <cellStyle name="$_0104포항시침출수처리시스템" xfId="403" xr:uid="{00000000-0005-0000-0000-00008F010000}"/>
    <cellStyle name="$_0105담배자판기개조원가" xfId="404" xr:uid="{00000000-0005-0000-0000-000090010000}"/>
    <cellStyle name="$_0106LG인버터냉난방기제작-1" xfId="405" xr:uid="{00000000-0005-0000-0000-000091010000}"/>
    <cellStyle name="$_0107광전송장비구매설치" xfId="406" xr:uid="{00000000-0005-0000-0000-000092010000}"/>
    <cellStyle name="$_0107도공IBS설비SW부문(참조)" xfId="407" xr:uid="{00000000-0005-0000-0000-000093010000}"/>
    <cellStyle name="$_0107문화재복원용목재-8월6일" xfId="408" xr:uid="{00000000-0005-0000-0000-000094010000}"/>
    <cellStyle name="$_0107포천영중수배전반(제조,설치)" xfId="409" xr:uid="{00000000-0005-0000-0000-000095010000}"/>
    <cellStyle name="$_0108농기반미곡건조기제작설치" xfId="410" xr:uid="{00000000-0005-0000-0000-000096010000}"/>
    <cellStyle name="$_0108담배인삼공사영업춘추복" xfId="411" xr:uid="{00000000-0005-0000-0000-000097010000}"/>
    <cellStyle name="$_0108한국전기교통-LED교통신호등((원본))" xfId="412" xr:uid="{00000000-0005-0000-0000-000098010000}"/>
    <cellStyle name="$_0111해양수산부등명기제작" xfId="413" xr:uid="{00000000-0005-0000-0000-000099010000}"/>
    <cellStyle name="$_0111핸디소프트-전자표준문서시스템" xfId="414" xr:uid="{00000000-0005-0000-0000-00009A010000}"/>
    <cellStyle name="$_0112금감원사무자동화시스템" xfId="415" xr:uid="{00000000-0005-0000-0000-00009B010000}"/>
    <cellStyle name="$_0112수도권매립지SW원가" xfId="416" xr:uid="{00000000-0005-0000-0000-00009C010000}"/>
    <cellStyle name="$_0112중고원-HRD종합정보망구축(完)" xfId="417" xr:uid="{00000000-0005-0000-0000-00009D010000}"/>
    <cellStyle name="$_0201종합예술회관의자제작설치-1" xfId="418" xr:uid="{00000000-0005-0000-0000-00009E010000}"/>
    <cellStyle name="$_0202마사회근무복" xfId="419" xr:uid="{00000000-0005-0000-0000-00009F010000}"/>
    <cellStyle name="$_0202부경교재-승강칠판" xfId="420" xr:uid="{00000000-0005-0000-0000-0000A0010000}"/>
    <cellStyle name="$_0204한국석묘납골함-1규격" xfId="421" xr:uid="{00000000-0005-0000-0000-0000A1010000}"/>
    <cellStyle name="$_0206금감원금융정보교환망재구축" xfId="422" xr:uid="{00000000-0005-0000-0000-0000A2010000}"/>
    <cellStyle name="$_0206정통부수납장표기기제작설치" xfId="423" xr:uid="{00000000-0005-0000-0000-0000A3010000}"/>
    <cellStyle name="$_0207담배인삼공사-담요" xfId="424" xr:uid="{00000000-0005-0000-0000-0000A4010000}"/>
    <cellStyle name="$_0208레비텍-다층여과기설계변경" xfId="425" xr:uid="{00000000-0005-0000-0000-0000A5010000}"/>
    <cellStyle name="$_0209이산화염소발생기-설치(50K)" xfId="426" xr:uid="{00000000-0005-0000-0000-0000A6010000}"/>
    <cellStyle name="$_0210현대정보기술-TD이중계" xfId="427" xr:uid="{00000000-0005-0000-0000-0000A7010000}"/>
    <cellStyle name="$_0211조달청-#1대북지원사업정산(1월7일)" xfId="428" xr:uid="{00000000-0005-0000-0000-0000A8010000}"/>
    <cellStyle name="$_0212금감원-법규정보시스템(完)" xfId="429" xr:uid="{00000000-0005-0000-0000-0000A9010000}"/>
    <cellStyle name="$_0301교통방송-CCTV유지보수" xfId="430" xr:uid="{00000000-0005-0000-0000-0000AA010000}"/>
    <cellStyle name="$_0302인천경찰청-무인단속기위탁관리" xfId="431" xr:uid="{00000000-0005-0000-0000-0000AB010000}"/>
    <cellStyle name="$_0302조달청-대북지원2차(안성연)" xfId="432" xr:uid="{00000000-0005-0000-0000-0000AC010000}"/>
    <cellStyle name="$_0302조달청-대북지원2차(최수현)" xfId="433" xr:uid="{00000000-0005-0000-0000-0000AD010000}"/>
    <cellStyle name="$_0302표준문서-쌍용정보통신(신)" xfId="434" xr:uid="{00000000-0005-0000-0000-0000AE010000}"/>
    <cellStyle name="$_0304소프트파워-정부표준전자문서시스템" xfId="435" xr:uid="{00000000-0005-0000-0000-0000AF010000}"/>
    <cellStyle name="$_0304소프트파워-정부표준전자문서시스템(完)" xfId="436" xr:uid="{00000000-0005-0000-0000-0000B0010000}"/>
    <cellStyle name="$_0304철도청-주변환장치-1" xfId="437" xr:uid="{00000000-0005-0000-0000-0000B1010000}"/>
    <cellStyle name="$_0305금감원-금융통계정보시스템구축(完)" xfId="438" xr:uid="{00000000-0005-0000-0000-0000B2010000}"/>
    <cellStyle name="$_0305제낭조합-면범포지" xfId="439" xr:uid="{00000000-0005-0000-0000-0000B3010000}"/>
    <cellStyle name="$_0306제낭공업협동조합-면범포지원단(경비까지)" xfId="440" xr:uid="{00000000-0005-0000-0000-0000B4010000}"/>
    <cellStyle name="$_0307경찰청-무인교통단속표준SW개발용역(完)" xfId="441" xr:uid="{00000000-0005-0000-0000-0000B5010000}"/>
    <cellStyle name="$_0308조달청-#8대북지원사업정산" xfId="442" xr:uid="{00000000-0005-0000-0000-0000B6010000}"/>
    <cellStyle name="$_0309두합크린텍-설치원가" xfId="443" xr:uid="{00000000-0005-0000-0000-0000B7010000}"/>
    <cellStyle name="$_0309조달청-#9대북지원사업정산" xfId="444" xr:uid="{00000000-0005-0000-0000-0000B8010000}"/>
    <cellStyle name="$_0310여주상수도-탈수기(유천ENG)" xfId="445" xr:uid="{00000000-0005-0000-0000-0000B9010000}"/>
    <cellStyle name="$_0311대기해양작업시간" xfId="446" xr:uid="{00000000-0005-0000-0000-0000BA010000}"/>
    <cellStyle name="$_0311대기해양중형등명기" xfId="447" xr:uid="{00000000-0005-0000-0000-0000BB010000}"/>
    <cellStyle name="$_0312국민체육진흥공단-전기부문" xfId="448" xr:uid="{00000000-0005-0000-0000-0000BC010000}"/>
    <cellStyle name="$_0312대기해양-중형등명기제작설치" xfId="449" xr:uid="{00000000-0005-0000-0000-0000BD010000}"/>
    <cellStyle name="$_0312라이준-칼라아스콘4규격" xfId="450" xr:uid="{00000000-0005-0000-0000-0000BE010000}"/>
    <cellStyle name="$_0401집진기프로그램SW개발비산정" xfId="451" xr:uid="{00000000-0005-0000-0000-0000BF010000}"/>
    <cellStyle name="$_2001-06조달청신성-한냉지형" xfId="452" xr:uid="{00000000-0005-0000-0000-0000C0010000}"/>
    <cellStyle name="$_2002-03경찰대학-졸업식" xfId="453" xr:uid="{00000000-0005-0000-0000-0000C1010000}"/>
    <cellStyle name="$_2002-03경찰청-경찰표지장" xfId="454" xr:uid="{00000000-0005-0000-0000-0000C2010000}"/>
    <cellStyle name="$_2002-03반디-가로등(열주형)" xfId="455" xr:uid="{00000000-0005-0000-0000-0000C3010000}"/>
    <cellStyle name="$_2002-03신화전자-감지기" xfId="456" xr:uid="{00000000-0005-0000-0000-0000C4010000}"/>
    <cellStyle name="$_2002-04강원랜드-슬러트머신" xfId="457" xr:uid="{00000000-0005-0000-0000-0000C5010000}"/>
    <cellStyle name="$_2002-04메가컴-외주무대" xfId="458" xr:uid="{00000000-0005-0000-0000-0000C6010000}"/>
    <cellStyle name="$_2002-04엘지애드-무대" xfId="459" xr:uid="{00000000-0005-0000-0000-0000C7010000}"/>
    <cellStyle name="$_2002-05강원랜드-슬러트머신(넥스터)" xfId="460" xr:uid="{00000000-0005-0000-0000-0000C8010000}"/>
    <cellStyle name="$_2002-05경기경찰청-냉온수기공사" xfId="461" xr:uid="{00000000-0005-0000-0000-0000C9010000}"/>
    <cellStyle name="$_2002-05대통령비서실-카페트" xfId="462" xr:uid="{00000000-0005-0000-0000-0000CA010000}"/>
    <cellStyle name="$_2002결과표" xfId="463" xr:uid="{00000000-0005-0000-0000-0000CB010000}"/>
    <cellStyle name="$_2002결과표1" xfId="464" xr:uid="{00000000-0005-0000-0000-0000CC010000}"/>
    <cellStyle name="$_2003-01정일사-표창5종" xfId="465" xr:uid="{00000000-0005-0000-0000-0000CD010000}"/>
    <cellStyle name="$_db진흥" xfId="466" xr:uid="{00000000-0005-0000-0000-0000CE010000}"/>
    <cellStyle name="$_db진흥 2" xfId="467" xr:uid="{00000000-0005-0000-0000-0000CF010000}"/>
    <cellStyle name="$_db진흥 3" xfId="468" xr:uid="{00000000-0005-0000-0000-0000D0010000}"/>
    <cellStyle name="$_Pilot플랜트-계변경" xfId="469" xr:uid="{00000000-0005-0000-0000-0000D1010000}"/>
    <cellStyle name="$_Pilot플랜트이전설치-변경최종" xfId="470" xr:uid="{00000000-0005-0000-0000-0000D2010000}"/>
    <cellStyle name="$_SE40" xfId="471" xr:uid="{00000000-0005-0000-0000-0000D3010000}"/>
    <cellStyle name="$_SE40 2" xfId="472" xr:uid="{00000000-0005-0000-0000-0000D4010000}"/>
    <cellStyle name="$_SE40 3" xfId="473" xr:uid="{00000000-0005-0000-0000-0000D5010000}"/>
    <cellStyle name="$_SW(케이비)" xfId="474" xr:uid="{00000000-0005-0000-0000-0000D6010000}"/>
    <cellStyle name="$_간지,목차,페이지,표지" xfId="475" xr:uid="{00000000-0005-0000-0000-0000D7010000}"/>
    <cellStyle name="$_견적2" xfId="476" xr:uid="{00000000-0005-0000-0000-0000D8010000}"/>
    <cellStyle name="$_견적2 2" xfId="477" xr:uid="{00000000-0005-0000-0000-0000D9010000}"/>
    <cellStyle name="$_견적2 3" xfId="478" xr:uid="{00000000-0005-0000-0000-0000DA010000}"/>
    <cellStyle name="$_경찰청-근무,기동복" xfId="479" xr:uid="{00000000-0005-0000-0000-0000DB010000}"/>
    <cellStyle name="$_공사비내역서(070920)-V3" xfId="480" xr:uid="{00000000-0005-0000-0000-0000DC010000}"/>
    <cellStyle name="$_공사일반관리비양식" xfId="481" xr:uid="{00000000-0005-0000-0000-0000DD010000}"/>
    <cellStyle name="$_구오목 안길정비공사" xfId="482" xr:uid="{00000000-0005-0000-0000-0000DE010000}"/>
    <cellStyle name="$_기아" xfId="483" xr:uid="{00000000-0005-0000-0000-0000DF010000}"/>
    <cellStyle name="$_기아 2" xfId="484" xr:uid="{00000000-0005-0000-0000-0000E0010000}"/>
    <cellStyle name="$_기아 3" xfId="485" xr:uid="{00000000-0005-0000-0000-0000E1010000}"/>
    <cellStyle name="$_기초공사" xfId="486" xr:uid="{00000000-0005-0000-0000-0000E2010000}"/>
    <cellStyle name="$_낙서2제(양수장,배수장)-변경내역" xfId="487" xr:uid="{00000000-0005-0000-0000-0000E3010000}"/>
    <cellStyle name="$_네인텍정보기술-회로카드(수현)" xfId="488" xr:uid="{00000000-0005-0000-0000-0000E4010000}"/>
    <cellStyle name="$_대곡배수문 정비공사 설계내역서" xfId="489" xr:uid="{00000000-0005-0000-0000-0000E5010000}"/>
    <cellStyle name="$_대기해양노무비" xfId="490" xr:uid="{00000000-0005-0000-0000-0000E6010000}"/>
    <cellStyle name="$_대북자재8월분" xfId="491" xr:uid="{00000000-0005-0000-0000-0000E7010000}"/>
    <cellStyle name="$_대북자재8월분-1" xfId="492" xr:uid="{00000000-0005-0000-0000-0000E8010000}"/>
    <cellStyle name="$_동산용사촌수현(원본)" xfId="493" xr:uid="{00000000-0005-0000-0000-0000E9010000}"/>
    <cellStyle name="$_박진배수장 펌프흡입관 구입설치공사" xfId="494" xr:uid="{00000000-0005-0000-0000-0000EA010000}"/>
    <cellStyle name="$_백야배수문 전동화장치 설치공사" xfId="495" xr:uid="{00000000-0005-0000-0000-0000EB010000}"/>
    <cellStyle name="$_백제군사전시1" xfId="496" xr:uid="{00000000-0005-0000-0000-0000EC010000}"/>
    <cellStyle name="$_부곡,율산배수문 개보수공사" xfId="497" xr:uid="{00000000-0005-0000-0000-0000ED010000}"/>
    <cellStyle name="$_수초제거기(대양기계)" xfId="498" xr:uid="{00000000-0005-0000-0000-0000EE010000}"/>
    <cellStyle name="$_수해복구전기설계계산" xfId="499" xr:uid="{00000000-0005-0000-0000-0000EF010000}"/>
    <cellStyle name="$_시설용역" xfId="500" xr:uid="{00000000-0005-0000-0000-0000F0010000}"/>
    <cellStyle name="$_암전정밀실체현미경(수현)" xfId="501" xr:uid="{00000000-0005-0000-0000-0000F1010000}"/>
    <cellStyle name="$_오리엔탈" xfId="502" xr:uid="{00000000-0005-0000-0000-0000F2010000}"/>
    <cellStyle name="$_용덕면 간이양수장(정동) 설치공사" xfId="503" xr:uid="{00000000-0005-0000-0000-0000F3010000}"/>
    <cellStyle name="$_원본 - 한국전기교통-개선형신호등 4종" xfId="504" xr:uid="{00000000-0005-0000-0000-0000F4010000}"/>
    <cellStyle name="$_일위대가_현장장비(AVI)" xfId="505" xr:uid="{00000000-0005-0000-0000-0000F5010000}"/>
    <cellStyle name="$_제경비율모음" xfId="506" xr:uid="{00000000-0005-0000-0000-0000F6010000}"/>
    <cellStyle name="$_제조원가" xfId="507" xr:uid="{00000000-0005-0000-0000-0000F7010000}"/>
    <cellStyle name="$_조달청-B판사천강교제작(최종본)" xfId="508" xr:uid="{00000000-0005-0000-0000-0000F8010000}"/>
    <cellStyle name="$_조달청-대북지원3차(최수현)" xfId="509" xr:uid="{00000000-0005-0000-0000-0000F9010000}"/>
    <cellStyle name="$_조달청-대북지원4차(최수현)" xfId="510" xr:uid="{00000000-0005-0000-0000-0000FA010000}"/>
    <cellStyle name="$_조달청-대북지원5차(최수현)" xfId="511" xr:uid="{00000000-0005-0000-0000-0000FB010000}"/>
    <cellStyle name="$_조달청-대북지원6차(번호)" xfId="512" xr:uid="{00000000-0005-0000-0000-0000FC010000}"/>
    <cellStyle name="$_조달청-대북지원6차(최수현)" xfId="513" xr:uid="{00000000-0005-0000-0000-0000FD010000}"/>
    <cellStyle name="$_조달청-대북지원7차(최수현)" xfId="514" xr:uid="{00000000-0005-0000-0000-0000FE010000}"/>
    <cellStyle name="$_조달청-대북지원8차(최수현)" xfId="515" xr:uid="{00000000-0005-0000-0000-0000FF010000}"/>
    <cellStyle name="$_조달청-대북지원9차(최수현)" xfId="516" xr:uid="{00000000-0005-0000-0000-000000020000}"/>
    <cellStyle name="$_중앙선관위(투표,개표)" xfId="517" xr:uid="{00000000-0005-0000-0000-000001020000}"/>
    <cellStyle name="$_중앙선관위(투표,개표)-사본" xfId="518" xr:uid="{00000000-0005-0000-0000-000002020000}"/>
    <cellStyle name="$_철공가공조립" xfId="519" xr:uid="{00000000-0005-0000-0000-000003020000}"/>
    <cellStyle name="$_철주 산출" xfId="520" xr:uid="{00000000-0005-0000-0000-000004020000}"/>
    <cellStyle name="$_최종-한국전기교통-개선형신호등 4종(공수조정)" xfId="521" xr:uid="{00000000-0005-0000-0000-000005020000}"/>
    <cellStyle name="$_코솔라-제조원가" xfId="522" xr:uid="{00000000-0005-0000-0000-000006020000}"/>
    <cellStyle name="$_토지공사-간접비" xfId="523" xr:uid="{00000000-0005-0000-0000-000007020000}"/>
    <cellStyle name="$_한국도로공사" xfId="524" xr:uid="{00000000-0005-0000-0000-000008020000}"/>
    <cellStyle name="$_한전내역서-최종" xfId="525" xr:uid="{00000000-0005-0000-0000-000009020000}"/>
    <cellStyle name="%(+,-,0)" xfId="526" xr:uid="{00000000-0005-0000-0000-00000A020000}"/>
    <cellStyle name="&amp;A" xfId="527" xr:uid="{00000000-0005-0000-0000-00000B020000}"/>
    <cellStyle name="(_x0010_" xfId="528" xr:uid="{00000000-0005-0000-0000-00000C020000}"/>
    <cellStyle name="(##.00)" xfId="529" xr:uid="{00000000-0005-0000-0000-00000D020000}"/>
    <cellStyle name="(△콤마)" xfId="530" xr:uid="{00000000-0005-0000-0000-00000E020000}"/>
    <cellStyle name="(백분율)" xfId="531" xr:uid="{00000000-0005-0000-0000-00000F020000}"/>
    <cellStyle name="(콤마)" xfId="532" xr:uid="{00000000-0005-0000-0000-000010020000}"/>
    <cellStyle name="(표준)" xfId="533" xr:uid="{00000000-0005-0000-0000-000011020000}"/>
    <cellStyle name=")" xfId="534" xr:uid="{00000000-0005-0000-0000-000012020000}"/>
    <cellStyle name=";;;" xfId="535" xr:uid="{00000000-0005-0000-0000-000013020000}"/>
    <cellStyle name="?" xfId="536" xr:uid="{00000000-0005-0000-0000-00001402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537" xr:uid="{00000000-0005-0000-0000-000015020000}"/>
    <cellStyle name="??_x000c_둄_x001b__x000d_|?_x0001_?_x0003__x0014__x0007__x0001__x0001_" xfId="538" xr:uid="{00000000-0005-0000-0000-000016020000}"/>
    <cellStyle name="??_x000c_靖?崧U_x0001_A_x0014_?_x0007__x0001__x0001_" xfId="539" xr:uid="{00000000-0005-0000-0000-000017020000}"/>
    <cellStyle name="??&amp;5_x0007_?._x0007_9_x0008_??_x0007__x0001__x0001_" xfId="540" xr:uid="{00000000-0005-0000-0000-000018020000}"/>
    <cellStyle name="??&amp;6_x0007_?/_x0007_9_x0008_??_x0007__x0001__x0001_" xfId="541" xr:uid="{00000000-0005-0000-0000-000019020000}"/>
    <cellStyle name="??&amp;O?&amp;H?_x0008__x000f__x0007_?_x0007__x0001__x0001_" xfId="542" xr:uid="{00000000-0005-0000-0000-00001A020000}"/>
    <cellStyle name="??&amp;O?&amp;H?_x0008_??_x0007__x0001__x0001_" xfId="543" xr:uid="{00000000-0005-0000-0000-00001B020000}"/>
    <cellStyle name="??&amp;O?&amp;H?_x0008__x000f__x0007_?_x0007__x0001__x0001__가산2빗물-발주용-시설물토목화" xfId="544" xr:uid="{00000000-0005-0000-0000-00001C020000}"/>
    <cellStyle name="??&amp;O?&amp;H?_x0008_x_x000b_P_x000c__x0007__x0001__x0001_" xfId="545" xr:uid="{00000000-0005-0000-0000-00001D020000}"/>
    <cellStyle name="??&amp;?G_x0008_ X_x000a__x0007__x0001__x0001_" xfId="546" xr:uid="{00000000-0005-0000-0000-00001E020000}"/>
    <cellStyle name="??&amp;멅?둃9_x0008_??_x0007__x0001__x0001_" xfId="547" xr:uid="{00000000-0005-0000-0000-00001F020000}"/>
    <cellStyle name="??&amp;쏗?뷐9_x0008__x0011__x0007_?_x0007__x0001__x0001_" xfId="548" xr:uid="{00000000-0005-0000-0000-000020020000}"/>
    <cellStyle name="???­ [0]_?¾???¶°?ºÐ " xfId="549" xr:uid="{00000000-0005-0000-0000-000021020000}"/>
    <cellStyle name="???­_?¾???¶°?ºÐ " xfId="550" xr:uid="{00000000-0005-0000-0000-000022020000}"/>
    <cellStyle name="???Ø_??·?¼???ºÐ¼®" xfId="551" xr:uid="{00000000-0005-0000-0000-000023020000}"/>
    <cellStyle name="?ðC%U?&amp;H?_x0008_?s_x000a__x0007__x0001__x0001_" xfId="552" xr:uid="{00000000-0005-0000-0000-000024020000}"/>
    <cellStyle name="?Þ¸¶ [0]_?¾???¶°?ºÐ " xfId="553" xr:uid="{00000000-0005-0000-0000-000025020000}"/>
    <cellStyle name="?Þ¸¶_?¾???¶°?ºÐ " xfId="554" xr:uid="{00000000-0005-0000-0000-000026020000}"/>
    <cellStyle name="?W?_laroux" xfId="555" xr:uid="{00000000-0005-0000-0000-000027020000}"/>
    <cellStyle name="? [0.00]_sm1(smc021) " xfId="556" xr:uid="{00000000-0005-0000-0000-000028020000}"/>
    <cellStyle name="?_sm1(smc021) " xfId="557" xr:uid="{00000000-0005-0000-0000-000029020000}"/>
    <cellStyle name="?曹%U?&amp;H?_x0008_?s_x000a__x0007__x0001__x0001_" xfId="558" xr:uid="{00000000-0005-0000-0000-00002A020000}"/>
    <cellStyle name="@_laroux" xfId="559" xr:uid="{00000000-0005-0000-0000-00002B020000}"/>
    <cellStyle name="@_laroux_제트베인" xfId="560" xr:uid="{00000000-0005-0000-0000-00002C020000}"/>
    <cellStyle name="@_laroux_제트베인_1" xfId="561" xr:uid="{00000000-0005-0000-0000-00002D020000}"/>
    <cellStyle name="@_laroux_제트베인_1_0521_심사결과요약서" xfId="562" xr:uid="{00000000-0005-0000-0000-00002E020000}"/>
    <cellStyle name="@_laroux_제트베인_1_견적서_ 한일에스티엠(주정차단속시스템)" xfId="563" xr:uid="{00000000-0005-0000-0000-00002F020000}"/>
    <cellStyle name="@_laroux_제트베인_1_고양시 견적" xfId="564" xr:uid="{00000000-0005-0000-0000-000030020000}"/>
    <cellStyle name="@_laroux_제트베인_1_고양시 실시설계 견적서(0627)" xfId="565" xr:uid="{00000000-0005-0000-0000-000031020000}"/>
    <cellStyle name="@_laroux_제트베인_1_고양시 실시설계 견적서(총괄)(0701)" xfId="566" xr:uid="{00000000-0005-0000-0000-000032020000}"/>
    <cellStyle name="@_laroux_제트베인_1_고양시 실시설계 견적서(현장)(0701)" xfId="567" xr:uid="{00000000-0005-0000-0000-000033020000}"/>
    <cellStyle name="@_laroux_제트베인_1_고양시 실시설계 견적서-2(0630)" xfId="568" xr:uid="{00000000-0005-0000-0000-000034020000}"/>
    <cellStyle name="@_laroux_제트베인_1_광명_주정차시스템 견적서(한일에스티엠_4억9천)" xfId="569" xr:uid="{00000000-0005-0000-0000-000035020000}"/>
    <cellStyle name="@_laroux_제트베인_1_광명_주정차시스템 견적서(한일에스티엠_4억9천)_설계내역서-07.06.18" xfId="570" xr:uid="{00000000-0005-0000-0000-000036020000}"/>
    <cellStyle name="@_laroux_제트베인_1_광명_주정차시스템 견적서(한일에스티엠_4억9천)_설계내역서-07.06.18 2" xfId="571" xr:uid="{00000000-0005-0000-0000-000037020000}"/>
    <cellStyle name="@_laroux_제트베인_1_광명_주정차시스템 견적서(한일에스티엠_4억9천)_성남시 불법주정차자동_견적서" xfId="572" xr:uid="{00000000-0005-0000-0000-000038020000}"/>
    <cellStyle name="@_laroux_제트베인_1_광명_주정차시스템 견적서(한일에스티엠_4억9천)_성남시 불법주정차자동_견적서_견적서_ 한일에스티엠" xfId="573" xr:uid="{00000000-0005-0000-0000-000039020000}"/>
    <cellStyle name="@_laroux_제트베인_1_광명_주정차시스템 견적서(한일에스티엠_4억9천)_성남시 불법주정차자동_견적서_견적서_ 한일에스티엠_설계내역서-07.06.18" xfId="574" xr:uid="{00000000-0005-0000-0000-00003A020000}"/>
    <cellStyle name="@_laroux_제트베인_1_광명_주정차시스템 견적서(한일에스티엠_4억9천)_성남시 불법주정차자동_견적서_견적서_ 한일에스티엠_설계내역서-07.06.18 2" xfId="575" xr:uid="{00000000-0005-0000-0000-00003B020000}"/>
    <cellStyle name="@_laroux_제트베인_1_광명_주정차시스템 견적서(한일에스티엠_4억9천)_성남시 불법주정차자동_견적서_설계내역서-07.06.18" xfId="576" xr:uid="{00000000-0005-0000-0000-00003C020000}"/>
    <cellStyle name="@_laroux_제트베인_1_광명_주정차시스템 견적서(한일에스티엠_4억9천)_성남시 불법주정차자동_견적서_설계내역서-07.06.18 2" xfId="577" xr:uid="{00000000-0005-0000-0000-00003D020000}"/>
    <cellStyle name="@_laroux_제트베인_1_광명_주정차시스템 견적서(한일에스티엠_수정본)" xfId="578" xr:uid="{00000000-0005-0000-0000-00003E020000}"/>
    <cellStyle name="@_laroux_제트베인_1_광명_주정차시스템 견적서(한일에스티엠_수정본)_설계내역서-07.06.18" xfId="579" xr:uid="{00000000-0005-0000-0000-00003F020000}"/>
    <cellStyle name="@_laroux_제트베인_1_광명_주정차시스템 견적서(한일에스티엠_수정본)_설계내역서-07.06.18 2" xfId="580" xr:uid="{00000000-0005-0000-0000-000040020000}"/>
    <cellStyle name="@_laroux_제트베인_1_광명_주정차시스템 견적서(한일에스티엠_수정본)_성남시 불법주정차자동_견적서" xfId="581" xr:uid="{00000000-0005-0000-0000-000041020000}"/>
    <cellStyle name="@_laroux_제트베인_1_광명_주정차시스템 견적서(한일에스티엠_수정본)_성남시 불법주정차자동_견적서_견적서_ 한일에스티엠" xfId="582" xr:uid="{00000000-0005-0000-0000-000042020000}"/>
    <cellStyle name="@_laroux_제트베인_1_광명_주정차시스템 견적서(한일에스티엠_수정본)_성남시 불법주정차자동_견적서_견적서_ 한일에스티엠_설계내역서-07.06.18" xfId="583" xr:uid="{00000000-0005-0000-0000-000043020000}"/>
    <cellStyle name="@_laroux_제트베인_1_광명_주정차시스템 견적서(한일에스티엠_수정본)_성남시 불법주정차자동_견적서_견적서_ 한일에스티엠_설계내역서-07.06.18 2" xfId="584" xr:uid="{00000000-0005-0000-0000-000044020000}"/>
    <cellStyle name="@_laroux_제트베인_1_광명_주정차시스템 견적서(한일에스티엠_수정본)_성남시 불법주정차자동_견적서_설계내역서-07.06.18" xfId="585" xr:uid="{00000000-0005-0000-0000-000045020000}"/>
    <cellStyle name="@_laroux_제트베인_1_광명_주정차시스템 견적서(한일에스티엠_수정본)_성남시 불법주정차자동_견적서_설계내역서-07.06.18 2" xfId="586" xr:uid="{00000000-0005-0000-0000-000046020000}"/>
    <cellStyle name="@_laroux_제트베인_1_마창VMS1EA" xfId="587" xr:uid="{00000000-0005-0000-0000-000047020000}"/>
    <cellStyle name="@_laroux_제트베인_1_마창VMS1EA_0521_심사결과요약서" xfId="588" xr:uid="{00000000-0005-0000-0000-000048020000}"/>
    <cellStyle name="@_laroux_제트베인_1_마창VMS1EA_광명_주정차시스템 견적서(한일에스티엠_4억9천)" xfId="589" xr:uid="{00000000-0005-0000-0000-000049020000}"/>
    <cellStyle name="@_laroux_제트베인_1_마창VMS1EA_광명_주정차시스템 견적서(한일에스티엠_4억9천)_설계내역서-07.06.18" xfId="590" xr:uid="{00000000-0005-0000-0000-00004A020000}"/>
    <cellStyle name="@_laroux_제트베인_1_마창VMS1EA_광명_주정차시스템 견적서(한일에스티엠_4억9천)_설계내역서-07.06.18 2" xfId="591" xr:uid="{00000000-0005-0000-0000-00004B020000}"/>
    <cellStyle name="@_laroux_제트베인_1_마창VMS1EA_광명_주정차시스템 견적서(한일에스티엠_4억9천)_성남시 불법주정차자동_견적서" xfId="592" xr:uid="{00000000-0005-0000-0000-00004C020000}"/>
    <cellStyle name="@_laroux_제트베인_1_마창VMS1EA_광명_주정차시스템 견적서(한일에스티엠_4억9천)_성남시 불법주정차자동_견적서_견적서_ 한일에스티엠" xfId="593" xr:uid="{00000000-0005-0000-0000-00004D020000}"/>
    <cellStyle name="@_laroux_제트베인_1_마창VMS1EA_광명_주정차시스템 견적서(한일에스티엠_4억9천)_성남시 불법주정차자동_견적서_견적서_ 한일에스티엠_설계내역서-07.06.18" xfId="594" xr:uid="{00000000-0005-0000-0000-00004E020000}"/>
    <cellStyle name="@_laroux_제트베인_1_마창VMS1EA_광명_주정차시스템 견적서(한일에스티엠_4억9천)_성남시 불법주정차자동_견적서_견적서_ 한일에스티엠_설계내역서-07.06.18 2" xfId="595" xr:uid="{00000000-0005-0000-0000-00004F020000}"/>
    <cellStyle name="@_laroux_제트베인_1_마창VMS1EA_광명_주정차시스템 견적서(한일에스티엠_4억9천)_성남시 불법주정차자동_견적서_설계내역서-07.06.18" xfId="596" xr:uid="{00000000-0005-0000-0000-000050020000}"/>
    <cellStyle name="@_laroux_제트베인_1_마창VMS1EA_광명_주정차시스템 견적서(한일에스티엠_4억9천)_성남시 불법주정차자동_견적서_설계내역서-07.06.18 2" xfId="597" xr:uid="{00000000-0005-0000-0000-000051020000}"/>
    <cellStyle name="@_laroux_제트베인_1_마창VMS1EA_광명_주정차시스템 견적서(한일에스티엠_수정본)" xfId="598" xr:uid="{00000000-0005-0000-0000-000052020000}"/>
    <cellStyle name="@_laroux_제트베인_1_마창VMS1EA_광명_주정차시스템 견적서(한일에스티엠_수정본)_설계내역서-07.06.18" xfId="599" xr:uid="{00000000-0005-0000-0000-000053020000}"/>
    <cellStyle name="@_laroux_제트베인_1_마창VMS1EA_광명_주정차시스템 견적서(한일에스티엠_수정본)_설계내역서-07.06.18 2" xfId="600" xr:uid="{00000000-0005-0000-0000-000054020000}"/>
    <cellStyle name="@_laroux_제트베인_1_마창VMS1EA_광명_주정차시스템 견적서(한일에스티엠_수정본)_성남시 불법주정차자동_견적서" xfId="601" xr:uid="{00000000-0005-0000-0000-000055020000}"/>
    <cellStyle name="@_laroux_제트베인_1_마창VMS1EA_광명_주정차시스템 견적서(한일에스티엠_수정본)_성남시 불법주정차자동_견적서_견적서_ 한일에스티엠" xfId="602" xr:uid="{00000000-0005-0000-0000-000056020000}"/>
    <cellStyle name="@_laroux_제트베인_1_마창VMS1EA_광명_주정차시스템 견적서(한일에스티엠_수정본)_성남시 불법주정차자동_견적서_견적서_ 한일에스티엠_설계내역서-07.06.18" xfId="603" xr:uid="{00000000-0005-0000-0000-000057020000}"/>
    <cellStyle name="@_laroux_제트베인_1_마창VMS1EA_광명_주정차시스템 견적서(한일에스티엠_수정본)_성남시 불법주정차자동_견적서_견적서_ 한일에스티엠_설계내역서-07.06.18 2" xfId="604" xr:uid="{00000000-0005-0000-0000-000058020000}"/>
    <cellStyle name="@_laroux_제트베인_1_마창VMS1EA_광명_주정차시스템 견적서(한일에스티엠_수정본)_성남시 불법주정차자동_견적서_설계내역서-07.06.18" xfId="605" xr:uid="{00000000-0005-0000-0000-000059020000}"/>
    <cellStyle name="@_laroux_제트베인_1_마창VMS1EA_광명_주정차시스템 견적서(한일에스티엠_수정본)_성남시 불법주정차자동_견적서_설계내역서-07.06.18 2" xfId="606" xr:uid="{00000000-0005-0000-0000-00005A020000}"/>
    <cellStyle name="@_laroux_제트베인_1_마창VMS1EA_설계내역서_최종 정덕환" xfId="607" xr:uid="{00000000-0005-0000-0000-00005B020000}"/>
    <cellStyle name="@_laroux_제트베인_1_마창VMS1EA_설계내역서_최종 정덕환_03_발주 내역서(100% 토목내역서)" xfId="608" xr:uid="{00000000-0005-0000-0000-00005C020000}"/>
    <cellStyle name="@_laroux_제트베인_1_마창VMS1EA_설계내역서_최종 정덕환_04_남산 광화문 불법주정차 무인단속시스템 구매설치(남산만 굴착 복구 토목 물량 내역서)_2안" xfId="609" xr:uid="{00000000-0005-0000-0000-00005D020000}"/>
    <cellStyle name="@_laroux_제트베인_1_마창VMS1EA_설계내역서_최종 정덕환_0506_심사결과요약서" xfId="610" xr:uid="{00000000-0005-0000-0000-00005E020000}"/>
    <cellStyle name="@_laroux_제트베인_1_마창VMS1EA_설계내역서_최종 정덕환_0506_심사결과요약서_0521_심사결과요약서" xfId="611" xr:uid="{00000000-0005-0000-0000-00005F020000}"/>
    <cellStyle name="@_laroux_제트베인_1_마창VMS1EA_설계내역서_최종 정덕환_2007서울시 불법주정차 기성내역서_080318(감리단)_준공내역(최종)" xfId="612" xr:uid="{00000000-0005-0000-0000-000060020000}"/>
    <cellStyle name="@_laroux_제트베인_1_마창VMS1EA_설계내역서_최종 정덕환_2007서울시 불법주정차 설계변경내역서" xfId="613" xr:uid="{00000000-0005-0000-0000-000061020000}"/>
    <cellStyle name="@_laroux_제트베인_1_마창VMS1EA_설계내역서_최종 정덕환_2007서울시 불법주정차 설계변경내역서 (version 1)" xfId="614" xr:uid="{00000000-0005-0000-0000-000062020000}"/>
    <cellStyle name="@_laroux_제트베인_1_마창VMS1EA_설계내역서_최종 정덕환_2007서울시 불법주정차 설계변경내역서_071203" xfId="615" xr:uid="{00000000-0005-0000-0000-000063020000}"/>
    <cellStyle name="@_laroux_제트베인_1_마창VMS1EA_설계내역서_최종 정덕환_2007서울시 불법주정차 설치사업내역서070620" xfId="616" xr:uid="{00000000-0005-0000-0000-000064020000}"/>
    <cellStyle name="@_laroux_제트베인_1_마창VMS1EA_설계내역서_최종 정덕환_2007서울시 불법주정차 설치사업내역서071012" xfId="617" xr:uid="{00000000-0005-0000-0000-000065020000}"/>
    <cellStyle name="@_laroux_제트베인_1_마창VMS1EA_설계내역서_최종 정덕환_2007서울시 불법주정차 설치사업내역서080304" xfId="618" xr:uid="{00000000-0005-0000-0000-000066020000}"/>
    <cellStyle name="@_laroux_제트베인_1_마창VMS1EA_설계내역서_최종 정덕환_2007서울시 불법주정차 설치사업내역서080304_0521_심사결과요약서" xfId="619" xr:uid="{00000000-0005-0000-0000-000067020000}"/>
    <cellStyle name="@_laroux_제트베인_1_마창VMS1EA_설계내역서_최종 정덕환_2008서울시 불법주정차 설치사업내역서_final" xfId="620" xr:uid="{00000000-0005-0000-0000-000068020000}"/>
    <cellStyle name="@_laroux_제트베인_1_마창VMS1EA_설계내역서_최종 정덕환_2008서울시 불법주정차 설치사업내역서_final_0521_심사결과요약서" xfId="621" xr:uid="{00000000-0005-0000-0000-000069020000}"/>
    <cellStyle name="@_laroux_제트베인_1_마창VMS1EA_설계내역서_최종 정덕환_2008서울시 불법주정차 설치사업내역서080304" xfId="622" xr:uid="{00000000-0005-0000-0000-00006A020000}"/>
    <cellStyle name="@_laroux_제트베인_1_마창VMS1EA_설계내역서_최종 정덕환_2008서울시 불법주정차 설치사업내역서080304_0521_심사결과요약서" xfId="623" xr:uid="{00000000-0005-0000-0000-00006B020000}"/>
    <cellStyle name="@_laroux_제트베인_1_마창VMS1EA_설계내역서_최종 정덕환_2008서울시 불법주정차 설치사업내역서080310" xfId="624" xr:uid="{00000000-0005-0000-0000-00006C020000}"/>
    <cellStyle name="@_laroux_제트베인_1_마창VMS1EA_설계내역서_최종 정덕환_2008서울시 불법주정차 설치사업내역서080310_0521_심사결과요약서" xfId="625" xr:uid="{00000000-0005-0000-0000-00006D020000}"/>
    <cellStyle name="@_laroux_제트베인_1_마창VMS1EA_설계내역서_최종 정덕환_산출기초" xfId="626" xr:uid="{00000000-0005-0000-0000-00006E020000}"/>
    <cellStyle name="@_laroux_제트베인_1_마창VMS1EA_설계내역서_최종 정덕환_산출기초_0521_심사결과요약서" xfId="627" xr:uid="{00000000-0005-0000-0000-00006F020000}"/>
    <cellStyle name="@_laroux_제트베인_1_마창VMS1EA_설계내역서_최종 정덕환_서울시 불법주정차 설치사업내역서_한일에스티엠_080708" xfId="628" xr:uid="{00000000-0005-0000-0000-000070020000}"/>
    <cellStyle name="@_laroux_제트베인_1_마창VMS1EA_설계내역서_최종 정덕환_소월길 CCTV 무인단속시스템 설치공사 내역서_시스템_080527" xfId="629" xr:uid="{00000000-0005-0000-0000-000071020000}"/>
    <cellStyle name="@_laroux_제트베인_1_마창VMS1EA_설계내역서_최종 정덕환_자동-철주(1기)" xfId="630" xr:uid="{00000000-0005-0000-0000-000072020000}"/>
    <cellStyle name="@_laroux_제트베인_1_마창VMS1EA_설계내역서_최종 정덕환_전기수전공사(남산-광화문)-0923" xfId="631" xr:uid="{00000000-0005-0000-0000-000073020000}"/>
    <cellStyle name="@_laroux_제트베인_1_마창VMS1EA_설계내역서_최종 정덕환_토목물량(평균)" xfId="632" xr:uid="{00000000-0005-0000-0000-000074020000}"/>
    <cellStyle name="@_laroux_제트베인_1_마창VMS1EA_설계내역서-07.06.18" xfId="633" xr:uid="{00000000-0005-0000-0000-000075020000}"/>
    <cellStyle name="@_laroux_제트베인_1_마창VMS1EA_설계내역서-07.06.18 2" xfId="634" xr:uid="{00000000-0005-0000-0000-000076020000}"/>
    <cellStyle name="@_laroux_제트베인_1_마창VMS1EA_성남시 불법주정차자동_견적서" xfId="635" xr:uid="{00000000-0005-0000-0000-000077020000}"/>
    <cellStyle name="@_laroux_제트베인_1_마창VMS1EA_성남시 불법주정차자동_견적서_견적서_ 한일에스티엠" xfId="636" xr:uid="{00000000-0005-0000-0000-000078020000}"/>
    <cellStyle name="@_laroux_제트베인_1_마창VMS1EA_성남시 불법주정차자동_견적서_견적서_ 한일에스티엠_설계내역서-07.06.18" xfId="637" xr:uid="{00000000-0005-0000-0000-000079020000}"/>
    <cellStyle name="@_laroux_제트베인_1_마창VMS1EA_성남시 불법주정차자동_견적서_견적서_ 한일에스티엠_설계내역서-07.06.18 2" xfId="638" xr:uid="{00000000-0005-0000-0000-00007A020000}"/>
    <cellStyle name="@_laroux_제트베인_1_마창VMS1EA_성남시 불법주정차자동_견적서_설계내역서-07.06.18" xfId="639" xr:uid="{00000000-0005-0000-0000-00007B020000}"/>
    <cellStyle name="@_laroux_제트베인_1_마창VMS1EA_성남시 불법주정차자동_견적서_설계내역서-07.06.18 2" xfId="640" xr:uid="{00000000-0005-0000-0000-00007C020000}"/>
    <cellStyle name="@_laroux_제트베인_1_마창VMS1EA-2" xfId="641" xr:uid="{00000000-0005-0000-0000-00007D020000}"/>
    <cellStyle name="@_laroux_제트베인_1_마창VMS1EA-2_0521_심사결과요약서" xfId="642" xr:uid="{00000000-0005-0000-0000-00007E020000}"/>
    <cellStyle name="@_laroux_제트베인_1_마창VMS1EA-2_광명_주정차시스템 견적서(한일에스티엠_4억9천)" xfId="643" xr:uid="{00000000-0005-0000-0000-00007F020000}"/>
    <cellStyle name="@_laroux_제트베인_1_마창VMS1EA-2_광명_주정차시스템 견적서(한일에스티엠_4억9천)_설계내역서-07.06.18" xfId="644" xr:uid="{00000000-0005-0000-0000-000080020000}"/>
    <cellStyle name="@_laroux_제트베인_1_마창VMS1EA-2_광명_주정차시스템 견적서(한일에스티엠_4억9천)_설계내역서-07.06.18 2" xfId="645" xr:uid="{00000000-0005-0000-0000-000081020000}"/>
    <cellStyle name="@_laroux_제트베인_1_마창VMS1EA-2_광명_주정차시스템 견적서(한일에스티엠_4억9천)_성남시 불법주정차자동_견적서" xfId="646" xr:uid="{00000000-0005-0000-0000-000082020000}"/>
    <cellStyle name="@_laroux_제트베인_1_마창VMS1EA-2_광명_주정차시스템 견적서(한일에스티엠_4억9천)_성남시 불법주정차자동_견적서_견적서_ 한일에스티엠" xfId="647" xr:uid="{00000000-0005-0000-0000-000083020000}"/>
    <cellStyle name="@_laroux_제트베인_1_마창VMS1EA-2_광명_주정차시스템 견적서(한일에스티엠_4억9천)_성남시 불법주정차자동_견적서_견적서_ 한일에스티엠_설계내역서-07.06.18" xfId="648" xr:uid="{00000000-0005-0000-0000-000084020000}"/>
    <cellStyle name="@_laroux_제트베인_1_마창VMS1EA-2_광명_주정차시스템 견적서(한일에스티엠_4억9천)_성남시 불법주정차자동_견적서_견적서_ 한일에스티엠_설계내역서-07.06.18 2" xfId="649" xr:uid="{00000000-0005-0000-0000-000085020000}"/>
    <cellStyle name="@_laroux_제트베인_1_마창VMS1EA-2_광명_주정차시스템 견적서(한일에스티엠_4억9천)_성남시 불법주정차자동_견적서_설계내역서-07.06.18" xfId="650" xr:uid="{00000000-0005-0000-0000-000086020000}"/>
    <cellStyle name="@_laroux_제트베인_1_마창VMS1EA-2_광명_주정차시스템 견적서(한일에스티엠_4억9천)_성남시 불법주정차자동_견적서_설계내역서-07.06.18 2" xfId="651" xr:uid="{00000000-0005-0000-0000-000087020000}"/>
    <cellStyle name="@_laroux_제트베인_1_마창VMS1EA-2_광명_주정차시스템 견적서(한일에스티엠_수정본)" xfId="652" xr:uid="{00000000-0005-0000-0000-000088020000}"/>
    <cellStyle name="@_laroux_제트베인_1_마창VMS1EA-2_광명_주정차시스템 견적서(한일에스티엠_수정본)_설계내역서-07.06.18" xfId="653" xr:uid="{00000000-0005-0000-0000-000089020000}"/>
    <cellStyle name="@_laroux_제트베인_1_마창VMS1EA-2_광명_주정차시스템 견적서(한일에스티엠_수정본)_설계내역서-07.06.18 2" xfId="654" xr:uid="{00000000-0005-0000-0000-00008A020000}"/>
    <cellStyle name="@_laroux_제트베인_1_마창VMS1EA-2_광명_주정차시스템 견적서(한일에스티엠_수정본)_성남시 불법주정차자동_견적서" xfId="655" xr:uid="{00000000-0005-0000-0000-00008B020000}"/>
    <cellStyle name="@_laroux_제트베인_1_마창VMS1EA-2_광명_주정차시스템 견적서(한일에스티엠_수정본)_성남시 불법주정차자동_견적서_견적서_ 한일에스티엠" xfId="656" xr:uid="{00000000-0005-0000-0000-00008C020000}"/>
    <cellStyle name="@_laroux_제트베인_1_마창VMS1EA-2_광명_주정차시스템 견적서(한일에스티엠_수정본)_성남시 불법주정차자동_견적서_견적서_ 한일에스티엠_설계내역서-07.06.18" xfId="657" xr:uid="{00000000-0005-0000-0000-00008D020000}"/>
    <cellStyle name="@_laroux_제트베인_1_마창VMS1EA-2_광명_주정차시스템 견적서(한일에스티엠_수정본)_성남시 불법주정차자동_견적서_견적서_ 한일에스티엠_설계내역서-07.06.18 2" xfId="658" xr:uid="{00000000-0005-0000-0000-00008E020000}"/>
    <cellStyle name="@_laroux_제트베인_1_마창VMS1EA-2_광명_주정차시스템 견적서(한일에스티엠_수정본)_성남시 불법주정차자동_견적서_설계내역서-07.06.18" xfId="659" xr:uid="{00000000-0005-0000-0000-00008F020000}"/>
    <cellStyle name="@_laroux_제트베인_1_마창VMS1EA-2_광명_주정차시스템 견적서(한일에스티엠_수정본)_성남시 불법주정차자동_견적서_설계내역서-07.06.18 2" xfId="660" xr:uid="{00000000-0005-0000-0000-000090020000}"/>
    <cellStyle name="@_laroux_제트베인_1_마창VMS1EA-2_설계내역서_최종 정덕환" xfId="661" xr:uid="{00000000-0005-0000-0000-000091020000}"/>
    <cellStyle name="@_laroux_제트베인_1_마창VMS1EA-2_설계내역서_최종 정덕환_03_발주 내역서(100% 토목내역서)" xfId="662" xr:uid="{00000000-0005-0000-0000-000092020000}"/>
    <cellStyle name="@_laroux_제트베인_1_마창VMS1EA-2_설계내역서_최종 정덕환_04_남산 광화문 불법주정차 무인단속시스템 구매설치(남산만 굴착 복구 토목 물량 내역서)_2안" xfId="663" xr:uid="{00000000-0005-0000-0000-000093020000}"/>
    <cellStyle name="@_laroux_제트베인_1_마창VMS1EA-2_설계내역서_최종 정덕환_0506_심사결과요약서" xfId="664" xr:uid="{00000000-0005-0000-0000-000094020000}"/>
    <cellStyle name="@_laroux_제트베인_1_마창VMS1EA-2_설계내역서_최종 정덕환_0506_심사결과요약서_0521_심사결과요약서" xfId="665" xr:uid="{00000000-0005-0000-0000-000095020000}"/>
    <cellStyle name="@_laroux_제트베인_1_마창VMS1EA-2_설계내역서_최종 정덕환_2007서울시 불법주정차 기성내역서_080318(감리단)_준공내역(최종)" xfId="666" xr:uid="{00000000-0005-0000-0000-000096020000}"/>
    <cellStyle name="@_laroux_제트베인_1_마창VMS1EA-2_설계내역서_최종 정덕환_2007서울시 불법주정차 설계변경내역서" xfId="667" xr:uid="{00000000-0005-0000-0000-000097020000}"/>
    <cellStyle name="@_laroux_제트베인_1_마창VMS1EA-2_설계내역서_최종 정덕환_2007서울시 불법주정차 설계변경내역서 (version 1)" xfId="668" xr:uid="{00000000-0005-0000-0000-000098020000}"/>
    <cellStyle name="@_laroux_제트베인_1_마창VMS1EA-2_설계내역서_최종 정덕환_2007서울시 불법주정차 설계변경내역서_071203" xfId="669" xr:uid="{00000000-0005-0000-0000-000099020000}"/>
    <cellStyle name="@_laroux_제트베인_1_마창VMS1EA-2_설계내역서_최종 정덕환_2007서울시 불법주정차 설치사업내역서070620" xfId="670" xr:uid="{00000000-0005-0000-0000-00009A020000}"/>
    <cellStyle name="@_laroux_제트베인_1_마창VMS1EA-2_설계내역서_최종 정덕환_2007서울시 불법주정차 설치사업내역서071012" xfId="671" xr:uid="{00000000-0005-0000-0000-00009B020000}"/>
    <cellStyle name="@_laroux_제트베인_1_마창VMS1EA-2_설계내역서_최종 정덕환_2007서울시 불법주정차 설치사업내역서080304" xfId="672" xr:uid="{00000000-0005-0000-0000-00009C020000}"/>
    <cellStyle name="@_laroux_제트베인_1_마창VMS1EA-2_설계내역서_최종 정덕환_2007서울시 불법주정차 설치사업내역서080304_0521_심사결과요약서" xfId="673" xr:uid="{00000000-0005-0000-0000-00009D020000}"/>
    <cellStyle name="@_laroux_제트베인_1_마창VMS1EA-2_설계내역서_최종 정덕환_2008서울시 불법주정차 설치사업내역서_final" xfId="674" xr:uid="{00000000-0005-0000-0000-00009E020000}"/>
    <cellStyle name="@_laroux_제트베인_1_마창VMS1EA-2_설계내역서_최종 정덕환_2008서울시 불법주정차 설치사업내역서_final_0521_심사결과요약서" xfId="675" xr:uid="{00000000-0005-0000-0000-00009F020000}"/>
    <cellStyle name="@_laroux_제트베인_1_마창VMS1EA-2_설계내역서_최종 정덕환_2008서울시 불법주정차 설치사업내역서080304" xfId="676" xr:uid="{00000000-0005-0000-0000-0000A0020000}"/>
    <cellStyle name="@_laroux_제트베인_1_마창VMS1EA-2_설계내역서_최종 정덕환_2008서울시 불법주정차 설치사업내역서080304_0521_심사결과요약서" xfId="677" xr:uid="{00000000-0005-0000-0000-0000A1020000}"/>
    <cellStyle name="@_laroux_제트베인_1_마창VMS1EA-2_설계내역서_최종 정덕환_2008서울시 불법주정차 설치사업내역서080310" xfId="678" xr:uid="{00000000-0005-0000-0000-0000A2020000}"/>
    <cellStyle name="@_laroux_제트베인_1_마창VMS1EA-2_설계내역서_최종 정덕환_2008서울시 불법주정차 설치사업내역서080310_0521_심사결과요약서" xfId="679" xr:uid="{00000000-0005-0000-0000-0000A3020000}"/>
    <cellStyle name="@_laroux_제트베인_1_마창VMS1EA-2_설계내역서_최종 정덕환_산출기초" xfId="680" xr:uid="{00000000-0005-0000-0000-0000A4020000}"/>
    <cellStyle name="@_laroux_제트베인_1_마창VMS1EA-2_설계내역서_최종 정덕환_산출기초_0521_심사결과요약서" xfId="681" xr:uid="{00000000-0005-0000-0000-0000A5020000}"/>
    <cellStyle name="@_laroux_제트베인_1_마창VMS1EA-2_설계내역서_최종 정덕환_서울시 불법주정차 설치사업내역서_한일에스티엠_080708" xfId="682" xr:uid="{00000000-0005-0000-0000-0000A6020000}"/>
    <cellStyle name="@_laroux_제트베인_1_마창VMS1EA-2_설계내역서_최종 정덕환_소월길 CCTV 무인단속시스템 설치공사 내역서_시스템_080527" xfId="683" xr:uid="{00000000-0005-0000-0000-0000A7020000}"/>
    <cellStyle name="@_laroux_제트베인_1_마창VMS1EA-2_설계내역서_최종 정덕환_자동-철주(1기)" xfId="684" xr:uid="{00000000-0005-0000-0000-0000A8020000}"/>
    <cellStyle name="@_laroux_제트베인_1_마창VMS1EA-2_설계내역서_최종 정덕환_전기수전공사(남산-광화문)-0923" xfId="685" xr:uid="{00000000-0005-0000-0000-0000A9020000}"/>
    <cellStyle name="@_laroux_제트베인_1_마창VMS1EA-2_설계내역서_최종 정덕환_토목물량(평균)" xfId="686" xr:uid="{00000000-0005-0000-0000-0000AA020000}"/>
    <cellStyle name="@_laroux_제트베인_1_마창VMS1EA-2_설계내역서-07.06.18" xfId="687" xr:uid="{00000000-0005-0000-0000-0000AB020000}"/>
    <cellStyle name="@_laroux_제트베인_1_마창VMS1EA-2_설계내역서-07.06.18 2" xfId="688" xr:uid="{00000000-0005-0000-0000-0000AC020000}"/>
    <cellStyle name="@_laroux_제트베인_1_마창VMS1EA-2_성남시 불법주정차자동_견적서" xfId="689" xr:uid="{00000000-0005-0000-0000-0000AD020000}"/>
    <cellStyle name="@_laroux_제트베인_1_마창VMS1EA-2_성남시 불법주정차자동_견적서_견적서_ 한일에스티엠" xfId="690" xr:uid="{00000000-0005-0000-0000-0000AE020000}"/>
    <cellStyle name="@_laroux_제트베인_1_마창VMS1EA-2_성남시 불법주정차자동_견적서_견적서_ 한일에스티엠_설계내역서-07.06.18" xfId="691" xr:uid="{00000000-0005-0000-0000-0000AF020000}"/>
    <cellStyle name="@_laroux_제트베인_1_마창VMS1EA-2_성남시 불법주정차자동_견적서_견적서_ 한일에스티엠_설계내역서-07.06.18 2" xfId="692" xr:uid="{00000000-0005-0000-0000-0000B0020000}"/>
    <cellStyle name="@_laroux_제트베인_1_마창VMS1EA-2_성남시 불법주정차자동_견적서_설계내역서-07.06.18" xfId="693" xr:uid="{00000000-0005-0000-0000-0000B1020000}"/>
    <cellStyle name="@_laroux_제트베인_1_마창VMS1EA-2_성남시 불법주정차자동_견적서_설계내역서-07.06.18 2" xfId="694" xr:uid="{00000000-0005-0000-0000-0000B2020000}"/>
    <cellStyle name="@_laroux_제트베인_1_설계내역서_최종 정덕환" xfId="695" xr:uid="{00000000-0005-0000-0000-0000B3020000}"/>
    <cellStyle name="@_laroux_제트베인_1_설계내역서_최종 정덕환_03_발주 내역서(100% 토목내역서)" xfId="696" xr:uid="{00000000-0005-0000-0000-0000B4020000}"/>
    <cellStyle name="@_laroux_제트베인_1_설계내역서_최종 정덕환_04_남산 광화문 불법주정차 무인단속시스템 구매설치(남산만 굴착 복구 토목 물량 내역서)_2안" xfId="697" xr:uid="{00000000-0005-0000-0000-0000B5020000}"/>
    <cellStyle name="@_laroux_제트베인_1_설계내역서_최종 정덕환_0506_심사결과요약서" xfId="698" xr:uid="{00000000-0005-0000-0000-0000B6020000}"/>
    <cellStyle name="@_laroux_제트베인_1_설계내역서_최종 정덕환_0506_심사결과요약서_0521_심사결과요약서" xfId="699" xr:uid="{00000000-0005-0000-0000-0000B7020000}"/>
    <cellStyle name="@_laroux_제트베인_1_설계내역서_최종 정덕환_2007서울시 불법주정차 기성내역서_080318(감리단)_준공내역(최종)" xfId="700" xr:uid="{00000000-0005-0000-0000-0000B8020000}"/>
    <cellStyle name="@_laroux_제트베인_1_설계내역서_최종 정덕환_2007서울시 불법주정차 설계변경내역서" xfId="701" xr:uid="{00000000-0005-0000-0000-0000B9020000}"/>
    <cellStyle name="@_laroux_제트베인_1_설계내역서_최종 정덕환_2007서울시 불법주정차 설계변경내역서 (version 1)" xfId="702" xr:uid="{00000000-0005-0000-0000-0000BA020000}"/>
    <cellStyle name="@_laroux_제트베인_1_설계내역서_최종 정덕환_2007서울시 불법주정차 설계변경내역서_071203" xfId="703" xr:uid="{00000000-0005-0000-0000-0000BB020000}"/>
    <cellStyle name="@_laroux_제트베인_1_설계내역서_최종 정덕환_2007서울시 불법주정차 설치사업내역서070620" xfId="704" xr:uid="{00000000-0005-0000-0000-0000BC020000}"/>
    <cellStyle name="@_laroux_제트베인_1_설계내역서_최종 정덕환_2007서울시 불법주정차 설치사업내역서071012" xfId="705" xr:uid="{00000000-0005-0000-0000-0000BD020000}"/>
    <cellStyle name="@_laroux_제트베인_1_설계내역서_최종 정덕환_2007서울시 불법주정차 설치사업내역서080304" xfId="706" xr:uid="{00000000-0005-0000-0000-0000BE020000}"/>
    <cellStyle name="@_laroux_제트베인_1_설계내역서_최종 정덕환_2007서울시 불법주정차 설치사업내역서080304_0521_심사결과요약서" xfId="707" xr:uid="{00000000-0005-0000-0000-0000BF020000}"/>
    <cellStyle name="@_laroux_제트베인_1_설계내역서_최종 정덕환_2008서울시 불법주정차 설치사업내역서_final" xfId="708" xr:uid="{00000000-0005-0000-0000-0000C0020000}"/>
    <cellStyle name="@_laroux_제트베인_1_설계내역서_최종 정덕환_2008서울시 불법주정차 설치사업내역서_final_0521_심사결과요약서" xfId="709" xr:uid="{00000000-0005-0000-0000-0000C1020000}"/>
    <cellStyle name="@_laroux_제트베인_1_설계내역서_최종 정덕환_2008서울시 불법주정차 설치사업내역서080304" xfId="710" xr:uid="{00000000-0005-0000-0000-0000C2020000}"/>
    <cellStyle name="@_laroux_제트베인_1_설계내역서_최종 정덕환_2008서울시 불법주정차 설치사업내역서080304_0521_심사결과요약서" xfId="711" xr:uid="{00000000-0005-0000-0000-0000C3020000}"/>
    <cellStyle name="@_laroux_제트베인_1_설계내역서_최종 정덕환_2008서울시 불법주정차 설치사업내역서080310" xfId="712" xr:uid="{00000000-0005-0000-0000-0000C4020000}"/>
    <cellStyle name="@_laroux_제트베인_1_설계내역서_최종 정덕환_2008서울시 불법주정차 설치사업내역서080310_0521_심사결과요약서" xfId="713" xr:uid="{00000000-0005-0000-0000-0000C5020000}"/>
    <cellStyle name="@_laroux_제트베인_1_설계내역서_최종 정덕환_산출기초" xfId="714" xr:uid="{00000000-0005-0000-0000-0000C6020000}"/>
    <cellStyle name="@_laroux_제트베인_1_설계내역서_최종 정덕환_산출기초_0521_심사결과요약서" xfId="715" xr:uid="{00000000-0005-0000-0000-0000C7020000}"/>
    <cellStyle name="@_laroux_제트베인_1_설계내역서_최종 정덕환_서울시 불법주정차 설치사업내역서_한일에스티엠_080708" xfId="716" xr:uid="{00000000-0005-0000-0000-0000C8020000}"/>
    <cellStyle name="@_laroux_제트베인_1_설계내역서_최종 정덕환_소월길 CCTV 무인단속시스템 설치공사 내역서_시스템_080527" xfId="717" xr:uid="{00000000-0005-0000-0000-0000C9020000}"/>
    <cellStyle name="@_laroux_제트베인_1_설계내역서_최종 정덕환_자동-철주(1기)" xfId="718" xr:uid="{00000000-0005-0000-0000-0000CA020000}"/>
    <cellStyle name="@_laroux_제트베인_1_설계내역서_최종 정덕환_전기수전공사(남산-광화문)-0923" xfId="719" xr:uid="{00000000-0005-0000-0000-0000CB020000}"/>
    <cellStyle name="@_laroux_제트베인_1_설계내역서_최종 정덕환_토목물량(평균)" xfId="720" xr:uid="{00000000-0005-0000-0000-0000CC020000}"/>
    <cellStyle name="@_laroux_제트베인_1_설계내역서-07.06.18" xfId="721" xr:uid="{00000000-0005-0000-0000-0000CD020000}"/>
    <cellStyle name="@_laroux_제트베인_1_설계내역서-07.06.18 2" xfId="722" xr:uid="{00000000-0005-0000-0000-0000CE020000}"/>
    <cellStyle name="@_laroux_제트베인_1_성남시 불법주정차자동_견적서" xfId="723" xr:uid="{00000000-0005-0000-0000-0000CF020000}"/>
    <cellStyle name="@_laroux_제트베인_1_성남시 불법주정차자동_견적서_견적서_ 한일에스티엠" xfId="724" xr:uid="{00000000-0005-0000-0000-0000D0020000}"/>
    <cellStyle name="@_laroux_제트베인_1_성남시 불법주정차자동_견적서_견적서_ 한일에스티엠_설계내역서-07.06.18" xfId="725" xr:uid="{00000000-0005-0000-0000-0000D1020000}"/>
    <cellStyle name="@_laroux_제트베인_1_성남시 불법주정차자동_견적서_견적서_ 한일에스티엠_설계내역서-07.06.18 2" xfId="726" xr:uid="{00000000-0005-0000-0000-0000D2020000}"/>
    <cellStyle name="@_laroux_제트베인_1_성남시 불법주정차자동_견적서_설계내역서-07.06.18" xfId="727" xr:uid="{00000000-0005-0000-0000-0000D3020000}"/>
    <cellStyle name="@_laroux_제트베인_1_성남시 불법주정차자동_견적서_설계내역서-07.06.18 2" xfId="728" xr:uid="{00000000-0005-0000-0000-0000D4020000}"/>
    <cellStyle name="]_^[꺞_x0008_?" xfId="729" xr:uid="{00000000-0005-0000-0000-0000D5020000}"/>
    <cellStyle name="_(01-14)광양항인건비" xfId="730" xr:uid="{00000000-0005-0000-0000-0000D6020000}"/>
    <cellStyle name="_(02)표지판" xfId="731" xr:uid="{00000000-0005-0000-0000-0000D7020000}"/>
    <cellStyle name="_(030312)오남리 아파트" xfId="732" xr:uid="{00000000-0005-0000-0000-0000D8020000}"/>
    <cellStyle name="_(11-6)2001중장기계획(총괄)1" xfId="733" xr:uid="{00000000-0005-0000-0000-0000D9020000}"/>
    <cellStyle name="_(11-6)2001중장기계획(총괄)1_설계예산서(최종_003)" xfId="734" xr:uid="{00000000-0005-0000-0000-0000DA020000}"/>
    <cellStyle name="_(11-6)2001중장기계획(총괄)1_설계예산서(최종_003)_강남수도" xfId="735" xr:uid="{00000000-0005-0000-0000-0000DB020000}"/>
    <cellStyle name="_(11-6)2001중장기계획(총괄)1_설계예산서(최종_003)_내역서" xfId="736" xr:uid="{00000000-0005-0000-0000-0000DC020000}"/>
    <cellStyle name="_(11-6)2001중장기계획(총괄)1_설계예산서(최종_003)_내역서(남부발주)" xfId="737" xr:uid="{00000000-0005-0000-0000-0000DD020000}"/>
    <cellStyle name="_(11-6)2001중장기계획(총괄)1_설계예산서(최종_003)_설계예산서(최종_004_01)" xfId="738" xr:uid="{00000000-0005-0000-0000-0000DE020000}"/>
    <cellStyle name="_(11-6)2001중장기계획(총괄)1_설계예산서(최종_003)_설계예산서(최종_004_01)_설계예산서(최종_004_01)" xfId="739" xr:uid="{00000000-0005-0000-0000-0000DF020000}"/>
    <cellStyle name="_(11-6)2001중장기계획(총괄)1_설계예산서(최종_003)_설계예산서(최종_004_01)_설계예산서(최종_004_01)_강남수도" xfId="740" xr:uid="{00000000-0005-0000-0000-0000E0020000}"/>
    <cellStyle name="_(11-6)2001중장기계획(총괄)1_설계예산서(최종_003)_설계예산서(최종_004_01)_설계예산서(최종_004_01)_내역서" xfId="741" xr:uid="{00000000-0005-0000-0000-0000E1020000}"/>
    <cellStyle name="_(11-6)2001중장기계획(총괄)1_설계예산서(최종_003)_설계예산서(최종_004_01)_설계예산서(최종_004_01)_내역서(남부발주)" xfId="742" xr:uid="{00000000-0005-0000-0000-0000E2020000}"/>
    <cellStyle name="_(11-6)2001중장기계획(총괄)1_설계예산서(최종_003)_설계예산서(최종_004_01)_설계예산서(최종_004_01)_설계예산서(최종_006)" xfId="743" xr:uid="{00000000-0005-0000-0000-0000E3020000}"/>
    <cellStyle name="_(11-6)2001중장기계획(총괄)1_설계예산서(최종_003)_설계예산서(최종_004_01)_설계예산서(최종_005)" xfId="744" xr:uid="{00000000-0005-0000-0000-0000E4020000}"/>
    <cellStyle name="_(11-6)2001중장기계획(총괄)1_설계예산서(최종_003)_설계예산서(최종_004_01)_설계예산서(최종_005)_강남수도" xfId="745" xr:uid="{00000000-0005-0000-0000-0000E5020000}"/>
    <cellStyle name="_(11-6)2001중장기계획(총괄)1_설계예산서(최종_003)_설계예산서(최종_004_01)_설계예산서(최종_005)_내역서" xfId="746" xr:uid="{00000000-0005-0000-0000-0000E6020000}"/>
    <cellStyle name="_(11-6)2001중장기계획(총괄)1_설계예산서(최종_003)_설계예산서(최종_004_01)_설계예산서(최종_005)_내역서(남부발주)" xfId="747" xr:uid="{00000000-0005-0000-0000-0000E7020000}"/>
    <cellStyle name="_(11-6)2001중장기계획(총괄)1_설계예산서(최종_003)_설계예산서(최종_004_01)_설계예산서(최종_005)_설계예산서(최종_006)" xfId="748" xr:uid="{00000000-0005-0000-0000-0000E8020000}"/>
    <cellStyle name="_(11-6)2001중장기계획(총괄)1_설계예산서(최종_003)_설계예산서(최종_004_01)_설계예산서(최종_006)" xfId="749" xr:uid="{00000000-0005-0000-0000-0000E9020000}"/>
    <cellStyle name="_(11-6)2001중장기계획(총괄)1_설계예산서(최종_003)_설계예산서(최종_004_01)_설계예산서(최종_006)_강남수도" xfId="750" xr:uid="{00000000-0005-0000-0000-0000EA020000}"/>
    <cellStyle name="_(11-6)2001중장기계획(총괄)1_설계예산서(최종_003)_설계예산서(최종_004_01)_설계예산서(최종_006)_내역서" xfId="751" xr:uid="{00000000-0005-0000-0000-0000EB020000}"/>
    <cellStyle name="_(11-6)2001중장기계획(총괄)1_설계예산서(최종_003)_설계예산서(최종_004_01)_설계예산서(최종_006)_내역서(남부발주)" xfId="752" xr:uid="{00000000-0005-0000-0000-0000EC020000}"/>
    <cellStyle name="_(11-6)2001중장기계획(총괄)1_설계예산서(최종_003)_설계예산서(최종_004_01)_설계예산서(최종_006)_설계예산서(최종_006)" xfId="753" xr:uid="{00000000-0005-0000-0000-0000ED020000}"/>
    <cellStyle name="_(11-6)2001중장기계획(총괄)1_설계예산서(최종_003)_설계예산서(최종_005)" xfId="754" xr:uid="{00000000-0005-0000-0000-0000EE020000}"/>
    <cellStyle name="_(11-6)2001중장기계획(총괄)1_설계예산서(최종_003)_설계예산서(최종_005)_설계예산서(최종_005)" xfId="755" xr:uid="{00000000-0005-0000-0000-0000EF020000}"/>
    <cellStyle name="_(11-6)2001중장기계획(총괄)1_설계예산서(최종_003)_설계예산서(최종_005)_설계예산서(최종_005)_강남수도" xfId="756" xr:uid="{00000000-0005-0000-0000-0000F0020000}"/>
    <cellStyle name="_(11-6)2001중장기계획(총괄)1_설계예산서(최종_003)_설계예산서(최종_005)_설계예산서(최종_005)_내역서" xfId="757" xr:uid="{00000000-0005-0000-0000-0000F1020000}"/>
    <cellStyle name="_(11-6)2001중장기계획(총괄)1_설계예산서(최종_003)_설계예산서(최종_005)_설계예산서(최종_005)_내역서(남부발주)" xfId="758" xr:uid="{00000000-0005-0000-0000-0000F2020000}"/>
    <cellStyle name="_(11-6)2001중장기계획(총괄)1_설계예산서(최종_003)_설계예산서(최종_005)_설계예산서(최종_005)_설계예산서(최종_006)" xfId="759" xr:uid="{00000000-0005-0000-0000-0000F3020000}"/>
    <cellStyle name="_(11-6)2001중장기계획(총괄)1_설계예산서(최종_003)_설계예산서(최종_005)_설계예산서(최종_006)" xfId="760" xr:uid="{00000000-0005-0000-0000-0000F4020000}"/>
    <cellStyle name="_(11-6)2001중장기계획(총괄)1_설계예산서(최종_003)_설계예산서(최종_005)_설계예산서(최종_006)_강남수도" xfId="761" xr:uid="{00000000-0005-0000-0000-0000F5020000}"/>
    <cellStyle name="_(11-6)2001중장기계획(총괄)1_설계예산서(최종_003)_설계예산서(최종_005)_설계예산서(최종_006)_내역서" xfId="762" xr:uid="{00000000-0005-0000-0000-0000F6020000}"/>
    <cellStyle name="_(11-6)2001중장기계획(총괄)1_설계예산서(최종_003)_설계예산서(최종_005)_설계예산서(최종_006)_내역서(남부발주)" xfId="763" xr:uid="{00000000-0005-0000-0000-0000F7020000}"/>
    <cellStyle name="_(11-6)2001중장기계획(총괄)1_설계예산서(최종_003)_설계예산서(최종_005)_설계예산서(최종_006)_설계예산서(최종_006)" xfId="764" xr:uid="{00000000-0005-0000-0000-0000F8020000}"/>
    <cellStyle name="_(11-6)2001중장기계획(총괄)1_설계예산서(최종_003)_설계예산서(최종_006)" xfId="765" xr:uid="{00000000-0005-0000-0000-0000F9020000}"/>
    <cellStyle name="_(11-6)2001중장기계획(총괄)1_설계예산서(최종_004_01)" xfId="766" xr:uid="{00000000-0005-0000-0000-0000FA020000}"/>
    <cellStyle name="_(11-6)2001중장기계획(총괄)1_설계예산서(최종_004_01)_강남수도" xfId="767" xr:uid="{00000000-0005-0000-0000-0000FB020000}"/>
    <cellStyle name="_(11-6)2001중장기계획(총괄)1_설계예산서(최종_004_01)_내역서" xfId="768" xr:uid="{00000000-0005-0000-0000-0000FC020000}"/>
    <cellStyle name="_(11-6)2001중장기계획(총괄)1_설계예산서(최종_004_01)_내역서(남부발주)" xfId="769" xr:uid="{00000000-0005-0000-0000-0000FD020000}"/>
    <cellStyle name="_(11-6)2001중장기계획(총괄)1_설계예산서(최종_004_01)_설계예산서(최종_006)" xfId="770" xr:uid="{00000000-0005-0000-0000-0000FE020000}"/>
    <cellStyle name="_(11-6)2001중장기계획(총괄)1_설계예산서(최종_005)" xfId="771" xr:uid="{00000000-0005-0000-0000-0000FF020000}"/>
    <cellStyle name="_(11-6)2001중장기계획(총괄)1_설계예산서(최종_005)_강남수도" xfId="772" xr:uid="{00000000-0005-0000-0000-000000030000}"/>
    <cellStyle name="_(11-6)2001중장기계획(총괄)1_설계예산서(최종_005)_내역서" xfId="773" xr:uid="{00000000-0005-0000-0000-000001030000}"/>
    <cellStyle name="_(11-6)2001중장기계획(총괄)1_설계예산서(최종_005)_내역서(남부발주)" xfId="774" xr:uid="{00000000-0005-0000-0000-000002030000}"/>
    <cellStyle name="_(11-6)2001중장기계획(총괄)1_설계예산서(최종_005)_설계예산서(최종_006)" xfId="775" xr:uid="{00000000-0005-0000-0000-000003030000}"/>
    <cellStyle name="_(11-6)2001중장기계획(총괄)1_설계예산서(최종_006)" xfId="776" xr:uid="{00000000-0005-0000-0000-000004030000}"/>
    <cellStyle name="_(11-6)2001중장기계획(총괄)1_설계예산서(최종_006)_강남수도" xfId="777" xr:uid="{00000000-0005-0000-0000-000005030000}"/>
    <cellStyle name="_(11-6)2001중장기계획(총괄)1_설계예산서(최종_006)_내역서" xfId="778" xr:uid="{00000000-0005-0000-0000-000006030000}"/>
    <cellStyle name="_(11-6)2001중장기계획(총괄)1_설계예산서(최종_006)_내역서(남부발주)" xfId="779" xr:uid="{00000000-0005-0000-0000-000007030000}"/>
    <cellStyle name="_(11-6)2001중장기계획(총괄)1_설계예산서(최종_006)_설계예산서(최종_006)" xfId="780" xr:uid="{00000000-0005-0000-0000-000008030000}"/>
    <cellStyle name="_(11-6)2001중장기계획(총괄)1_정읍BlineC(최종-동남송부용)" xfId="781" xr:uid="{00000000-0005-0000-0000-000009030000}"/>
    <cellStyle name="_(11-6)2001중장기계획(총괄)1_정읍BlineC(최종-동남송부용)_강남수도" xfId="782" xr:uid="{00000000-0005-0000-0000-00000A030000}"/>
    <cellStyle name="_(11-6)2001중장기계획(총괄)1_정읍BlineC(최종-동남송부용)_내역서" xfId="783" xr:uid="{00000000-0005-0000-0000-00000B030000}"/>
    <cellStyle name="_(11-6)2001중장기계획(총괄)1_정읍BlineC(최종-동남송부용)_내역서(남부발주)" xfId="784" xr:uid="{00000000-0005-0000-0000-00000C030000}"/>
    <cellStyle name="_(11-6)2001중장기계획(총괄)1_정읍BlineC(최종-동남송부용)_설계예산서(최종_004_01)" xfId="785" xr:uid="{00000000-0005-0000-0000-00000D030000}"/>
    <cellStyle name="_(11-6)2001중장기계획(총괄)1_정읍BlineC(최종-동남송부용)_설계예산서(최종_004_01)_설계예산서(최종_004_01)" xfId="786" xr:uid="{00000000-0005-0000-0000-00000E030000}"/>
    <cellStyle name="_(11-6)2001중장기계획(총괄)1_정읍BlineC(최종-동남송부용)_설계예산서(최종_004_01)_설계예산서(최종_004_01)_강남수도" xfId="787" xr:uid="{00000000-0005-0000-0000-00000F030000}"/>
    <cellStyle name="_(11-6)2001중장기계획(총괄)1_정읍BlineC(최종-동남송부용)_설계예산서(최종_004_01)_설계예산서(최종_004_01)_내역서" xfId="788" xr:uid="{00000000-0005-0000-0000-000010030000}"/>
    <cellStyle name="_(11-6)2001중장기계획(총괄)1_정읍BlineC(최종-동남송부용)_설계예산서(최종_004_01)_설계예산서(최종_004_01)_내역서(남부발주)" xfId="789" xr:uid="{00000000-0005-0000-0000-000011030000}"/>
    <cellStyle name="_(11-6)2001중장기계획(총괄)1_정읍BlineC(최종-동남송부용)_설계예산서(최종_004_01)_설계예산서(최종_004_01)_설계예산서(최종_006)" xfId="790" xr:uid="{00000000-0005-0000-0000-000012030000}"/>
    <cellStyle name="_(11-6)2001중장기계획(총괄)1_정읍BlineC(최종-동남송부용)_설계예산서(최종_004_01)_설계예산서(최종_005)" xfId="791" xr:uid="{00000000-0005-0000-0000-000013030000}"/>
    <cellStyle name="_(11-6)2001중장기계획(총괄)1_정읍BlineC(최종-동남송부용)_설계예산서(최종_004_01)_설계예산서(최종_005)_강남수도" xfId="792" xr:uid="{00000000-0005-0000-0000-000014030000}"/>
    <cellStyle name="_(11-6)2001중장기계획(총괄)1_정읍BlineC(최종-동남송부용)_설계예산서(최종_004_01)_설계예산서(최종_005)_내역서" xfId="793" xr:uid="{00000000-0005-0000-0000-000015030000}"/>
    <cellStyle name="_(11-6)2001중장기계획(총괄)1_정읍BlineC(최종-동남송부용)_설계예산서(최종_004_01)_설계예산서(최종_005)_내역서(남부발주)" xfId="794" xr:uid="{00000000-0005-0000-0000-000016030000}"/>
    <cellStyle name="_(11-6)2001중장기계획(총괄)1_정읍BlineC(최종-동남송부용)_설계예산서(최종_004_01)_설계예산서(최종_005)_설계예산서(최종_006)" xfId="795" xr:uid="{00000000-0005-0000-0000-000017030000}"/>
    <cellStyle name="_(11-6)2001중장기계획(총괄)1_정읍BlineC(최종-동남송부용)_설계예산서(최종_004_01)_설계예산서(최종_006)" xfId="796" xr:uid="{00000000-0005-0000-0000-000018030000}"/>
    <cellStyle name="_(11-6)2001중장기계획(총괄)1_정읍BlineC(최종-동남송부용)_설계예산서(최종_004_01)_설계예산서(최종_006)_강남수도" xfId="797" xr:uid="{00000000-0005-0000-0000-000019030000}"/>
    <cellStyle name="_(11-6)2001중장기계획(총괄)1_정읍BlineC(최종-동남송부용)_설계예산서(최종_004_01)_설계예산서(최종_006)_내역서" xfId="798" xr:uid="{00000000-0005-0000-0000-00001A030000}"/>
    <cellStyle name="_(11-6)2001중장기계획(총괄)1_정읍BlineC(최종-동남송부용)_설계예산서(최종_004_01)_설계예산서(최종_006)_내역서(남부발주)" xfId="799" xr:uid="{00000000-0005-0000-0000-00001B030000}"/>
    <cellStyle name="_(11-6)2001중장기계획(총괄)1_정읍BlineC(최종-동남송부용)_설계예산서(최종_004_01)_설계예산서(최종_006)_설계예산서(최종_006)" xfId="800" xr:uid="{00000000-0005-0000-0000-00001C030000}"/>
    <cellStyle name="_(11-6)2001중장기계획(총괄)1_정읍BlineC(최종-동남송부용)_설계예산서(최종_005)" xfId="801" xr:uid="{00000000-0005-0000-0000-00001D030000}"/>
    <cellStyle name="_(11-6)2001중장기계획(총괄)1_정읍BlineC(최종-동남송부용)_설계예산서(최종_005)_설계예산서(최종_005)" xfId="802" xr:uid="{00000000-0005-0000-0000-00001E030000}"/>
    <cellStyle name="_(11-6)2001중장기계획(총괄)1_정읍BlineC(최종-동남송부용)_설계예산서(최종_005)_설계예산서(최종_005)_강남수도" xfId="803" xr:uid="{00000000-0005-0000-0000-00001F030000}"/>
    <cellStyle name="_(11-6)2001중장기계획(총괄)1_정읍BlineC(최종-동남송부용)_설계예산서(최종_005)_설계예산서(최종_005)_내역서" xfId="804" xr:uid="{00000000-0005-0000-0000-000020030000}"/>
    <cellStyle name="_(11-6)2001중장기계획(총괄)1_정읍BlineC(최종-동남송부용)_설계예산서(최종_005)_설계예산서(최종_005)_내역서(남부발주)" xfId="805" xr:uid="{00000000-0005-0000-0000-000021030000}"/>
    <cellStyle name="_(11-6)2001중장기계획(총괄)1_정읍BlineC(최종-동남송부용)_설계예산서(최종_005)_설계예산서(최종_005)_설계예산서(최종_006)" xfId="806" xr:uid="{00000000-0005-0000-0000-000022030000}"/>
    <cellStyle name="_(11-6)2001중장기계획(총괄)1_정읍BlineC(최종-동남송부용)_설계예산서(최종_005)_설계예산서(최종_006)" xfId="807" xr:uid="{00000000-0005-0000-0000-000023030000}"/>
    <cellStyle name="_(11-6)2001중장기계획(총괄)1_정읍BlineC(최종-동남송부용)_설계예산서(최종_005)_설계예산서(최종_006)_강남수도" xfId="808" xr:uid="{00000000-0005-0000-0000-000024030000}"/>
    <cellStyle name="_(11-6)2001중장기계획(총괄)1_정읍BlineC(최종-동남송부용)_설계예산서(최종_005)_설계예산서(최종_006)_내역서" xfId="809" xr:uid="{00000000-0005-0000-0000-000025030000}"/>
    <cellStyle name="_(11-6)2001중장기계획(총괄)1_정읍BlineC(최종-동남송부용)_설계예산서(최종_005)_설계예산서(최종_006)_내역서(남부발주)" xfId="810" xr:uid="{00000000-0005-0000-0000-000026030000}"/>
    <cellStyle name="_(11-6)2001중장기계획(총괄)1_정읍BlineC(최종-동남송부용)_설계예산서(최종_005)_설계예산서(최종_006)_설계예산서(최종_006)" xfId="811" xr:uid="{00000000-0005-0000-0000-000027030000}"/>
    <cellStyle name="_(11-6)2001중장기계획(총괄)1_정읍BlineC(최종-동남송부용)_설계예산서(최종_006)" xfId="812" xr:uid="{00000000-0005-0000-0000-000028030000}"/>
    <cellStyle name="_(2)기계내역" xfId="813" xr:uid="{00000000-0005-0000-0000-000029030000}"/>
    <cellStyle name="_(상주시)종합상황실설계서" xfId="814" xr:uid="{00000000-0005-0000-0000-00002A030000}"/>
    <cellStyle name="_~MF2110" xfId="815" xr:uid="{00000000-0005-0000-0000-00002B030000}"/>
    <cellStyle name="_~MF2110_설계예산서(최종_003)" xfId="816" xr:uid="{00000000-0005-0000-0000-00002C030000}"/>
    <cellStyle name="_~MF2110_설계예산서(최종_003)_강남수도" xfId="817" xr:uid="{00000000-0005-0000-0000-00002D030000}"/>
    <cellStyle name="_~MF2110_설계예산서(최종_003)_내역서" xfId="818" xr:uid="{00000000-0005-0000-0000-00002E030000}"/>
    <cellStyle name="_~MF2110_설계예산서(최종_003)_내역서(남부발주)" xfId="819" xr:uid="{00000000-0005-0000-0000-00002F030000}"/>
    <cellStyle name="_~MF2110_설계예산서(최종_003)_설계예산서(최종_004_01)" xfId="820" xr:uid="{00000000-0005-0000-0000-000030030000}"/>
    <cellStyle name="_~MF2110_설계예산서(최종_003)_설계예산서(최종_004_01)_설계예산서(최종_004_01)" xfId="821" xr:uid="{00000000-0005-0000-0000-000031030000}"/>
    <cellStyle name="_~MF2110_설계예산서(최종_003)_설계예산서(최종_004_01)_설계예산서(최종_004_01)_강남수도" xfId="822" xr:uid="{00000000-0005-0000-0000-000032030000}"/>
    <cellStyle name="_~MF2110_설계예산서(최종_003)_설계예산서(최종_004_01)_설계예산서(최종_004_01)_내역서" xfId="823" xr:uid="{00000000-0005-0000-0000-000033030000}"/>
    <cellStyle name="_~MF2110_설계예산서(최종_003)_설계예산서(최종_004_01)_설계예산서(최종_004_01)_내역서(남부발주)" xfId="824" xr:uid="{00000000-0005-0000-0000-000034030000}"/>
    <cellStyle name="_~MF2110_설계예산서(최종_003)_설계예산서(최종_004_01)_설계예산서(최종_004_01)_설계예산서(최종_006)" xfId="825" xr:uid="{00000000-0005-0000-0000-000035030000}"/>
    <cellStyle name="_~MF2110_설계예산서(최종_003)_설계예산서(최종_004_01)_설계예산서(최종_005)" xfId="826" xr:uid="{00000000-0005-0000-0000-000036030000}"/>
    <cellStyle name="_~MF2110_설계예산서(최종_003)_설계예산서(최종_004_01)_설계예산서(최종_005)_강남수도" xfId="827" xr:uid="{00000000-0005-0000-0000-000037030000}"/>
    <cellStyle name="_~MF2110_설계예산서(최종_003)_설계예산서(최종_004_01)_설계예산서(최종_005)_내역서" xfId="828" xr:uid="{00000000-0005-0000-0000-000038030000}"/>
    <cellStyle name="_~MF2110_설계예산서(최종_003)_설계예산서(최종_004_01)_설계예산서(최종_005)_내역서(남부발주)" xfId="829" xr:uid="{00000000-0005-0000-0000-000039030000}"/>
    <cellStyle name="_~MF2110_설계예산서(최종_003)_설계예산서(최종_004_01)_설계예산서(최종_005)_설계예산서(최종_006)" xfId="830" xr:uid="{00000000-0005-0000-0000-00003A030000}"/>
    <cellStyle name="_~MF2110_설계예산서(최종_003)_설계예산서(최종_004_01)_설계예산서(최종_006)" xfId="831" xr:uid="{00000000-0005-0000-0000-00003B030000}"/>
    <cellStyle name="_~MF2110_설계예산서(최종_003)_설계예산서(최종_004_01)_설계예산서(최종_006)_강남수도" xfId="832" xr:uid="{00000000-0005-0000-0000-00003C030000}"/>
    <cellStyle name="_~MF2110_설계예산서(최종_003)_설계예산서(최종_004_01)_설계예산서(최종_006)_내역서" xfId="833" xr:uid="{00000000-0005-0000-0000-00003D030000}"/>
    <cellStyle name="_~MF2110_설계예산서(최종_003)_설계예산서(최종_004_01)_설계예산서(최종_006)_내역서(남부발주)" xfId="834" xr:uid="{00000000-0005-0000-0000-00003E030000}"/>
    <cellStyle name="_~MF2110_설계예산서(최종_003)_설계예산서(최종_004_01)_설계예산서(최종_006)_설계예산서(최종_006)" xfId="835" xr:uid="{00000000-0005-0000-0000-00003F030000}"/>
    <cellStyle name="_~MF2110_설계예산서(최종_003)_설계예산서(최종_005)" xfId="836" xr:uid="{00000000-0005-0000-0000-000040030000}"/>
    <cellStyle name="_~MF2110_설계예산서(최종_003)_설계예산서(최종_005)_설계예산서(최종_005)" xfId="837" xr:uid="{00000000-0005-0000-0000-000041030000}"/>
    <cellStyle name="_~MF2110_설계예산서(최종_003)_설계예산서(최종_005)_설계예산서(최종_005)_강남수도" xfId="838" xr:uid="{00000000-0005-0000-0000-000042030000}"/>
    <cellStyle name="_~MF2110_설계예산서(최종_003)_설계예산서(최종_005)_설계예산서(최종_005)_내역서" xfId="839" xr:uid="{00000000-0005-0000-0000-000043030000}"/>
    <cellStyle name="_~MF2110_설계예산서(최종_003)_설계예산서(최종_005)_설계예산서(최종_005)_내역서(남부발주)" xfId="840" xr:uid="{00000000-0005-0000-0000-000044030000}"/>
    <cellStyle name="_~MF2110_설계예산서(최종_003)_설계예산서(최종_005)_설계예산서(최종_005)_설계예산서(최종_006)" xfId="841" xr:uid="{00000000-0005-0000-0000-000045030000}"/>
    <cellStyle name="_~MF2110_설계예산서(최종_003)_설계예산서(최종_005)_설계예산서(최종_006)" xfId="842" xr:uid="{00000000-0005-0000-0000-000046030000}"/>
    <cellStyle name="_~MF2110_설계예산서(최종_003)_설계예산서(최종_005)_설계예산서(최종_006)_강남수도" xfId="843" xr:uid="{00000000-0005-0000-0000-000047030000}"/>
    <cellStyle name="_~MF2110_설계예산서(최종_003)_설계예산서(최종_005)_설계예산서(최종_006)_내역서" xfId="844" xr:uid="{00000000-0005-0000-0000-000048030000}"/>
    <cellStyle name="_~MF2110_설계예산서(최종_003)_설계예산서(최종_005)_설계예산서(최종_006)_내역서(남부발주)" xfId="845" xr:uid="{00000000-0005-0000-0000-000049030000}"/>
    <cellStyle name="_~MF2110_설계예산서(최종_003)_설계예산서(최종_005)_설계예산서(최종_006)_설계예산서(최종_006)" xfId="846" xr:uid="{00000000-0005-0000-0000-00004A030000}"/>
    <cellStyle name="_~MF2110_설계예산서(최종_003)_설계예산서(최종_006)" xfId="847" xr:uid="{00000000-0005-0000-0000-00004B030000}"/>
    <cellStyle name="_~MF2110_설계예산서(최종_004_01)" xfId="848" xr:uid="{00000000-0005-0000-0000-00004C030000}"/>
    <cellStyle name="_~MF2110_설계예산서(최종_004_01)_강남수도" xfId="849" xr:uid="{00000000-0005-0000-0000-00004D030000}"/>
    <cellStyle name="_~MF2110_설계예산서(최종_004_01)_내역서" xfId="850" xr:uid="{00000000-0005-0000-0000-00004E030000}"/>
    <cellStyle name="_~MF2110_설계예산서(최종_004_01)_내역서(남부발주)" xfId="851" xr:uid="{00000000-0005-0000-0000-00004F030000}"/>
    <cellStyle name="_~MF2110_설계예산서(최종_004_01)_설계예산서(최종_006)" xfId="852" xr:uid="{00000000-0005-0000-0000-000050030000}"/>
    <cellStyle name="_~MF2110_설계예산서(최종_005)" xfId="853" xr:uid="{00000000-0005-0000-0000-000051030000}"/>
    <cellStyle name="_~MF2110_설계예산서(최종_005)_강남수도" xfId="854" xr:uid="{00000000-0005-0000-0000-000052030000}"/>
    <cellStyle name="_~MF2110_설계예산서(최종_005)_내역서" xfId="855" xr:uid="{00000000-0005-0000-0000-000053030000}"/>
    <cellStyle name="_~MF2110_설계예산서(최종_005)_내역서(남부발주)" xfId="856" xr:uid="{00000000-0005-0000-0000-000054030000}"/>
    <cellStyle name="_~MF2110_설계예산서(최종_005)_설계예산서(최종_006)" xfId="857" xr:uid="{00000000-0005-0000-0000-000055030000}"/>
    <cellStyle name="_~MF2110_설계예산서(최종_006)" xfId="858" xr:uid="{00000000-0005-0000-0000-000056030000}"/>
    <cellStyle name="_~MF2110_설계예산서(최종_006)_강남수도" xfId="859" xr:uid="{00000000-0005-0000-0000-000057030000}"/>
    <cellStyle name="_~MF2110_설계예산서(최종_006)_내역서" xfId="860" xr:uid="{00000000-0005-0000-0000-000058030000}"/>
    <cellStyle name="_~MF2110_설계예산서(최종_006)_내역서(남부발주)" xfId="861" xr:uid="{00000000-0005-0000-0000-000059030000}"/>
    <cellStyle name="_~MF2110_설계예산서(최종_006)_설계예산서(최종_006)" xfId="862" xr:uid="{00000000-0005-0000-0000-00005A030000}"/>
    <cellStyle name="_~MF2110_정읍BlineC(최종-동남송부용)" xfId="863" xr:uid="{00000000-0005-0000-0000-00005B030000}"/>
    <cellStyle name="_~MF2110_정읍BlineC(최종-동남송부용)_강남수도" xfId="864" xr:uid="{00000000-0005-0000-0000-00005C030000}"/>
    <cellStyle name="_~MF2110_정읍BlineC(최종-동남송부용)_내역서" xfId="865" xr:uid="{00000000-0005-0000-0000-00005D030000}"/>
    <cellStyle name="_~MF2110_정읍BlineC(최종-동남송부용)_내역서(남부발주)" xfId="866" xr:uid="{00000000-0005-0000-0000-00005E030000}"/>
    <cellStyle name="_~MF2110_정읍BlineC(최종-동남송부용)_설계예산서(최종_004_01)" xfId="867" xr:uid="{00000000-0005-0000-0000-00005F030000}"/>
    <cellStyle name="_~MF2110_정읍BlineC(최종-동남송부용)_설계예산서(최종_004_01)_설계예산서(최종_004_01)" xfId="868" xr:uid="{00000000-0005-0000-0000-000060030000}"/>
    <cellStyle name="_~MF2110_정읍BlineC(최종-동남송부용)_설계예산서(최종_004_01)_설계예산서(최종_004_01)_강남수도" xfId="869" xr:uid="{00000000-0005-0000-0000-000061030000}"/>
    <cellStyle name="_~MF2110_정읍BlineC(최종-동남송부용)_설계예산서(최종_004_01)_설계예산서(최종_004_01)_내역서" xfId="870" xr:uid="{00000000-0005-0000-0000-000062030000}"/>
    <cellStyle name="_~MF2110_정읍BlineC(최종-동남송부용)_설계예산서(최종_004_01)_설계예산서(최종_004_01)_내역서(남부발주)" xfId="871" xr:uid="{00000000-0005-0000-0000-000063030000}"/>
    <cellStyle name="_~MF2110_정읍BlineC(최종-동남송부용)_설계예산서(최종_004_01)_설계예산서(최종_004_01)_설계예산서(최종_006)" xfId="872" xr:uid="{00000000-0005-0000-0000-000064030000}"/>
    <cellStyle name="_~MF2110_정읍BlineC(최종-동남송부용)_설계예산서(최종_004_01)_설계예산서(최종_005)" xfId="873" xr:uid="{00000000-0005-0000-0000-000065030000}"/>
    <cellStyle name="_~MF2110_정읍BlineC(최종-동남송부용)_설계예산서(최종_004_01)_설계예산서(최종_005)_강남수도" xfId="874" xr:uid="{00000000-0005-0000-0000-000066030000}"/>
    <cellStyle name="_~MF2110_정읍BlineC(최종-동남송부용)_설계예산서(최종_004_01)_설계예산서(최종_005)_내역서" xfId="875" xr:uid="{00000000-0005-0000-0000-000067030000}"/>
    <cellStyle name="_~MF2110_정읍BlineC(최종-동남송부용)_설계예산서(최종_004_01)_설계예산서(최종_005)_내역서(남부발주)" xfId="876" xr:uid="{00000000-0005-0000-0000-000068030000}"/>
    <cellStyle name="_~MF2110_정읍BlineC(최종-동남송부용)_설계예산서(최종_004_01)_설계예산서(최종_005)_설계예산서(최종_006)" xfId="877" xr:uid="{00000000-0005-0000-0000-000069030000}"/>
    <cellStyle name="_~MF2110_정읍BlineC(최종-동남송부용)_설계예산서(최종_004_01)_설계예산서(최종_006)" xfId="878" xr:uid="{00000000-0005-0000-0000-00006A030000}"/>
    <cellStyle name="_~MF2110_정읍BlineC(최종-동남송부용)_설계예산서(최종_004_01)_설계예산서(최종_006)_강남수도" xfId="879" xr:uid="{00000000-0005-0000-0000-00006B030000}"/>
    <cellStyle name="_~MF2110_정읍BlineC(최종-동남송부용)_설계예산서(최종_004_01)_설계예산서(최종_006)_내역서" xfId="880" xr:uid="{00000000-0005-0000-0000-00006C030000}"/>
    <cellStyle name="_~MF2110_정읍BlineC(최종-동남송부용)_설계예산서(최종_004_01)_설계예산서(최종_006)_내역서(남부발주)" xfId="881" xr:uid="{00000000-0005-0000-0000-00006D030000}"/>
    <cellStyle name="_~MF2110_정읍BlineC(최종-동남송부용)_설계예산서(최종_004_01)_설계예산서(최종_006)_설계예산서(최종_006)" xfId="882" xr:uid="{00000000-0005-0000-0000-00006E030000}"/>
    <cellStyle name="_~MF2110_정읍BlineC(최종-동남송부용)_설계예산서(최종_005)" xfId="883" xr:uid="{00000000-0005-0000-0000-00006F030000}"/>
    <cellStyle name="_~MF2110_정읍BlineC(최종-동남송부용)_설계예산서(최종_005)_설계예산서(최종_005)" xfId="884" xr:uid="{00000000-0005-0000-0000-000070030000}"/>
    <cellStyle name="_~MF2110_정읍BlineC(최종-동남송부용)_설계예산서(최종_005)_설계예산서(최종_005)_강남수도" xfId="885" xr:uid="{00000000-0005-0000-0000-000071030000}"/>
    <cellStyle name="_~MF2110_정읍BlineC(최종-동남송부용)_설계예산서(최종_005)_설계예산서(최종_005)_내역서" xfId="886" xr:uid="{00000000-0005-0000-0000-000072030000}"/>
    <cellStyle name="_~MF2110_정읍BlineC(최종-동남송부용)_설계예산서(최종_005)_설계예산서(최종_005)_내역서(남부발주)" xfId="887" xr:uid="{00000000-0005-0000-0000-000073030000}"/>
    <cellStyle name="_~MF2110_정읍BlineC(최종-동남송부용)_설계예산서(최종_005)_설계예산서(최종_005)_설계예산서(최종_006)" xfId="888" xr:uid="{00000000-0005-0000-0000-000074030000}"/>
    <cellStyle name="_~MF2110_정읍BlineC(최종-동남송부용)_설계예산서(최종_005)_설계예산서(최종_006)" xfId="889" xr:uid="{00000000-0005-0000-0000-000075030000}"/>
    <cellStyle name="_~MF2110_정읍BlineC(최종-동남송부용)_설계예산서(최종_005)_설계예산서(최종_006)_강남수도" xfId="890" xr:uid="{00000000-0005-0000-0000-000076030000}"/>
    <cellStyle name="_~MF2110_정읍BlineC(최종-동남송부용)_설계예산서(최종_005)_설계예산서(최종_006)_내역서" xfId="891" xr:uid="{00000000-0005-0000-0000-000077030000}"/>
    <cellStyle name="_~MF2110_정읍BlineC(최종-동남송부용)_설계예산서(최종_005)_설계예산서(최종_006)_내역서(남부발주)" xfId="892" xr:uid="{00000000-0005-0000-0000-000078030000}"/>
    <cellStyle name="_~MF2110_정읍BlineC(최종-동남송부용)_설계예산서(최종_005)_설계예산서(최종_006)_설계예산서(최종_006)" xfId="893" xr:uid="{00000000-0005-0000-0000-000079030000}"/>
    <cellStyle name="_~MF2110_정읍BlineC(최종-동남송부용)_설계예산서(최종_006)" xfId="894" xr:uid="{00000000-0005-0000-0000-00007A030000}"/>
    <cellStyle name="_~MF373C" xfId="895" xr:uid="{00000000-0005-0000-0000-00007B030000}"/>
    <cellStyle name="_~MF373C_설계예산서(최종_003)" xfId="896" xr:uid="{00000000-0005-0000-0000-00007C030000}"/>
    <cellStyle name="_~MF373C_설계예산서(최종_003)_강남수도" xfId="897" xr:uid="{00000000-0005-0000-0000-00007D030000}"/>
    <cellStyle name="_~MF373C_설계예산서(최종_003)_내역서" xfId="898" xr:uid="{00000000-0005-0000-0000-00007E030000}"/>
    <cellStyle name="_~MF373C_설계예산서(최종_003)_내역서(남부발주)" xfId="899" xr:uid="{00000000-0005-0000-0000-00007F030000}"/>
    <cellStyle name="_~MF373C_설계예산서(최종_003)_설계예산서(최종_004_01)" xfId="900" xr:uid="{00000000-0005-0000-0000-000080030000}"/>
    <cellStyle name="_~MF373C_설계예산서(최종_003)_설계예산서(최종_004_01)_설계예산서(최종_004_01)" xfId="901" xr:uid="{00000000-0005-0000-0000-000081030000}"/>
    <cellStyle name="_~MF373C_설계예산서(최종_003)_설계예산서(최종_004_01)_설계예산서(최종_004_01)_강남수도" xfId="902" xr:uid="{00000000-0005-0000-0000-000082030000}"/>
    <cellStyle name="_~MF373C_설계예산서(최종_003)_설계예산서(최종_004_01)_설계예산서(최종_004_01)_내역서" xfId="903" xr:uid="{00000000-0005-0000-0000-000083030000}"/>
    <cellStyle name="_~MF373C_설계예산서(최종_003)_설계예산서(최종_004_01)_설계예산서(최종_004_01)_내역서(남부발주)" xfId="904" xr:uid="{00000000-0005-0000-0000-000084030000}"/>
    <cellStyle name="_~MF373C_설계예산서(최종_003)_설계예산서(최종_004_01)_설계예산서(최종_004_01)_설계예산서(최종_006)" xfId="905" xr:uid="{00000000-0005-0000-0000-000085030000}"/>
    <cellStyle name="_~MF373C_설계예산서(최종_003)_설계예산서(최종_004_01)_설계예산서(최종_005)" xfId="906" xr:uid="{00000000-0005-0000-0000-000086030000}"/>
    <cellStyle name="_~MF373C_설계예산서(최종_003)_설계예산서(최종_004_01)_설계예산서(최종_005)_강남수도" xfId="907" xr:uid="{00000000-0005-0000-0000-000087030000}"/>
    <cellStyle name="_~MF373C_설계예산서(최종_003)_설계예산서(최종_004_01)_설계예산서(최종_005)_내역서" xfId="908" xr:uid="{00000000-0005-0000-0000-000088030000}"/>
    <cellStyle name="_~MF373C_설계예산서(최종_003)_설계예산서(최종_004_01)_설계예산서(최종_005)_내역서(남부발주)" xfId="909" xr:uid="{00000000-0005-0000-0000-000089030000}"/>
    <cellStyle name="_~MF373C_설계예산서(최종_003)_설계예산서(최종_004_01)_설계예산서(최종_005)_설계예산서(최종_006)" xfId="910" xr:uid="{00000000-0005-0000-0000-00008A030000}"/>
    <cellStyle name="_~MF373C_설계예산서(최종_003)_설계예산서(최종_004_01)_설계예산서(최종_006)" xfId="911" xr:uid="{00000000-0005-0000-0000-00008B030000}"/>
    <cellStyle name="_~MF373C_설계예산서(최종_003)_설계예산서(최종_004_01)_설계예산서(최종_006)_강남수도" xfId="912" xr:uid="{00000000-0005-0000-0000-00008C030000}"/>
    <cellStyle name="_~MF373C_설계예산서(최종_003)_설계예산서(최종_004_01)_설계예산서(최종_006)_내역서" xfId="913" xr:uid="{00000000-0005-0000-0000-00008D030000}"/>
    <cellStyle name="_~MF373C_설계예산서(최종_003)_설계예산서(최종_004_01)_설계예산서(최종_006)_내역서(남부발주)" xfId="914" xr:uid="{00000000-0005-0000-0000-00008E030000}"/>
    <cellStyle name="_~MF373C_설계예산서(최종_003)_설계예산서(최종_004_01)_설계예산서(최종_006)_설계예산서(최종_006)" xfId="915" xr:uid="{00000000-0005-0000-0000-00008F030000}"/>
    <cellStyle name="_~MF373C_설계예산서(최종_003)_설계예산서(최종_005)" xfId="916" xr:uid="{00000000-0005-0000-0000-000090030000}"/>
    <cellStyle name="_~MF373C_설계예산서(최종_003)_설계예산서(최종_005)_설계예산서(최종_005)" xfId="917" xr:uid="{00000000-0005-0000-0000-000091030000}"/>
    <cellStyle name="_~MF373C_설계예산서(최종_003)_설계예산서(최종_005)_설계예산서(최종_005)_강남수도" xfId="918" xr:uid="{00000000-0005-0000-0000-000092030000}"/>
    <cellStyle name="_~MF373C_설계예산서(최종_003)_설계예산서(최종_005)_설계예산서(최종_005)_내역서" xfId="919" xr:uid="{00000000-0005-0000-0000-000093030000}"/>
    <cellStyle name="_~MF373C_설계예산서(최종_003)_설계예산서(최종_005)_설계예산서(최종_005)_내역서(남부발주)" xfId="920" xr:uid="{00000000-0005-0000-0000-000094030000}"/>
    <cellStyle name="_~MF373C_설계예산서(최종_003)_설계예산서(최종_005)_설계예산서(최종_005)_설계예산서(최종_006)" xfId="921" xr:uid="{00000000-0005-0000-0000-000095030000}"/>
    <cellStyle name="_~MF373C_설계예산서(최종_003)_설계예산서(최종_005)_설계예산서(최종_006)" xfId="922" xr:uid="{00000000-0005-0000-0000-000096030000}"/>
    <cellStyle name="_~MF373C_설계예산서(최종_003)_설계예산서(최종_005)_설계예산서(최종_006)_강남수도" xfId="923" xr:uid="{00000000-0005-0000-0000-000097030000}"/>
    <cellStyle name="_~MF373C_설계예산서(최종_003)_설계예산서(최종_005)_설계예산서(최종_006)_내역서" xfId="924" xr:uid="{00000000-0005-0000-0000-000098030000}"/>
    <cellStyle name="_~MF373C_설계예산서(최종_003)_설계예산서(최종_005)_설계예산서(최종_006)_내역서(남부발주)" xfId="925" xr:uid="{00000000-0005-0000-0000-000099030000}"/>
    <cellStyle name="_~MF373C_설계예산서(최종_003)_설계예산서(최종_005)_설계예산서(최종_006)_설계예산서(최종_006)" xfId="926" xr:uid="{00000000-0005-0000-0000-00009A030000}"/>
    <cellStyle name="_~MF373C_설계예산서(최종_003)_설계예산서(최종_006)" xfId="927" xr:uid="{00000000-0005-0000-0000-00009B030000}"/>
    <cellStyle name="_~MF373C_설계예산서(최종_004_01)" xfId="928" xr:uid="{00000000-0005-0000-0000-00009C030000}"/>
    <cellStyle name="_~MF373C_설계예산서(최종_004_01)_강남수도" xfId="929" xr:uid="{00000000-0005-0000-0000-00009D030000}"/>
    <cellStyle name="_~MF373C_설계예산서(최종_004_01)_내역서" xfId="930" xr:uid="{00000000-0005-0000-0000-00009E030000}"/>
    <cellStyle name="_~MF373C_설계예산서(최종_004_01)_내역서(남부발주)" xfId="931" xr:uid="{00000000-0005-0000-0000-00009F030000}"/>
    <cellStyle name="_~MF373C_설계예산서(최종_004_01)_설계예산서(최종_006)" xfId="932" xr:uid="{00000000-0005-0000-0000-0000A0030000}"/>
    <cellStyle name="_~MF373C_설계예산서(최종_005)" xfId="933" xr:uid="{00000000-0005-0000-0000-0000A1030000}"/>
    <cellStyle name="_~MF373C_설계예산서(최종_005)_강남수도" xfId="934" xr:uid="{00000000-0005-0000-0000-0000A2030000}"/>
    <cellStyle name="_~MF373C_설계예산서(최종_005)_내역서" xfId="935" xr:uid="{00000000-0005-0000-0000-0000A3030000}"/>
    <cellStyle name="_~MF373C_설계예산서(최종_005)_내역서(남부발주)" xfId="936" xr:uid="{00000000-0005-0000-0000-0000A4030000}"/>
    <cellStyle name="_~MF373C_설계예산서(최종_005)_설계예산서(최종_006)" xfId="937" xr:uid="{00000000-0005-0000-0000-0000A5030000}"/>
    <cellStyle name="_~MF373C_설계예산서(최종_006)" xfId="938" xr:uid="{00000000-0005-0000-0000-0000A6030000}"/>
    <cellStyle name="_~MF373C_설계예산서(최종_006)_강남수도" xfId="939" xr:uid="{00000000-0005-0000-0000-0000A7030000}"/>
    <cellStyle name="_~MF373C_설계예산서(최종_006)_내역서" xfId="940" xr:uid="{00000000-0005-0000-0000-0000A8030000}"/>
    <cellStyle name="_~MF373C_설계예산서(최종_006)_내역서(남부발주)" xfId="941" xr:uid="{00000000-0005-0000-0000-0000A9030000}"/>
    <cellStyle name="_~MF373C_설계예산서(최종_006)_설계예산서(최종_006)" xfId="942" xr:uid="{00000000-0005-0000-0000-0000AA030000}"/>
    <cellStyle name="_~MF373C_정읍BlineC(최종-동남송부용)" xfId="943" xr:uid="{00000000-0005-0000-0000-0000AB030000}"/>
    <cellStyle name="_~MF373C_정읍BlineC(최종-동남송부용)_강남수도" xfId="944" xr:uid="{00000000-0005-0000-0000-0000AC030000}"/>
    <cellStyle name="_~MF373C_정읍BlineC(최종-동남송부용)_내역서" xfId="945" xr:uid="{00000000-0005-0000-0000-0000AD030000}"/>
    <cellStyle name="_~MF373C_정읍BlineC(최종-동남송부용)_내역서(남부발주)" xfId="946" xr:uid="{00000000-0005-0000-0000-0000AE030000}"/>
    <cellStyle name="_~MF373C_정읍BlineC(최종-동남송부용)_설계예산서(최종_004_01)" xfId="947" xr:uid="{00000000-0005-0000-0000-0000AF030000}"/>
    <cellStyle name="_~MF373C_정읍BlineC(최종-동남송부용)_설계예산서(최종_004_01)_설계예산서(최종_004_01)" xfId="948" xr:uid="{00000000-0005-0000-0000-0000B0030000}"/>
    <cellStyle name="_~MF373C_정읍BlineC(최종-동남송부용)_설계예산서(최종_004_01)_설계예산서(최종_004_01)_강남수도" xfId="949" xr:uid="{00000000-0005-0000-0000-0000B1030000}"/>
    <cellStyle name="_~MF373C_정읍BlineC(최종-동남송부용)_설계예산서(최종_004_01)_설계예산서(최종_004_01)_내역서" xfId="950" xr:uid="{00000000-0005-0000-0000-0000B2030000}"/>
    <cellStyle name="_~MF373C_정읍BlineC(최종-동남송부용)_설계예산서(최종_004_01)_설계예산서(최종_004_01)_내역서(남부발주)" xfId="951" xr:uid="{00000000-0005-0000-0000-0000B3030000}"/>
    <cellStyle name="_~MF373C_정읍BlineC(최종-동남송부용)_설계예산서(최종_004_01)_설계예산서(최종_004_01)_설계예산서(최종_006)" xfId="952" xr:uid="{00000000-0005-0000-0000-0000B4030000}"/>
    <cellStyle name="_~MF373C_정읍BlineC(최종-동남송부용)_설계예산서(최종_004_01)_설계예산서(최종_005)" xfId="953" xr:uid="{00000000-0005-0000-0000-0000B5030000}"/>
    <cellStyle name="_~MF373C_정읍BlineC(최종-동남송부용)_설계예산서(최종_004_01)_설계예산서(최종_005)_강남수도" xfId="954" xr:uid="{00000000-0005-0000-0000-0000B6030000}"/>
    <cellStyle name="_~MF373C_정읍BlineC(최종-동남송부용)_설계예산서(최종_004_01)_설계예산서(최종_005)_내역서" xfId="955" xr:uid="{00000000-0005-0000-0000-0000B7030000}"/>
    <cellStyle name="_~MF373C_정읍BlineC(최종-동남송부용)_설계예산서(최종_004_01)_설계예산서(최종_005)_내역서(남부발주)" xfId="956" xr:uid="{00000000-0005-0000-0000-0000B8030000}"/>
    <cellStyle name="_~MF373C_정읍BlineC(최종-동남송부용)_설계예산서(최종_004_01)_설계예산서(최종_005)_설계예산서(최종_006)" xfId="957" xr:uid="{00000000-0005-0000-0000-0000B9030000}"/>
    <cellStyle name="_~MF373C_정읍BlineC(최종-동남송부용)_설계예산서(최종_004_01)_설계예산서(최종_006)" xfId="958" xr:uid="{00000000-0005-0000-0000-0000BA030000}"/>
    <cellStyle name="_~MF373C_정읍BlineC(최종-동남송부용)_설계예산서(최종_004_01)_설계예산서(최종_006)_강남수도" xfId="959" xr:uid="{00000000-0005-0000-0000-0000BB030000}"/>
    <cellStyle name="_~MF373C_정읍BlineC(최종-동남송부용)_설계예산서(최종_004_01)_설계예산서(최종_006)_내역서" xfId="960" xr:uid="{00000000-0005-0000-0000-0000BC030000}"/>
    <cellStyle name="_~MF373C_정읍BlineC(최종-동남송부용)_설계예산서(최종_004_01)_설계예산서(최종_006)_내역서(남부발주)" xfId="961" xr:uid="{00000000-0005-0000-0000-0000BD030000}"/>
    <cellStyle name="_~MF373C_정읍BlineC(최종-동남송부용)_설계예산서(최종_004_01)_설계예산서(최종_006)_설계예산서(최종_006)" xfId="962" xr:uid="{00000000-0005-0000-0000-0000BE030000}"/>
    <cellStyle name="_~MF373C_정읍BlineC(최종-동남송부용)_설계예산서(최종_005)" xfId="963" xr:uid="{00000000-0005-0000-0000-0000BF030000}"/>
    <cellStyle name="_~MF373C_정읍BlineC(최종-동남송부용)_설계예산서(최종_005)_설계예산서(최종_005)" xfId="964" xr:uid="{00000000-0005-0000-0000-0000C0030000}"/>
    <cellStyle name="_~MF373C_정읍BlineC(최종-동남송부용)_설계예산서(최종_005)_설계예산서(최종_005)_강남수도" xfId="965" xr:uid="{00000000-0005-0000-0000-0000C1030000}"/>
    <cellStyle name="_~MF373C_정읍BlineC(최종-동남송부용)_설계예산서(최종_005)_설계예산서(최종_005)_내역서" xfId="966" xr:uid="{00000000-0005-0000-0000-0000C2030000}"/>
    <cellStyle name="_~MF373C_정읍BlineC(최종-동남송부용)_설계예산서(최종_005)_설계예산서(최종_005)_내역서(남부발주)" xfId="967" xr:uid="{00000000-0005-0000-0000-0000C3030000}"/>
    <cellStyle name="_~MF373C_정읍BlineC(최종-동남송부용)_설계예산서(최종_005)_설계예산서(최종_005)_설계예산서(최종_006)" xfId="968" xr:uid="{00000000-0005-0000-0000-0000C4030000}"/>
    <cellStyle name="_~MF373C_정읍BlineC(최종-동남송부용)_설계예산서(최종_005)_설계예산서(최종_006)" xfId="969" xr:uid="{00000000-0005-0000-0000-0000C5030000}"/>
    <cellStyle name="_~MF373C_정읍BlineC(최종-동남송부용)_설계예산서(최종_005)_설계예산서(최종_006)_강남수도" xfId="970" xr:uid="{00000000-0005-0000-0000-0000C6030000}"/>
    <cellStyle name="_~MF373C_정읍BlineC(최종-동남송부용)_설계예산서(최종_005)_설계예산서(최종_006)_내역서" xfId="971" xr:uid="{00000000-0005-0000-0000-0000C7030000}"/>
    <cellStyle name="_~MF373C_정읍BlineC(최종-동남송부용)_설계예산서(최종_005)_설계예산서(최종_006)_내역서(남부발주)" xfId="972" xr:uid="{00000000-0005-0000-0000-0000C8030000}"/>
    <cellStyle name="_~MF373C_정읍BlineC(최종-동남송부용)_설계예산서(최종_005)_설계예산서(최종_006)_설계예산서(최종_006)" xfId="973" xr:uid="{00000000-0005-0000-0000-0000C9030000}"/>
    <cellStyle name="_~MF373C_정읍BlineC(최종-동남송부용)_설계예산서(최종_006)" xfId="974" xr:uid="{00000000-0005-0000-0000-0000CA030000}"/>
    <cellStyle name="_0_COVER" xfId="975" xr:uid="{00000000-0005-0000-0000-0000CB030000}"/>
    <cellStyle name="_00 단가산출서 9호선,공항,공용" xfId="976" xr:uid="{00000000-0005-0000-0000-0000CC030000}"/>
    <cellStyle name="_001. 장애-양산 세류동" xfId="977" xr:uid="{00000000-0005-0000-0000-0000CD030000}"/>
    <cellStyle name="_002.긴급-일죽면 민원(터미널뒤)" xfId="978" xr:uid="{00000000-0005-0000-0000-0000CE030000}"/>
    <cellStyle name="_005.오산갈곳동(삼화간82R18)" xfId="979" xr:uid="{00000000-0005-0000-0000-0000CF030000}"/>
    <cellStyle name="_00자재총괄표(마곡리)" xfId="980" xr:uid="{00000000-0005-0000-0000-0000D0030000}"/>
    <cellStyle name="_01" xfId="981" xr:uid="{00000000-0005-0000-0000-0000D1030000}"/>
    <cellStyle name="_01. 전기내역서2" xfId="982" xr:uid="{00000000-0005-0000-0000-0000D2030000}"/>
    <cellStyle name="_01.일위대가_센터(시스템)" xfId="983" xr:uid="{00000000-0005-0000-0000-0000D3030000}"/>
    <cellStyle name="_01_강동내역(9.28" xfId="984" xr:uid="{00000000-0005-0000-0000-0000D4030000}"/>
    <cellStyle name="_01_강동내역(9.28_T05-D03-004D(울산터널-조명제어-안소장님1003)" xfId="985" xr:uid="{00000000-0005-0000-0000-0000D5030000}"/>
    <cellStyle name="_01_강동내역(9.28_T05-D03-004D(울산터널-환기-구성설비0930)" xfId="986" xr:uid="{00000000-0005-0000-0000-0000D6030000}"/>
    <cellStyle name="_01_강동내역(9.28_울산강동내역최종(20051101)" xfId="987" xr:uid="{00000000-0005-0000-0000-0000D7030000}"/>
    <cellStyle name="_01~02 1-1A,1B 구간 공사용 임시전력공사 내역서" xfId="988" xr:uid="{00000000-0005-0000-0000-0000D8030000}"/>
    <cellStyle name="_0120_CAD팀_V40z외" xfId="989" xr:uid="{00000000-0005-0000-0000-0000D9030000}"/>
    <cellStyle name="_01-가로등(삼성상용차)" xfId="990" xr:uid="{00000000-0005-0000-0000-0000DA030000}"/>
    <cellStyle name="_01경영관리a(1)" xfId="991" xr:uid="{00000000-0005-0000-0000-0000DB030000}"/>
    <cellStyle name="_01-공원등" xfId="992" xr:uid="{00000000-0005-0000-0000-0000DC030000}"/>
    <cellStyle name="_01년하반기계획" xfId="993" xr:uid="{00000000-0005-0000-0000-0000DD030000}"/>
    <cellStyle name="_01년하반기계획_강동내역(9.28" xfId="994" xr:uid="{00000000-0005-0000-0000-0000DE030000}"/>
    <cellStyle name="_01년하반기계획_강동내역(9.28_T05-D03-004D(울산터널-조명제어-안소장님1003)" xfId="995" xr:uid="{00000000-0005-0000-0000-0000DF030000}"/>
    <cellStyle name="_01년하반기계획_강동내역(9.28_T05-D03-004D(울산터널-환기-구성설비0930)" xfId="996" xr:uid="{00000000-0005-0000-0000-0000E0030000}"/>
    <cellStyle name="_01년하반기계획_강동내역(9.28_울산강동내역최종(20051101)" xfId="997" xr:uid="{00000000-0005-0000-0000-0000E1030000}"/>
    <cellStyle name="_01-저산2세천" xfId="998" xr:uid="{00000000-0005-0000-0000-0000E2030000}"/>
    <cellStyle name="_01토공" xfId="999" xr:uid="{00000000-0005-0000-0000-0000E3030000}"/>
    <cellStyle name="_01-토공" xfId="1000" xr:uid="{00000000-0005-0000-0000-0000E4030000}"/>
    <cellStyle name="_01토공_02. 깨기총괄표1" xfId="1001" xr:uid="{00000000-0005-0000-0000-0000E5030000}"/>
    <cellStyle name="_01토공_라멘교 토공" xfId="1002" xr:uid="{00000000-0005-0000-0000-0000E6030000}"/>
    <cellStyle name="_01토공_라멘교 토공_02. 깨기총괄표1" xfId="1003" xr:uid="{00000000-0005-0000-0000-0000E7030000}"/>
    <cellStyle name="_01토공_철거" xfId="1004" xr:uid="{00000000-0005-0000-0000-0000E8030000}"/>
    <cellStyle name="_01토공_철거_02. 깨기총괄표1" xfId="1005" xr:uid="{00000000-0005-0000-0000-0000E9030000}"/>
    <cellStyle name="_01토공_철거_라멘교 토공" xfId="1006" xr:uid="{00000000-0005-0000-0000-0000EA030000}"/>
    <cellStyle name="_01토공_철거_라멘교 토공_02. 깨기총괄표1" xfId="1007" xr:uid="{00000000-0005-0000-0000-0000EB030000}"/>
    <cellStyle name="_02 전화-공내역" xfId="1008" xr:uid="{00000000-0005-0000-0000-0000EC030000}"/>
    <cellStyle name="_02 전화-공내역_전화견적의뢰" xfId="1009" xr:uid="{00000000-0005-0000-0000-0000ED030000}"/>
    <cellStyle name="_02 주천면 주천5리 가로등 설치공사 내역서" xfId="1010" xr:uid="{00000000-0005-0000-0000-0000EE030000}"/>
    <cellStyle name="_02. 통신내역서2" xfId="1011" xr:uid="{00000000-0005-0000-0000-0000EF030000}"/>
    <cellStyle name="_02_배수공" xfId="1012" xr:uid="{00000000-0005-0000-0000-0000F0030000}"/>
    <cellStyle name="_02-토공" xfId="1013" xr:uid="{00000000-0005-0000-0000-0000F1030000}"/>
    <cellStyle name="_03. 횡배수관" xfId="1014" xr:uid="{00000000-0005-0000-0000-0000F2030000}"/>
    <cellStyle name="_03_전기내역서(부산청)" xfId="1015" xr:uid="{00000000-0005-0000-0000-0000F3030000}"/>
    <cellStyle name="_03-신호등(삼성상용차)" xfId="1016" xr:uid="{00000000-0005-0000-0000-0000F4030000}"/>
    <cellStyle name="_04. 총괄집계갑지-1" xfId="1017" xr:uid="{00000000-0005-0000-0000-0000F5030000}"/>
    <cellStyle name="_04.CCTV및방송- 공내역-미금" xfId="1018" xr:uid="{00000000-0005-0000-0000-0000F6030000}"/>
    <cellStyle name="_04.CCTV및방송- 공내역-미금_전화견적의뢰" xfId="1019" xr:uid="{00000000-0005-0000-0000-0000F7030000}"/>
    <cellStyle name="_04.차선도색" xfId="1020" xr:uid="{00000000-0005-0000-0000-0000F8030000}"/>
    <cellStyle name="_040731-1(우회도로2단계-보광통신)" xfId="1021" xr:uid="{00000000-0005-0000-0000-0000F9030000}"/>
    <cellStyle name="_0407B_삼성에스디에스_토피스건_품셈" xfId="1022" xr:uid="{00000000-0005-0000-0000-0000FA030000}"/>
    <cellStyle name="_04수량산출서" xfId="1023" xr:uid="{00000000-0005-0000-0000-0000FB030000}"/>
    <cellStyle name="_05_통신내역서(부산청)" xfId="1024" xr:uid="{00000000-0005-0000-0000-0000FC030000}"/>
    <cellStyle name="_06_소방내역서(부산청)" xfId="1025" xr:uid="{00000000-0005-0000-0000-0000FD030000}"/>
    <cellStyle name="_06월소장단회의" xfId="1026" xr:uid="{00000000-0005-0000-0000-0000FE030000}"/>
    <cellStyle name="_1. 대전노은2-1" xfId="1027" xr:uid="{00000000-0005-0000-0000-0000FF030000}"/>
    <cellStyle name="_1. 대전노은2-1_전화견적의뢰" xfId="1028" xr:uid="{00000000-0005-0000-0000-000000040000}"/>
    <cellStyle name="_1. 토목" xfId="1029" xr:uid="{00000000-0005-0000-0000-000001040000}"/>
    <cellStyle name="_1.2경관조명공사 내역서(관급)" xfId="1030" xr:uid="{00000000-0005-0000-0000-000002040000}"/>
    <cellStyle name="_1.갑지(통합운영)" xfId="1031" xr:uid="{00000000-0005-0000-0000-000003040000}"/>
    <cellStyle name="_1.내역-횡단보도 투광기 설치공사" xfId="1032" xr:uid="{00000000-0005-0000-0000-000004040000}"/>
    <cellStyle name="_1.설계보고서(061020)" xfId="1033" xr:uid="{00000000-0005-0000-0000-000005040000}"/>
    <cellStyle name="_1.전기내역서" xfId="1034" xr:uid="{00000000-0005-0000-0000-000006040000}"/>
    <cellStyle name="_1.전기내역서(0829)" xfId="1035" xr:uid="{00000000-0005-0000-0000-000007040000}"/>
    <cellStyle name="_1.토공" xfId="1036" xr:uid="{00000000-0005-0000-0000-000008040000}"/>
    <cellStyle name="_1.토공_02. 깨기총괄표1" xfId="1037" xr:uid="{00000000-0005-0000-0000-000009040000}"/>
    <cellStyle name="_11-방송내역서" xfId="1038" xr:uid="{00000000-0005-0000-0000-00000A040000}"/>
    <cellStyle name="_1220-원가조사-전자지불" xfId="1039" xr:uid="{00000000-0005-0000-0000-00000B040000}"/>
    <cellStyle name="_12-2결재(2003.11.25)" xfId="1040" xr:uid="{00000000-0005-0000-0000-00000C040000}"/>
    <cellStyle name="_12-2결재(2003.11.25)_전화견적의뢰" xfId="1041" xr:uid="{00000000-0005-0000-0000-00000D040000}"/>
    <cellStyle name="_12-2결재(2004.3)" xfId="1042" xr:uid="{00000000-0005-0000-0000-00000E040000}"/>
    <cellStyle name="_12-2결재(2004.3)_전화견적의뢰" xfId="1043" xr:uid="{00000000-0005-0000-0000-00000F040000}"/>
    <cellStyle name="_18.삼성에스피(가로등 10외 1품목)" xfId="1044" xr:uid="{00000000-0005-0000-0000-000010040000}"/>
    <cellStyle name="_19.2.1.3 깨기총괄" xfId="1045" xr:uid="{00000000-0005-0000-0000-000011040000}"/>
    <cellStyle name="_1공구(수원갈비Φ600)" xfId="1046" xr:uid="{00000000-0005-0000-0000-000012040000}"/>
    <cellStyle name="_1원가계산,2총괄내역서xls" xfId="1047" xr:uid="{00000000-0005-0000-0000-000013040000}"/>
    <cellStyle name="_1차내역수정" xfId="1048" xr:uid="{00000000-0005-0000-0000-000014040000}"/>
    <cellStyle name="_2. 폐기물수거장비사용료-청경호" xfId="1049" xr:uid="{00000000-0005-0000-0000-000015040000}"/>
    <cellStyle name="_2.1.1.2.5 포장공" xfId="1050" xr:uid="{00000000-0005-0000-0000-000016040000}"/>
    <cellStyle name="_2.배 수 공" xfId="1051" xr:uid="{00000000-0005-0000-0000-000017040000}"/>
    <cellStyle name="_2.배 수 공_02. 깨기총괄표1" xfId="1052" xr:uid="{00000000-0005-0000-0000-000018040000}"/>
    <cellStyle name="_2.배수공" xfId="1053" xr:uid="{00000000-0005-0000-0000-000019040000}"/>
    <cellStyle name="_2.실시설계총괄내역서_vds(loop)_최종_이상훈" xfId="1054" xr:uid="{00000000-0005-0000-0000-00001A040000}"/>
    <cellStyle name="_2.실시설계총괄내역서_교통정보수집" xfId="1055" xr:uid="{00000000-0005-0000-0000-00001B040000}"/>
    <cellStyle name="_2.실시설계총괄내역서_신호제어" xfId="1056" xr:uid="{00000000-0005-0000-0000-00001C040000}"/>
    <cellStyle name="_2.압입추진내역서" xfId="1057" xr:uid="{00000000-0005-0000-0000-00001D040000}"/>
    <cellStyle name="_2.압입추진내역서_캐노피 견적서" xfId="1058" xr:uid="{00000000-0005-0000-0000-00001E040000}"/>
    <cellStyle name="_2.제조부문(모형+사인)" xfId="1059" xr:uid="{00000000-0005-0000-0000-00001F040000}"/>
    <cellStyle name="_2.통신내역서" xfId="1060" xr:uid="{00000000-0005-0000-0000-000020040000}"/>
    <cellStyle name="_2000-10회의" xfId="1061" xr:uid="{00000000-0005-0000-0000-000021040000}"/>
    <cellStyle name="_2001 장애조치" xfId="1062" xr:uid="{00000000-0005-0000-0000-000022040000}"/>
    <cellStyle name="_2001년만" xfId="1063" xr:uid="{00000000-0005-0000-0000-000023040000}"/>
    <cellStyle name="_2001년만_(11-6)2001중장기계획(총괄)1" xfId="1064" xr:uid="{00000000-0005-0000-0000-000024040000}"/>
    <cellStyle name="_2001년만_(11-6)2001중장기계획(총괄)1_설계예산서(최종_003)" xfId="1065" xr:uid="{00000000-0005-0000-0000-000025040000}"/>
    <cellStyle name="_2001년만_(11-6)2001중장기계획(총괄)1_설계예산서(최종_003)_강남수도" xfId="1066" xr:uid="{00000000-0005-0000-0000-000026040000}"/>
    <cellStyle name="_2001년만_(11-6)2001중장기계획(총괄)1_설계예산서(최종_003)_내역서" xfId="1067" xr:uid="{00000000-0005-0000-0000-000027040000}"/>
    <cellStyle name="_2001년만_(11-6)2001중장기계획(총괄)1_설계예산서(최종_003)_내역서(남부발주)" xfId="1068" xr:uid="{00000000-0005-0000-0000-000028040000}"/>
    <cellStyle name="_2001년만_(11-6)2001중장기계획(총괄)1_설계예산서(최종_003)_설계예산서(최종_004_01)" xfId="1069" xr:uid="{00000000-0005-0000-0000-000029040000}"/>
    <cellStyle name="_2001년만_(11-6)2001중장기계획(총괄)1_설계예산서(최종_003)_설계예산서(최종_004_01)_설계예산서(최종_004_01)" xfId="1070" xr:uid="{00000000-0005-0000-0000-00002A040000}"/>
    <cellStyle name="_2001년만_(11-6)2001중장기계획(총괄)1_설계예산서(최종_003)_설계예산서(최종_004_01)_설계예산서(최종_004_01)_강남수도" xfId="1071" xr:uid="{00000000-0005-0000-0000-00002B040000}"/>
    <cellStyle name="_2001년만_(11-6)2001중장기계획(총괄)1_설계예산서(최종_003)_설계예산서(최종_004_01)_설계예산서(최종_004_01)_내역서" xfId="1072" xr:uid="{00000000-0005-0000-0000-00002C040000}"/>
    <cellStyle name="_2001년만_(11-6)2001중장기계획(총괄)1_설계예산서(최종_003)_설계예산서(최종_004_01)_설계예산서(최종_004_01)_내역서(남부발주)" xfId="1073" xr:uid="{00000000-0005-0000-0000-00002D040000}"/>
    <cellStyle name="_2001년만_(11-6)2001중장기계획(총괄)1_설계예산서(최종_003)_설계예산서(최종_004_01)_설계예산서(최종_004_01)_설계예산서(최종_006)" xfId="1074" xr:uid="{00000000-0005-0000-0000-00002E040000}"/>
    <cellStyle name="_2001년만_(11-6)2001중장기계획(총괄)1_설계예산서(최종_003)_설계예산서(최종_004_01)_설계예산서(최종_005)" xfId="1075" xr:uid="{00000000-0005-0000-0000-00002F040000}"/>
    <cellStyle name="_2001년만_(11-6)2001중장기계획(총괄)1_설계예산서(최종_003)_설계예산서(최종_004_01)_설계예산서(최종_005)_강남수도" xfId="1076" xr:uid="{00000000-0005-0000-0000-000030040000}"/>
    <cellStyle name="_2001년만_(11-6)2001중장기계획(총괄)1_설계예산서(최종_003)_설계예산서(최종_004_01)_설계예산서(최종_005)_내역서" xfId="1077" xr:uid="{00000000-0005-0000-0000-000031040000}"/>
    <cellStyle name="_2001년만_(11-6)2001중장기계획(총괄)1_설계예산서(최종_003)_설계예산서(최종_004_01)_설계예산서(최종_005)_내역서(남부발주)" xfId="1078" xr:uid="{00000000-0005-0000-0000-000032040000}"/>
    <cellStyle name="_2001년만_(11-6)2001중장기계획(총괄)1_설계예산서(최종_003)_설계예산서(최종_004_01)_설계예산서(최종_005)_설계예산서(최종_006)" xfId="1079" xr:uid="{00000000-0005-0000-0000-000033040000}"/>
    <cellStyle name="_2001년만_(11-6)2001중장기계획(총괄)1_설계예산서(최종_003)_설계예산서(최종_004_01)_설계예산서(최종_006)" xfId="1080" xr:uid="{00000000-0005-0000-0000-000034040000}"/>
    <cellStyle name="_2001년만_(11-6)2001중장기계획(총괄)1_설계예산서(최종_003)_설계예산서(최종_004_01)_설계예산서(최종_006)_강남수도" xfId="1081" xr:uid="{00000000-0005-0000-0000-000035040000}"/>
    <cellStyle name="_2001년만_(11-6)2001중장기계획(총괄)1_설계예산서(최종_003)_설계예산서(최종_004_01)_설계예산서(최종_006)_내역서" xfId="1082" xr:uid="{00000000-0005-0000-0000-000036040000}"/>
    <cellStyle name="_2001년만_(11-6)2001중장기계획(총괄)1_설계예산서(최종_003)_설계예산서(최종_004_01)_설계예산서(최종_006)_내역서(남부발주)" xfId="1083" xr:uid="{00000000-0005-0000-0000-000037040000}"/>
    <cellStyle name="_2001년만_(11-6)2001중장기계획(총괄)1_설계예산서(최종_003)_설계예산서(최종_004_01)_설계예산서(최종_006)_설계예산서(최종_006)" xfId="1084" xr:uid="{00000000-0005-0000-0000-000038040000}"/>
    <cellStyle name="_2001년만_(11-6)2001중장기계획(총괄)1_설계예산서(최종_003)_설계예산서(최종_005)" xfId="1085" xr:uid="{00000000-0005-0000-0000-000039040000}"/>
    <cellStyle name="_2001년만_(11-6)2001중장기계획(총괄)1_설계예산서(최종_003)_설계예산서(최종_005)_설계예산서(최종_005)" xfId="1086" xr:uid="{00000000-0005-0000-0000-00003A040000}"/>
    <cellStyle name="_2001년만_(11-6)2001중장기계획(총괄)1_설계예산서(최종_003)_설계예산서(최종_005)_설계예산서(최종_005)_강남수도" xfId="1087" xr:uid="{00000000-0005-0000-0000-00003B040000}"/>
    <cellStyle name="_2001년만_(11-6)2001중장기계획(총괄)1_설계예산서(최종_003)_설계예산서(최종_005)_설계예산서(최종_005)_내역서" xfId="1088" xr:uid="{00000000-0005-0000-0000-00003C040000}"/>
    <cellStyle name="_2001년만_(11-6)2001중장기계획(총괄)1_설계예산서(최종_003)_설계예산서(최종_005)_설계예산서(최종_005)_내역서(남부발주)" xfId="1089" xr:uid="{00000000-0005-0000-0000-00003D040000}"/>
    <cellStyle name="_2001년만_(11-6)2001중장기계획(총괄)1_설계예산서(최종_003)_설계예산서(최종_005)_설계예산서(최종_005)_설계예산서(최종_006)" xfId="1090" xr:uid="{00000000-0005-0000-0000-00003E040000}"/>
    <cellStyle name="_2001년만_(11-6)2001중장기계획(총괄)1_설계예산서(최종_003)_설계예산서(최종_005)_설계예산서(최종_006)" xfId="1091" xr:uid="{00000000-0005-0000-0000-00003F040000}"/>
    <cellStyle name="_2001년만_(11-6)2001중장기계획(총괄)1_설계예산서(최종_003)_설계예산서(최종_005)_설계예산서(최종_006)_강남수도" xfId="1092" xr:uid="{00000000-0005-0000-0000-000040040000}"/>
    <cellStyle name="_2001년만_(11-6)2001중장기계획(총괄)1_설계예산서(최종_003)_설계예산서(최종_005)_설계예산서(최종_006)_내역서" xfId="1093" xr:uid="{00000000-0005-0000-0000-000041040000}"/>
    <cellStyle name="_2001년만_(11-6)2001중장기계획(총괄)1_설계예산서(최종_003)_설계예산서(최종_005)_설계예산서(최종_006)_내역서(남부발주)" xfId="1094" xr:uid="{00000000-0005-0000-0000-000042040000}"/>
    <cellStyle name="_2001년만_(11-6)2001중장기계획(총괄)1_설계예산서(최종_003)_설계예산서(최종_005)_설계예산서(최종_006)_설계예산서(최종_006)" xfId="1095" xr:uid="{00000000-0005-0000-0000-000043040000}"/>
    <cellStyle name="_2001년만_(11-6)2001중장기계획(총괄)1_설계예산서(최종_003)_설계예산서(최종_006)" xfId="1096" xr:uid="{00000000-0005-0000-0000-000044040000}"/>
    <cellStyle name="_2001년만_(11-6)2001중장기계획(총괄)1_설계예산서(최종_004_01)" xfId="1097" xr:uid="{00000000-0005-0000-0000-000045040000}"/>
    <cellStyle name="_2001년만_(11-6)2001중장기계획(총괄)1_설계예산서(최종_004_01)_강남수도" xfId="1098" xr:uid="{00000000-0005-0000-0000-000046040000}"/>
    <cellStyle name="_2001년만_(11-6)2001중장기계획(총괄)1_설계예산서(최종_004_01)_내역서" xfId="1099" xr:uid="{00000000-0005-0000-0000-000047040000}"/>
    <cellStyle name="_2001년만_(11-6)2001중장기계획(총괄)1_설계예산서(최종_004_01)_내역서(남부발주)" xfId="1100" xr:uid="{00000000-0005-0000-0000-000048040000}"/>
    <cellStyle name="_2001년만_(11-6)2001중장기계획(총괄)1_설계예산서(최종_004_01)_설계예산서(최종_006)" xfId="1101" xr:uid="{00000000-0005-0000-0000-000049040000}"/>
    <cellStyle name="_2001년만_(11-6)2001중장기계획(총괄)1_설계예산서(최종_005)" xfId="1102" xr:uid="{00000000-0005-0000-0000-00004A040000}"/>
    <cellStyle name="_2001년만_(11-6)2001중장기계획(총괄)1_설계예산서(최종_005)_강남수도" xfId="1103" xr:uid="{00000000-0005-0000-0000-00004B040000}"/>
    <cellStyle name="_2001년만_(11-6)2001중장기계획(총괄)1_설계예산서(최종_005)_내역서" xfId="1104" xr:uid="{00000000-0005-0000-0000-00004C040000}"/>
    <cellStyle name="_2001년만_(11-6)2001중장기계획(총괄)1_설계예산서(최종_005)_내역서(남부발주)" xfId="1105" xr:uid="{00000000-0005-0000-0000-00004D040000}"/>
    <cellStyle name="_2001년만_(11-6)2001중장기계획(총괄)1_설계예산서(최종_005)_설계예산서(최종_006)" xfId="1106" xr:uid="{00000000-0005-0000-0000-00004E040000}"/>
    <cellStyle name="_2001년만_(11-6)2001중장기계획(총괄)1_설계예산서(최종_006)" xfId="1107" xr:uid="{00000000-0005-0000-0000-00004F040000}"/>
    <cellStyle name="_2001년만_(11-6)2001중장기계획(총괄)1_설계예산서(최종_006)_강남수도" xfId="1108" xr:uid="{00000000-0005-0000-0000-000050040000}"/>
    <cellStyle name="_2001년만_(11-6)2001중장기계획(총괄)1_설계예산서(최종_006)_내역서" xfId="1109" xr:uid="{00000000-0005-0000-0000-000051040000}"/>
    <cellStyle name="_2001년만_(11-6)2001중장기계획(총괄)1_설계예산서(최종_006)_내역서(남부발주)" xfId="1110" xr:uid="{00000000-0005-0000-0000-000052040000}"/>
    <cellStyle name="_2001년만_(11-6)2001중장기계획(총괄)1_설계예산서(최종_006)_설계예산서(최종_006)" xfId="1111" xr:uid="{00000000-0005-0000-0000-000053040000}"/>
    <cellStyle name="_2001년만_(11-6)2001중장기계획(총괄)1_정읍BlineC(최종-동남송부용)" xfId="1112" xr:uid="{00000000-0005-0000-0000-000054040000}"/>
    <cellStyle name="_2001년만_(11-6)2001중장기계획(총괄)1_정읍BlineC(최종-동남송부용)_강남수도" xfId="1113" xr:uid="{00000000-0005-0000-0000-000055040000}"/>
    <cellStyle name="_2001년만_(11-6)2001중장기계획(총괄)1_정읍BlineC(최종-동남송부용)_내역서" xfId="1114" xr:uid="{00000000-0005-0000-0000-000056040000}"/>
    <cellStyle name="_2001년만_(11-6)2001중장기계획(총괄)1_정읍BlineC(최종-동남송부용)_내역서(남부발주)" xfId="1115" xr:uid="{00000000-0005-0000-0000-000057040000}"/>
    <cellStyle name="_2001년만_(11-6)2001중장기계획(총괄)1_정읍BlineC(최종-동남송부용)_설계예산서(최종_004_01)" xfId="1116" xr:uid="{00000000-0005-0000-0000-000058040000}"/>
    <cellStyle name="_2001년만_(11-6)2001중장기계획(총괄)1_정읍BlineC(최종-동남송부용)_설계예산서(최종_004_01)_설계예산서(최종_004_01)" xfId="1117" xr:uid="{00000000-0005-0000-0000-000059040000}"/>
    <cellStyle name="_2001년만_(11-6)2001중장기계획(총괄)1_정읍BlineC(최종-동남송부용)_설계예산서(최종_004_01)_설계예산서(최종_004_01)_강남수도" xfId="1118" xr:uid="{00000000-0005-0000-0000-00005A040000}"/>
    <cellStyle name="_2001년만_(11-6)2001중장기계획(총괄)1_정읍BlineC(최종-동남송부용)_설계예산서(최종_004_01)_설계예산서(최종_004_01)_내역서" xfId="1119" xr:uid="{00000000-0005-0000-0000-00005B040000}"/>
    <cellStyle name="_2001년만_(11-6)2001중장기계획(총괄)1_정읍BlineC(최종-동남송부용)_설계예산서(최종_004_01)_설계예산서(최종_004_01)_내역서(남부발주)" xfId="1120" xr:uid="{00000000-0005-0000-0000-00005C040000}"/>
    <cellStyle name="_2001년만_(11-6)2001중장기계획(총괄)1_정읍BlineC(최종-동남송부용)_설계예산서(최종_004_01)_설계예산서(최종_004_01)_설계예산서(최종_006)" xfId="1121" xr:uid="{00000000-0005-0000-0000-00005D040000}"/>
    <cellStyle name="_2001년만_(11-6)2001중장기계획(총괄)1_정읍BlineC(최종-동남송부용)_설계예산서(최종_004_01)_설계예산서(최종_005)" xfId="1122" xr:uid="{00000000-0005-0000-0000-00005E040000}"/>
    <cellStyle name="_2001년만_(11-6)2001중장기계획(총괄)1_정읍BlineC(최종-동남송부용)_설계예산서(최종_004_01)_설계예산서(최종_005)_강남수도" xfId="1123" xr:uid="{00000000-0005-0000-0000-00005F040000}"/>
    <cellStyle name="_2001년만_(11-6)2001중장기계획(총괄)1_정읍BlineC(최종-동남송부용)_설계예산서(최종_004_01)_설계예산서(최종_005)_내역서" xfId="1124" xr:uid="{00000000-0005-0000-0000-000060040000}"/>
    <cellStyle name="_2001년만_(11-6)2001중장기계획(총괄)1_정읍BlineC(최종-동남송부용)_설계예산서(최종_004_01)_설계예산서(최종_005)_내역서(남부발주)" xfId="1125" xr:uid="{00000000-0005-0000-0000-000061040000}"/>
    <cellStyle name="_2001년만_(11-6)2001중장기계획(총괄)1_정읍BlineC(최종-동남송부용)_설계예산서(최종_004_01)_설계예산서(최종_005)_설계예산서(최종_006)" xfId="1126" xr:uid="{00000000-0005-0000-0000-000062040000}"/>
    <cellStyle name="_2001년만_(11-6)2001중장기계획(총괄)1_정읍BlineC(최종-동남송부용)_설계예산서(최종_004_01)_설계예산서(최종_006)" xfId="1127" xr:uid="{00000000-0005-0000-0000-000063040000}"/>
    <cellStyle name="_2001년만_(11-6)2001중장기계획(총괄)1_정읍BlineC(최종-동남송부용)_설계예산서(최종_004_01)_설계예산서(최종_006)_강남수도" xfId="1128" xr:uid="{00000000-0005-0000-0000-000064040000}"/>
    <cellStyle name="_2001년만_(11-6)2001중장기계획(총괄)1_정읍BlineC(최종-동남송부용)_설계예산서(최종_004_01)_설계예산서(최종_006)_내역서" xfId="1129" xr:uid="{00000000-0005-0000-0000-000065040000}"/>
    <cellStyle name="_2001년만_(11-6)2001중장기계획(총괄)1_정읍BlineC(최종-동남송부용)_설계예산서(최종_004_01)_설계예산서(최종_006)_내역서(남부발주)" xfId="1130" xr:uid="{00000000-0005-0000-0000-000066040000}"/>
    <cellStyle name="_2001년만_(11-6)2001중장기계획(총괄)1_정읍BlineC(최종-동남송부용)_설계예산서(최종_004_01)_설계예산서(최종_006)_설계예산서(최종_006)" xfId="1131" xr:uid="{00000000-0005-0000-0000-000067040000}"/>
    <cellStyle name="_2001년만_(11-6)2001중장기계획(총괄)1_정읍BlineC(최종-동남송부용)_설계예산서(최종_005)" xfId="1132" xr:uid="{00000000-0005-0000-0000-000068040000}"/>
    <cellStyle name="_2001년만_(11-6)2001중장기계획(총괄)1_정읍BlineC(최종-동남송부용)_설계예산서(최종_005)_설계예산서(최종_005)" xfId="1133" xr:uid="{00000000-0005-0000-0000-000069040000}"/>
    <cellStyle name="_2001년만_(11-6)2001중장기계획(총괄)1_정읍BlineC(최종-동남송부용)_설계예산서(최종_005)_설계예산서(최종_005)_강남수도" xfId="1134" xr:uid="{00000000-0005-0000-0000-00006A040000}"/>
    <cellStyle name="_2001년만_(11-6)2001중장기계획(총괄)1_정읍BlineC(최종-동남송부용)_설계예산서(최종_005)_설계예산서(최종_005)_내역서" xfId="1135" xr:uid="{00000000-0005-0000-0000-00006B040000}"/>
    <cellStyle name="_2001년만_(11-6)2001중장기계획(총괄)1_정읍BlineC(최종-동남송부용)_설계예산서(최종_005)_설계예산서(최종_005)_내역서(남부발주)" xfId="1136" xr:uid="{00000000-0005-0000-0000-00006C040000}"/>
    <cellStyle name="_2001년만_(11-6)2001중장기계획(총괄)1_정읍BlineC(최종-동남송부용)_설계예산서(최종_005)_설계예산서(최종_005)_설계예산서(최종_006)" xfId="1137" xr:uid="{00000000-0005-0000-0000-00006D040000}"/>
    <cellStyle name="_2001년만_(11-6)2001중장기계획(총괄)1_정읍BlineC(최종-동남송부용)_설계예산서(최종_005)_설계예산서(최종_006)" xfId="1138" xr:uid="{00000000-0005-0000-0000-00006E040000}"/>
    <cellStyle name="_2001년만_(11-6)2001중장기계획(총괄)1_정읍BlineC(최종-동남송부용)_설계예산서(최종_005)_설계예산서(최종_006)_강남수도" xfId="1139" xr:uid="{00000000-0005-0000-0000-00006F040000}"/>
    <cellStyle name="_2001년만_(11-6)2001중장기계획(총괄)1_정읍BlineC(최종-동남송부용)_설계예산서(최종_005)_설계예산서(최종_006)_내역서" xfId="1140" xr:uid="{00000000-0005-0000-0000-000070040000}"/>
    <cellStyle name="_2001년만_(11-6)2001중장기계획(총괄)1_정읍BlineC(최종-동남송부용)_설계예산서(최종_005)_설계예산서(최종_006)_내역서(남부발주)" xfId="1141" xr:uid="{00000000-0005-0000-0000-000071040000}"/>
    <cellStyle name="_2001년만_(11-6)2001중장기계획(총괄)1_정읍BlineC(최종-동남송부용)_설계예산서(최종_005)_설계예산서(최종_006)_설계예산서(최종_006)" xfId="1142" xr:uid="{00000000-0005-0000-0000-000072040000}"/>
    <cellStyle name="_2001년만_(11-6)2001중장기계획(총괄)1_정읍BlineC(최종-동남송부용)_설계예산서(최종_006)" xfId="1143" xr:uid="{00000000-0005-0000-0000-000073040000}"/>
    <cellStyle name="_2001년만_~MF1128" xfId="1144" xr:uid="{00000000-0005-0000-0000-000074040000}"/>
    <cellStyle name="_2001년만_~MF1128_(11-6)2001중장기계획(총괄)1" xfId="1145" xr:uid="{00000000-0005-0000-0000-000075040000}"/>
    <cellStyle name="_2001년만_~MF1128_(11-6)2001중장기계획(총괄)1_설계예산서(최종_003)" xfId="1146" xr:uid="{00000000-0005-0000-0000-000076040000}"/>
    <cellStyle name="_2001년만_~MF1128_(11-6)2001중장기계획(총괄)1_설계예산서(최종_003)_강남수도" xfId="1147" xr:uid="{00000000-0005-0000-0000-000077040000}"/>
    <cellStyle name="_2001년만_~MF1128_(11-6)2001중장기계획(총괄)1_설계예산서(최종_003)_내역서" xfId="1148" xr:uid="{00000000-0005-0000-0000-000078040000}"/>
    <cellStyle name="_2001년만_~MF1128_(11-6)2001중장기계획(총괄)1_설계예산서(최종_003)_내역서(남부발주)" xfId="1149" xr:uid="{00000000-0005-0000-0000-000079040000}"/>
    <cellStyle name="_2001년만_~MF1128_(11-6)2001중장기계획(총괄)1_설계예산서(최종_003)_설계예산서(최종_004_01)" xfId="1150" xr:uid="{00000000-0005-0000-0000-00007A040000}"/>
    <cellStyle name="_2001년만_~MF1128_(11-6)2001중장기계획(총괄)1_설계예산서(최종_003)_설계예산서(최종_004_01)_설계예산서(최종_004_01)" xfId="1151" xr:uid="{00000000-0005-0000-0000-00007B040000}"/>
    <cellStyle name="_2001년만_~MF1128_(11-6)2001중장기계획(총괄)1_설계예산서(최종_003)_설계예산서(최종_004_01)_설계예산서(최종_004_01)_강남수도" xfId="1152" xr:uid="{00000000-0005-0000-0000-00007C040000}"/>
    <cellStyle name="_2001년만_~MF1128_(11-6)2001중장기계획(총괄)1_설계예산서(최종_003)_설계예산서(최종_004_01)_설계예산서(최종_004_01)_내역서" xfId="1153" xr:uid="{00000000-0005-0000-0000-00007D040000}"/>
    <cellStyle name="_2001년만_~MF1128_(11-6)2001중장기계획(총괄)1_설계예산서(최종_003)_설계예산서(최종_004_01)_설계예산서(최종_004_01)_내역서(남부발주)" xfId="1154" xr:uid="{00000000-0005-0000-0000-00007E040000}"/>
    <cellStyle name="_2001년만_~MF1128_(11-6)2001중장기계획(총괄)1_설계예산서(최종_003)_설계예산서(최종_004_01)_설계예산서(최종_004_01)_설계예산서(최종_006)" xfId="1155" xr:uid="{00000000-0005-0000-0000-00007F040000}"/>
    <cellStyle name="_2001년만_~MF1128_(11-6)2001중장기계획(총괄)1_설계예산서(최종_003)_설계예산서(최종_004_01)_설계예산서(최종_005)" xfId="1156" xr:uid="{00000000-0005-0000-0000-000080040000}"/>
    <cellStyle name="_2001년만_~MF1128_(11-6)2001중장기계획(총괄)1_설계예산서(최종_003)_설계예산서(최종_004_01)_설계예산서(최종_005)_강남수도" xfId="1157" xr:uid="{00000000-0005-0000-0000-000081040000}"/>
    <cellStyle name="_2001년만_~MF1128_(11-6)2001중장기계획(총괄)1_설계예산서(최종_003)_설계예산서(최종_004_01)_설계예산서(최종_005)_내역서" xfId="1158" xr:uid="{00000000-0005-0000-0000-000082040000}"/>
    <cellStyle name="_2001년만_~MF1128_(11-6)2001중장기계획(총괄)1_설계예산서(최종_003)_설계예산서(최종_004_01)_설계예산서(최종_005)_내역서(남부발주)" xfId="1159" xr:uid="{00000000-0005-0000-0000-000083040000}"/>
    <cellStyle name="_2001년만_~MF1128_(11-6)2001중장기계획(총괄)1_설계예산서(최종_003)_설계예산서(최종_004_01)_설계예산서(최종_005)_설계예산서(최종_006)" xfId="1160" xr:uid="{00000000-0005-0000-0000-000084040000}"/>
    <cellStyle name="_2001년만_~MF1128_(11-6)2001중장기계획(총괄)1_설계예산서(최종_003)_설계예산서(최종_004_01)_설계예산서(최종_006)" xfId="1161" xr:uid="{00000000-0005-0000-0000-000085040000}"/>
    <cellStyle name="_2001년만_~MF1128_(11-6)2001중장기계획(총괄)1_설계예산서(최종_003)_설계예산서(최종_004_01)_설계예산서(최종_006)_강남수도" xfId="1162" xr:uid="{00000000-0005-0000-0000-000086040000}"/>
    <cellStyle name="_2001년만_~MF1128_(11-6)2001중장기계획(총괄)1_설계예산서(최종_003)_설계예산서(최종_004_01)_설계예산서(최종_006)_내역서" xfId="1163" xr:uid="{00000000-0005-0000-0000-000087040000}"/>
    <cellStyle name="_2001년만_~MF1128_(11-6)2001중장기계획(총괄)1_설계예산서(최종_003)_설계예산서(최종_004_01)_설계예산서(최종_006)_내역서(남부발주)" xfId="1164" xr:uid="{00000000-0005-0000-0000-000088040000}"/>
    <cellStyle name="_2001년만_~MF1128_(11-6)2001중장기계획(총괄)1_설계예산서(최종_003)_설계예산서(최종_004_01)_설계예산서(최종_006)_설계예산서(최종_006)" xfId="1165" xr:uid="{00000000-0005-0000-0000-000089040000}"/>
    <cellStyle name="_2001년만_~MF1128_(11-6)2001중장기계획(총괄)1_설계예산서(최종_003)_설계예산서(최종_005)" xfId="1166" xr:uid="{00000000-0005-0000-0000-00008A040000}"/>
    <cellStyle name="_2001년만_~MF1128_(11-6)2001중장기계획(총괄)1_설계예산서(최종_003)_설계예산서(최종_005)_설계예산서(최종_005)" xfId="1167" xr:uid="{00000000-0005-0000-0000-00008B040000}"/>
    <cellStyle name="_2001년만_~MF1128_(11-6)2001중장기계획(총괄)1_설계예산서(최종_003)_설계예산서(최종_005)_설계예산서(최종_005)_강남수도" xfId="1168" xr:uid="{00000000-0005-0000-0000-00008C040000}"/>
    <cellStyle name="_2001년만_~MF1128_(11-6)2001중장기계획(총괄)1_설계예산서(최종_003)_설계예산서(최종_005)_설계예산서(최종_005)_내역서" xfId="1169" xr:uid="{00000000-0005-0000-0000-00008D040000}"/>
    <cellStyle name="_2001년만_~MF1128_(11-6)2001중장기계획(총괄)1_설계예산서(최종_003)_설계예산서(최종_005)_설계예산서(최종_005)_내역서(남부발주)" xfId="1170" xr:uid="{00000000-0005-0000-0000-00008E040000}"/>
    <cellStyle name="_2001년만_~MF1128_(11-6)2001중장기계획(총괄)1_설계예산서(최종_003)_설계예산서(최종_005)_설계예산서(최종_005)_설계예산서(최종_006)" xfId="1171" xr:uid="{00000000-0005-0000-0000-00008F040000}"/>
    <cellStyle name="_2001년만_~MF1128_(11-6)2001중장기계획(총괄)1_설계예산서(최종_003)_설계예산서(최종_005)_설계예산서(최종_006)" xfId="1172" xr:uid="{00000000-0005-0000-0000-000090040000}"/>
    <cellStyle name="_2001년만_~MF1128_(11-6)2001중장기계획(총괄)1_설계예산서(최종_003)_설계예산서(최종_005)_설계예산서(최종_006)_강남수도" xfId="1173" xr:uid="{00000000-0005-0000-0000-000091040000}"/>
    <cellStyle name="_2001년만_~MF1128_(11-6)2001중장기계획(총괄)1_설계예산서(최종_003)_설계예산서(최종_005)_설계예산서(최종_006)_내역서" xfId="1174" xr:uid="{00000000-0005-0000-0000-000092040000}"/>
    <cellStyle name="_2001년만_~MF1128_(11-6)2001중장기계획(총괄)1_설계예산서(최종_003)_설계예산서(최종_005)_설계예산서(최종_006)_내역서(남부발주)" xfId="1175" xr:uid="{00000000-0005-0000-0000-000093040000}"/>
    <cellStyle name="_2001년만_~MF1128_(11-6)2001중장기계획(총괄)1_설계예산서(최종_003)_설계예산서(최종_005)_설계예산서(최종_006)_설계예산서(최종_006)" xfId="1176" xr:uid="{00000000-0005-0000-0000-000094040000}"/>
    <cellStyle name="_2001년만_~MF1128_(11-6)2001중장기계획(총괄)1_설계예산서(최종_003)_설계예산서(최종_006)" xfId="1177" xr:uid="{00000000-0005-0000-0000-000095040000}"/>
    <cellStyle name="_2001년만_~MF1128_(11-6)2001중장기계획(총괄)1_설계예산서(최종_004_01)" xfId="1178" xr:uid="{00000000-0005-0000-0000-000096040000}"/>
    <cellStyle name="_2001년만_~MF1128_(11-6)2001중장기계획(총괄)1_설계예산서(최종_004_01)_강남수도" xfId="1179" xr:uid="{00000000-0005-0000-0000-000097040000}"/>
    <cellStyle name="_2001년만_~MF1128_(11-6)2001중장기계획(총괄)1_설계예산서(최종_004_01)_내역서" xfId="1180" xr:uid="{00000000-0005-0000-0000-000098040000}"/>
    <cellStyle name="_2001년만_~MF1128_(11-6)2001중장기계획(총괄)1_설계예산서(최종_004_01)_내역서(남부발주)" xfId="1181" xr:uid="{00000000-0005-0000-0000-000099040000}"/>
    <cellStyle name="_2001년만_~MF1128_(11-6)2001중장기계획(총괄)1_설계예산서(최종_004_01)_설계예산서(최종_006)" xfId="1182" xr:uid="{00000000-0005-0000-0000-00009A040000}"/>
    <cellStyle name="_2001년만_~MF1128_(11-6)2001중장기계획(총괄)1_설계예산서(최종_005)" xfId="1183" xr:uid="{00000000-0005-0000-0000-00009B040000}"/>
    <cellStyle name="_2001년만_~MF1128_(11-6)2001중장기계획(총괄)1_설계예산서(최종_005)_강남수도" xfId="1184" xr:uid="{00000000-0005-0000-0000-00009C040000}"/>
    <cellStyle name="_2001년만_~MF1128_(11-6)2001중장기계획(총괄)1_설계예산서(최종_005)_내역서" xfId="1185" xr:uid="{00000000-0005-0000-0000-00009D040000}"/>
    <cellStyle name="_2001년만_~MF1128_(11-6)2001중장기계획(총괄)1_설계예산서(최종_005)_내역서(남부발주)" xfId="1186" xr:uid="{00000000-0005-0000-0000-00009E040000}"/>
    <cellStyle name="_2001년만_~MF1128_(11-6)2001중장기계획(총괄)1_설계예산서(최종_005)_설계예산서(최종_006)" xfId="1187" xr:uid="{00000000-0005-0000-0000-00009F040000}"/>
    <cellStyle name="_2001년만_~MF1128_(11-6)2001중장기계획(총괄)1_설계예산서(최종_006)" xfId="1188" xr:uid="{00000000-0005-0000-0000-0000A0040000}"/>
    <cellStyle name="_2001년만_~MF1128_(11-6)2001중장기계획(총괄)1_설계예산서(최종_006)_강남수도" xfId="1189" xr:uid="{00000000-0005-0000-0000-0000A1040000}"/>
    <cellStyle name="_2001년만_~MF1128_(11-6)2001중장기계획(총괄)1_설계예산서(최종_006)_내역서" xfId="1190" xr:uid="{00000000-0005-0000-0000-0000A2040000}"/>
    <cellStyle name="_2001년만_~MF1128_(11-6)2001중장기계획(총괄)1_설계예산서(최종_006)_내역서(남부발주)" xfId="1191" xr:uid="{00000000-0005-0000-0000-0000A3040000}"/>
    <cellStyle name="_2001년만_~MF1128_(11-6)2001중장기계획(총괄)1_설계예산서(최종_006)_설계예산서(최종_006)" xfId="1192" xr:uid="{00000000-0005-0000-0000-0000A4040000}"/>
    <cellStyle name="_2001년만_~MF1128_(11-6)2001중장기계획(총괄)1_정읍BlineC(최종-동남송부용)" xfId="1193" xr:uid="{00000000-0005-0000-0000-0000A5040000}"/>
    <cellStyle name="_2001년만_~MF1128_(11-6)2001중장기계획(총괄)1_정읍BlineC(최종-동남송부용)_강남수도" xfId="1194" xr:uid="{00000000-0005-0000-0000-0000A6040000}"/>
    <cellStyle name="_2001년만_~MF1128_(11-6)2001중장기계획(총괄)1_정읍BlineC(최종-동남송부용)_내역서" xfId="1195" xr:uid="{00000000-0005-0000-0000-0000A7040000}"/>
    <cellStyle name="_2001년만_~MF1128_(11-6)2001중장기계획(총괄)1_정읍BlineC(최종-동남송부용)_내역서(남부발주)" xfId="1196" xr:uid="{00000000-0005-0000-0000-0000A8040000}"/>
    <cellStyle name="_2001년만_~MF1128_(11-6)2001중장기계획(총괄)1_정읍BlineC(최종-동남송부용)_설계예산서(최종_004_01)" xfId="1197" xr:uid="{00000000-0005-0000-0000-0000A9040000}"/>
    <cellStyle name="_2001년만_~MF1128_(11-6)2001중장기계획(총괄)1_정읍BlineC(최종-동남송부용)_설계예산서(최종_004_01)_설계예산서(최종_004_01)" xfId="1198" xr:uid="{00000000-0005-0000-0000-0000AA040000}"/>
    <cellStyle name="_2001년만_~MF1128_(11-6)2001중장기계획(총괄)1_정읍BlineC(최종-동남송부용)_설계예산서(최종_004_01)_설계예산서(최종_004_01)_강남수도" xfId="1199" xr:uid="{00000000-0005-0000-0000-0000AB040000}"/>
    <cellStyle name="_2001년만_~MF1128_(11-6)2001중장기계획(총괄)1_정읍BlineC(최종-동남송부용)_설계예산서(최종_004_01)_설계예산서(최종_004_01)_내역서" xfId="1200" xr:uid="{00000000-0005-0000-0000-0000AC040000}"/>
    <cellStyle name="_2001년만_~MF1128_(11-6)2001중장기계획(총괄)1_정읍BlineC(최종-동남송부용)_설계예산서(최종_004_01)_설계예산서(최종_004_01)_내역서(남부발주)" xfId="1201" xr:uid="{00000000-0005-0000-0000-0000AD040000}"/>
    <cellStyle name="_2001년만_~MF1128_(11-6)2001중장기계획(총괄)1_정읍BlineC(최종-동남송부용)_설계예산서(최종_004_01)_설계예산서(최종_004_01)_설계예산서(최종_006)" xfId="1202" xr:uid="{00000000-0005-0000-0000-0000AE040000}"/>
    <cellStyle name="_2001년만_~MF1128_(11-6)2001중장기계획(총괄)1_정읍BlineC(최종-동남송부용)_설계예산서(최종_004_01)_설계예산서(최종_005)" xfId="1203" xr:uid="{00000000-0005-0000-0000-0000AF040000}"/>
    <cellStyle name="_2001년만_~MF1128_(11-6)2001중장기계획(총괄)1_정읍BlineC(최종-동남송부용)_설계예산서(최종_004_01)_설계예산서(최종_005)_강남수도" xfId="1204" xr:uid="{00000000-0005-0000-0000-0000B0040000}"/>
    <cellStyle name="_2001년만_~MF1128_(11-6)2001중장기계획(총괄)1_정읍BlineC(최종-동남송부용)_설계예산서(최종_004_01)_설계예산서(최종_005)_내역서" xfId="1205" xr:uid="{00000000-0005-0000-0000-0000B1040000}"/>
    <cellStyle name="_2001년만_~MF1128_(11-6)2001중장기계획(총괄)1_정읍BlineC(최종-동남송부용)_설계예산서(최종_004_01)_설계예산서(최종_005)_내역서(남부발주)" xfId="1206" xr:uid="{00000000-0005-0000-0000-0000B2040000}"/>
    <cellStyle name="_2001년만_~MF1128_(11-6)2001중장기계획(총괄)1_정읍BlineC(최종-동남송부용)_설계예산서(최종_004_01)_설계예산서(최종_005)_설계예산서(최종_006)" xfId="1207" xr:uid="{00000000-0005-0000-0000-0000B3040000}"/>
    <cellStyle name="_2001년만_~MF1128_(11-6)2001중장기계획(총괄)1_정읍BlineC(최종-동남송부용)_설계예산서(최종_004_01)_설계예산서(최종_006)" xfId="1208" xr:uid="{00000000-0005-0000-0000-0000B4040000}"/>
    <cellStyle name="_2001년만_~MF1128_(11-6)2001중장기계획(총괄)1_정읍BlineC(최종-동남송부용)_설계예산서(최종_004_01)_설계예산서(최종_006)_강남수도" xfId="1209" xr:uid="{00000000-0005-0000-0000-0000B5040000}"/>
    <cellStyle name="_2001년만_~MF1128_(11-6)2001중장기계획(총괄)1_정읍BlineC(최종-동남송부용)_설계예산서(최종_004_01)_설계예산서(최종_006)_내역서" xfId="1210" xr:uid="{00000000-0005-0000-0000-0000B6040000}"/>
    <cellStyle name="_2001년만_~MF1128_(11-6)2001중장기계획(총괄)1_정읍BlineC(최종-동남송부용)_설계예산서(최종_004_01)_설계예산서(최종_006)_내역서(남부발주)" xfId="1211" xr:uid="{00000000-0005-0000-0000-0000B7040000}"/>
    <cellStyle name="_2001년만_~MF1128_(11-6)2001중장기계획(총괄)1_정읍BlineC(최종-동남송부용)_설계예산서(최종_004_01)_설계예산서(최종_006)_설계예산서(최종_006)" xfId="1212" xr:uid="{00000000-0005-0000-0000-0000B8040000}"/>
    <cellStyle name="_2001년만_~MF1128_(11-6)2001중장기계획(총괄)1_정읍BlineC(최종-동남송부용)_설계예산서(최종_005)" xfId="1213" xr:uid="{00000000-0005-0000-0000-0000B9040000}"/>
    <cellStyle name="_2001년만_~MF1128_(11-6)2001중장기계획(총괄)1_정읍BlineC(최종-동남송부용)_설계예산서(최종_005)_설계예산서(최종_005)" xfId="1214" xr:uid="{00000000-0005-0000-0000-0000BA040000}"/>
    <cellStyle name="_2001년만_~MF1128_(11-6)2001중장기계획(총괄)1_정읍BlineC(최종-동남송부용)_설계예산서(최종_005)_설계예산서(최종_005)_강남수도" xfId="1215" xr:uid="{00000000-0005-0000-0000-0000BB040000}"/>
    <cellStyle name="_2001년만_~MF1128_(11-6)2001중장기계획(총괄)1_정읍BlineC(최종-동남송부용)_설계예산서(최종_005)_설계예산서(최종_005)_내역서" xfId="1216" xr:uid="{00000000-0005-0000-0000-0000BC040000}"/>
    <cellStyle name="_2001년만_~MF1128_(11-6)2001중장기계획(총괄)1_정읍BlineC(최종-동남송부용)_설계예산서(최종_005)_설계예산서(최종_005)_내역서(남부발주)" xfId="1217" xr:uid="{00000000-0005-0000-0000-0000BD040000}"/>
    <cellStyle name="_2001년만_~MF1128_(11-6)2001중장기계획(총괄)1_정읍BlineC(최종-동남송부용)_설계예산서(최종_005)_설계예산서(최종_005)_설계예산서(최종_006)" xfId="1218" xr:uid="{00000000-0005-0000-0000-0000BE040000}"/>
    <cellStyle name="_2001년만_~MF1128_(11-6)2001중장기계획(총괄)1_정읍BlineC(최종-동남송부용)_설계예산서(최종_005)_설계예산서(최종_006)" xfId="1219" xr:uid="{00000000-0005-0000-0000-0000BF040000}"/>
    <cellStyle name="_2001년만_~MF1128_(11-6)2001중장기계획(총괄)1_정읍BlineC(최종-동남송부용)_설계예산서(최종_005)_설계예산서(최종_006)_강남수도" xfId="1220" xr:uid="{00000000-0005-0000-0000-0000C0040000}"/>
    <cellStyle name="_2001년만_~MF1128_(11-6)2001중장기계획(총괄)1_정읍BlineC(최종-동남송부용)_설계예산서(최종_005)_설계예산서(최종_006)_내역서" xfId="1221" xr:uid="{00000000-0005-0000-0000-0000C1040000}"/>
    <cellStyle name="_2001년만_~MF1128_(11-6)2001중장기계획(총괄)1_정읍BlineC(최종-동남송부용)_설계예산서(최종_005)_설계예산서(최종_006)_내역서(남부발주)" xfId="1222" xr:uid="{00000000-0005-0000-0000-0000C2040000}"/>
    <cellStyle name="_2001년만_~MF1128_(11-6)2001중장기계획(총괄)1_정읍BlineC(최종-동남송부용)_설계예산서(최종_005)_설계예산서(최종_006)_설계예산서(최종_006)" xfId="1223" xr:uid="{00000000-0005-0000-0000-0000C3040000}"/>
    <cellStyle name="_2001년만_~MF1128_(11-6)2001중장기계획(총괄)1_정읍BlineC(최종-동남송부용)_설계예산서(최종_006)" xfId="1224" xr:uid="{00000000-0005-0000-0000-0000C4040000}"/>
    <cellStyle name="_2001년만_~MF1128_~MF2110" xfId="1225" xr:uid="{00000000-0005-0000-0000-0000C5040000}"/>
    <cellStyle name="_2001년만_~MF1128_~MF2110_설계예산서(최종_003)" xfId="1226" xr:uid="{00000000-0005-0000-0000-0000C6040000}"/>
    <cellStyle name="_2001년만_~MF1128_~MF2110_설계예산서(최종_003)_강남수도" xfId="1227" xr:uid="{00000000-0005-0000-0000-0000C7040000}"/>
    <cellStyle name="_2001년만_~MF1128_~MF2110_설계예산서(최종_003)_내역서" xfId="1228" xr:uid="{00000000-0005-0000-0000-0000C8040000}"/>
    <cellStyle name="_2001년만_~MF1128_~MF2110_설계예산서(최종_003)_내역서(남부발주)" xfId="1229" xr:uid="{00000000-0005-0000-0000-0000C9040000}"/>
    <cellStyle name="_2001년만_~MF1128_~MF2110_설계예산서(최종_003)_설계예산서(최종_004_01)" xfId="1230" xr:uid="{00000000-0005-0000-0000-0000CA040000}"/>
    <cellStyle name="_2001년만_~MF1128_~MF2110_설계예산서(최종_003)_설계예산서(최종_004_01)_설계예산서(최종_004_01)" xfId="1231" xr:uid="{00000000-0005-0000-0000-0000CB040000}"/>
    <cellStyle name="_2001년만_~MF1128_~MF2110_설계예산서(최종_003)_설계예산서(최종_004_01)_설계예산서(최종_004_01)_강남수도" xfId="1232" xr:uid="{00000000-0005-0000-0000-0000CC040000}"/>
    <cellStyle name="_2001년만_~MF1128_~MF2110_설계예산서(최종_003)_설계예산서(최종_004_01)_설계예산서(최종_004_01)_내역서" xfId="1233" xr:uid="{00000000-0005-0000-0000-0000CD040000}"/>
    <cellStyle name="_2001년만_~MF1128_~MF2110_설계예산서(최종_003)_설계예산서(최종_004_01)_설계예산서(최종_004_01)_내역서(남부발주)" xfId="1234" xr:uid="{00000000-0005-0000-0000-0000CE040000}"/>
    <cellStyle name="_2001년만_~MF1128_~MF2110_설계예산서(최종_003)_설계예산서(최종_004_01)_설계예산서(최종_004_01)_설계예산서(최종_006)" xfId="1235" xr:uid="{00000000-0005-0000-0000-0000CF040000}"/>
    <cellStyle name="_2001년만_~MF1128_~MF2110_설계예산서(최종_003)_설계예산서(최종_004_01)_설계예산서(최종_005)" xfId="1236" xr:uid="{00000000-0005-0000-0000-0000D0040000}"/>
    <cellStyle name="_2001년만_~MF1128_~MF2110_설계예산서(최종_003)_설계예산서(최종_004_01)_설계예산서(최종_005)_강남수도" xfId="1237" xr:uid="{00000000-0005-0000-0000-0000D1040000}"/>
    <cellStyle name="_2001년만_~MF1128_~MF2110_설계예산서(최종_003)_설계예산서(최종_004_01)_설계예산서(최종_005)_내역서" xfId="1238" xr:uid="{00000000-0005-0000-0000-0000D2040000}"/>
    <cellStyle name="_2001년만_~MF1128_~MF2110_설계예산서(최종_003)_설계예산서(최종_004_01)_설계예산서(최종_005)_내역서(남부발주)" xfId="1239" xr:uid="{00000000-0005-0000-0000-0000D3040000}"/>
    <cellStyle name="_2001년만_~MF1128_~MF2110_설계예산서(최종_003)_설계예산서(최종_004_01)_설계예산서(최종_005)_설계예산서(최종_006)" xfId="1240" xr:uid="{00000000-0005-0000-0000-0000D4040000}"/>
    <cellStyle name="_2001년만_~MF1128_~MF2110_설계예산서(최종_003)_설계예산서(최종_004_01)_설계예산서(최종_006)" xfId="1241" xr:uid="{00000000-0005-0000-0000-0000D5040000}"/>
    <cellStyle name="_2001년만_~MF1128_~MF2110_설계예산서(최종_003)_설계예산서(최종_004_01)_설계예산서(최종_006)_강남수도" xfId="1242" xr:uid="{00000000-0005-0000-0000-0000D6040000}"/>
    <cellStyle name="_2001년만_~MF1128_~MF2110_설계예산서(최종_003)_설계예산서(최종_004_01)_설계예산서(최종_006)_내역서" xfId="1243" xr:uid="{00000000-0005-0000-0000-0000D7040000}"/>
    <cellStyle name="_2001년만_~MF1128_~MF2110_설계예산서(최종_003)_설계예산서(최종_004_01)_설계예산서(최종_006)_내역서(남부발주)" xfId="1244" xr:uid="{00000000-0005-0000-0000-0000D8040000}"/>
    <cellStyle name="_2001년만_~MF1128_~MF2110_설계예산서(최종_003)_설계예산서(최종_004_01)_설계예산서(최종_006)_설계예산서(최종_006)" xfId="1245" xr:uid="{00000000-0005-0000-0000-0000D9040000}"/>
    <cellStyle name="_2001년만_~MF1128_~MF2110_설계예산서(최종_003)_설계예산서(최종_005)" xfId="1246" xr:uid="{00000000-0005-0000-0000-0000DA040000}"/>
    <cellStyle name="_2001년만_~MF1128_~MF2110_설계예산서(최종_003)_설계예산서(최종_005)_설계예산서(최종_005)" xfId="1247" xr:uid="{00000000-0005-0000-0000-0000DB040000}"/>
    <cellStyle name="_2001년만_~MF1128_~MF2110_설계예산서(최종_003)_설계예산서(최종_005)_설계예산서(최종_005)_강남수도" xfId="1248" xr:uid="{00000000-0005-0000-0000-0000DC040000}"/>
    <cellStyle name="_2001년만_~MF1128_~MF2110_설계예산서(최종_003)_설계예산서(최종_005)_설계예산서(최종_005)_내역서" xfId="1249" xr:uid="{00000000-0005-0000-0000-0000DD040000}"/>
    <cellStyle name="_2001년만_~MF1128_~MF2110_설계예산서(최종_003)_설계예산서(최종_005)_설계예산서(최종_005)_내역서(남부발주)" xfId="1250" xr:uid="{00000000-0005-0000-0000-0000DE040000}"/>
    <cellStyle name="_2001년만_~MF1128_~MF2110_설계예산서(최종_003)_설계예산서(최종_005)_설계예산서(최종_005)_설계예산서(최종_006)" xfId="1251" xr:uid="{00000000-0005-0000-0000-0000DF040000}"/>
    <cellStyle name="_2001년만_~MF1128_~MF2110_설계예산서(최종_003)_설계예산서(최종_005)_설계예산서(최종_006)" xfId="1252" xr:uid="{00000000-0005-0000-0000-0000E0040000}"/>
    <cellStyle name="_2001년만_~MF1128_~MF2110_설계예산서(최종_003)_설계예산서(최종_005)_설계예산서(최종_006)_강남수도" xfId="1253" xr:uid="{00000000-0005-0000-0000-0000E1040000}"/>
    <cellStyle name="_2001년만_~MF1128_~MF2110_설계예산서(최종_003)_설계예산서(최종_005)_설계예산서(최종_006)_내역서" xfId="1254" xr:uid="{00000000-0005-0000-0000-0000E2040000}"/>
    <cellStyle name="_2001년만_~MF1128_~MF2110_설계예산서(최종_003)_설계예산서(최종_005)_설계예산서(최종_006)_내역서(남부발주)" xfId="1255" xr:uid="{00000000-0005-0000-0000-0000E3040000}"/>
    <cellStyle name="_2001년만_~MF1128_~MF2110_설계예산서(최종_003)_설계예산서(최종_005)_설계예산서(최종_006)_설계예산서(최종_006)" xfId="1256" xr:uid="{00000000-0005-0000-0000-0000E4040000}"/>
    <cellStyle name="_2001년만_~MF1128_~MF2110_설계예산서(최종_003)_설계예산서(최종_006)" xfId="1257" xr:uid="{00000000-0005-0000-0000-0000E5040000}"/>
    <cellStyle name="_2001년만_~MF1128_~MF2110_설계예산서(최종_004_01)" xfId="1258" xr:uid="{00000000-0005-0000-0000-0000E6040000}"/>
    <cellStyle name="_2001년만_~MF1128_~MF2110_설계예산서(최종_004_01)_강남수도" xfId="1259" xr:uid="{00000000-0005-0000-0000-0000E7040000}"/>
    <cellStyle name="_2001년만_~MF1128_~MF2110_설계예산서(최종_004_01)_내역서" xfId="1260" xr:uid="{00000000-0005-0000-0000-0000E8040000}"/>
    <cellStyle name="_2001년만_~MF1128_~MF2110_설계예산서(최종_004_01)_내역서(남부발주)" xfId="1261" xr:uid="{00000000-0005-0000-0000-0000E9040000}"/>
    <cellStyle name="_2001년만_~MF1128_~MF2110_설계예산서(최종_004_01)_설계예산서(최종_006)" xfId="1262" xr:uid="{00000000-0005-0000-0000-0000EA040000}"/>
    <cellStyle name="_2001년만_~MF1128_~MF2110_설계예산서(최종_005)" xfId="1263" xr:uid="{00000000-0005-0000-0000-0000EB040000}"/>
    <cellStyle name="_2001년만_~MF1128_~MF2110_설계예산서(최종_005)_강남수도" xfId="1264" xr:uid="{00000000-0005-0000-0000-0000EC040000}"/>
    <cellStyle name="_2001년만_~MF1128_~MF2110_설계예산서(최종_005)_내역서" xfId="1265" xr:uid="{00000000-0005-0000-0000-0000ED040000}"/>
    <cellStyle name="_2001년만_~MF1128_~MF2110_설계예산서(최종_005)_내역서(남부발주)" xfId="1266" xr:uid="{00000000-0005-0000-0000-0000EE040000}"/>
    <cellStyle name="_2001년만_~MF1128_~MF2110_설계예산서(최종_005)_설계예산서(최종_006)" xfId="1267" xr:uid="{00000000-0005-0000-0000-0000EF040000}"/>
    <cellStyle name="_2001년만_~MF1128_~MF2110_설계예산서(최종_006)" xfId="1268" xr:uid="{00000000-0005-0000-0000-0000F0040000}"/>
    <cellStyle name="_2001년만_~MF1128_~MF2110_설계예산서(최종_006)_강남수도" xfId="1269" xr:uid="{00000000-0005-0000-0000-0000F1040000}"/>
    <cellStyle name="_2001년만_~MF1128_~MF2110_설계예산서(최종_006)_내역서" xfId="1270" xr:uid="{00000000-0005-0000-0000-0000F2040000}"/>
    <cellStyle name="_2001년만_~MF1128_~MF2110_설계예산서(최종_006)_내역서(남부발주)" xfId="1271" xr:uid="{00000000-0005-0000-0000-0000F3040000}"/>
    <cellStyle name="_2001년만_~MF1128_~MF2110_설계예산서(최종_006)_설계예산서(최종_006)" xfId="1272" xr:uid="{00000000-0005-0000-0000-0000F4040000}"/>
    <cellStyle name="_2001년만_~MF1128_~MF2110_정읍BlineC(최종-동남송부용)" xfId="1273" xr:uid="{00000000-0005-0000-0000-0000F5040000}"/>
    <cellStyle name="_2001년만_~MF1128_~MF2110_정읍BlineC(최종-동남송부용)_강남수도" xfId="1274" xr:uid="{00000000-0005-0000-0000-0000F6040000}"/>
    <cellStyle name="_2001년만_~MF1128_~MF2110_정읍BlineC(최종-동남송부용)_내역서" xfId="1275" xr:uid="{00000000-0005-0000-0000-0000F7040000}"/>
    <cellStyle name="_2001년만_~MF1128_~MF2110_정읍BlineC(최종-동남송부용)_내역서(남부발주)" xfId="1276" xr:uid="{00000000-0005-0000-0000-0000F8040000}"/>
    <cellStyle name="_2001년만_~MF1128_~MF2110_정읍BlineC(최종-동남송부용)_설계예산서(최종_004_01)" xfId="1277" xr:uid="{00000000-0005-0000-0000-0000F9040000}"/>
    <cellStyle name="_2001년만_~MF1128_~MF2110_정읍BlineC(최종-동남송부용)_설계예산서(최종_004_01)_설계예산서(최종_004_01)" xfId="1278" xr:uid="{00000000-0005-0000-0000-0000FA040000}"/>
    <cellStyle name="_2001년만_~MF1128_~MF2110_정읍BlineC(최종-동남송부용)_설계예산서(최종_004_01)_설계예산서(최종_004_01)_강남수도" xfId="1279" xr:uid="{00000000-0005-0000-0000-0000FB040000}"/>
    <cellStyle name="_2001년만_~MF1128_~MF2110_정읍BlineC(최종-동남송부용)_설계예산서(최종_004_01)_설계예산서(최종_004_01)_내역서" xfId="1280" xr:uid="{00000000-0005-0000-0000-0000FC040000}"/>
    <cellStyle name="_2001년만_~MF1128_~MF2110_정읍BlineC(최종-동남송부용)_설계예산서(최종_004_01)_설계예산서(최종_004_01)_내역서(남부발주)" xfId="1281" xr:uid="{00000000-0005-0000-0000-0000FD040000}"/>
    <cellStyle name="_2001년만_~MF1128_~MF2110_정읍BlineC(최종-동남송부용)_설계예산서(최종_004_01)_설계예산서(최종_004_01)_설계예산서(최종_006)" xfId="1282" xr:uid="{00000000-0005-0000-0000-0000FE040000}"/>
    <cellStyle name="_2001년만_~MF1128_~MF2110_정읍BlineC(최종-동남송부용)_설계예산서(최종_004_01)_설계예산서(최종_005)" xfId="1283" xr:uid="{00000000-0005-0000-0000-0000FF040000}"/>
    <cellStyle name="_2001년만_~MF1128_~MF2110_정읍BlineC(최종-동남송부용)_설계예산서(최종_004_01)_설계예산서(최종_005)_강남수도" xfId="1284" xr:uid="{00000000-0005-0000-0000-000000050000}"/>
    <cellStyle name="_2001년만_~MF1128_~MF2110_정읍BlineC(최종-동남송부용)_설계예산서(최종_004_01)_설계예산서(최종_005)_내역서" xfId="1285" xr:uid="{00000000-0005-0000-0000-000001050000}"/>
    <cellStyle name="_2001년만_~MF1128_~MF2110_정읍BlineC(최종-동남송부용)_설계예산서(최종_004_01)_설계예산서(최종_005)_내역서(남부발주)" xfId="1286" xr:uid="{00000000-0005-0000-0000-000002050000}"/>
    <cellStyle name="_2001년만_~MF1128_~MF2110_정읍BlineC(최종-동남송부용)_설계예산서(최종_004_01)_설계예산서(최종_005)_설계예산서(최종_006)" xfId="1287" xr:uid="{00000000-0005-0000-0000-000003050000}"/>
    <cellStyle name="_2001년만_~MF1128_~MF2110_정읍BlineC(최종-동남송부용)_설계예산서(최종_004_01)_설계예산서(최종_006)" xfId="1288" xr:uid="{00000000-0005-0000-0000-000004050000}"/>
    <cellStyle name="_2001년만_~MF1128_~MF2110_정읍BlineC(최종-동남송부용)_설계예산서(최종_004_01)_설계예산서(최종_006)_강남수도" xfId="1289" xr:uid="{00000000-0005-0000-0000-000005050000}"/>
    <cellStyle name="_2001년만_~MF1128_~MF2110_정읍BlineC(최종-동남송부용)_설계예산서(최종_004_01)_설계예산서(최종_006)_내역서" xfId="1290" xr:uid="{00000000-0005-0000-0000-000006050000}"/>
    <cellStyle name="_2001년만_~MF1128_~MF2110_정읍BlineC(최종-동남송부용)_설계예산서(최종_004_01)_설계예산서(최종_006)_내역서(남부발주)" xfId="1291" xr:uid="{00000000-0005-0000-0000-000007050000}"/>
    <cellStyle name="_2001년만_~MF1128_~MF2110_정읍BlineC(최종-동남송부용)_설계예산서(최종_004_01)_설계예산서(최종_006)_설계예산서(최종_006)" xfId="1292" xr:uid="{00000000-0005-0000-0000-000008050000}"/>
    <cellStyle name="_2001년만_~MF1128_~MF2110_정읍BlineC(최종-동남송부용)_설계예산서(최종_005)" xfId="1293" xr:uid="{00000000-0005-0000-0000-000009050000}"/>
    <cellStyle name="_2001년만_~MF1128_~MF2110_정읍BlineC(최종-동남송부용)_설계예산서(최종_005)_설계예산서(최종_005)" xfId="1294" xr:uid="{00000000-0005-0000-0000-00000A050000}"/>
    <cellStyle name="_2001년만_~MF1128_~MF2110_정읍BlineC(최종-동남송부용)_설계예산서(최종_005)_설계예산서(최종_005)_강남수도" xfId="1295" xr:uid="{00000000-0005-0000-0000-00000B050000}"/>
    <cellStyle name="_2001년만_~MF1128_~MF2110_정읍BlineC(최종-동남송부용)_설계예산서(최종_005)_설계예산서(최종_005)_내역서" xfId="1296" xr:uid="{00000000-0005-0000-0000-00000C050000}"/>
    <cellStyle name="_2001년만_~MF1128_~MF2110_정읍BlineC(최종-동남송부용)_설계예산서(최종_005)_설계예산서(최종_005)_내역서(남부발주)" xfId="1297" xr:uid="{00000000-0005-0000-0000-00000D050000}"/>
    <cellStyle name="_2001년만_~MF1128_~MF2110_정읍BlineC(최종-동남송부용)_설계예산서(최종_005)_설계예산서(최종_005)_설계예산서(최종_006)" xfId="1298" xr:uid="{00000000-0005-0000-0000-00000E050000}"/>
    <cellStyle name="_2001년만_~MF1128_~MF2110_정읍BlineC(최종-동남송부용)_설계예산서(최종_005)_설계예산서(최종_006)" xfId="1299" xr:uid="{00000000-0005-0000-0000-00000F050000}"/>
    <cellStyle name="_2001년만_~MF1128_~MF2110_정읍BlineC(최종-동남송부용)_설계예산서(최종_005)_설계예산서(최종_006)_강남수도" xfId="1300" xr:uid="{00000000-0005-0000-0000-000010050000}"/>
    <cellStyle name="_2001년만_~MF1128_~MF2110_정읍BlineC(최종-동남송부용)_설계예산서(최종_005)_설계예산서(최종_006)_내역서" xfId="1301" xr:uid="{00000000-0005-0000-0000-000011050000}"/>
    <cellStyle name="_2001년만_~MF1128_~MF2110_정읍BlineC(최종-동남송부용)_설계예산서(최종_005)_설계예산서(최종_006)_내역서(남부발주)" xfId="1302" xr:uid="{00000000-0005-0000-0000-000012050000}"/>
    <cellStyle name="_2001년만_~MF1128_~MF2110_정읍BlineC(최종-동남송부용)_설계예산서(최종_005)_설계예산서(최종_006)_설계예산서(최종_006)" xfId="1303" xr:uid="{00000000-0005-0000-0000-000013050000}"/>
    <cellStyle name="_2001년만_~MF1128_~MF2110_정읍BlineC(최종-동남송부용)_설계예산서(최종_006)" xfId="1304" xr:uid="{00000000-0005-0000-0000-000014050000}"/>
    <cellStyle name="_2001년만_~MF1128_~MF373C" xfId="1305" xr:uid="{00000000-0005-0000-0000-000015050000}"/>
    <cellStyle name="_2001년만_~MF1128_~MF373C_설계예산서(최종_003)" xfId="1306" xr:uid="{00000000-0005-0000-0000-000016050000}"/>
    <cellStyle name="_2001년만_~MF1128_~MF373C_설계예산서(최종_003)_강남수도" xfId="1307" xr:uid="{00000000-0005-0000-0000-000017050000}"/>
    <cellStyle name="_2001년만_~MF1128_~MF373C_설계예산서(최종_003)_내역서" xfId="1308" xr:uid="{00000000-0005-0000-0000-000018050000}"/>
    <cellStyle name="_2001년만_~MF1128_~MF373C_설계예산서(최종_003)_내역서(남부발주)" xfId="1309" xr:uid="{00000000-0005-0000-0000-000019050000}"/>
    <cellStyle name="_2001년만_~MF1128_~MF373C_설계예산서(최종_003)_설계예산서(최종_004_01)" xfId="1310" xr:uid="{00000000-0005-0000-0000-00001A050000}"/>
    <cellStyle name="_2001년만_~MF1128_~MF373C_설계예산서(최종_003)_설계예산서(최종_004_01)_설계예산서(최종_004_01)" xfId="1311" xr:uid="{00000000-0005-0000-0000-00001B050000}"/>
    <cellStyle name="_2001년만_~MF1128_~MF373C_설계예산서(최종_003)_설계예산서(최종_004_01)_설계예산서(최종_004_01)_강남수도" xfId="1312" xr:uid="{00000000-0005-0000-0000-00001C050000}"/>
    <cellStyle name="_2001년만_~MF1128_~MF373C_설계예산서(최종_003)_설계예산서(최종_004_01)_설계예산서(최종_004_01)_내역서" xfId="1313" xr:uid="{00000000-0005-0000-0000-00001D050000}"/>
    <cellStyle name="_2001년만_~MF1128_~MF373C_설계예산서(최종_003)_설계예산서(최종_004_01)_설계예산서(최종_004_01)_내역서(남부발주)" xfId="1314" xr:uid="{00000000-0005-0000-0000-00001E050000}"/>
    <cellStyle name="_2001년만_~MF1128_~MF373C_설계예산서(최종_003)_설계예산서(최종_004_01)_설계예산서(최종_004_01)_설계예산서(최종_006)" xfId="1315" xr:uid="{00000000-0005-0000-0000-00001F050000}"/>
    <cellStyle name="_2001년만_~MF1128_~MF373C_설계예산서(최종_003)_설계예산서(최종_004_01)_설계예산서(최종_005)" xfId="1316" xr:uid="{00000000-0005-0000-0000-000020050000}"/>
    <cellStyle name="_2001년만_~MF1128_~MF373C_설계예산서(최종_003)_설계예산서(최종_004_01)_설계예산서(최종_005)_강남수도" xfId="1317" xr:uid="{00000000-0005-0000-0000-000021050000}"/>
    <cellStyle name="_2001년만_~MF1128_~MF373C_설계예산서(최종_003)_설계예산서(최종_004_01)_설계예산서(최종_005)_내역서" xfId="1318" xr:uid="{00000000-0005-0000-0000-000022050000}"/>
    <cellStyle name="_2001년만_~MF1128_~MF373C_설계예산서(최종_003)_설계예산서(최종_004_01)_설계예산서(최종_005)_내역서(남부발주)" xfId="1319" xr:uid="{00000000-0005-0000-0000-000023050000}"/>
    <cellStyle name="_2001년만_~MF1128_~MF373C_설계예산서(최종_003)_설계예산서(최종_004_01)_설계예산서(최종_005)_설계예산서(최종_006)" xfId="1320" xr:uid="{00000000-0005-0000-0000-000024050000}"/>
    <cellStyle name="_2001년만_~MF1128_~MF373C_설계예산서(최종_003)_설계예산서(최종_004_01)_설계예산서(최종_006)" xfId="1321" xr:uid="{00000000-0005-0000-0000-000025050000}"/>
    <cellStyle name="_2001년만_~MF1128_~MF373C_설계예산서(최종_003)_설계예산서(최종_004_01)_설계예산서(최종_006)_강남수도" xfId="1322" xr:uid="{00000000-0005-0000-0000-000026050000}"/>
    <cellStyle name="_2001년만_~MF1128_~MF373C_설계예산서(최종_003)_설계예산서(최종_004_01)_설계예산서(최종_006)_내역서" xfId="1323" xr:uid="{00000000-0005-0000-0000-000027050000}"/>
    <cellStyle name="_2001년만_~MF1128_~MF373C_설계예산서(최종_003)_설계예산서(최종_004_01)_설계예산서(최종_006)_내역서(남부발주)" xfId="1324" xr:uid="{00000000-0005-0000-0000-000028050000}"/>
    <cellStyle name="_2001년만_~MF1128_~MF373C_설계예산서(최종_003)_설계예산서(최종_004_01)_설계예산서(최종_006)_설계예산서(최종_006)" xfId="1325" xr:uid="{00000000-0005-0000-0000-000029050000}"/>
    <cellStyle name="_2001년만_~MF1128_~MF373C_설계예산서(최종_003)_설계예산서(최종_005)" xfId="1326" xr:uid="{00000000-0005-0000-0000-00002A050000}"/>
    <cellStyle name="_2001년만_~MF1128_~MF373C_설계예산서(최종_003)_설계예산서(최종_005)_설계예산서(최종_005)" xfId="1327" xr:uid="{00000000-0005-0000-0000-00002B050000}"/>
    <cellStyle name="_2001년만_~MF1128_~MF373C_설계예산서(최종_003)_설계예산서(최종_005)_설계예산서(최종_005)_강남수도" xfId="1328" xr:uid="{00000000-0005-0000-0000-00002C050000}"/>
    <cellStyle name="_2001년만_~MF1128_~MF373C_설계예산서(최종_003)_설계예산서(최종_005)_설계예산서(최종_005)_내역서" xfId="1329" xr:uid="{00000000-0005-0000-0000-00002D050000}"/>
    <cellStyle name="_2001년만_~MF1128_~MF373C_설계예산서(최종_003)_설계예산서(최종_005)_설계예산서(최종_005)_내역서(남부발주)" xfId="1330" xr:uid="{00000000-0005-0000-0000-00002E050000}"/>
    <cellStyle name="_2001년만_~MF1128_~MF373C_설계예산서(최종_003)_설계예산서(최종_005)_설계예산서(최종_005)_설계예산서(최종_006)" xfId="1331" xr:uid="{00000000-0005-0000-0000-00002F050000}"/>
    <cellStyle name="_2001년만_~MF1128_~MF373C_설계예산서(최종_003)_설계예산서(최종_005)_설계예산서(최종_006)" xfId="1332" xr:uid="{00000000-0005-0000-0000-000030050000}"/>
    <cellStyle name="_2001년만_~MF1128_~MF373C_설계예산서(최종_003)_설계예산서(최종_005)_설계예산서(최종_006)_강남수도" xfId="1333" xr:uid="{00000000-0005-0000-0000-000031050000}"/>
    <cellStyle name="_2001년만_~MF1128_~MF373C_설계예산서(최종_003)_설계예산서(최종_005)_설계예산서(최종_006)_내역서" xfId="1334" xr:uid="{00000000-0005-0000-0000-000032050000}"/>
    <cellStyle name="_2001년만_~MF1128_~MF373C_설계예산서(최종_003)_설계예산서(최종_005)_설계예산서(최종_006)_내역서(남부발주)" xfId="1335" xr:uid="{00000000-0005-0000-0000-000033050000}"/>
    <cellStyle name="_2001년만_~MF1128_~MF373C_설계예산서(최종_003)_설계예산서(최종_005)_설계예산서(최종_006)_설계예산서(최종_006)" xfId="1336" xr:uid="{00000000-0005-0000-0000-000034050000}"/>
    <cellStyle name="_2001년만_~MF1128_~MF373C_설계예산서(최종_003)_설계예산서(최종_006)" xfId="1337" xr:uid="{00000000-0005-0000-0000-000035050000}"/>
    <cellStyle name="_2001년만_~MF1128_~MF373C_설계예산서(최종_004_01)" xfId="1338" xr:uid="{00000000-0005-0000-0000-000036050000}"/>
    <cellStyle name="_2001년만_~MF1128_~MF373C_설계예산서(최종_004_01)_강남수도" xfId="1339" xr:uid="{00000000-0005-0000-0000-000037050000}"/>
    <cellStyle name="_2001년만_~MF1128_~MF373C_설계예산서(최종_004_01)_내역서" xfId="1340" xr:uid="{00000000-0005-0000-0000-000038050000}"/>
    <cellStyle name="_2001년만_~MF1128_~MF373C_설계예산서(최종_004_01)_내역서(남부발주)" xfId="1341" xr:uid="{00000000-0005-0000-0000-000039050000}"/>
    <cellStyle name="_2001년만_~MF1128_~MF373C_설계예산서(최종_004_01)_설계예산서(최종_006)" xfId="1342" xr:uid="{00000000-0005-0000-0000-00003A050000}"/>
    <cellStyle name="_2001년만_~MF1128_~MF373C_설계예산서(최종_005)" xfId="1343" xr:uid="{00000000-0005-0000-0000-00003B050000}"/>
    <cellStyle name="_2001년만_~MF1128_~MF373C_설계예산서(최종_005)_강남수도" xfId="1344" xr:uid="{00000000-0005-0000-0000-00003C050000}"/>
    <cellStyle name="_2001년만_~MF1128_~MF373C_설계예산서(최종_005)_내역서" xfId="1345" xr:uid="{00000000-0005-0000-0000-00003D050000}"/>
    <cellStyle name="_2001년만_~MF1128_~MF373C_설계예산서(최종_005)_내역서(남부발주)" xfId="1346" xr:uid="{00000000-0005-0000-0000-00003E050000}"/>
    <cellStyle name="_2001년만_~MF1128_~MF373C_설계예산서(최종_005)_설계예산서(최종_006)" xfId="1347" xr:uid="{00000000-0005-0000-0000-00003F050000}"/>
    <cellStyle name="_2001년만_~MF1128_~MF373C_설계예산서(최종_006)" xfId="1348" xr:uid="{00000000-0005-0000-0000-000040050000}"/>
    <cellStyle name="_2001년만_~MF1128_~MF373C_설계예산서(최종_006)_강남수도" xfId="1349" xr:uid="{00000000-0005-0000-0000-000041050000}"/>
    <cellStyle name="_2001년만_~MF1128_~MF373C_설계예산서(최종_006)_내역서" xfId="1350" xr:uid="{00000000-0005-0000-0000-000042050000}"/>
    <cellStyle name="_2001년만_~MF1128_~MF373C_설계예산서(최종_006)_내역서(남부발주)" xfId="1351" xr:uid="{00000000-0005-0000-0000-000043050000}"/>
    <cellStyle name="_2001년만_~MF1128_~MF373C_설계예산서(최종_006)_설계예산서(최종_006)" xfId="1352" xr:uid="{00000000-0005-0000-0000-000044050000}"/>
    <cellStyle name="_2001년만_~MF1128_~MF373C_정읍BlineC(최종-동남송부용)" xfId="1353" xr:uid="{00000000-0005-0000-0000-000045050000}"/>
    <cellStyle name="_2001년만_~MF1128_~MF373C_정읍BlineC(최종-동남송부용)_강남수도" xfId="1354" xr:uid="{00000000-0005-0000-0000-000046050000}"/>
    <cellStyle name="_2001년만_~MF1128_~MF373C_정읍BlineC(최종-동남송부용)_내역서" xfId="1355" xr:uid="{00000000-0005-0000-0000-000047050000}"/>
    <cellStyle name="_2001년만_~MF1128_~MF373C_정읍BlineC(최종-동남송부용)_내역서(남부발주)" xfId="1356" xr:uid="{00000000-0005-0000-0000-000048050000}"/>
    <cellStyle name="_2001년만_~MF1128_~MF373C_정읍BlineC(최종-동남송부용)_설계예산서(최종_004_01)" xfId="1357" xr:uid="{00000000-0005-0000-0000-000049050000}"/>
    <cellStyle name="_2001년만_~MF1128_~MF373C_정읍BlineC(최종-동남송부용)_설계예산서(최종_004_01)_설계예산서(최종_004_01)" xfId="1358" xr:uid="{00000000-0005-0000-0000-00004A050000}"/>
    <cellStyle name="_2001년만_~MF1128_~MF373C_정읍BlineC(최종-동남송부용)_설계예산서(최종_004_01)_설계예산서(최종_004_01)_강남수도" xfId="1359" xr:uid="{00000000-0005-0000-0000-00004B050000}"/>
    <cellStyle name="_2001년만_~MF1128_~MF373C_정읍BlineC(최종-동남송부용)_설계예산서(최종_004_01)_설계예산서(최종_004_01)_내역서" xfId="1360" xr:uid="{00000000-0005-0000-0000-00004C050000}"/>
    <cellStyle name="_2001년만_~MF1128_~MF373C_정읍BlineC(최종-동남송부용)_설계예산서(최종_004_01)_설계예산서(최종_004_01)_내역서(남부발주)" xfId="1361" xr:uid="{00000000-0005-0000-0000-00004D050000}"/>
    <cellStyle name="_2001년만_~MF1128_~MF373C_정읍BlineC(최종-동남송부용)_설계예산서(최종_004_01)_설계예산서(최종_004_01)_설계예산서(최종_006)" xfId="1362" xr:uid="{00000000-0005-0000-0000-00004E050000}"/>
    <cellStyle name="_2001년만_~MF1128_~MF373C_정읍BlineC(최종-동남송부용)_설계예산서(최종_004_01)_설계예산서(최종_005)" xfId="1363" xr:uid="{00000000-0005-0000-0000-00004F050000}"/>
    <cellStyle name="_2001년만_~MF1128_~MF373C_정읍BlineC(최종-동남송부용)_설계예산서(최종_004_01)_설계예산서(최종_005)_강남수도" xfId="1364" xr:uid="{00000000-0005-0000-0000-000050050000}"/>
    <cellStyle name="_2001년만_~MF1128_~MF373C_정읍BlineC(최종-동남송부용)_설계예산서(최종_004_01)_설계예산서(최종_005)_내역서" xfId="1365" xr:uid="{00000000-0005-0000-0000-000051050000}"/>
    <cellStyle name="_2001년만_~MF1128_~MF373C_정읍BlineC(최종-동남송부용)_설계예산서(최종_004_01)_설계예산서(최종_005)_내역서(남부발주)" xfId="1366" xr:uid="{00000000-0005-0000-0000-000052050000}"/>
    <cellStyle name="_2001년만_~MF1128_~MF373C_정읍BlineC(최종-동남송부용)_설계예산서(최종_004_01)_설계예산서(최종_005)_설계예산서(최종_006)" xfId="1367" xr:uid="{00000000-0005-0000-0000-000053050000}"/>
    <cellStyle name="_2001년만_~MF1128_~MF373C_정읍BlineC(최종-동남송부용)_설계예산서(최종_004_01)_설계예산서(최종_006)" xfId="1368" xr:uid="{00000000-0005-0000-0000-000054050000}"/>
    <cellStyle name="_2001년만_~MF1128_~MF373C_정읍BlineC(최종-동남송부용)_설계예산서(최종_004_01)_설계예산서(최종_006)_강남수도" xfId="1369" xr:uid="{00000000-0005-0000-0000-000055050000}"/>
    <cellStyle name="_2001년만_~MF1128_~MF373C_정읍BlineC(최종-동남송부용)_설계예산서(최종_004_01)_설계예산서(최종_006)_내역서" xfId="1370" xr:uid="{00000000-0005-0000-0000-000056050000}"/>
    <cellStyle name="_2001년만_~MF1128_~MF373C_정읍BlineC(최종-동남송부용)_설계예산서(최종_004_01)_설계예산서(최종_006)_내역서(남부발주)" xfId="1371" xr:uid="{00000000-0005-0000-0000-000057050000}"/>
    <cellStyle name="_2001년만_~MF1128_~MF373C_정읍BlineC(최종-동남송부용)_설계예산서(최종_004_01)_설계예산서(최종_006)_설계예산서(최종_006)" xfId="1372" xr:uid="{00000000-0005-0000-0000-000058050000}"/>
    <cellStyle name="_2001년만_~MF1128_~MF373C_정읍BlineC(최종-동남송부용)_설계예산서(최종_005)" xfId="1373" xr:uid="{00000000-0005-0000-0000-000059050000}"/>
    <cellStyle name="_2001년만_~MF1128_~MF373C_정읍BlineC(최종-동남송부용)_설계예산서(최종_005)_설계예산서(최종_005)" xfId="1374" xr:uid="{00000000-0005-0000-0000-00005A050000}"/>
    <cellStyle name="_2001년만_~MF1128_~MF373C_정읍BlineC(최종-동남송부용)_설계예산서(최종_005)_설계예산서(최종_005)_강남수도" xfId="1375" xr:uid="{00000000-0005-0000-0000-00005B050000}"/>
    <cellStyle name="_2001년만_~MF1128_~MF373C_정읍BlineC(최종-동남송부용)_설계예산서(최종_005)_설계예산서(최종_005)_내역서" xfId="1376" xr:uid="{00000000-0005-0000-0000-00005C050000}"/>
    <cellStyle name="_2001년만_~MF1128_~MF373C_정읍BlineC(최종-동남송부용)_설계예산서(최종_005)_설계예산서(최종_005)_내역서(남부발주)" xfId="1377" xr:uid="{00000000-0005-0000-0000-00005D050000}"/>
    <cellStyle name="_2001년만_~MF1128_~MF373C_정읍BlineC(최종-동남송부용)_설계예산서(최종_005)_설계예산서(최종_005)_설계예산서(최종_006)" xfId="1378" xr:uid="{00000000-0005-0000-0000-00005E050000}"/>
    <cellStyle name="_2001년만_~MF1128_~MF373C_정읍BlineC(최종-동남송부용)_설계예산서(최종_005)_설계예산서(최종_006)" xfId="1379" xr:uid="{00000000-0005-0000-0000-00005F050000}"/>
    <cellStyle name="_2001년만_~MF1128_~MF373C_정읍BlineC(최종-동남송부용)_설계예산서(최종_005)_설계예산서(최종_006)_강남수도" xfId="1380" xr:uid="{00000000-0005-0000-0000-000060050000}"/>
    <cellStyle name="_2001년만_~MF1128_~MF373C_정읍BlineC(최종-동남송부용)_설계예산서(최종_005)_설계예산서(최종_006)_내역서" xfId="1381" xr:uid="{00000000-0005-0000-0000-000061050000}"/>
    <cellStyle name="_2001년만_~MF1128_~MF373C_정읍BlineC(최종-동남송부용)_설계예산서(최종_005)_설계예산서(최종_006)_내역서(남부발주)" xfId="1382" xr:uid="{00000000-0005-0000-0000-000062050000}"/>
    <cellStyle name="_2001년만_~MF1128_~MF373C_정읍BlineC(최종-동남송부용)_설계예산서(최종_005)_설계예산서(최종_006)_설계예산서(최종_006)" xfId="1383" xr:uid="{00000000-0005-0000-0000-000063050000}"/>
    <cellStyle name="_2001년만_~MF1128_~MF373C_정읍BlineC(최종-동남송부용)_설계예산서(최종_006)" xfId="1384" xr:uid="{00000000-0005-0000-0000-000064050000}"/>
    <cellStyle name="_2001년만_~MF1128_2001예산배정액 및 내역2" xfId="1385" xr:uid="{00000000-0005-0000-0000-000065050000}"/>
    <cellStyle name="_2001년만_~MF1128_2001예산배정액 및 내역2_설계예산서(최종_003)" xfId="1386" xr:uid="{00000000-0005-0000-0000-000066050000}"/>
    <cellStyle name="_2001년만_~MF1128_2001예산배정액 및 내역2_설계예산서(최종_003)_강남수도" xfId="1387" xr:uid="{00000000-0005-0000-0000-000067050000}"/>
    <cellStyle name="_2001년만_~MF1128_2001예산배정액 및 내역2_설계예산서(최종_003)_내역서" xfId="1388" xr:uid="{00000000-0005-0000-0000-000068050000}"/>
    <cellStyle name="_2001년만_~MF1128_2001예산배정액 및 내역2_설계예산서(최종_003)_내역서(남부발주)" xfId="1389" xr:uid="{00000000-0005-0000-0000-000069050000}"/>
    <cellStyle name="_2001년만_~MF1128_2001예산배정액 및 내역2_설계예산서(최종_003)_설계예산서(최종_004_01)" xfId="1390" xr:uid="{00000000-0005-0000-0000-00006A050000}"/>
    <cellStyle name="_2001년만_~MF1128_2001예산배정액 및 내역2_설계예산서(최종_003)_설계예산서(최종_004_01)_설계예산서(최종_004_01)" xfId="1391" xr:uid="{00000000-0005-0000-0000-00006B050000}"/>
    <cellStyle name="_2001년만_~MF1128_2001예산배정액 및 내역2_설계예산서(최종_003)_설계예산서(최종_004_01)_설계예산서(최종_004_01)_강남수도" xfId="1392" xr:uid="{00000000-0005-0000-0000-00006C050000}"/>
    <cellStyle name="_2001년만_~MF1128_2001예산배정액 및 내역2_설계예산서(최종_003)_설계예산서(최종_004_01)_설계예산서(최종_004_01)_내역서" xfId="1393" xr:uid="{00000000-0005-0000-0000-00006D050000}"/>
    <cellStyle name="_2001년만_~MF1128_2001예산배정액 및 내역2_설계예산서(최종_003)_설계예산서(최종_004_01)_설계예산서(최종_004_01)_내역서(남부발주)" xfId="1394" xr:uid="{00000000-0005-0000-0000-00006E050000}"/>
    <cellStyle name="_2001년만_~MF1128_2001예산배정액 및 내역2_설계예산서(최종_003)_설계예산서(최종_004_01)_설계예산서(최종_004_01)_설계예산서(최종_006)" xfId="1395" xr:uid="{00000000-0005-0000-0000-00006F050000}"/>
    <cellStyle name="_2001년만_~MF1128_2001예산배정액 및 내역2_설계예산서(최종_003)_설계예산서(최종_004_01)_설계예산서(최종_005)" xfId="1396" xr:uid="{00000000-0005-0000-0000-000070050000}"/>
    <cellStyle name="_2001년만_~MF1128_2001예산배정액 및 내역2_설계예산서(최종_003)_설계예산서(최종_004_01)_설계예산서(최종_005)_강남수도" xfId="1397" xr:uid="{00000000-0005-0000-0000-000071050000}"/>
    <cellStyle name="_2001년만_~MF1128_2001예산배정액 및 내역2_설계예산서(최종_003)_설계예산서(최종_004_01)_설계예산서(최종_005)_내역서" xfId="1398" xr:uid="{00000000-0005-0000-0000-000072050000}"/>
    <cellStyle name="_2001년만_~MF1128_2001예산배정액 및 내역2_설계예산서(최종_003)_설계예산서(최종_004_01)_설계예산서(최종_005)_내역서(남부발주)" xfId="1399" xr:uid="{00000000-0005-0000-0000-000073050000}"/>
    <cellStyle name="_2001년만_~MF1128_2001예산배정액 및 내역2_설계예산서(최종_003)_설계예산서(최종_004_01)_설계예산서(최종_005)_설계예산서(최종_006)" xfId="1400" xr:uid="{00000000-0005-0000-0000-000074050000}"/>
    <cellStyle name="_2001년만_~MF1128_2001예산배정액 및 내역2_설계예산서(최종_003)_설계예산서(최종_004_01)_설계예산서(최종_006)" xfId="1401" xr:uid="{00000000-0005-0000-0000-000075050000}"/>
    <cellStyle name="_2001년만_~MF1128_2001예산배정액 및 내역2_설계예산서(최종_003)_설계예산서(최종_004_01)_설계예산서(최종_006)_강남수도" xfId="1402" xr:uid="{00000000-0005-0000-0000-000076050000}"/>
    <cellStyle name="_2001년만_~MF1128_2001예산배정액 및 내역2_설계예산서(최종_003)_설계예산서(최종_004_01)_설계예산서(최종_006)_내역서" xfId="1403" xr:uid="{00000000-0005-0000-0000-000077050000}"/>
    <cellStyle name="_2001년만_~MF1128_2001예산배정액 및 내역2_설계예산서(최종_003)_설계예산서(최종_004_01)_설계예산서(최종_006)_내역서(남부발주)" xfId="1404" xr:uid="{00000000-0005-0000-0000-000078050000}"/>
    <cellStyle name="_2001년만_~MF1128_2001예산배정액 및 내역2_설계예산서(최종_003)_설계예산서(최종_004_01)_설계예산서(최종_006)_설계예산서(최종_006)" xfId="1405" xr:uid="{00000000-0005-0000-0000-000079050000}"/>
    <cellStyle name="_2001년만_~MF1128_2001예산배정액 및 내역2_설계예산서(최종_003)_설계예산서(최종_005)" xfId="1406" xr:uid="{00000000-0005-0000-0000-00007A050000}"/>
    <cellStyle name="_2001년만_~MF1128_2001예산배정액 및 내역2_설계예산서(최종_003)_설계예산서(최종_005)_설계예산서(최종_005)" xfId="1407" xr:uid="{00000000-0005-0000-0000-00007B050000}"/>
    <cellStyle name="_2001년만_~MF1128_2001예산배정액 및 내역2_설계예산서(최종_003)_설계예산서(최종_005)_설계예산서(최종_005)_강남수도" xfId="1408" xr:uid="{00000000-0005-0000-0000-00007C050000}"/>
    <cellStyle name="_2001년만_~MF1128_2001예산배정액 및 내역2_설계예산서(최종_003)_설계예산서(최종_005)_설계예산서(최종_005)_내역서" xfId="1409" xr:uid="{00000000-0005-0000-0000-00007D050000}"/>
    <cellStyle name="_2001년만_~MF1128_2001예산배정액 및 내역2_설계예산서(최종_003)_설계예산서(최종_005)_설계예산서(최종_005)_내역서(남부발주)" xfId="1410" xr:uid="{00000000-0005-0000-0000-00007E050000}"/>
    <cellStyle name="_2001년만_~MF1128_2001예산배정액 및 내역2_설계예산서(최종_003)_설계예산서(최종_005)_설계예산서(최종_005)_설계예산서(최종_006)" xfId="1411" xr:uid="{00000000-0005-0000-0000-00007F050000}"/>
    <cellStyle name="_2001년만_~MF1128_2001예산배정액 및 내역2_설계예산서(최종_003)_설계예산서(최종_005)_설계예산서(최종_006)" xfId="1412" xr:uid="{00000000-0005-0000-0000-000080050000}"/>
    <cellStyle name="_2001년만_~MF1128_2001예산배정액 및 내역2_설계예산서(최종_003)_설계예산서(최종_005)_설계예산서(최종_006)_강남수도" xfId="1413" xr:uid="{00000000-0005-0000-0000-000081050000}"/>
    <cellStyle name="_2001년만_~MF1128_2001예산배정액 및 내역2_설계예산서(최종_003)_설계예산서(최종_005)_설계예산서(최종_006)_내역서" xfId="1414" xr:uid="{00000000-0005-0000-0000-000082050000}"/>
    <cellStyle name="_2001년만_~MF1128_2001예산배정액 및 내역2_설계예산서(최종_003)_설계예산서(최종_005)_설계예산서(최종_006)_내역서(남부발주)" xfId="1415" xr:uid="{00000000-0005-0000-0000-000083050000}"/>
    <cellStyle name="_2001년만_~MF1128_2001예산배정액 및 내역2_설계예산서(최종_003)_설계예산서(최종_005)_설계예산서(최종_006)_설계예산서(최종_006)" xfId="1416" xr:uid="{00000000-0005-0000-0000-000084050000}"/>
    <cellStyle name="_2001년만_~MF1128_2001예산배정액 및 내역2_설계예산서(최종_003)_설계예산서(최종_006)" xfId="1417" xr:uid="{00000000-0005-0000-0000-000085050000}"/>
    <cellStyle name="_2001년만_~MF1128_2001예산배정액 및 내역2_설계예산서(최종_004_01)" xfId="1418" xr:uid="{00000000-0005-0000-0000-000086050000}"/>
    <cellStyle name="_2001년만_~MF1128_2001예산배정액 및 내역2_설계예산서(최종_004_01)_강남수도" xfId="1419" xr:uid="{00000000-0005-0000-0000-000087050000}"/>
    <cellStyle name="_2001년만_~MF1128_2001예산배정액 및 내역2_설계예산서(최종_004_01)_내역서" xfId="1420" xr:uid="{00000000-0005-0000-0000-000088050000}"/>
    <cellStyle name="_2001년만_~MF1128_2001예산배정액 및 내역2_설계예산서(최종_004_01)_내역서(남부발주)" xfId="1421" xr:uid="{00000000-0005-0000-0000-000089050000}"/>
    <cellStyle name="_2001년만_~MF1128_2001예산배정액 및 내역2_설계예산서(최종_004_01)_설계예산서(최종_006)" xfId="1422" xr:uid="{00000000-0005-0000-0000-00008A050000}"/>
    <cellStyle name="_2001년만_~MF1128_2001예산배정액 및 내역2_설계예산서(최종_005)" xfId="1423" xr:uid="{00000000-0005-0000-0000-00008B050000}"/>
    <cellStyle name="_2001년만_~MF1128_2001예산배정액 및 내역2_설계예산서(최종_005)_강남수도" xfId="1424" xr:uid="{00000000-0005-0000-0000-00008C050000}"/>
    <cellStyle name="_2001년만_~MF1128_2001예산배정액 및 내역2_설계예산서(최종_005)_내역서" xfId="1425" xr:uid="{00000000-0005-0000-0000-00008D050000}"/>
    <cellStyle name="_2001년만_~MF1128_2001예산배정액 및 내역2_설계예산서(최종_005)_내역서(남부발주)" xfId="1426" xr:uid="{00000000-0005-0000-0000-00008E050000}"/>
    <cellStyle name="_2001년만_~MF1128_2001예산배정액 및 내역2_설계예산서(최종_005)_설계예산서(최종_006)" xfId="1427" xr:uid="{00000000-0005-0000-0000-00008F050000}"/>
    <cellStyle name="_2001년만_~MF1128_2001예산배정액 및 내역2_설계예산서(최종_006)" xfId="1428" xr:uid="{00000000-0005-0000-0000-000090050000}"/>
    <cellStyle name="_2001년만_~MF1128_2001예산배정액 및 내역2_설계예산서(최종_006)_강남수도" xfId="1429" xr:uid="{00000000-0005-0000-0000-000091050000}"/>
    <cellStyle name="_2001년만_~MF1128_2001예산배정액 및 내역2_설계예산서(최종_006)_내역서" xfId="1430" xr:uid="{00000000-0005-0000-0000-000092050000}"/>
    <cellStyle name="_2001년만_~MF1128_2001예산배정액 및 내역2_설계예산서(최종_006)_내역서(남부발주)" xfId="1431" xr:uid="{00000000-0005-0000-0000-000093050000}"/>
    <cellStyle name="_2001년만_~MF1128_2001예산배정액 및 내역2_설계예산서(최종_006)_설계예산서(최종_006)" xfId="1432" xr:uid="{00000000-0005-0000-0000-000094050000}"/>
    <cellStyle name="_2001년만_~MF1128_2001예산배정액 및 내역2_정읍BlineC(최종-동남송부용)" xfId="1433" xr:uid="{00000000-0005-0000-0000-000095050000}"/>
    <cellStyle name="_2001년만_~MF1128_2001예산배정액 및 내역2_정읍BlineC(최종-동남송부용)_강남수도" xfId="1434" xr:uid="{00000000-0005-0000-0000-000096050000}"/>
    <cellStyle name="_2001년만_~MF1128_2001예산배정액 및 내역2_정읍BlineC(최종-동남송부용)_내역서" xfId="1435" xr:uid="{00000000-0005-0000-0000-000097050000}"/>
    <cellStyle name="_2001년만_~MF1128_2001예산배정액 및 내역2_정읍BlineC(최종-동남송부용)_내역서(남부발주)" xfId="1436" xr:uid="{00000000-0005-0000-0000-000098050000}"/>
    <cellStyle name="_2001년만_~MF1128_2001예산배정액 및 내역2_정읍BlineC(최종-동남송부용)_설계예산서(최종_004_01)" xfId="1437" xr:uid="{00000000-0005-0000-0000-000099050000}"/>
    <cellStyle name="_2001년만_~MF1128_2001예산배정액 및 내역2_정읍BlineC(최종-동남송부용)_설계예산서(최종_004_01)_설계예산서(최종_004_01)" xfId="1438" xr:uid="{00000000-0005-0000-0000-00009A050000}"/>
    <cellStyle name="_2001년만_~MF1128_2001예산배정액 및 내역2_정읍BlineC(최종-동남송부용)_설계예산서(최종_004_01)_설계예산서(최종_004_01)_강남수도" xfId="1439" xr:uid="{00000000-0005-0000-0000-00009B050000}"/>
    <cellStyle name="_2001년만_~MF1128_2001예산배정액 및 내역2_정읍BlineC(최종-동남송부용)_설계예산서(최종_004_01)_설계예산서(최종_004_01)_내역서" xfId="1440" xr:uid="{00000000-0005-0000-0000-00009C050000}"/>
    <cellStyle name="_2001년만_~MF1128_2001예산배정액 및 내역2_정읍BlineC(최종-동남송부용)_설계예산서(최종_004_01)_설계예산서(최종_004_01)_내역서(남부발주)" xfId="1441" xr:uid="{00000000-0005-0000-0000-00009D050000}"/>
    <cellStyle name="_2001년만_~MF1128_2001예산배정액 및 내역2_정읍BlineC(최종-동남송부용)_설계예산서(최종_004_01)_설계예산서(최종_004_01)_설계예산서(최종_006)" xfId="1442" xr:uid="{00000000-0005-0000-0000-00009E050000}"/>
    <cellStyle name="_2001년만_~MF1128_2001예산배정액 및 내역2_정읍BlineC(최종-동남송부용)_설계예산서(최종_004_01)_설계예산서(최종_005)" xfId="1443" xr:uid="{00000000-0005-0000-0000-00009F050000}"/>
    <cellStyle name="_2001년만_~MF1128_2001예산배정액 및 내역2_정읍BlineC(최종-동남송부용)_설계예산서(최종_004_01)_설계예산서(최종_005)_강남수도" xfId="1444" xr:uid="{00000000-0005-0000-0000-0000A0050000}"/>
    <cellStyle name="_2001년만_~MF1128_2001예산배정액 및 내역2_정읍BlineC(최종-동남송부용)_설계예산서(최종_004_01)_설계예산서(최종_005)_내역서" xfId="1445" xr:uid="{00000000-0005-0000-0000-0000A1050000}"/>
    <cellStyle name="_2001년만_~MF1128_2001예산배정액 및 내역2_정읍BlineC(최종-동남송부용)_설계예산서(최종_004_01)_설계예산서(최종_005)_내역서(남부발주)" xfId="1446" xr:uid="{00000000-0005-0000-0000-0000A2050000}"/>
    <cellStyle name="_2001년만_~MF1128_2001예산배정액 및 내역2_정읍BlineC(최종-동남송부용)_설계예산서(최종_004_01)_설계예산서(최종_005)_설계예산서(최종_006)" xfId="1447" xr:uid="{00000000-0005-0000-0000-0000A3050000}"/>
    <cellStyle name="_2001년만_~MF1128_2001예산배정액 및 내역2_정읍BlineC(최종-동남송부용)_설계예산서(최종_004_01)_설계예산서(최종_006)" xfId="1448" xr:uid="{00000000-0005-0000-0000-0000A4050000}"/>
    <cellStyle name="_2001년만_~MF1128_2001예산배정액 및 내역2_정읍BlineC(최종-동남송부용)_설계예산서(최종_004_01)_설계예산서(최종_006)_강남수도" xfId="1449" xr:uid="{00000000-0005-0000-0000-0000A5050000}"/>
    <cellStyle name="_2001년만_~MF1128_2001예산배정액 및 내역2_정읍BlineC(최종-동남송부용)_설계예산서(최종_004_01)_설계예산서(최종_006)_내역서" xfId="1450" xr:uid="{00000000-0005-0000-0000-0000A6050000}"/>
    <cellStyle name="_2001년만_~MF1128_2001예산배정액 및 내역2_정읍BlineC(최종-동남송부용)_설계예산서(최종_004_01)_설계예산서(최종_006)_내역서(남부발주)" xfId="1451" xr:uid="{00000000-0005-0000-0000-0000A7050000}"/>
    <cellStyle name="_2001년만_~MF1128_2001예산배정액 및 내역2_정읍BlineC(최종-동남송부용)_설계예산서(최종_004_01)_설계예산서(최종_006)_설계예산서(최종_006)" xfId="1452" xr:uid="{00000000-0005-0000-0000-0000A8050000}"/>
    <cellStyle name="_2001년만_~MF1128_2001예산배정액 및 내역2_정읍BlineC(최종-동남송부용)_설계예산서(최종_005)" xfId="1453" xr:uid="{00000000-0005-0000-0000-0000A9050000}"/>
    <cellStyle name="_2001년만_~MF1128_2001예산배정액 및 내역2_정읍BlineC(최종-동남송부용)_설계예산서(최종_005)_설계예산서(최종_005)" xfId="1454" xr:uid="{00000000-0005-0000-0000-0000AA050000}"/>
    <cellStyle name="_2001년만_~MF1128_2001예산배정액 및 내역2_정읍BlineC(최종-동남송부용)_설계예산서(최종_005)_설계예산서(최종_005)_강남수도" xfId="1455" xr:uid="{00000000-0005-0000-0000-0000AB050000}"/>
    <cellStyle name="_2001년만_~MF1128_2001예산배정액 및 내역2_정읍BlineC(최종-동남송부용)_설계예산서(최종_005)_설계예산서(최종_005)_내역서" xfId="1456" xr:uid="{00000000-0005-0000-0000-0000AC050000}"/>
    <cellStyle name="_2001년만_~MF1128_2001예산배정액 및 내역2_정읍BlineC(최종-동남송부용)_설계예산서(최종_005)_설계예산서(최종_005)_내역서(남부발주)" xfId="1457" xr:uid="{00000000-0005-0000-0000-0000AD050000}"/>
    <cellStyle name="_2001년만_~MF1128_2001예산배정액 및 내역2_정읍BlineC(최종-동남송부용)_설계예산서(최종_005)_설계예산서(최종_005)_설계예산서(최종_006)" xfId="1458" xr:uid="{00000000-0005-0000-0000-0000AE050000}"/>
    <cellStyle name="_2001년만_~MF1128_2001예산배정액 및 내역2_정읍BlineC(최종-동남송부용)_설계예산서(최종_005)_설계예산서(최종_006)" xfId="1459" xr:uid="{00000000-0005-0000-0000-0000AF050000}"/>
    <cellStyle name="_2001년만_~MF1128_2001예산배정액 및 내역2_정읍BlineC(최종-동남송부용)_설계예산서(최종_005)_설계예산서(최종_006)_강남수도" xfId="1460" xr:uid="{00000000-0005-0000-0000-0000B0050000}"/>
    <cellStyle name="_2001년만_~MF1128_2001예산배정액 및 내역2_정읍BlineC(최종-동남송부용)_설계예산서(최종_005)_설계예산서(최종_006)_내역서" xfId="1461" xr:uid="{00000000-0005-0000-0000-0000B1050000}"/>
    <cellStyle name="_2001년만_~MF1128_2001예산배정액 및 내역2_정읍BlineC(최종-동남송부용)_설계예산서(최종_005)_설계예산서(최종_006)_내역서(남부발주)" xfId="1462" xr:uid="{00000000-0005-0000-0000-0000B2050000}"/>
    <cellStyle name="_2001년만_~MF1128_2001예산배정액 및 내역2_정읍BlineC(최종-동남송부용)_설계예산서(최종_005)_설계예산서(최종_006)_설계예산서(최종_006)" xfId="1463" xr:uid="{00000000-0005-0000-0000-0000B3050000}"/>
    <cellStyle name="_2001년만_~MF1128_2001예산배정액 및 내역2_정읍BlineC(최종-동남송부용)_설계예산서(최종_006)" xfId="1464" xr:uid="{00000000-0005-0000-0000-0000B4050000}"/>
    <cellStyle name="_2001년만_~MF1128_설계예산서(최종_003)" xfId="1465" xr:uid="{00000000-0005-0000-0000-0000B5050000}"/>
    <cellStyle name="_2001년만_~MF1128_설계예산서(최종_003)_강남수도" xfId="1466" xr:uid="{00000000-0005-0000-0000-0000B6050000}"/>
    <cellStyle name="_2001년만_~MF1128_설계예산서(최종_003)_내역서" xfId="1467" xr:uid="{00000000-0005-0000-0000-0000B7050000}"/>
    <cellStyle name="_2001년만_~MF1128_설계예산서(최종_003)_내역서(남부발주)" xfId="1468" xr:uid="{00000000-0005-0000-0000-0000B8050000}"/>
    <cellStyle name="_2001년만_~MF1128_설계예산서(최종_003)_설계예산서(최종_004_01)" xfId="1469" xr:uid="{00000000-0005-0000-0000-0000B9050000}"/>
    <cellStyle name="_2001년만_~MF1128_설계예산서(최종_003)_설계예산서(최종_004_01)_설계예산서(최종_004_01)" xfId="1470" xr:uid="{00000000-0005-0000-0000-0000BA050000}"/>
    <cellStyle name="_2001년만_~MF1128_설계예산서(최종_003)_설계예산서(최종_004_01)_설계예산서(최종_004_01)_강남수도" xfId="1471" xr:uid="{00000000-0005-0000-0000-0000BB050000}"/>
    <cellStyle name="_2001년만_~MF1128_설계예산서(최종_003)_설계예산서(최종_004_01)_설계예산서(최종_004_01)_내역서" xfId="1472" xr:uid="{00000000-0005-0000-0000-0000BC050000}"/>
    <cellStyle name="_2001년만_~MF1128_설계예산서(최종_003)_설계예산서(최종_004_01)_설계예산서(최종_004_01)_내역서(남부발주)" xfId="1473" xr:uid="{00000000-0005-0000-0000-0000BD050000}"/>
    <cellStyle name="_2001년만_~MF1128_설계예산서(최종_003)_설계예산서(최종_004_01)_설계예산서(최종_004_01)_설계예산서(최종_006)" xfId="1474" xr:uid="{00000000-0005-0000-0000-0000BE050000}"/>
    <cellStyle name="_2001년만_~MF1128_설계예산서(최종_003)_설계예산서(최종_004_01)_설계예산서(최종_005)" xfId="1475" xr:uid="{00000000-0005-0000-0000-0000BF050000}"/>
    <cellStyle name="_2001년만_~MF1128_설계예산서(최종_003)_설계예산서(최종_004_01)_설계예산서(최종_005)_강남수도" xfId="1476" xr:uid="{00000000-0005-0000-0000-0000C0050000}"/>
    <cellStyle name="_2001년만_~MF1128_설계예산서(최종_003)_설계예산서(최종_004_01)_설계예산서(최종_005)_내역서" xfId="1477" xr:uid="{00000000-0005-0000-0000-0000C1050000}"/>
    <cellStyle name="_2001년만_~MF1128_설계예산서(최종_003)_설계예산서(최종_004_01)_설계예산서(최종_005)_내역서(남부발주)" xfId="1478" xr:uid="{00000000-0005-0000-0000-0000C2050000}"/>
    <cellStyle name="_2001년만_~MF1128_설계예산서(최종_003)_설계예산서(최종_004_01)_설계예산서(최종_005)_설계예산서(최종_006)" xfId="1479" xr:uid="{00000000-0005-0000-0000-0000C3050000}"/>
    <cellStyle name="_2001년만_~MF1128_설계예산서(최종_003)_설계예산서(최종_004_01)_설계예산서(최종_006)" xfId="1480" xr:uid="{00000000-0005-0000-0000-0000C4050000}"/>
    <cellStyle name="_2001년만_~MF1128_설계예산서(최종_003)_설계예산서(최종_004_01)_설계예산서(최종_006)_강남수도" xfId="1481" xr:uid="{00000000-0005-0000-0000-0000C5050000}"/>
    <cellStyle name="_2001년만_~MF1128_설계예산서(최종_003)_설계예산서(최종_004_01)_설계예산서(최종_006)_내역서" xfId="1482" xr:uid="{00000000-0005-0000-0000-0000C6050000}"/>
    <cellStyle name="_2001년만_~MF1128_설계예산서(최종_003)_설계예산서(최종_004_01)_설계예산서(최종_006)_내역서(남부발주)" xfId="1483" xr:uid="{00000000-0005-0000-0000-0000C7050000}"/>
    <cellStyle name="_2001년만_~MF1128_설계예산서(최종_003)_설계예산서(최종_004_01)_설계예산서(최종_006)_설계예산서(최종_006)" xfId="1484" xr:uid="{00000000-0005-0000-0000-0000C8050000}"/>
    <cellStyle name="_2001년만_~MF1128_설계예산서(최종_003)_설계예산서(최종_005)" xfId="1485" xr:uid="{00000000-0005-0000-0000-0000C9050000}"/>
    <cellStyle name="_2001년만_~MF1128_설계예산서(최종_003)_설계예산서(최종_005)_설계예산서(최종_005)" xfId="1486" xr:uid="{00000000-0005-0000-0000-0000CA050000}"/>
    <cellStyle name="_2001년만_~MF1128_설계예산서(최종_003)_설계예산서(최종_005)_설계예산서(최종_005)_강남수도" xfId="1487" xr:uid="{00000000-0005-0000-0000-0000CB050000}"/>
    <cellStyle name="_2001년만_~MF1128_설계예산서(최종_003)_설계예산서(최종_005)_설계예산서(최종_005)_내역서" xfId="1488" xr:uid="{00000000-0005-0000-0000-0000CC050000}"/>
    <cellStyle name="_2001년만_~MF1128_설계예산서(최종_003)_설계예산서(최종_005)_설계예산서(최종_005)_내역서(남부발주)" xfId="1489" xr:uid="{00000000-0005-0000-0000-0000CD050000}"/>
    <cellStyle name="_2001년만_~MF1128_설계예산서(최종_003)_설계예산서(최종_005)_설계예산서(최종_005)_설계예산서(최종_006)" xfId="1490" xr:uid="{00000000-0005-0000-0000-0000CE050000}"/>
    <cellStyle name="_2001년만_~MF1128_설계예산서(최종_003)_설계예산서(최종_005)_설계예산서(최종_006)" xfId="1491" xr:uid="{00000000-0005-0000-0000-0000CF050000}"/>
    <cellStyle name="_2001년만_~MF1128_설계예산서(최종_003)_설계예산서(최종_005)_설계예산서(최종_006)_강남수도" xfId="1492" xr:uid="{00000000-0005-0000-0000-0000D0050000}"/>
    <cellStyle name="_2001년만_~MF1128_설계예산서(최종_003)_설계예산서(최종_005)_설계예산서(최종_006)_내역서" xfId="1493" xr:uid="{00000000-0005-0000-0000-0000D1050000}"/>
    <cellStyle name="_2001년만_~MF1128_설계예산서(최종_003)_설계예산서(최종_005)_설계예산서(최종_006)_내역서(남부발주)" xfId="1494" xr:uid="{00000000-0005-0000-0000-0000D2050000}"/>
    <cellStyle name="_2001년만_~MF1128_설계예산서(최종_003)_설계예산서(최종_005)_설계예산서(최종_006)_설계예산서(최종_006)" xfId="1495" xr:uid="{00000000-0005-0000-0000-0000D3050000}"/>
    <cellStyle name="_2001년만_~MF1128_설계예산서(최종_003)_설계예산서(최종_006)" xfId="1496" xr:uid="{00000000-0005-0000-0000-0000D4050000}"/>
    <cellStyle name="_2001년만_~MF1128_설계예산서(최종_004_01)" xfId="1497" xr:uid="{00000000-0005-0000-0000-0000D5050000}"/>
    <cellStyle name="_2001년만_~MF1128_설계예산서(최종_004_01)_강남수도" xfId="1498" xr:uid="{00000000-0005-0000-0000-0000D6050000}"/>
    <cellStyle name="_2001년만_~MF1128_설계예산서(최종_004_01)_내역서" xfId="1499" xr:uid="{00000000-0005-0000-0000-0000D7050000}"/>
    <cellStyle name="_2001년만_~MF1128_설계예산서(최종_004_01)_내역서(남부발주)" xfId="1500" xr:uid="{00000000-0005-0000-0000-0000D8050000}"/>
    <cellStyle name="_2001년만_~MF1128_설계예산서(최종_004_01)_설계예산서(최종_006)" xfId="1501" xr:uid="{00000000-0005-0000-0000-0000D9050000}"/>
    <cellStyle name="_2001년만_~MF1128_설계예산서(최종_005)" xfId="1502" xr:uid="{00000000-0005-0000-0000-0000DA050000}"/>
    <cellStyle name="_2001년만_~MF1128_설계예산서(최종_005)_강남수도" xfId="1503" xr:uid="{00000000-0005-0000-0000-0000DB050000}"/>
    <cellStyle name="_2001년만_~MF1128_설계예산서(최종_005)_내역서" xfId="1504" xr:uid="{00000000-0005-0000-0000-0000DC050000}"/>
    <cellStyle name="_2001년만_~MF1128_설계예산서(최종_005)_내역서(남부발주)" xfId="1505" xr:uid="{00000000-0005-0000-0000-0000DD050000}"/>
    <cellStyle name="_2001년만_~MF1128_설계예산서(최종_005)_설계예산서(최종_006)" xfId="1506" xr:uid="{00000000-0005-0000-0000-0000DE050000}"/>
    <cellStyle name="_2001년만_~MF1128_설계예산서(최종_006)" xfId="1507" xr:uid="{00000000-0005-0000-0000-0000DF050000}"/>
    <cellStyle name="_2001년만_~MF1128_설계예산서(최종_006)_강남수도" xfId="1508" xr:uid="{00000000-0005-0000-0000-0000E0050000}"/>
    <cellStyle name="_2001년만_~MF1128_설계예산서(최종_006)_내역서" xfId="1509" xr:uid="{00000000-0005-0000-0000-0000E1050000}"/>
    <cellStyle name="_2001년만_~MF1128_설계예산서(최종_006)_내역서(남부발주)" xfId="1510" xr:uid="{00000000-0005-0000-0000-0000E2050000}"/>
    <cellStyle name="_2001년만_~MF1128_설계예산서(최종_006)_설계예산서(최종_006)" xfId="1511" xr:uid="{00000000-0005-0000-0000-0000E3050000}"/>
    <cellStyle name="_2001년만_~MF1128_정읍BlineC(최종-동남송부용)" xfId="1512" xr:uid="{00000000-0005-0000-0000-0000E4050000}"/>
    <cellStyle name="_2001년만_~MF1128_정읍BlineC(최종-동남송부용)_강남수도" xfId="1513" xr:uid="{00000000-0005-0000-0000-0000E5050000}"/>
    <cellStyle name="_2001년만_~MF1128_정읍BlineC(최종-동남송부용)_내역서" xfId="1514" xr:uid="{00000000-0005-0000-0000-0000E6050000}"/>
    <cellStyle name="_2001년만_~MF1128_정읍BlineC(최종-동남송부용)_내역서(남부발주)" xfId="1515" xr:uid="{00000000-0005-0000-0000-0000E7050000}"/>
    <cellStyle name="_2001년만_~MF1128_정읍BlineC(최종-동남송부용)_설계예산서(최종_004_01)" xfId="1516" xr:uid="{00000000-0005-0000-0000-0000E8050000}"/>
    <cellStyle name="_2001년만_~MF1128_정읍BlineC(최종-동남송부용)_설계예산서(최종_004_01)_설계예산서(최종_004_01)" xfId="1517" xr:uid="{00000000-0005-0000-0000-0000E9050000}"/>
    <cellStyle name="_2001년만_~MF1128_정읍BlineC(최종-동남송부용)_설계예산서(최종_004_01)_설계예산서(최종_004_01)_강남수도" xfId="1518" xr:uid="{00000000-0005-0000-0000-0000EA050000}"/>
    <cellStyle name="_2001년만_~MF1128_정읍BlineC(최종-동남송부용)_설계예산서(최종_004_01)_설계예산서(최종_004_01)_내역서" xfId="1519" xr:uid="{00000000-0005-0000-0000-0000EB050000}"/>
    <cellStyle name="_2001년만_~MF1128_정읍BlineC(최종-동남송부용)_설계예산서(최종_004_01)_설계예산서(최종_004_01)_내역서(남부발주)" xfId="1520" xr:uid="{00000000-0005-0000-0000-0000EC050000}"/>
    <cellStyle name="_2001년만_~MF1128_정읍BlineC(최종-동남송부용)_설계예산서(최종_004_01)_설계예산서(최종_004_01)_설계예산서(최종_006)" xfId="1521" xr:uid="{00000000-0005-0000-0000-0000ED050000}"/>
    <cellStyle name="_2001년만_~MF1128_정읍BlineC(최종-동남송부용)_설계예산서(최종_004_01)_설계예산서(최종_005)" xfId="1522" xr:uid="{00000000-0005-0000-0000-0000EE050000}"/>
    <cellStyle name="_2001년만_~MF1128_정읍BlineC(최종-동남송부용)_설계예산서(최종_004_01)_설계예산서(최종_005)_강남수도" xfId="1523" xr:uid="{00000000-0005-0000-0000-0000EF050000}"/>
    <cellStyle name="_2001년만_~MF1128_정읍BlineC(최종-동남송부용)_설계예산서(최종_004_01)_설계예산서(최종_005)_내역서" xfId="1524" xr:uid="{00000000-0005-0000-0000-0000F0050000}"/>
    <cellStyle name="_2001년만_~MF1128_정읍BlineC(최종-동남송부용)_설계예산서(최종_004_01)_설계예산서(최종_005)_내역서(남부발주)" xfId="1525" xr:uid="{00000000-0005-0000-0000-0000F1050000}"/>
    <cellStyle name="_2001년만_~MF1128_정읍BlineC(최종-동남송부용)_설계예산서(최종_004_01)_설계예산서(최종_005)_설계예산서(최종_006)" xfId="1526" xr:uid="{00000000-0005-0000-0000-0000F2050000}"/>
    <cellStyle name="_2001년만_~MF1128_정읍BlineC(최종-동남송부용)_설계예산서(최종_004_01)_설계예산서(최종_006)" xfId="1527" xr:uid="{00000000-0005-0000-0000-0000F3050000}"/>
    <cellStyle name="_2001년만_~MF1128_정읍BlineC(최종-동남송부용)_설계예산서(최종_004_01)_설계예산서(최종_006)_강남수도" xfId="1528" xr:uid="{00000000-0005-0000-0000-0000F4050000}"/>
    <cellStyle name="_2001년만_~MF1128_정읍BlineC(최종-동남송부용)_설계예산서(최종_004_01)_설계예산서(최종_006)_내역서" xfId="1529" xr:uid="{00000000-0005-0000-0000-0000F5050000}"/>
    <cellStyle name="_2001년만_~MF1128_정읍BlineC(최종-동남송부용)_설계예산서(최종_004_01)_설계예산서(최종_006)_내역서(남부발주)" xfId="1530" xr:uid="{00000000-0005-0000-0000-0000F6050000}"/>
    <cellStyle name="_2001년만_~MF1128_정읍BlineC(최종-동남송부용)_설계예산서(최종_004_01)_설계예산서(최종_006)_설계예산서(최종_006)" xfId="1531" xr:uid="{00000000-0005-0000-0000-0000F7050000}"/>
    <cellStyle name="_2001년만_~MF1128_정읍BlineC(최종-동남송부용)_설계예산서(최종_005)" xfId="1532" xr:uid="{00000000-0005-0000-0000-0000F8050000}"/>
    <cellStyle name="_2001년만_~MF1128_정읍BlineC(최종-동남송부용)_설계예산서(최종_005)_설계예산서(최종_005)" xfId="1533" xr:uid="{00000000-0005-0000-0000-0000F9050000}"/>
    <cellStyle name="_2001년만_~MF1128_정읍BlineC(최종-동남송부용)_설계예산서(최종_005)_설계예산서(최종_005)_강남수도" xfId="1534" xr:uid="{00000000-0005-0000-0000-0000FA050000}"/>
    <cellStyle name="_2001년만_~MF1128_정읍BlineC(최종-동남송부용)_설계예산서(최종_005)_설계예산서(최종_005)_내역서" xfId="1535" xr:uid="{00000000-0005-0000-0000-0000FB050000}"/>
    <cellStyle name="_2001년만_~MF1128_정읍BlineC(최종-동남송부용)_설계예산서(최종_005)_설계예산서(최종_005)_내역서(남부발주)" xfId="1536" xr:uid="{00000000-0005-0000-0000-0000FC050000}"/>
    <cellStyle name="_2001년만_~MF1128_정읍BlineC(최종-동남송부용)_설계예산서(최종_005)_설계예산서(최종_005)_설계예산서(최종_006)" xfId="1537" xr:uid="{00000000-0005-0000-0000-0000FD050000}"/>
    <cellStyle name="_2001년만_~MF1128_정읍BlineC(최종-동남송부용)_설계예산서(최종_005)_설계예산서(최종_006)" xfId="1538" xr:uid="{00000000-0005-0000-0000-0000FE050000}"/>
    <cellStyle name="_2001년만_~MF1128_정읍BlineC(최종-동남송부용)_설계예산서(최종_005)_설계예산서(최종_006)_강남수도" xfId="1539" xr:uid="{00000000-0005-0000-0000-0000FF050000}"/>
    <cellStyle name="_2001년만_~MF1128_정읍BlineC(최종-동남송부용)_설계예산서(최종_005)_설계예산서(최종_006)_내역서" xfId="1540" xr:uid="{00000000-0005-0000-0000-000000060000}"/>
    <cellStyle name="_2001년만_~MF1128_정읍BlineC(최종-동남송부용)_설계예산서(최종_005)_설계예산서(최종_006)_내역서(남부발주)" xfId="1541" xr:uid="{00000000-0005-0000-0000-000001060000}"/>
    <cellStyle name="_2001년만_~MF1128_정읍BlineC(최종-동남송부용)_설계예산서(최종_005)_설계예산서(최종_006)_설계예산서(최종_006)" xfId="1542" xr:uid="{00000000-0005-0000-0000-000002060000}"/>
    <cellStyle name="_2001년만_~MF1128_정읍BlineC(최종-동남송부용)_설계예산서(최종_006)" xfId="1543" xr:uid="{00000000-0005-0000-0000-000003060000}"/>
    <cellStyle name="_2001년만_~MF2110" xfId="1544" xr:uid="{00000000-0005-0000-0000-000004060000}"/>
    <cellStyle name="_2001년만_~MF2110_설계예산서(최종_003)" xfId="1545" xr:uid="{00000000-0005-0000-0000-000005060000}"/>
    <cellStyle name="_2001년만_~MF2110_설계예산서(최종_003)_강남수도" xfId="1546" xr:uid="{00000000-0005-0000-0000-000006060000}"/>
    <cellStyle name="_2001년만_~MF2110_설계예산서(최종_003)_내역서" xfId="1547" xr:uid="{00000000-0005-0000-0000-000007060000}"/>
    <cellStyle name="_2001년만_~MF2110_설계예산서(최종_003)_내역서(남부발주)" xfId="1548" xr:uid="{00000000-0005-0000-0000-000008060000}"/>
    <cellStyle name="_2001년만_~MF2110_설계예산서(최종_003)_설계예산서(최종_004_01)" xfId="1549" xr:uid="{00000000-0005-0000-0000-000009060000}"/>
    <cellStyle name="_2001년만_~MF2110_설계예산서(최종_003)_설계예산서(최종_004_01)_설계예산서(최종_004_01)" xfId="1550" xr:uid="{00000000-0005-0000-0000-00000A060000}"/>
    <cellStyle name="_2001년만_~MF2110_설계예산서(최종_003)_설계예산서(최종_004_01)_설계예산서(최종_004_01)_강남수도" xfId="1551" xr:uid="{00000000-0005-0000-0000-00000B060000}"/>
    <cellStyle name="_2001년만_~MF2110_설계예산서(최종_003)_설계예산서(최종_004_01)_설계예산서(최종_004_01)_내역서" xfId="1552" xr:uid="{00000000-0005-0000-0000-00000C060000}"/>
    <cellStyle name="_2001년만_~MF2110_설계예산서(최종_003)_설계예산서(최종_004_01)_설계예산서(최종_004_01)_내역서(남부발주)" xfId="1553" xr:uid="{00000000-0005-0000-0000-00000D060000}"/>
    <cellStyle name="_2001년만_~MF2110_설계예산서(최종_003)_설계예산서(최종_004_01)_설계예산서(최종_004_01)_설계예산서(최종_006)" xfId="1554" xr:uid="{00000000-0005-0000-0000-00000E060000}"/>
    <cellStyle name="_2001년만_~MF2110_설계예산서(최종_003)_설계예산서(최종_004_01)_설계예산서(최종_005)" xfId="1555" xr:uid="{00000000-0005-0000-0000-00000F060000}"/>
    <cellStyle name="_2001년만_~MF2110_설계예산서(최종_003)_설계예산서(최종_004_01)_설계예산서(최종_005)_강남수도" xfId="1556" xr:uid="{00000000-0005-0000-0000-000010060000}"/>
    <cellStyle name="_2001년만_~MF2110_설계예산서(최종_003)_설계예산서(최종_004_01)_설계예산서(최종_005)_내역서" xfId="1557" xr:uid="{00000000-0005-0000-0000-000011060000}"/>
    <cellStyle name="_2001년만_~MF2110_설계예산서(최종_003)_설계예산서(최종_004_01)_설계예산서(최종_005)_내역서(남부발주)" xfId="1558" xr:uid="{00000000-0005-0000-0000-000012060000}"/>
    <cellStyle name="_2001년만_~MF2110_설계예산서(최종_003)_설계예산서(최종_004_01)_설계예산서(최종_005)_설계예산서(최종_006)" xfId="1559" xr:uid="{00000000-0005-0000-0000-000013060000}"/>
    <cellStyle name="_2001년만_~MF2110_설계예산서(최종_003)_설계예산서(최종_004_01)_설계예산서(최종_006)" xfId="1560" xr:uid="{00000000-0005-0000-0000-000014060000}"/>
    <cellStyle name="_2001년만_~MF2110_설계예산서(최종_003)_설계예산서(최종_004_01)_설계예산서(최종_006)_강남수도" xfId="1561" xr:uid="{00000000-0005-0000-0000-000015060000}"/>
    <cellStyle name="_2001년만_~MF2110_설계예산서(최종_003)_설계예산서(최종_004_01)_설계예산서(최종_006)_내역서" xfId="1562" xr:uid="{00000000-0005-0000-0000-000016060000}"/>
    <cellStyle name="_2001년만_~MF2110_설계예산서(최종_003)_설계예산서(최종_004_01)_설계예산서(최종_006)_내역서(남부발주)" xfId="1563" xr:uid="{00000000-0005-0000-0000-000017060000}"/>
    <cellStyle name="_2001년만_~MF2110_설계예산서(최종_003)_설계예산서(최종_004_01)_설계예산서(최종_006)_설계예산서(최종_006)" xfId="1564" xr:uid="{00000000-0005-0000-0000-000018060000}"/>
    <cellStyle name="_2001년만_~MF2110_설계예산서(최종_003)_설계예산서(최종_005)" xfId="1565" xr:uid="{00000000-0005-0000-0000-000019060000}"/>
    <cellStyle name="_2001년만_~MF2110_설계예산서(최종_003)_설계예산서(최종_005)_설계예산서(최종_005)" xfId="1566" xr:uid="{00000000-0005-0000-0000-00001A060000}"/>
    <cellStyle name="_2001년만_~MF2110_설계예산서(최종_003)_설계예산서(최종_005)_설계예산서(최종_005)_강남수도" xfId="1567" xr:uid="{00000000-0005-0000-0000-00001B060000}"/>
    <cellStyle name="_2001년만_~MF2110_설계예산서(최종_003)_설계예산서(최종_005)_설계예산서(최종_005)_내역서" xfId="1568" xr:uid="{00000000-0005-0000-0000-00001C060000}"/>
    <cellStyle name="_2001년만_~MF2110_설계예산서(최종_003)_설계예산서(최종_005)_설계예산서(최종_005)_내역서(남부발주)" xfId="1569" xr:uid="{00000000-0005-0000-0000-00001D060000}"/>
    <cellStyle name="_2001년만_~MF2110_설계예산서(최종_003)_설계예산서(최종_005)_설계예산서(최종_005)_설계예산서(최종_006)" xfId="1570" xr:uid="{00000000-0005-0000-0000-00001E060000}"/>
    <cellStyle name="_2001년만_~MF2110_설계예산서(최종_003)_설계예산서(최종_005)_설계예산서(최종_006)" xfId="1571" xr:uid="{00000000-0005-0000-0000-00001F060000}"/>
    <cellStyle name="_2001년만_~MF2110_설계예산서(최종_003)_설계예산서(최종_005)_설계예산서(최종_006)_강남수도" xfId="1572" xr:uid="{00000000-0005-0000-0000-000020060000}"/>
    <cellStyle name="_2001년만_~MF2110_설계예산서(최종_003)_설계예산서(최종_005)_설계예산서(최종_006)_내역서" xfId="1573" xr:uid="{00000000-0005-0000-0000-000021060000}"/>
    <cellStyle name="_2001년만_~MF2110_설계예산서(최종_003)_설계예산서(최종_005)_설계예산서(최종_006)_내역서(남부발주)" xfId="1574" xr:uid="{00000000-0005-0000-0000-000022060000}"/>
    <cellStyle name="_2001년만_~MF2110_설계예산서(최종_003)_설계예산서(최종_005)_설계예산서(최종_006)_설계예산서(최종_006)" xfId="1575" xr:uid="{00000000-0005-0000-0000-000023060000}"/>
    <cellStyle name="_2001년만_~MF2110_설계예산서(최종_003)_설계예산서(최종_006)" xfId="1576" xr:uid="{00000000-0005-0000-0000-000024060000}"/>
    <cellStyle name="_2001년만_~MF2110_설계예산서(최종_004_01)" xfId="1577" xr:uid="{00000000-0005-0000-0000-000025060000}"/>
    <cellStyle name="_2001년만_~MF2110_설계예산서(최종_004_01)_강남수도" xfId="1578" xr:uid="{00000000-0005-0000-0000-000026060000}"/>
    <cellStyle name="_2001년만_~MF2110_설계예산서(최종_004_01)_내역서" xfId="1579" xr:uid="{00000000-0005-0000-0000-000027060000}"/>
    <cellStyle name="_2001년만_~MF2110_설계예산서(최종_004_01)_내역서(남부발주)" xfId="1580" xr:uid="{00000000-0005-0000-0000-000028060000}"/>
    <cellStyle name="_2001년만_~MF2110_설계예산서(최종_004_01)_설계예산서(최종_006)" xfId="1581" xr:uid="{00000000-0005-0000-0000-000029060000}"/>
    <cellStyle name="_2001년만_~MF2110_설계예산서(최종_005)" xfId="1582" xr:uid="{00000000-0005-0000-0000-00002A060000}"/>
    <cellStyle name="_2001년만_~MF2110_설계예산서(최종_005)_강남수도" xfId="1583" xr:uid="{00000000-0005-0000-0000-00002B060000}"/>
    <cellStyle name="_2001년만_~MF2110_설계예산서(최종_005)_내역서" xfId="1584" xr:uid="{00000000-0005-0000-0000-00002C060000}"/>
    <cellStyle name="_2001년만_~MF2110_설계예산서(최종_005)_내역서(남부발주)" xfId="1585" xr:uid="{00000000-0005-0000-0000-00002D060000}"/>
    <cellStyle name="_2001년만_~MF2110_설계예산서(최종_005)_설계예산서(최종_006)" xfId="1586" xr:uid="{00000000-0005-0000-0000-00002E060000}"/>
    <cellStyle name="_2001년만_~MF2110_설계예산서(최종_006)" xfId="1587" xr:uid="{00000000-0005-0000-0000-00002F060000}"/>
    <cellStyle name="_2001년만_~MF2110_설계예산서(최종_006)_강남수도" xfId="1588" xr:uid="{00000000-0005-0000-0000-000030060000}"/>
    <cellStyle name="_2001년만_~MF2110_설계예산서(최종_006)_내역서" xfId="1589" xr:uid="{00000000-0005-0000-0000-000031060000}"/>
    <cellStyle name="_2001년만_~MF2110_설계예산서(최종_006)_내역서(남부발주)" xfId="1590" xr:uid="{00000000-0005-0000-0000-000032060000}"/>
    <cellStyle name="_2001년만_~MF2110_설계예산서(최종_006)_설계예산서(최종_006)" xfId="1591" xr:uid="{00000000-0005-0000-0000-000033060000}"/>
    <cellStyle name="_2001년만_~MF2110_정읍BlineC(최종-동남송부용)" xfId="1592" xr:uid="{00000000-0005-0000-0000-000034060000}"/>
    <cellStyle name="_2001년만_~MF2110_정읍BlineC(최종-동남송부용)_강남수도" xfId="1593" xr:uid="{00000000-0005-0000-0000-000035060000}"/>
    <cellStyle name="_2001년만_~MF2110_정읍BlineC(최종-동남송부용)_내역서" xfId="1594" xr:uid="{00000000-0005-0000-0000-000036060000}"/>
    <cellStyle name="_2001년만_~MF2110_정읍BlineC(최종-동남송부용)_내역서(남부발주)" xfId="1595" xr:uid="{00000000-0005-0000-0000-000037060000}"/>
    <cellStyle name="_2001년만_~MF2110_정읍BlineC(최종-동남송부용)_설계예산서(최종_004_01)" xfId="1596" xr:uid="{00000000-0005-0000-0000-000038060000}"/>
    <cellStyle name="_2001년만_~MF2110_정읍BlineC(최종-동남송부용)_설계예산서(최종_004_01)_설계예산서(최종_004_01)" xfId="1597" xr:uid="{00000000-0005-0000-0000-000039060000}"/>
    <cellStyle name="_2001년만_~MF2110_정읍BlineC(최종-동남송부용)_설계예산서(최종_004_01)_설계예산서(최종_004_01)_강남수도" xfId="1598" xr:uid="{00000000-0005-0000-0000-00003A060000}"/>
    <cellStyle name="_2001년만_~MF2110_정읍BlineC(최종-동남송부용)_설계예산서(최종_004_01)_설계예산서(최종_004_01)_내역서" xfId="1599" xr:uid="{00000000-0005-0000-0000-00003B060000}"/>
    <cellStyle name="_2001년만_~MF2110_정읍BlineC(최종-동남송부용)_설계예산서(최종_004_01)_설계예산서(최종_004_01)_내역서(남부발주)" xfId="1600" xr:uid="{00000000-0005-0000-0000-00003C060000}"/>
    <cellStyle name="_2001년만_~MF2110_정읍BlineC(최종-동남송부용)_설계예산서(최종_004_01)_설계예산서(최종_004_01)_설계예산서(최종_006)" xfId="1601" xr:uid="{00000000-0005-0000-0000-00003D060000}"/>
    <cellStyle name="_2001년만_~MF2110_정읍BlineC(최종-동남송부용)_설계예산서(최종_004_01)_설계예산서(최종_005)" xfId="1602" xr:uid="{00000000-0005-0000-0000-00003E060000}"/>
    <cellStyle name="_2001년만_~MF2110_정읍BlineC(최종-동남송부용)_설계예산서(최종_004_01)_설계예산서(최종_005)_강남수도" xfId="1603" xr:uid="{00000000-0005-0000-0000-00003F060000}"/>
    <cellStyle name="_2001년만_~MF2110_정읍BlineC(최종-동남송부용)_설계예산서(최종_004_01)_설계예산서(최종_005)_내역서" xfId="1604" xr:uid="{00000000-0005-0000-0000-000040060000}"/>
    <cellStyle name="_2001년만_~MF2110_정읍BlineC(최종-동남송부용)_설계예산서(최종_004_01)_설계예산서(최종_005)_내역서(남부발주)" xfId="1605" xr:uid="{00000000-0005-0000-0000-000041060000}"/>
    <cellStyle name="_2001년만_~MF2110_정읍BlineC(최종-동남송부용)_설계예산서(최종_004_01)_설계예산서(최종_005)_설계예산서(최종_006)" xfId="1606" xr:uid="{00000000-0005-0000-0000-000042060000}"/>
    <cellStyle name="_2001년만_~MF2110_정읍BlineC(최종-동남송부용)_설계예산서(최종_004_01)_설계예산서(최종_006)" xfId="1607" xr:uid="{00000000-0005-0000-0000-000043060000}"/>
    <cellStyle name="_2001년만_~MF2110_정읍BlineC(최종-동남송부용)_설계예산서(최종_004_01)_설계예산서(최종_006)_강남수도" xfId="1608" xr:uid="{00000000-0005-0000-0000-000044060000}"/>
    <cellStyle name="_2001년만_~MF2110_정읍BlineC(최종-동남송부용)_설계예산서(최종_004_01)_설계예산서(최종_006)_내역서" xfId="1609" xr:uid="{00000000-0005-0000-0000-000045060000}"/>
    <cellStyle name="_2001년만_~MF2110_정읍BlineC(최종-동남송부용)_설계예산서(최종_004_01)_설계예산서(최종_006)_내역서(남부발주)" xfId="1610" xr:uid="{00000000-0005-0000-0000-000046060000}"/>
    <cellStyle name="_2001년만_~MF2110_정읍BlineC(최종-동남송부용)_설계예산서(최종_004_01)_설계예산서(최종_006)_설계예산서(최종_006)" xfId="1611" xr:uid="{00000000-0005-0000-0000-000047060000}"/>
    <cellStyle name="_2001년만_~MF2110_정읍BlineC(최종-동남송부용)_설계예산서(최종_005)" xfId="1612" xr:uid="{00000000-0005-0000-0000-000048060000}"/>
    <cellStyle name="_2001년만_~MF2110_정읍BlineC(최종-동남송부용)_설계예산서(최종_005)_설계예산서(최종_005)" xfId="1613" xr:uid="{00000000-0005-0000-0000-000049060000}"/>
    <cellStyle name="_2001년만_~MF2110_정읍BlineC(최종-동남송부용)_설계예산서(최종_005)_설계예산서(최종_005)_강남수도" xfId="1614" xr:uid="{00000000-0005-0000-0000-00004A060000}"/>
    <cellStyle name="_2001년만_~MF2110_정읍BlineC(최종-동남송부용)_설계예산서(최종_005)_설계예산서(최종_005)_내역서" xfId="1615" xr:uid="{00000000-0005-0000-0000-00004B060000}"/>
    <cellStyle name="_2001년만_~MF2110_정읍BlineC(최종-동남송부용)_설계예산서(최종_005)_설계예산서(최종_005)_내역서(남부발주)" xfId="1616" xr:uid="{00000000-0005-0000-0000-00004C060000}"/>
    <cellStyle name="_2001년만_~MF2110_정읍BlineC(최종-동남송부용)_설계예산서(최종_005)_설계예산서(최종_005)_설계예산서(최종_006)" xfId="1617" xr:uid="{00000000-0005-0000-0000-00004D060000}"/>
    <cellStyle name="_2001년만_~MF2110_정읍BlineC(최종-동남송부용)_설계예산서(최종_005)_설계예산서(최종_006)" xfId="1618" xr:uid="{00000000-0005-0000-0000-00004E060000}"/>
    <cellStyle name="_2001년만_~MF2110_정읍BlineC(최종-동남송부용)_설계예산서(최종_005)_설계예산서(최종_006)_강남수도" xfId="1619" xr:uid="{00000000-0005-0000-0000-00004F060000}"/>
    <cellStyle name="_2001년만_~MF2110_정읍BlineC(최종-동남송부용)_설계예산서(최종_005)_설계예산서(최종_006)_내역서" xfId="1620" xr:uid="{00000000-0005-0000-0000-000050060000}"/>
    <cellStyle name="_2001년만_~MF2110_정읍BlineC(최종-동남송부용)_설계예산서(최종_005)_설계예산서(최종_006)_내역서(남부발주)" xfId="1621" xr:uid="{00000000-0005-0000-0000-000051060000}"/>
    <cellStyle name="_2001년만_~MF2110_정읍BlineC(최종-동남송부용)_설계예산서(최종_005)_설계예산서(최종_006)_설계예산서(최종_006)" xfId="1622" xr:uid="{00000000-0005-0000-0000-000052060000}"/>
    <cellStyle name="_2001년만_~MF2110_정읍BlineC(최종-동남송부용)_설계예산서(최종_006)" xfId="1623" xr:uid="{00000000-0005-0000-0000-000053060000}"/>
    <cellStyle name="_2001년만_~MF373C" xfId="1624" xr:uid="{00000000-0005-0000-0000-000054060000}"/>
    <cellStyle name="_2001년만_~MF373C_설계예산서(최종_003)" xfId="1625" xr:uid="{00000000-0005-0000-0000-000055060000}"/>
    <cellStyle name="_2001년만_~MF373C_설계예산서(최종_003)_강남수도" xfId="1626" xr:uid="{00000000-0005-0000-0000-000056060000}"/>
    <cellStyle name="_2001년만_~MF373C_설계예산서(최종_003)_내역서" xfId="1627" xr:uid="{00000000-0005-0000-0000-000057060000}"/>
    <cellStyle name="_2001년만_~MF373C_설계예산서(최종_003)_내역서(남부발주)" xfId="1628" xr:uid="{00000000-0005-0000-0000-000058060000}"/>
    <cellStyle name="_2001년만_~MF373C_설계예산서(최종_003)_설계예산서(최종_004_01)" xfId="1629" xr:uid="{00000000-0005-0000-0000-000059060000}"/>
    <cellStyle name="_2001년만_~MF373C_설계예산서(최종_003)_설계예산서(최종_004_01)_설계예산서(최종_004_01)" xfId="1630" xr:uid="{00000000-0005-0000-0000-00005A060000}"/>
    <cellStyle name="_2001년만_~MF373C_설계예산서(최종_003)_설계예산서(최종_004_01)_설계예산서(최종_004_01)_강남수도" xfId="1631" xr:uid="{00000000-0005-0000-0000-00005B060000}"/>
    <cellStyle name="_2001년만_~MF373C_설계예산서(최종_003)_설계예산서(최종_004_01)_설계예산서(최종_004_01)_내역서" xfId="1632" xr:uid="{00000000-0005-0000-0000-00005C060000}"/>
    <cellStyle name="_2001년만_~MF373C_설계예산서(최종_003)_설계예산서(최종_004_01)_설계예산서(최종_004_01)_내역서(남부발주)" xfId="1633" xr:uid="{00000000-0005-0000-0000-00005D060000}"/>
    <cellStyle name="_2001년만_~MF373C_설계예산서(최종_003)_설계예산서(최종_004_01)_설계예산서(최종_004_01)_설계예산서(최종_006)" xfId="1634" xr:uid="{00000000-0005-0000-0000-00005E060000}"/>
    <cellStyle name="_2001년만_~MF373C_설계예산서(최종_003)_설계예산서(최종_004_01)_설계예산서(최종_005)" xfId="1635" xr:uid="{00000000-0005-0000-0000-00005F060000}"/>
    <cellStyle name="_2001년만_~MF373C_설계예산서(최종_003)_설계예산서(최종_004_01)_설계예산서(최종_005)_강남수도" xfId="1636" xr:uid="{00000000-0005-0000-0000-000060060000}"/>
    <cellStyle name="_2001년만_~MF373C_설계예산서(최종_003)_설계예산서(최종_004_01)_설계예산서(최종_005)_내역서" xfId="1637" xr:uid="{00000000-0005-0000-0000-000061060000}"/>
    <cellStyle name="_2001년만_~MF373C_설계예산서(최종_003)_설계예산서(최종_004_01)_설계예산서(최종_005)_내역서(남부발주)" xfId="1638" xr:uid="{00000000-0005-0000-0000-000062060000}"/>
    <cellStyle name="_2001년만_~MF373C_설계예산서(최종_003)_설계예산서(최종_004_01)_설계예산서(최종_005)_설계예산서(최종_006)" xfId="1639" xr:uid="{00000000-0005-0000-0000-000063060000}"/>
    <cellStyle name="_2001년만_~MF373C_설계예산서(최종_003)_설계예산서(최종_004_01)_설계예산서(최종_006)" xfId="1640" xr:uid="{00000000-0005-0000-0000-000064060000}"/>
    <cellStyle name="_2001년만_~MF373C_설계예산서(최종_003)_설계예산서(최종_004_01)_설계예산서(최종_006)_강남수도" xfId="1641" xr:uid="{00000000-0005-0000-0000-000065060000}"/>
    <cellStyle name="_2001년만_~MF373C_설계예산서(최종_003)_설계예산서(최종_004_01)_설계예산서(최종_006)_내역서" xfId="1642" xr:uid="{00000000-0005-0000-0000-000066060000}"/>
    <cellStyle name="_2001년만_~MF373C_설계예산서(최종_003)_설계예산서(최종_004_01)_설계예산서(최종_006)_내역서(남부발주)" xfId="1643" xr:uid="{00000000-0005-0000-0000-000067060000}"/>
    <cellStyle name="_2001년만_~MF373C_설계예산서(최종_003)_설계예산서(최종_004_01)_설계예산서(최종_006)_설계예산서(최종_006)" xfId="1644" xr:uid="{00000000-0005-0000-0000-000068060000}"/>
    <cellStyle name="_2001년만_~MF373C_설계예산서(최종_003)_설계예산서(최종_005)" xfId="1645" xr:uid="{00000000-0005-0000-0000-000069060000}"/>
    <cellStyle name="_2001년만_~MF373C_설계예산서(최종_003)_설계예산서(최종_005)_설계예산서(최종_005)" xfId="1646" xr:uid="{00000000-0005-0000-0000-00006A060000}"/>
    <cellStyle name="_2001년만_~MF373C_설계예산서(최종_003)_설계예산서(최종_005)_설계예산서(최종_005)_강남수도" xfId="1647" xr:uid="{00000000-0005-0000-0000-00006B060000}"/>
    <cellStyle name="_2001년만_~MF373C_설계예산서(최종_003)_설계예산서(최종_005)_설계예산서(최종_005)_내역서" xfId="1648" xr:uid="{00000000-0005-0000-0000-00006C060000}"/>
    <cellStyle name="_2001년만_~MF373C_설계예산서(최종_003)_설계예산서(최종_005)_설계예산서(최종_005)_내역서(남부발주)" xfId="1649" xr:uid="{00000000-0005-0000-0000-00006D060000}"/>
    <cellStyle name="_2001년만_~MF373C_설계예산서(최종_003)_설계예산서(최종_005)_설계예산서(최종_005)_설계예산서(최종_006)" xfId="1650" xr:uid="{00000000-0005-0000-0000-00006E060000}"/>
    <cellStyle name="_2001년만_~MF373C_설계예산서(최종_003)_설계예산서(최종_005)_설계예산서(최종_006)" xfId="1651" xr:uid="{00000000-0005-0000-0000-00006F060000}"/>
    <cellStyle name="_2001년만_~MF373C_설계예산서(최종_003)_설계예산서(최종_005)_설계예산서(최종_006)_강남수도" xfId="1652" xr:uid="{00000000-0005-0000-0000-000070060000}"/>
    <cellStyle name="_2001년만_~MF373C_설계예산서(최종_003)_설계예산서(최종_005)_설계예산서(최종_006)_내역서" xfId="1653" xr:uid="{00000000-0005-0000-0000-000071060000}"/>
    <cellStyle name="_2001년만_~MF373C_설계예산서(최종_003)_설계예산서(최종_005)_설계예산서(최종_006)_내역서(남부발주)" xfId="1654" xr:uid="{00000000-0005-0000-0000-000072060000}"/>
    <cellStyle name="_2001년만_~MF373C_설계예산서(최종_003)_설계예산서(최종_005)_설계예산서(최종_006)_설계예산서(최종_006)" xfId="1655" xr:uid="{00000000-0005-0000-0000-000073060000}"/>
    <cellStyle name="_2001년만_~MF373C_설계예산서(최종_003)_설계예산서(최종_006)" xfId="1656" xr:uid="{00000000-0005-0000-0000-000074060000}"/>
    <cellStyle name="_2001년만_~MF373C_설계예산서(최종_004_01)" xfId="1657" xr:uid="{00000000-0005-0000-0000-000075060000}"/>
    <cellStyle name="_2001년만_~MF373C_설계예산서(최종_004_01)_강남수도" xfId="1658" xr:uid="{00000000-0005-0000-0000-000076060000}"/>
    <cellStyle name="_2001년만_~MF373C_설계예산서(최종_004_01)_내역서" xfId="1659" xr:uid="{00000000-0005-0000-0000-000077060000}"/>
    <cellStyle name="_2001년만_~MF373C_설계예산서(최종_004_01)_내역서(남부발주)" xfId="1660" xr:uid="{00000000-0005-0000-0000-000078060000}"/>
    <cellStyle name="_2001년만_~MF373C_설계예산서(최종_004_01)_설계예산서(최종_006)" xfId="1661" xr:uid="{00000000-0005-0000-0000-000079060000}"/>
    <cellStyle name="_2001년만_~MF373C_설계예산서(최종_005)" xfId="1662" xr:uid="{00000000-0005-0000-0000-00007A060000}"/>
    <cellStyle name="_2001년만_~MF373C_설계예산서(최종_005)_강남수도" xfId="1663" xr:uid="{00000000-0005-0000-0000-00007B060000}"/>
    <cellStyle name="_2001년만_~MF373C_설계예산서(최종_005)_내역서" xfId="1664" xr:uid="{00000000-0005-0000-0000-00007C060000}"/>
    <cellStyle name="_2001년만_~MF373C_설계예산서(최종_005)_내역서(남부발주)" xfId="1665" xr:uid="{00000000-0005-0000-0000-00007D060000}"/>
    <cellStyle name="_2001년만_~MF373C_설계예산서(최종_005)_설계예산서(최종_006)" xfId="1666" xr:uid="{00000000-0005-0000-0000-00007E060000}"/>
    <cellStyle name="_2001년만_~MF373C_설계예산서(최종_006)" xfId="1667" xr:uid="{00000000-0005-0000-0000-00007F060000}"/>
    <cellStyle name="_2001년만_~MF373C_설계예산서(최종_006)_강남수도" xfId="1668" xr:uid="{00000000-0005-0000-0000-000080060000}"/>
    <cellStyle name="_2001년만_~MF373C_설계예산서(최종_006)_내역서" xfId="1669" xr:uid="{00000000-0005-0000-0000-000081060000}"/>
    <cellStyle name="_2001년만_~MF373C_설계예산서(최종_006)_내역서(남부발주)" xfId="1670" xr:uid="{00000000-0005-0000-0000-000082060000}"/>
    <cellStyle name="_2001년만_~MF373C_설계예산서(최종_006)_설계예산서(최종_006)" xfId="1671" xr:uid="{00000000-0005-0000-0000-000083060000}"/>
    <cellStyle name="_2001년만_~MF373C_정읍BlineC(최종-동남송부용)" xfId="1672" xr:uid="{00000000-0005-0000-0000-000084060000}"/>
    <cellStyle name="_2001년만_~MF373C_정읍BlineC(최종-동남송부용)_강남수도" xfId="1673" xr:uid="{00000000-0005-0000-0000-000085060000}"/>
    <cellStyle name="_2001년만_~MF373C_정읍BlineC(최종-동남송부용)_내역서" xfId="1674" xr:uid="{00000000-0005-0000-0000-000086060000}"/>
    <cellStyle name="_2001년만_~MF373C_정읍BlineC(최종-동남송부용)_내역서(남부발주)" xfId="1675" xr:uid="{00000000-0005-0000-0000-000087060000}"/>
    <cellStyle name="_2001년만_~MF373C_정읍BlineC(최종-동남송부용)_설계예산서(최종_004_01)" xfId="1676" xr:uid="{00000000-0005-0000-0000-000088060000}"/>
    <cellStyle name="_2001년만_~MF373C_정읍BlineC(최종-동남송부용)_설계예산서(최종_004_01)_설계예산서(최종_004_01)" xfId="1677" xr:uid="{00000000-0005-0000-0000-000089060000}"/>
    <cellStyle name="_2001년만_~MF373C_정읍BlineC(최종-동남송부용)_설계예산서(최종_004_01)_설계예산서(최종_004_01)_강남수도" xfId="1678" xr:uid="{00000000-0005-0000-0000-00008A060000}"/>
    <cellStyle name="_2001년만_~MF373C_정읍BlineC(최종-동남송부용)_설계예산서(최종_004_01)_설계예산서(최종_004_01)_내역서" xfId="1679" xr:uid="{00000000-0005-0000-0000-00008B060000}"/>
    <cellStyle name="_2001년만_~MF373C_정읍BlineC(최종-동남송부용)_설계예산서(최종_004_01)_설계예산서(최종_004_01)_내역서(남부발주)" xfId="1680" xr:uid="{00000000-0005-0000-0000-00008C060000}"/>
    <cellStyle name="_2001년만_~MF373C_정읍BlineC(최종-동남송부용)_설계예산서(최종_004_01)_설계예산서(최종_004_01)_설계예산서(최종_006)" xfId="1681" xr:uid="{00000000-0005-0000-0000-00008D060000}"/>
    <cellStyle name="_2001년만_~MF373C_정읍BlineC(최종-동남송부용)_설계예산서(최종_004_01)_설계예산서(최종_005)" xfId="1682" xr:uid="{00000000-0005-0000-0000-00008E060000}"/>
    <cellStyle name="_2001년만_~MF373C_정읍BlineC(최종-동남송부용)_설계예산서(최종_004_01)_설계예산서(최종_005)_강남수도" xfId="1683" xr:uid="{00000000-0005-0000-0000-00008F060000}"/>
    <cellStyle name="_2001년만_~MF373C_정읍BlineC(최종-동남송부용)_설계예산서(최종_004_01)_설계예산서(최종_005)_내역서" xfId="1684" xr:uid="{00000000-0005-0000-0000-000090060000}"/>
    <cellStyle name="_2001년만_~MF373C_정읍BlineC(최종-동남송부용)_설계예산서(최종_004_01)_설계예산서(최종_005)_내역서(남부발주)" xfId="1685" xr:uid="{00000000-0005-0000-0000-000091060000}"/>
    <cellStyle name="_2001년만_~MF373C_정읍BlineC(최종-동남송부용)_설계예산서(최종_004_01)_설계예산서(최종_005)_설계예산서(최종_006)" xfId="1686" xr:uid="{00000000-0005-0000-0000-000092060000}"/>
    <cellStyle name="_2001년만_~MF373C_정읍BlineC(최종-동남송부용)_설계예산서(최종_004_01)_설계예산서(최종_006)" xfId="1687" xr:uid="{00000000-0005-0000-0000-000093060000}"/>
    <cellStyle name="_2001년만_~MF373C_정읍BlineC(최종-동남송부용)_설계예산서(최종_004_01)_설계예산서(최종_006)_강남수도" xfId="1688" xr:uid="{00000000-0005-0000-0000-000094060000}"/>
    <cellStyle name="_2001년만_~MF373C_정읍BlineC(최종-동남송부용)_설계예산서(최종_004_01)_설계예산서(최종_006)_내역서" xfId="1689" xr:uid="{00000000-0005-0000-0000-000095060000}"/>
    <cellStyle name="_2001년만_~MF373C_정읍BlineC(최종-동남송부용)_설계예산서(최종_004_01)_설계예산서(최종_006)_내역서(남부발주)" xfId="1690" xr:uid="{00000000-0005-0000-0000-000096060000}"/>
    <cellStyle name="_2001년만_~MF373C_정읍BlineC(최종-동남송부용)_설계예산서(최종_004_01)_설계예산서(최종_006)_설계예산서(최종_006)" xfId="1691" xr:uid="{00000000-0005-0000-0000-000097060000}"/>
    <cellStyle name="_2001년만_~MF373C_정읍BlineC(최종-동남송부용)_설계예산서(최종_005)" xfId="1692" xr:uid="{00000000-0005-0000-0000-000098060000}"/>
    <cellStyle name="_2001년만_~MF373C_정읍BlineC(최종-동남송부용)_설계예산서(최종_005)_설계예산서(최종_005)" xfId="1693" xr:uid="{00000000-0005-0000-0000-000099060000}"/>
    <cellStyle name="_2001년만_~MF373C_정읍BlineC(최종-동남송부용)_설계예산서(최종_005)_설계예산서(최종_005)_강남수도" xfId="1694" xr:uid="{00000000-0005-0000-0000-00009A060000}"/>
    <cellStyle name="_2001년만_~MF373C_정읍BlineC(최종-동남송부용)_설계예산서(최종_005)_설계예산서(최종_005)_내역서" xfId="1695" xr:uid="{00000000-0005-0000-0000-00009B060000}"/>
    <cellStyle name="_2001년만_~MF373C_정읍BlineC(최종-동남송부용)_설계예산서(최종_005)_설계예산서(최종_005)_내역서(남부발주)" xfId="1696" xr:uid="{00000000-0005-0000-0000-00009C060000}"/>
    <cellStyle name="_2001년만_~MF373C_정읍BlineC(최종-동남송부용)_설계예산서(최종_005)_설계예산서(최종_005)_설계예산서(최종_006)" xfId="1697" xr:uid="{00000000-0005-0000-0000-00009D060000}"/>
    <cellStyle name="_2001년만_~MF373C_정읍BlineC(최종-동남송부용)_설계예산서(최종_005)_설계예산서(최종_006)" xfId="1698" xr:uid="{00000000-0005-0000-0000-00009E060000}"/>
    <cellStyle name="_2001년만_~MF373C_정읍BlineC(최종-동남송부용)_설계예산서(최종_005)_설계예산서(최종_006)_강남수도" xfId="1699" xr:uid="{00000000-0005-0000-0000-00009F060000}"/>
    <cellStyle name="_2001년만_~MF373C_정읍BlineC(최종-동남송부용)_설계예산서(최종_005)_설계예산서(최종_006)_내역서" xfId="1700" xr:uid="{00000000-0005-0000-0000-0000A0060000}"/>
    <cellStyle name="_2001년만_~MF373C_정읍BlineC(최종-동남송부용)_설계예산서(최종_005)_설계예산서(최종_006)_내역서(남부발주)" xfId="1701" xr:uid="{00000000-0005-0000-0000-0000A1060000}"/>
    <cellStyle name="_2001년만_~MF373C_정읍BlineC(최종-동남송부용)_설계예산서(최종_005)_설계예산서(최종_006)_설계예산서(최종_006)" xfId="1702" xr:uid="{00000000-0005-0000-0000-0000A2060000}"/>
    <cellStyle name="_2001년만_~MF373C_정읍BlineC(최종-동남송부용)_설계예산서(최종_006)" xfId="1703" xr:uid="{00000000-0005-0000-0000-0000A3060000}"/>
    <cellStyle name="_2001년만_2001예산배정액 및 내역2" xfId="1704" xr:uid="{00000000-0005-0000-0000-0000A4060000}"/>
    <cellStyle name="_2001년만_2001예산배정액 및 내역2_설계예산서(최종_003)" xfId="1705" xr:uid="{00000000-0005-0000-0000-0000A5060000}"/>
    <cellStyle name="_2001년만_2001예산배정액 및 내역2_설계예산서(최종_003)_강남수도" xfId="1706" xr:uid="{00000000-0005-0000-0000-0000A6060000}"/>
    <cellStyle name="_2001년만_2001예산배정액 및 내역2_설계예산서(최종_003)_내역서" xfId="1707" xr:uid="{00000000-0005-0000-0000-0000A7060000}"/>
    <cellStyle name="_2001년만_2001예산배정액 및 내역2_설계예산서(최종_003)_내역서(남부발주)" xfId="1708" xr:uid="{00000000-0005-0000-0000-0000A8060000}"/>
    <cellStyle name="_2001년만_2001예산배정액 및 내역2_설계예산서(최종_003)_설계예산서(최종_004_01)" xfId="1709" xr:uid="{00000000-0005-0000-0000-0000A9060000}"/>
    <cellStyle name="_2001년만_2001예산배정액 및 내역2_설계예산서(최종_003)_설계예산서(최종_004_01)_설계예산서(최종_004_01)" xfId="1710" xr:uid="{00000000-0005-0000-0000-0000AA060000}"/>
    <cellStyle name="_2001년만_2001예산배정액 및 내역2_설계예산서(최종_003)_설계예산서(최종_004_01)_설계예산서(최종_004_01)_강남수도" xfId="1711" xr:uid="{00000000-0005-0000-0000-0000AB060000}"/>
    <cellStyle name="_2001년만_2001예산배정액 및 내역2_설계예산서(최종_003)_설계예산서(최종_004_01)_설계예산서(최종_004_01)_내역서" xfId="1712" xr:uid="{00000000-0005-0000-0000-0000AC060000}"/>
    <cellStyle name="_2001년만_2001예산배정액 및 내역2_설계예산서(최종_003)_설계예산서(최종_004_01)_설계예산서(최종_004_01)_내역서(남부발주)" xfId="1713" xr:uid="{00000000-0005-0000-0000-0000AD060000}"/>
    <cellStyle name="_2001년만_2001예산배정액 및 내역2_설계예산서(최종_003)_설계예산서(최종_004_01)_설계예산서(최종_004_01)_설계예산서(최종_006)" xfId="1714" xr:uid="{00000000-0005-0000-0000-0000AE060000}"/>
    <cellStyle name="_2001년만_2001예산배정액 및 내역2_설계예산서(최종_003)_설계예산서(최종_004_01)_설계예산서(최종_005)" xfId="1715" xr:uid="{00000000-0005-0000-0000-0000AF060000}"/>
    <cellStyle name="_2001년만_2001예산배정액 및 내역2_설계예산서(최종_003)_설계예산서(최종_004_01)_설계예산서(최종_005)_강남수도" xfId="1716" xr:uid="{00000000-0005-0000-0000-0000B0060000}"/>
    <cellStyle name="_2001년만_2001예산배정액 및 내역2_설계예산서(최종_003)_설계예산서(최종_004_01)_설계예산서(최종_005)_내역서" xfId="1717" xr:uid="{00000000-0005-0000-0000-0000B1060000}"/>
    <cellStyle name="_2001년만_2001예산배정액 및 내역2_설계예산서(최종_003)_설계예산서(최종_004_01)_설계예산서(최종_005)_내역서(남부발주)" xfId="1718" xr:uid="{00000000-0005-0000-0000-0000B2060000}"/>
    <cellStyle name="_2001년만_2001예산배정액 및 내역2_설계예산서(최종_003)_설계예산서(최종_004_01)_설계예산서(최종_005)_설계예산서(최종_006)" xfId="1719" xr:uid="{00000000-0005-0000-0000-0000B3060000}"/>
    <cellStyle name="_2001년만_2001예산배정액 및 내역2_설계예산서(최종_003)_설계예산서(최종_004_01)_설계예산서(최종_006)" xfId="1720" xr:uid="{00000000-0005-0000-0000-0000B4060000}"/>
    <cellStyle name="_2001년만_2001예산배정액 및 내역2_설계예산서(최종_003)_설계예산서(최종_004_01)_설계예산서(최종_006)_강남수도" xfId="1721" xr:uid="{00000000-0005-0000-0000-0000B5060000}"/>
    <cellStyle name="_2001년만_2001예산배정액 및 내역2_설계예산서(최종_003)_설계예산서(최종_004_01)_설계예산서(최종_006)_내역서" xfId="1722" xr:uid="{00000000-0005-0000-0000-0000B6060000}"/>
    <cellStyle name="_2001년만_2001예산배정액 및 내역2_설계예산서(최종_003)_설계예산서(최종_004_01)_설계예산서(최종_006)_내역서(남부발주)" xfId="1723" xr:uid="{00000000-0005-0000-0000-0000B7060000}"/>
    <cellStyle name="_2001년만_2001예산배정액 및 내역2_설계예산서(최종_003)_설계예산서(최종_004_01)_설계예산서(최종_006)_설계예산서(최종_006)" xfId="1724" xr:uid="{00000000-0005-0000-0000-0000B8060000}"/>
    <cellStyle name="_2001년만_2001예산배정액 및 내역2_설계예산서(최종_003)_설계예산서(최종_005)" xfId="1725" xr:uid="{00000000-0005-0000-0000-0000B9060000}"/>
    <cellStyle name="_2001년만_2001예산배정액 및 내역2_설계예산서(최종_003)_설계예산서(최종_005)_설계예산서(최종_005)" xfId="1726" xr:uid="{00000000-0005-0000-0000-0000BA060000}"/>
    <cellStyle name="_2001년만_2001예산배정액 및 내역2_설계예산서(최종_003)_설계예산서(최종_005)_설계예산서(최종_005)_강남수도" xfId="1727" xr:uid="{00000000-0005-0000-0000-0000BB060000}"/>
    <cellStyle name="_2001년만_2001예산배정액 및 내역2_설계예산서(최종_003)_설계예산서(최종_005)_설계예산서(최종_005)_내역서" xfId="1728" xr:uid="{00000000-0005-0000-0000-0000BC060000}"/>
    <cellStyle name="_2001년만_2001예산배정액 및 내역2_설계예산서(최종_003)_설계예산서(최종_005)_설계예산서(최종_005)_내역서(남부발주)" xfId="1729" xr:uid="{00000000-0005-0000-0000-0000BD060000}"/>
    <cellStyle name="_2001년만_2001예산배정액 및 내역2_설계예산서(최종_003)_설계예산서(최종_005)_설계예산서(최종_005)_설계예산서(최종_006)" xfId="1730" xr:uid="{00000000-0005-0000-0000-0000BE060000}"/>
    <cellStyle name="_2001년만_2001예산배정액 및 내역2_설계예산서(최종_003)_설계예산서(최종_005)_설계예산서(최종_006)" xfId="1731" xr:uid="{00000000-0005-0000-0000-0000BF060000}"/>
    <cellStyle name="_2001년만_2001예산배정액 및 내역2_설계예산서(최종_003)_설계예산서(최종_005)_설계예산서(최종_006)_강남수도" xfId="1732" xr:uid="{00000000-0005-0000-0000-0000C0060000}"/>
    <cellStyle name="_2001년만_2001예산배정액 및 내역2_설계예산서(최종_003)_설계예산서(최종_005)_설계예산서(최종_006)_내역서" xfId="1733" xr:uid="{00000000-0005-0000-0000-0000C1060000}"/>
    <cellStyle name="_2001년만_2001예산배정액 및 내역2_설계예산서(최종_003)_설계예산서(최종_005)_설계예산서(최종_006)_내역서(남부발주)" xfId="1734" xr:uid="{00000000-0005-0000-0000-0000C2060000}"/>
    <cellStyle name="_2001년만_2001예산배정액 및 내역2_설계예산서(최종_003)_설계예산서(최종_005)_설계예산서(최종_006)_설계예산서(최종_006)" xfId="1735" xr:uid="{00000000-0005-0000-0000-0000C3060000}"/>
    <cellStyle name="_2001년만_2001예산배정액 및 내역2_설계예산서(최종_003)_설계예산서(최종_006)" xfId="1736" xr:uid="{00000000-0005-0000-0000-0000C4060000}"/>
    <cellStyle name="_2001년만_2001예산배정액 및 내역2_설계예산서(최종_004_01)" xfId="1737" xr:uid="{00000000-0005-0000-0000-0000C5060000}"/>
    <cellStyle name="_2001년만_2001예산배정액 및 내역2_설계예산서(최종_004_01)_강남수도" xfId="1738" xr:uid="{00000000-0005-0000-0000-0000C6060000}"/>
    <cellStyle name="_2001년만_2001예산배정액 및 내역2_설계예산서(최종_004_01)_내역서" xfId="1739" xr:uid="{00000000-0005-0000-0000-0000C7060000}"/>
    <cellStyle name="_2001년만_2001예산배정액 및 내역2_설계예산서(최종_004_01)_내역서(남부발주)" xfId="1740" xr:uid="{00000000-0005-0000-0000-0000C8060000}"/>
    <cellStyle name="_2001년만_2001예산배정액 및 내역2_설계예산서(최종_004_01)_설계예산서(최종_006)" xfId="1741" xr:uid="{00000000-0005-0000-0000-0000C9060000}"/>
    <cellStyle name="_2001년만_2001예산배정액 및 내역2_설계예산서(최종_005)" xfId="1742" xr:uid="{00000000-0005-0000-0000-0000CA060000}"/>
    <cellStyle name="_2001년만_2001예산배정액 및 내역2_설계예산서(최종_005)_강남수도" xfId="1743" xr:uid="{00000000-0005-0000-0000-0000CB060000}"/>
    <cellStyle name="_2001년만_2001예산배정액 및 내역2_설계예산서(최종_005)_내역서" xfId="1744" xr:uid="{00000000-0005-0000-0000-0000CC060000}"/>
    <cellStyle name="_2001년만_2001예산배정액 및 내역2_설계예산서(최종_005)_내역서(남부발주)" xfId="1745" xr:uid="{00000000-0005-0000-0000-0000CD060000}"/>
    <cellStyle name="_2001년만_2001예산배정액 및 내역2_설계예산서(최종_005)_설계예산서(최종_006)" xfId="1746" xr:uid="{00000000-0005-0000-0000-0000CE060000}"/>
    <cellStyle name="_2001년만_2001예산배정액 및 내역2_설계예산서(최종_006)" xfId="1747" xr:uid="{00000000-0005-0000-0000-0000CF060000}"/>
    <cellStyle name="_2001년만_2001예산배정액 및 내역2_설계예산서(최종_006)_강남수도" xfId="1748" xr:uid="{00000000-0005-0000-0000-0000D0060000}"/>
    <cellStyle name="_2001년만_2001예산배정액 및 내역2_설계예산서(최종_006)_내역서" xfId="1749" xr:uid="{00000000-0005-0000-0000-0000D1060000}"/>
    <cellStyle name="_2001년만_2001예산배정액 및 내역2_설계예산서(최종_006)_내역서(남부발주)" xfId="1750" xr:uid="{00000000-0005-0000-0000-0000D2060000}"/>
    <cellStyle name="_2001년만_2001예산배정액 및 내역2_설계예산서(최종_006)_설계예산서(최종_006)" xfId="1751" xr:uid="{00000000-0005-0000-0000-0000D3060000}"/>
    <cellStyle name="_2001년만_2001예산배정액 및 내역2_정읍BlineC(최종-동남송부용)" xfId="1752" xr:uid="{00000000-0005-0000-0000-0000D4060000}"/>
    <cellStyle name="_2001년만_2001예산배정액 및 내역2_정읍BlineC(최종-동남송부용)_강남수도" xfId="1753" xr:uid="{00000000-0005-0000-0000-0000D5060000}"/>
    <cellStyle name="_2001년만_2001예산배정액 및 내역2_정읍BlineC(최종-동남송부용)_내역서" xfId="1754" xr:uid="{00000000-0005-0000-0000-0000D6060000}"/>
    <cellStyle name="_2001년만_2001예산배정액 및 내역2_정읍BlineC(최종-동남송부용)_내역서(남부발주)" xfId="1755" xr:uid="{00000000-0005-0000-0000-0000D7060000}"/>
    <cellStyle name="_2001년만_2001예산배정액 및 내역2_정읍BlineC(최종-동남송부용)_설계예산서(최종_004_01)" xfId="1756" xr:uid="{00000000-0005-0000-0000-0000D8060000}"/>
    <cellStyle name="_2001년만_2001예산배정액 및 내역2_정읍BlineC(최종-동남송부용)_설계예산서(최종_004_01)_설계예산서(최종_004_01)" xfId="1757" xr:uid="{00000000-0005-0000-0000-0000D9060000}"/>
    <cellStyle name="_2001년만_2001예산배정액 및 내역2_정읍BlineC(최종-동남송부용)_설계예산서(최종_004_01)_설계예산서(최종_004_01)_강남수도" xfId="1758" xr:uid="{00000000-0005-0000-0000-0000DA060000}"/>
    <cellStyle name="_2001년만_2001예산배정액 및 내역2_정읍BlineC(최종-동남송부용)_설계예산서(최종_004_01)_설계예산서(최종_004_01)_내역서" xfId="1759" xr:uid="{00000000-0005-0000-0000-0000DB060000}"/>
    <cellStyle name="_2001년만_2001예산배정액 및 내역2_정읍BlineC(최종-동남송부용)_설계예산서(최종_004_01)_설계예산서(최종_004_01)_내역서(남부발주)" xfId="1760" xr:uid="{00000000-0005-0000-0000-0000DC060000}"/>
    <cellStyle name="_2001년만_2001예산배정액 및 내역2_정읍BlineC(최종-동남송부용)_설계예산서(최종_004_01)_설계예산서(최종_004_01)_설계예산서(최종_006)" xfId="1761" xr:uid="{00000000-0005-0000-0000-0000DD060000}"/>
    <cellStyle name="_2001년만_2001예산배정액 및 내역2_정읍BlineC(최종-동남송부용)_설계예산서(최종_004_01)_설계예산서(최종_005)" xfId="1762" xr:uid="{00000000-0005-0000-0000-0000DE060000}"/>
    <cellStyle name="_2001년만_2001예산배정액 및 내역2_정읍BlineC(최종-동남송부용)_설계예산서(최종_004_01)_설계예산서(최종_005)_강남수도" xfId="1763" xr:uid="{00000000-0005-0000-0000-0000DF060000}"/>
    <cellStyle name="_2001년만_2001예산배정액 및 내역2_정읍BlineC(최종-동남송부용)_설계예산서(최종_004_01)_설계예산서(최종_005)_내역서" xfId="1764" xr:uid="{00000000-0005-0000-0000-0000E0060000}"/>
    <cellStyle name="_2001년만_2001예산배정액 및 내역2_정읍BlineC(최종-동남송부용)_설계예산서(최종_004_01)_설계예산서(최종_005)_내역서(남부발주)" xfId="1765" xr:uid="{00000000-0005-0000-0000-0000E1060000}"/>
    <cellStyle name="_2001년만_2001예산배정액 및 내역2_정읍BlineC(최종-동남송부용)_설계예산서(최종_004_01)_설계예산서(최종_005)_설계예산서(최종_006)" xfId="1766" xr:uid="{00000000-0005-0000-0000-0000E2060000}"/>
    <cellStyle name="_2001년만_2001예산배정액 및 내역2_정읍BlineC(최종-동남송부용)_설계예산서(최종_004_01)_설계예산서(최종_006)" xfId="1767" xr:uid="{00000000-0005-0000-0000-0000E3060000}"/>
    <cellStyle name="_2001년만_2001예산배정액 및 내역2_정읍BlineC(최종-동남송부용)_설계예산서(최종_004_01)_설계예산서(최종_006)_강남수도" xfId="1768" xr:uid="{00000000-0005-0000-0000-0000E4060000}"/>
    <cellStyle name="_2001년만_2001예산배정액 및 내역2_정읍BlineC(최종-동남송부용)_설계예산서(최종_004_01)_설계예산서(최종_006)_내역서" xfId="1769" xr:uid="{00000000-0005-0000-0000-0000E5060000}"/>
    <cellStyle name="_2001년만_2001예산배정액 및 내역2_정읍BlineC(최종-동남송부용)_설계예산서(최종_004_01)_설계예산서(최종_006)_내역서(남부발주)" xfId="1770" xr:uid="{00000000-0005-0000-0000-0000E6060000}"/>
    <cellStyle name="_2001년만_2001예산배정액 및 내역2_정읍BlineC(최종-동남송부용)_설계예산서(최종_004_01)_설계예산서(최종_006)_설계예산서(최종_006)" xfId="1771" xr:uid="{00000000-0005-0000-0000-0000E7060000}"/>
    <cellStyle name="_2001년만_2001예산배정액 및 내역2_정읍BlineC(최종-동남송부용)_설계예산서(최종_005)" xfId="1772" xr:uid="{00000000-0005-0000-0000-0000E8060000}"/>
    <cellStyle name="_2001년만_2001예산배정액 및 내역2_정읍BlineC(최종-동남송부용)_설계예산서(최종_005)_설계예산서(최종_005)" xfId="1773" xr:uid="{00000000-0005-0000-0000-0000E9060000}"/>
    <cellStyle name="_2001년만_2001예산배정액 및 내역2_정읍BlineC(최종-동남송부용)_설계예산서(최종_005)_설계예산서(최종_005)_강남수도" xfId="1774" xr:uid="{00000000-0005-0000-0000-0000EA060000}"/>
    <cellStyle name="_2001년만_2001예산배정액 및 내역2_정읍BlineC(최종-동남송부용)_설계예산서(최종_005)_설계예산서(최종_005)_내역서" xfId="1775" xr:uid="{00000000-0005-0000-0000-0000EB060000}"/>
    <cellStyle name="_2001년만_2001예산배정액 및 내역2_정읍BlineC(최종-동남송부용)_설계예산서(최종_005)_설계예산서(최종_005)_내역서(남부발주)" xfId="1776" xr:uid="{00000000-0005-0000-0000-0000EC060000}"/>
    <cellStyle name="_2001년만_2001예산배정액 및 내역2_정읍BlineC(최종-동남송부용)_설계예산서(최종_005)_설계예산서(최종_005)_설계예산서(최종_006)" xfId="1777" xr:uid="{00000000-0005-0000-0000-0000ED060000}"/>
    <cellStyle name="_2001년만_2001예산배정액 및 내역2_정읍BlineC(최종-동남송부용)_설계예산서(최종_005)_설계예산서(최종_006)" xfId="1778" xr:uid="{00000000-0005-0000-0000-0000EE060000}"/>
    <cellStyle name="_2001년만_2001예산배정액 및 내역2_정읍BlineC(최종-동남송부용)_설계예산서(최종_005)_설계예산서(최종_006)_강남수도" xfId="1779" xr:uid="{00000000-0005-0000-0000-0000EF060000}"/>
    <cellStyle name="_2001년만_2001예산배정액 및 내역2_정읍BlineC(최종-동남송부용)_설계예산서(최종_005)_설계예산서(최종_006)_내역서" xfId="1780" xr:uid="{00000000-0005-0000-0000-0000F0060000}"/>
    <cellStyle name="_2001년만_2001예산배정액 및 내역2_정읍BlineC(최종-동남송부용)_설계예산서(최종_005)_설계예산서(최종_006)_내역서(남부발주)" xfId="1781" xr:uid="{00000000-0005-0000-0000-0000F1060000}"/>
    <cellStyle name="_2001년만_2001예산배정액 및 내역2_정읍BlineC(최종-동남송부용)_설계예산서(최종_005)_설계예산서(최종_006)_설계예산서(최종_006)" xfId="1782" xr:uid="{00000000-0005-0000-0000-0000F2060000}"/>
    <cellStyle name="_2001년만_2001예산배정액 및 내역2_정읍BlineC(최종-동남송부용)_설계예산서(최종_006)" xfId="1783" xr:uid="{00000000-0005-0000-0000-0000F3060000}"/>
    <cellStyle name="_2001년만_설계예산서(최종_003)" xfId="1784" xr:uid="{00000000-0005-0000-0000-0000F4060000}"/>
    <cellStyle name="_2001년만_설계예산서(최종_003)_강남수도" xfId="1785" xr:uid="{00000000-0005-0000-0000-0000F5060000}"/>
    <cellStyle name="_2001년만_설계예산서(최종_003)_내역서" xfId="1786" xr:uid="{00000000-0005-0000-0000-0000F6060000}"/>
    <cellStyle name="_2001년만_설계예산서(최종_003)_내역서(남부발주)" xfId="1787" xr:uid="{00000000-0005-0000-0000-0000F7060000}"/>
    <cellStyle name="_2001년만_설계예산서(최종_003)_설계예산서(최종_004_01)" xfId="1788" xr:uid="{00000000-0005-0000-0000-0000F8060000}"/>
    <cellStyle name="_2001년만_설계예산서(최종_003)_설계예산서(최종_004_01)_설계예산서(최종_004_01)" xfId="1789" xr:uid="{00000000-0005-0000-0000-0000F9060000}"/>
    <cellStyle name="_2001년만_설계예산서(최종_003)_설계예산서(최종_004_01)_설계예산서(최종_004_01)_강남수도" xfId="1790" xr:uid="{00000000-0005-0000-0000-0000FA060000}"/>
    <cellStyle name="_2001년만_설계예산서(최종_003)_설계예산서(최종_004_01)_설계예산서(최종_004_01)_내역서" xfId="1791" xr:uid="{00000000-0005-0000-0000-0000FB060000}"/>
    <cellStyle name="_2001년만_설계예산서(최종_003)_설계예산서(최종_004_01)_설계예산서(최종_004_01)_내역서(남부발주)" xfId="1792" xr:uid="{00000000-0005-0000-0000-0000FC060000}"/>
    <cellStyle name="_2001년만_설계예산서(최종_003)_설계예산서(최종_004_01)_설계예산서(최종_004_01)_설계예산서(최종_006)" xfId="1793" xr:uid="{00000000-0005-0000-0000-0000FD060000}"/>
    <cellStyle name="_2001년만_설계예산서(최종_003)_설계예산서(최종_004_01)_설계예산서(최종_005)" xfId="1794" xr:uid="{00000000-0005-0000-0000-0000FE060000}"/>
    <cellStyle name="_2001년만_설계예산서(최종_003)_설계예산서(최종_004_01)_설계예산서(최종_005)_강남수도" xfId="1795" xr:uid="{00000000-0005-0000-0000-0000FF060000}"/>
    <cellStyle name="_2001년만_설계예산서(최종_003)_설계예산서(최종_004_01)_설계예산서(최종_005)_내역서" xfId="1796" xr:uid="{00000000-0005-0000-0000-000000070000}"/>
    <cellStyle name="_2001년만_설계예산서(최종_003)_설계예산서(최종_004_01)_설계예산서(최종_005)_내역서(남부발주)" xfId="1797" xr:uid="{00000000-0005-0000-0000-000001070000}"/>
    <cellStyle name="_2001년만_설계예산서(최종_003)_설계예산서(최종_004_01)_설계예산서(최종_005)_설계예산서(최종_006)" xfId="1798" xr:uid="{00000000-0005-0000-0000-000002070000}"/>
    <cellStyle name="_2001년만_설계예산서(최종_003)_설계예산서(최종_004_01)_설계예산서(최종_006)" xfId="1799" xr:uid="{00000000-0005-0000-0000-000003070000}"/>
    <cellStyle name="_2001년만_설계예산서(최종_003)_설계예산서(최종_004_01)_설계예산서(최종_006)_강남수도" xfId="1800" xr:uid="{00000000-0005-0000-0000-000004070000}"/>
    <cellStyle name="_2001년만_설계예산서(최종_003)_설계예산서(최종_004_01)_설계예산서(최종_006)_내역서" xfId="1801" xr:uid="{00000000-0005-0000-0000-000005070000}"/>
    <cellStyle name="_2001년만_설계예산서(최종_003)_설계예산서(최종_004_01)_설계예산서(최종_006)_내역서(남부발주)" xfId="1802" xr:uid="{00000000-0005-0000-0000-000006070000}"/>
    <cellStyle name="_2001년만_설계예산서(최종_003)_설계예산서(최종_004_01)_설계예산서(최종_006)_설계예산서(최종_006)" xfId="1803" xr:uid="{00000000-0005-0000-0000-000007070000}"/>
    <cellStyle name="_2001년만_설계예산서(최종_003)_설계예산서(최종_005)" xfId="1804" xr:uid="{00000000-0005-0000-0000-000008070000}"/>
    <cellStyle name="_2001년만_설계예산서(최종_003)_설계예산서(최종_005)_설계예산서(최종_005)" xfId="1805" xr:uid="{00000000-0005-0000-0000-000009070000}"/>
    <cellStyle name="_2001년만_설계예산서(최종_003)_설계예산서(최종_005)_설계예산서(최종_005)_강남수도" xfId="1806" xr:uid="{00000000-0005-0000-0000-00000A070000}"/>
    <cellStyle name="_2001년만_설계예산서(최종_003)_설계예산서(최종_005)_설계예산서(최종_005)_내역서" xfId="1807" xr:uid="{00000000-0005-0000-0000-00000B070000}"/>
    <cellStyle name="_2001년만_설계예산서(최종_003)_설계예산서(최종_005)_설계예산서(최종_005)_내역서(남부발주)" xfId="1808" xr:uid="{00000000-0005-0000-0000-00000C070000}"/>
    <cellStyle name="_2001년만_설계예산서(최종_003)_설계예산서(최종_005)_설계예산서(최종_005)_설계예산서(최종_006)" xfId="1809" xr:uid="{00000000-0005-0000-0000-00000D070000}"/>
    <cellStyle name="_2001년만_설계예산서(최종_003)_설계예산서(최종_005)_설계예산서(최종_006)" xfId="1810" xr:uid="{00000000-0005-0000-0000-00000E070000}"/>
    <cellStyle name="_2001년만_설계예산서(최종_003)_설계예산서(최종_005)_설계예산서(최종_006)_강남수도" xfId="1811" xr:uid="{00000000-0005-0000-0000-00000F070000}"/>
    <cellStyle name="_2001년만_설계예산서(최종_003)_설계예산서(최종_005)_설계예산서(최종_006)_내역서" xfId="1812" xr:uid="{00000000-0005-0000-0000-000010070000}"/>
    <cellStyle name="_2001년만_설계예산서(최종_003)_설계예산서(최종_005)_설계예산서(최종_006)_내역서(남부발주)" xfId="1813" xr:uid="{00000000-0005-0000-0000-000011070000}"/>
    <cellStyle name="_2001년만_설계예산서(최종_003)_설계예산서(최종_005)_설계예산서(최종_006)_설계예산서(최종_006)" xfId="1814" xr:uid="{00000000-0005-0000-0000-000012070000}"/>
    <cellStyle name="_2001년만_설계예산서(최종_003)_설계예산서(최종_006)" xfId="1815" xr:uid="{00000000-0005-0000-0000-000013070000}"/>
    <cellStyle name="_2001년만_설계예산서(최종_004_01)" xfId="1816" xr:uid="{00000000-0005-0000-0000-000014070000}"/>
    <cellStyle name="_2001년만_설계예산서(최종_004_01)_강남수도" xfId="1817" xr:uid="{00000000-0005-0000-0000-000015070000}"/>
    <cellStyle name="_2001년만_설계예산서(최종_004_01)_내역서" xfId="1818" xr:uid="{00000000-0005-0000-0000-000016070000}"/>
    <cellStyle name="_2001년만_설계예산서(최종_004_01)_내역서(남부발주)" xfId="1819" xr:uid="{00000000-0005-0000-0000-000017070000}"/>
    <cellStyle name="_2001년만_설계예산서(최종_004_01)_설계예산서(최종_006)" xfId="1820" xr:uid="{00000000-0005-0000-0000-000018070000}"/>
    <cellStyle name="_2001년만_설계예산서(최종_005)" xfId="1821" xr:uid="{00000000-0005-0000-0000-000019070000}"/>
    <cellStyle name="_2001년만_설계예산서(최종_005)_강남수도" xfId="1822" xr:uid="{00000000-0005-0000-0000-00001A070000}"/>
    <cellStyle name="_2001년만_설계예산서(최종_005)_내역서" xfId="1823" xr:uid="{00000000-0005-0000-0000-00001B070000}"/>
    <cellStyle name="_2001년만_설계예산서(최종_005)_내역서(남부발주)" xfId="1824" xr:uid="{00000000-0005-0000-0000-00001C070000}"/>
    <cellStyle name="_2001년만_설계예산서(최종_005)_설계예산서(최종_006)" xfId="1825" xr:uid="{00000000-0005-0000-0000-00001D070000}"/>
    <cellStyle name="_2001년만_설계예산서(최종_006)" xfId="1826" xr:uid="{00000000-0005-0000-0000-00001E070000}"/>
    <cellStyle name="_2001년만_설계예산서(최종_006)_강남수도" xfId="1827" xr:uid="{00000000-0005-0000-0000-00001F070000}"/>
    <cellStyle name="_2001년만_설계예산서(최종_006)_내역서" xfId="1828" xr:uid="{00000000-0005-0000-0000-000020070000}"/>
    <cellStyle name="_2001년만_설계예산서(최종_006)_내역서(남부발주)" xfId="1829" xr:uid="{00000000-0005-0000-0000-000021070000}"/>
    <cellStyle name="_2001년만_설계예산서(최종_006)_설계예산서(최종_006)" xfId="1830" xr:uid="{00000000-0005-0000-0000-000022070000}"/>
    <cellStyle name="_2001년만_정읍BlineC(최종-동남송부용)" xfId="1831" xr:uid="{00000000-0005-0000-0000-000023070000}"/>
    <cellStyle name="_2001년만_정읍BlineC(최종-동남송부용)_강남수도" xfId="1832" xr:uid="{00000000-0005-0000-0000-000024070000}"/>
    <cellStyle name="_2001년만_정읍BlineC(최종-동남송부용)_내역서" xfId="1833" xr:uid="{00000000-0005-0000-0000-000025070000}"/>
    <cellStyle name="_2001년만_정읍BlineC(최종-동남송부용)_내역서(남부발주)" xfId="1834" xr:uid="{00000000-0005-0000-0000-000026070000}"/>
    <cellStyle name="_2001년만_정읍BlineC(최종-동남송부용)_설계예산서(최종_004_01)" xfId="1835" xr:uid="{00000000-0005-0000-0000-000027070000}"/>
    <cellStyle name="_2001년만_정읍BlineC(최종-동남송부용)_설계예산서(최종_004_01)_설계예산서(최종_004_01)" xfId="1836" xr:uid="{00000000-0005-0000-0000-000028070000}"/>
    <cellStyle name="_2001년만_정읍BlineC(최종-동남송부용)_설계예산서(최종_004_01)_설계예산서(최종_004_01)_강남수도" xfId="1837" xr:uid="{00000000-0005-0000-0000-000029070000}"/>
    <cellStyle name="_2001년만_정읍BlineC(최종-동남송부용)_설계예산서(최종_004_01)_설계예산서(최종_004_01)_내역서" xfId="1838" xr:uid="{00000000-0005-0000-0000-00002A070000}"/>
    <cellStyle name="_2001년만_정읍BlineC(최종-동남송부용)_설계예산서(최종_004_01)_설계예산서(최종_004_01)_내역서(남부발주)" xfId="1839" xr:uid="{00000000-0005-0000-0000-00002B070000}"/>
    <cellStyle name="_2001년만_정읍BlineC(최종-동남송부용)_설계예산서(최종_004_01)_설계예산서(최종_004_01)_설계예산서(최종_006)" xfId="1840" xr:uid="{00000000-0005-0000-0000-00002C070000}"/>
    <cellStyle name="_2001년만_정읍BlineC(최종-동남송부용)_설계예산서(최종_004_01)_설계예산서(최종_005)" xfId="1841" xr:uid="{00000000-0005-0000-0000-00002D070000}"/>
    <cellStyle name="_2001년만_정읍BlineC(최종-동남송부용)_설계예산서(최종_004_01)_설계예산서(최종_005)_강남수도" xfId="1842" xr:uid="{00000000-0005-0000-0000-00002E070000}"/>
    <cellStyle name="_2001년만_정읍BlineC(최종-동남송부용)_설계예산서(최종_004_01)_설계예산서(최종_005)_내역서" xfId="1843" xr:uid="{00000000-0005-0000-0000-00002F070000}"/>
    <cellStyle name="_2001년만_정읍BlineC(최종-동남송부용)_설계예산서(최종_004_01)_설계예산서(최종_005)_내역서(남부발주)" xfId="1844" xr:uid="{00000000-0005-0000-0000-000030070000}"/>
    <cellStyle name="_2001년만_정읍BlineC(최종-동남송부용)_설계예산서(최종_004_01)_설계예산서(최종_005)_설계예산서(최종_006)" xfId="1845" xr:uid="{00000000-0005-0000-0000-000031070000}"/>
    <cellStyle name="_2001년만_정읍BlineC(최종-동남송부용)_설계예산서(최종_004_01)_설계예산서(최종_006)" xfId="1846" xr:uid="{00000000-0005-0000-0000-000032070000}"/>
    <cellStyle name="_2001년만_정읍BlineC(최종-동남송부용)_설계예산서(최종_004_01)_설계예산서(최종_006)_강남수도" xfId="1847" xr:uid="{00000000-0005-0000-0000-000033070000}"/>
    <cellStyle name="_2001년만_정읍BlineC(최종-동남송부용)_설계예산서(최종_004_01)_설계예산서(최종_006)_내역서" xfId="1848" xr:uid="{00000000-0005-0000-0000-000034070000}"/>
    <cellStyle name="_2001년만_정읍BlineC(최종-동남송부용)_설계예산서(최종_004_01)_설계예산서(최종_006)_내역서(남부발주)" xfId="1849" xr:uid="{00000000-0005-0000-0000-000035070000}"/>
    <cellStyle name="_2001년만_정읍BlineC(최종-동남송부용)_설계예산서(최종_004_01)_설계예산서(최종_006)_설계예산서(최종_006)" xfId="1850" xr:uid="{00000000-0005-0000-0000-000036070000}"/>
    <cellStyle name="_2001년만_정읍BlineC(최종-동남송부용)_설계예산서(최종_005)" xfId="1851" xr:uid="{00000000-0005-0000-0000-000037070000}"/>
    <cellStyle name="_2001년만_정읍BlineC(최종-동남송부용)_설계예산서(최종_005)_설계예산서(최종_005)" xfId="1852" xr:uid="{00000000-0005-0000-0000-000038070000}"/>
    <cellStyle name="_2001년만_정읍BlineC(최종-동남송부용)_설계예산서(최종_005)_설계예산서(최종_005)_강남수도" xfId="1853" xr:uid="{00000000-0005-0000-0000-000039070000}"/>
    <cellStyle name="_2001년만_정읍BlineC(최종-동남송부용)_설계예산서(최종_005)_설계예산서(최종_005)_내역서" xfId="1854" xr:uid="{00000000-0005-0000-0000-00003A070000}"/>
    <cellStyle name="_2001년만_정읍BlineC(최종-동남송부용)_설계예산서(최종_005)_설계예산서(최종_005)_내역서(남부발주)" xfId="1855" xr:uid="{00000000-0005-0000-0000-00003B070000}"/>
    <cellStyle name="_2001년만_정읍BlineC(최종-동남송부용)_설계예산서(최종_005)_설계예산서(최종_005)_설계예산서(최종_006)" xfId="1856" xr:uid="{00000000-0005-0000-0000-00003C070000}"/>
    <cellStyle name="_2001년만_정읍BlineC(최종-동남송부용)_설계예산서(최종_005)_설계예산서(최종_006)" xfId="1857" xr:uid="{00000000-0005-0000-0000-00003D070000}"/>
    <cellStyle name="_2001년만_정읍BlineC(최종-동남송부용)_설계예산서(최종_005)_설계예산서(최종_006)_강남수도" xfId="1858" xr:uid="{00000000-0005-0000-0000-00003E070000}"/>
    <cellStyle name="_2001년만_정읍BlineC(최종-동남송부용)_설계예산서(최종_005)_설계예산서(최종_006)_내역서" xfId="1859" xr:uid="{00000000-0005-0000-0000-00003F070000}"/>
    <cellStyle name="_2001년만_정읍BlineC(최종-동남송부용)_설계예산서(최종_005)_설계예산서(최종_006)_내역서(남부발주)" xfId="1860" xr:uid="{00000000-0005-0000-0000-000040070000}"/>
    <cellStyle name="_2001년만_정읍BlineC(최종-동남송부용)_설계예산서(최종_005)_설계예산서(최종_006)_설계예산서(최종_006)" xfId="1861" xr:uid="{00000000-0005-0000-0000-000041070000}"/>
    <cellStyle name="_2001년만_정읍BlineC(최종-동남송부용)_설계예산서(최종_006)" xfId="1862" xr:uid="{00000000-0005-0000-0000-000042070000}"/>
    <cellStyle name="_2001년분 실행" xfId="1863" xr:uid="{00000000-0005-0000-0000-000043070000}"/>
    <cellStyle name="_2001년스케쥴" xfId="1864" xr:uid="{00000000-0005-0000-0000-000044070000}"/>
    <cellStyle name="_2001년업무(재조정)" xfId="1865" xr:uid="{00000000-0005-0000-0000-000045070000}"/>
    <cellStyle name="_2001예산배정액 및 내역" xfId="1866" xr:uid="{00000000-0005-0000-0000-000046070000}"/>
    <cellStyle name="_2001예산배정액 및 내역_설계예산서(최종_003)" xfId="1867" xr:uid="{00000000-0005-0000-0000-000047070000}"/>
    <cellStyle name="_2001예산배정액 및 내역_설계예산서(최종_003)_강남수도" xfId="1868" xr:uid="{00000000-0005-0000-0000-000048070000}"/>
    <cellStyle name="_2001예산배정액 및 내역_설계예산서(최종_003)_내역서" xfId="1869" xr:uid="{00000000-0005-0000-0000-000049070000}"/>
    <cellStyle name="_2001예산배정액 및 내역_설계예산서(최종_003)_내역서(남부발주)" xfId="1870" xr:uid="{00000000-0005-0000-0000-00004A070000}"/>
    <cellStyle name="_2001예산배정액 및 내역_설계예산서(최종_003)_설계예산서(최종_004_01)" xfId="1871" xr:uid="{00000000-0005-0000-0000-00004B070000}"/>
    <cellStyle name="_2001예산배정액 및 내역_설계예산서(최종_003)_설계예산서(최종_004_01)_설계예산서(최종_004_01)" xfId="1872" xr:uid="{00000000-0005-0000-0000-00004C070000}"/>
    <cellStyle name="_2001예산배정액 및 내역_설계예산서(최종_003)_설계예산서(최종_004_01)_설계예산서(최종_004_01)_강남수도" xfId="1873" xr:uid="{00000000-0005-0000-0000-00004D070000}"/>
    <cellStyle name="_2001예산배정액 및 내역_설계예산서(최종_003)_설계예산서(최종_004_01)_설계예산서(최종_004_01)_내역서" xfId="1874" xr:uid="{00000000-0005-0000-0000-00004E070000}"/>
    <cellStyle name="_2001예산배정액 및 내역_설계예산서(최종_003)_설계예산서(최종_004_01)_설계예산서(최종_004_01)_내역서(남부발주)" xfId="1875" xr:uid="{00000000-0005-0000-0000-00004F070000}"/>
    <cellStyle name="_2001예산배정액 및 내역_설계예산서(최종_003)_설계예산서(최종_004_01)_설계예산서(최종_004_01)_설계예산서(최종_006)" xfId="1876" xr:uid="{00000000-0005-0000-0000-000050070000}"/>
    <cellStyle name="_2001예산배정액 및 내역_설계예산서(최종_003)_설계예산서(최종_004_01)_설계예산서(최종_005)" xfId="1877" xr:uid="{00000000-0005-0000-0000-000051070000}"/>
    <cellStyle name="_2001예산배정액 및 내역_설계예산서(최종_003)_설계예산서(최종_004_01)_설계예산서(최종_005)_강남수도" xfId="1878" xr:uid="{00000000-0005-0000-0000-000052070000}"/>
    <cellStyle name="_2001예산배정액 및 내역_설계예산서(최종_003)_설계예산서(최종_004_01)_설계예산서(최종_005)_내역서" xfId="1879" xr:uid="{00000000-0005-0000-0000-000053070000}"/>
    <cellStyle name="_2001예산배정액 및 내역_설계예산서(최종_003)_설계예산서(최종_004_01)_설계예산서(최종_005)_내역서(남부발주)" xfId="1880" xr:uid="{00000000-0005-0000-0000-000054070000}"/>
    <cellStyle name="_2001예산배정액 및 내역_설계예산서(최종_003)_설계예산서(최종_004_01)_설계예산서(최종_005)_설계예산서(최종_006)" xfId="1881" xr:uid="{00000000-0005-0000-0000-000055070000}"/>
    <cellStyle name="_2001예산배정액 및 내역_설계예산서(최종_003)_설계예산서(최종_004_01)_설계예산서(최종_006)" xfId="1882" xr:uid="{00000000-0005-0000-0000-000056070000}"/>
    <cellStyle name="_2001예산배정액 및 내역_설계예산서(최종_003)_설계예산서(최종_004_01)_설계예산서(최종_006)_강남수도" xfId="1883" xr:uid="{00000000-0005-0000-0000-000057070000}"/>
    <cellStyle name="_2001예산배정액 및 내역_설계예산서(최종_003)_설계예산서(최종_004_01)_설계예산서(최종_006)_내역서" xfId="1884" xr:uid="{00000000-0005-0000-0000-000058070000}"/>
    <cellStyle name="_2001예산배정액 및 내역_설계예산서(최종_003)_설계예산서(최종_004_01)_설계예산서(최종_006)_내역서(남부발주)" xfId="1885" xr:uid="{00000000-0005-0000-0000-000059070000}"/>
    <cellStyle name="_2001예산배정액 및 내역_설계예산서(최종_003)_설계예산서(최종_004_01)_설계예산서(최종_006)_설계예산서(최종_006)" xfId="1886" xr:uid="{00000000-0005-0000-0000-00005A070000}"/>
    <cellStyle name="_2001예산배정액 및 내역_설계예산서(최종_003)_설계예산서(최종_005)" xfId="1887" xr:uid="{00000000-0005-0000-0000-00005B070000}"/>
    <cellStyle name="_2001예산배정액 및 내역_설계예산서(최종_003)_설계예산서(최종_005)_설계예산서(최종_005)" xfId="1888" xr:uid="{00000000-0005-0000-0000-00005C070000}"/>
    <cellStyle name="_2001예산배정액 및 내역_설계예산서(최종_003)_설계예산서(최종_005)_설계예산서(최종_005)_강남수도" xfId="1889" xr:uid="{00000000-0005-0000-0000-00005D070000}"/>
    <cellStyle name="_2001예산배정액 및 내역_설계예산서(최종_003)_설계예산서(최종_005)_설계예산서(최종_005)_내역서" xfId="1890" xr:uid="{00000000-0005-0000-0000-00005E070000}"/>
    <cellStyle name="_2001예산배정액 및 내역_설계예산서(최종_003)_설계예산서(최종_005)_설계예산서(최종_005)_내역서(남부발주)" xfId="1891" xr:uid="{00000000-0005-0000-0000-00005F070000}"/>
    <cellStyle name="_2001예산배정액 및 내역_설계예산서(최종_003)_설계예산서(최종_005)_설계예산서(최종_005)_설계예산서(최종_006)" xfId="1892" xr:uid="{00000000-0005-0000-0000-000060070000}"/>
    <cellStyle name="_2001예산배정액 및 내역_설계예산서(최종_003)_설계예산서(최종_005)_설계예산서(최종_006)" xfId="1893" xr:uid="{00000000-0005-0000-0000-000061070000}"/>
    <cellStyle name="_2001예산배정액 및 내역_설계예산서(최종_003)_설계예산서(최종_005)_설계예산서(최종_006)_강남수도" xfId="1894" xr:uid="{00000000-0005-0000-0000-000062070000}"/>
    <cellStyle name="_2001예산배정액 및 내역_설계예산서(최종_003)_설계예산서(최종_005)_설계예산서(최종_006)_내역서" xfId="1895" xr:uid="{00000000-0005-0000-0000-000063070000}"/>
    <cellStyle name="_2001예산배정액 및 내역_설계예산서(최종_003)_설계예산서(최종_005)_설계예산서(최종_006)_내역서(남부발주)" xfId="1896" xr:uid="{00000000-0005-0000-0000-000064070000}"/>
    <cellStyle name="_2001예산배정액 및 내역_설계예산서(최종_003)_설계예산서(최종_005)_설계예산서(최종_006)_설계예산서(최종_006)" xfId="1897" xr:uid="{00000000-0005-0000-0000-000065070000}"/>
    <cellStyle name="_2001예산배정액 및 내역_설계예산서(최종_003)_설계예산서(최종_006)" xfId="1898" xr:uid="{00000000-0005-0000-0000-000066070000}"/>
    <cellStyle name="_2001예산배정액 및 내역_설계예산서(최종_004_01)" xfId="1899" xr:uid="{00000000-0005-0000-0000-000067070000}"/>
    <cellStyle name="_2001예산배정액 및 내역_설계예산서(최종_004_01)_강남수도" xfId="1900" xr:uid="{00000000-0005-0000-0000-000068070000}"/>
    <cellStyle name="_2001예산배정액 및 내역_설계예산서(최종_004_01)_내역서" xfId="1901" xr:uid="{00000000-0005-0000-0000-000069070000}"/>
    <cellStyle name="_2001예산배정액 및 내역_설계예산서(최종_004_01)_내역서(남부발주)" xfId="1902" xr:uid="{00000000-0005-0000-0000-00006A070000}"/>
    <cellStyle name="_2001예산배정액 및 내역_설계예산서(최종_004_01)_설계예산서(최종_006)" xfId="1903" xr:uid="{00000000-0005-0000-0000-00006B070000}"/>
    <cellStyle name="_2001예산배정액 및 내역_설계예산서(최종_005)" xfId="1904" xr:uid="{00000000-0005-0000-0000-00006C070000}"/>
    <cellStyle name="_2001예산배정액 및 내역_설계예산서(최종_005)_강남수도" xfId="1905" xr:uid="{00000000-0005-0000-0000-00006D070000}"/>
    <cellStyle name="_2001예산배정액 및 내역_설계예산서(최종_005)_내역서" xfId="1906" xr:uid="{00000000-0005-0000-0000-00006E070000}"/>
    <cellStyle name="_2001예산배정액 및 내역_설계예산서(최종_005)_내역서(남부발주)" xfId="1907" xr:uid="{00000000-0005-0000-0000-00006F070000}"/>
    <cellStyle name="_2001예산배정액 및 내역_설계예산서(최종_005)_설계예산서(최종_006)" xfId="1908" xr:uid="{00000000-0005-0000-0000-000070070000}"/>
    <cellStyle name="_2001예산배정액 및 내역_설계예산서(최종_006)" xfId="1909" xr:uid="{00000000-0005-0000-0000-000071070000}"/>
    <cellStyle name="_2001예산배정액 및 내역_설계예산서(최종_006)_강남수도" xfId="1910" xr:uid="{00000000-0005-0000-0000-000072070000}"/>
    <cellStyle name="_2001예산배정액 및 내역_설계예산서(최종_006)_내역서" xfId="1911" xr:uid="{00000000-0005-0000-0000-000073070000}"/>
    <cellStyle name="_2001예산배정액 및 내역_설계예산서(최종_006)_내역서(남부발주)" xfId="1912" xr:uid="{00000000-0005-0000-0000-000074070000}"/>
    <cellStyle name="_2001예산배정액 및 내역_설계예산서(최종_006)_설계예산서(최종_006)" xfId="1913" xr:uid="{00000000-0005-0000-0000-000075070000}"/>
    <cellStyle name="_2001예산배정액 및 내역_정읍BlineC(최종-동남송부용)" xfId="1914" xr:uid="{00000000-0005-0000-0000-000076070000}"/>
    <cellStyle name="_2001예산배정액 및 내역_정읍BlineC(최종-동남송부용)_강남수도" xfId="1915" xr:uid="{00000000-0005-0000-0000-000077070000}"/>
    <cellStyle name="_2001예산배정액 및 내역_정읍BlineC(최종-동남송부용)_내역서" xfId="1916" xr:uid="{00000000-0005-0000-0000-000078070000}"/>
    <cellStyle name="_2001예산배정액 및 내역_정읍BlineC(최종-동남송부용)_내역서(남부발주)" xfId="1917" xr:uid="{00000000-0005-0000-0000-000079070000}"/>
    <cellStyle name="_2001예산배정액 및 내역_정읍BlineC(최종-동남송부용)_설계예산서(최종_004_01)" xfId="1918" xr:uid="{00000000-0005-0000-0000-00007A070000}"/>
    <cellStyle name="_2001예산배정액 및 내역_정읍BlineC(최종-동남송부용)_설계예산서(최종_004_01)_설계예산서(최종_004_01)" xfId="1919" xr:uid="{00000000-0005-0000-0000-00007B070000}"/>
    <cellStyle name="_2001예산배정액 및 내역_정읍BlineC(최종-동남송부용)_설계예산서(최종_004_01)_설계예산서(최종_004_01)_강남수도" xfId="1920" xr:uid="{00000000-0005-0000-0000-00007C070000}"/>
    <cellStyle name="_2001예산배정액 및 내역_정읍BlineC(최종-동남송부용)_설계예산서(최종_004_01)_설계예산서(최종_004_01)_내역서" xfId="1921" xr:uid="{00000000-0005-0000-0000-00007D070000}"/>
    <cellStyle name="_2001예산배정액 및 내역_정읍BlineC(최종-동남송부용)_설계예산서(최종_004_01)_설계예산서(최종_004_01)_내역서(남부발주)" xfId="1922" xr:uid="{00000000-0005-0000-0000-00007E070000}"/>
    <cellStyle name="_2001예산배정액 및 내역_정읍BlineC(최종-동남송부용)_설계예산서(최종_004_01)_설계예산서(최종_004_01)_설계예산서(최종_006)" xfId="1923" xr:uid="{00000000-0005-0000-0000-00007F070000}"/>
    <cellStyle name="_2001예산배정액 및 내역_정읍BlineC(최종-동남송부용)_설계예산서(최종_004_01)_설계예산서(최종_005)" xfId="1924" xr:uid="{00000000-0005-0000-0000-000080070000}"/>
    <cellStyle name="_2001예산배정액 및 내역_정읍BlineC(최종-동남송부용)_설계예산서(최종_004_01)_설계예산서(최종_005)_강남수도" xfId="1925" xr:uid="{00000000-0005-0000-0000-000081070000}"/>
    <cellStyle name="_2001예산배정액 및 내역_정읍BlineC(최종-동남송부용)_설계예산서(최종_004_01)_설계예산서(최종_005)_내역서" xfId="1926" xr:uid="{00000000-0005-0000-0000-000082070000}"/>
    <cellStyle name="_2001예산배정액 및 내역_정읍BlineC(최종-동남송부용)_설계예산서(최종_004_01)_설계예산서(최종_005)_내역서(남부발주)" xfId="1927" xr:uid="{00000000-0005-0000-0000-000083070000}"/>
    <cellStyle name="_2001예산배정액 및 내역_정읍BlineC(최종-동남송부용)_설계예산서(최종_004_01)_설계예산서(최종_005)_설계예산서(최종_006)" xfId="1928" xr:uid="{00000000-0005-0000-0000-000084070000}"/>
    <cellStyle name="_2001예산배정액 및 내역_정읍BlineC(최종-동남송부용)_설계예산서(최종_004_01)_설계예산서(최종_006)" xfId="1929" xr:uid="{00000000-0005-0000-0000-000085070000}"/>
    <cellStyle name="_2001예산배정액 및 내역_정읍BlineC(최종-동남송부용)_설계예산서(최종_004_01)_설계예산서(최종_006)_강남수도" xfId="1930" xr:uid="{00000000-0005-0000-0000-000086070000}"/>
    <cellStyle name="_2001예산배정액 및 내역_정읍BlineC(최종-동남송부용)_설계예산서(최종_004_01)_설계예산서(최종_006)_내역서" xfId="1931" xr:uid="{00000000-0005-0000-0000-000087070000}"/>
    <cellStyle name="_2001예산배정액 및 내역_정읍BlineC(최종-동남송부용)_설계예산서(최종_004_01)_설계예산서(최종_006)_내역서(남부발주)" xfId="1932" xr:uid="{00000000-0005-0000-0000-000088070000}"/>
    <cellStyle name="_2001예산배정액 및 내역_정읍BlineC(최종-동남송부용)_설계예산서(최종_004_01)_설계예산서(최종_006)_설계예산서(최종_006)" xfId="1933" xr:uid="{00000000-0005-0000-0000-000089070000}"/>
    <cellStyle name="_2001예산배정액 및 내역_정읍BlineC(최종-동남송부용)_설계예산서(최종_005)" xfId="1934" xr:uid="{00000000-0005-0000-0000-00008A070000}"/>
    <cellStyle name="_2001예산배정액 및 내역_정읍BlineC(최종-동남송부용)_설계예산서(최종_005)_설계예산서(최종_005)" xfId="1935" xr:uid="{00000000-0005-0000-0000-00008B070000}"/>
    <cellStyle name="_2001예산배정액 및 내역_정읍BlineC(최종-동남송부용)_설계예산서(최종_005)_설계예산서(최종_005)_강남수도" xfId="1936" xr:uid="{00000000-0005-0000-0000-00008C070000}"/>
    <cellStyle name="_2001예산배정액 및 내역_정읍BlineC(최종-동남송부용)_설계예산서(최종_005)_설계예산서(최종_005)_내역서" xfId="1937" xr:uid="{00000000-0005-0000-0000-00008D070000}"/>
    <cellStyle name="_2001예산배정액 및 내역_정읍BlineC(최종-동남송부용)_설계예산서(최종_005)_설계예산서(최종_005)_내역서(남부발주)" xfId="1938" xr:uid="{00000000-0005-0000-0000-00008E070000}"/>
    <cellStyle name="_2001예산배정액 및 내역_정읍BlineC(최종-동남송부용)_설계예산서(최종_005)_설계예산서(최종_005)_설계예산서(최종_006)" xfId="1939" xr:uid="{00000000-0005-0000-0000-00008F070000}"/>
    <cellStyle name="_2001예산배정액 및 내역_정읍BlineC(최종-동남송부용)_설계예산서(최종_005)_설계예산서(최종_006)" xfId="1940" xr:uid="{00000000-0005-0000-0000-000090070000}"/>
    <cellStyle name="_2001예산배정액 및 내역_정읍BlineC(최종-동남송부용)_설계예산서(최종_005)_설계예산서(최종_006)_강남수도" xfId="1941" xr:uid="{00000000-0005-0000-0000-000091070000}"/>
    <cellStyle name="_2001예산배정액 및 내역_정읍BlineC(최종-동남송부용)_설계예산서(최종_005)_설계예산서(최종_006)_내역서" xfId="1942" xr:uid="{00000000-0005-0000-0000-000092070000}"/>
    <cellStyle name="_2001예산배정액 및 내역_정읍BlineC(최종-동남송부용)_설계예산서(최종_005)_설계예산서(최종_006)_내역서(남부발주)" xfId="1943" xr:uid="{00000000-0005-0000-0000-000093070000}"/>
    <cellStyle name="_2001예산배정액 및 내역_정읍BlineC(최종-동남송부용)_설계예산서(최종_005)_설계예산서(최종_006)_설계예산서(최종_006)" xfId="1944" xr:uid="{00000000-0005-0000-0000-000094070000}"/>
    <cellStyle name="_2001예산배정액 및 내역_정읍BlineC(최종-동남송부용)_설계예산서(최종_006)" xfId="1945" xr:uid="{00000000-0005-0000-0000-000095070000}"/>
    <cellStyle name="_2001예산배정액 및 내역2" xfId="1946" xr:uid="{00000000-0005-0000-0000-000096070000}"/>
    <cellStyle name="_2001예산배정액 및 내역2_설계예산서(최종_003)" xfId="1947" xr:uid="{00000000-0005-0000-0000-000097070000}"/>
    <cellStyle name="_2001예산배정액 및 내역2_설계예산서(최종_003)_강남수도" xfId="1948" xr:uid="{00000000-0005-0000-0000-000098070000}"/>
    <cellStyle name="_2001예산배정액 및 내역2_설계예산서(최종_003)_내역서" xfId="1949" xr:uid="{00000000-0005-0000-0000-000099070000}"/>
    <cellStyle name="_2001예산배정액 및 내역2_설계예산서(최종_003)_내역서(남부발주)" xfId="1950" xr:uid="{00000000-0005-0000-0000-00009A070000}"/>
    <cellStyle name="_2001예산배정액 및 내역2_설계예산서(최종_003)_설계예산서(최종_004_01)" xfId="1951" xr:uid="{00000000-0005-0000-0000-00009B070000}"/>
    <cellStyle name="_2001예산배정액 및 내역2_설계예산서(최종_003)_설계예산서(최종_004_01)_설계예산서(최종_004_01)" xfId="1952" xr:uid="{00000000-0005-0000-0000-00009C070000}"/>
    <cellStyle name="_2001예산배정액 및 내역2_설계예산서(최종_003)_설계예산서(최종_004_01)_설계예산서(최종_004_01)_강남수도" xfId="1953" xr:uid="{00000000-0005-0000-0000-00009D070000}"/>
    <cellStyle name="_2001예산배정액 및 내역2_설계예산서(최종_003)_설계예산서(최종_004_01)_설계예산서(최종_004_01)_내역서" xfId="1954" xr:uid="{00000000-0005-0000-0000-00009E070000}"/>
    <cellStyle name="_2001예산배정액 및 내역2_설계예산서(최종_003)_설계예산서(최종_004_01)_설계예산서(최종_004_01)_내역서(남부발주)" xfId="1955" xr:uid="{00000000-0005-0000-0000-00009F070000}"/>
    <cellStyle name="_2001예산배정액 및 내역2_설계예산서(최종_003)_설계예산서(최종_004_01)_설계예산서(최종_004_01)_설계예산서(최종_006)" xfId="1956" xr:uid="{00000000-0005-0000-0000-0000A0070000}"/>
    <cellStyle name="_2001예산배정액 및 내역2_설계예산서(최종_003)_설계예산서(최종_004_01)_설계예산서(최종_005)" xfId="1957" xr:uid="{00000000-0005-0000-0000-0000A1070000}"/>
    <cellStyle name="_2001예산배정액 및 내역2_설계예산서(최종_003)_설계예산서(최종_004_01)_설계예산서(최종_005)_강남수도" xfId="1958" xr:uid="{00000000-0005-0000-0000-0000A2070000}"/>
    <cellStyle name="_2001예산배정액 및 내역2_설계예산서(최종_003)_설계예산서(최종_004_01)_설계예산서(최종_005)_내역서" xfId="1959" xr:uid="{00000000-0005-0000-0000-0000A3070000}"/>
    <cellStyle name="_2001예산배정액 및 내역2_설계예산서(최종_003)_설계예산서(최종_004_01)_설계예산서(최종_005)_내역서(남부발주)" xfId="1960" xr:uid="{00000000-0005-0000-0000-0000A4070000}"/>
    <cellStyle name="_2001예산배정액 및 내역2_설계예산서(최종_003)_설계예산서(최종_004_01)_설계예산서(최종_005)_설계예산서(최종_006)" xfId="1961" xr:uid="{00000000-0005-0000-0000-0000A5070000}"/>
    <cellStyle name="_2001예산배정액 및 내역2_설계예산서(최종_003)_설계예산서(최종_004_01)_설계예산서(최종_006)" xfId="1962" xr:uid="{00000000-0005-0000-0000-0000A6070000}"/>
    <cellStyle name="_2001예산배정액 및 내역2_설계예산서(최종_003)_설계예산서(최종_004_01)_설계예산서(최종_006)_강남수도" xfId="1963" xr:uid="{00000000-0005-0000-0000-0000A7070000}"/>
    <cellStyle name="_2001예산배정액 및 내역2_설계예산서(최종_003)_설계예산서(최종_004_01)_설계예산서(최종_006)_내역서" xfId="1964" xr:uid="{00000000-0005-0000-0000-0000A8070000}"/>
    <cellStyle name="_2001예산배정액 및 내역2_설계예산서(최종_003)_설계예산서(최종_004_01)_설계예산서(최종_006)_내역서(남부발주)" xfId="1965" xr:uid="{00000000-0005-0000-0000-0000A9070000}"/>
    <cellStyle name="_2001예산배정액 및 내역2_설계예산서(최종_003)_설계예산서(최종_004_01)_설계예산서(최종_006)_설계예산서(최종_006)" xfId="1966" xr:uid="{00000000-0005-0000-0000-0000AA070000}"/>
    <cellStyle name="_2001예산배정액 및 내역2_설계예산서(최종_003)_설계예산서(최종_005)" xfId="1967" xr:uid="{00000000-0005-0000-0000-0000AB070000}"/>
    <cellStyle name="_2001예산배정액 및 내역2_설계예산서(최종_003)_설계예산서(최종_005)_설계예산서(최종_005)" xfId="1968" xr:uid="{00000000-0005-0000-0000-0000AC070000}"/>
    <cellStyle name="_2001예산배정액 및 내역2_설계예산서(최종_003)_설계예산서(최종_005)_설계예산서(최종_005)_강남수도" xfId="1969" xr:uid="{00000000-0005-0000-0000-0000AD070000}"/>
    <cellStyle name="_2001예산배정액 및 내역2_설계예산서(최종_003)_설계예산서(최종_005)_설계예산서(최종_005)_내역서" xfId="1970" xr:uid="{00000000-0005-0000-0000-0000AE070000}"/>
    <cellStyle name="_2001예산배정액 및 내역2_설계예산서(최종_003)_설계예산서(최종_005)_설계예산서(최종_005)_내역서(남부발주)" xfId="1971" xr:uid="{00000000-0005-0000-0000-0000AF070000}"/>
    <cellStyle name="_2001예산배정액 및 내역2_설계예산서(최종_003)_설계예산서(최종_005)_설계예산서(최종_005)_설계예산서(최종_006)" xfId="1972" xr:uid="{00000000-0005-0000-0000-0000B0070000}"/>
    <cellStyle name="_2001예산배정액 및 내역2_설계예산서(최종_003)_설계예산서(최종_005)_설계예산서(최종_006)" xfId="1973" xr:uid="{00000000-0005-0000-0000-0000B1070000}"/>
    <cellStyle name="_2001예산배정액 및 내역2_설계예산서(최종_003)_설계예산서(최종_005)_설계예산서(최종_006)_강남수도" xfId="1974" xr:uid="{00000000-0005-0000-0000-0000B2070000}"/>
    <cellStyle name="_2001예산배정액 및 내역2_설계예산서(최종_003)_설계예산서(최종_005)_설계예산서(최종_006)_내역서" xfId="1975" xr:uid="{00000000-0005-0000-0000-0000B3070000}"/>
    <cellStyle name="_2001예산배정액 및 내역2_설계예산서(최종_003)_설계예산서(최종_005)_설계예산서(최종_006)_내역서(남부발주)" xfId="1976" xr:uid="{00000000-0005-0000-0000-0000B4070000}"/>
    <cellStyle name="_2001예산배정액 및 내역2_설계예산서(최종_003)_설계예산서(최종_005)_설계예산서(최종_006)_설계예산서(최종_006)" xfId="1977" xr:uid="{00000000-0005-0000-0000-0000B5070000}"/>
    <cellStyle name="_2001예산배정액 및 내역2_설계예산서(최종_003)_설계예산서(최종_006)" xfId="1978" xr:uid="{00000000-0005-0000-0000-0000B6070000}"/>
    <cellStyle name="_2001예산배정액 및 내역2_설계예산서(최종_004_01)" xfId="1979" xr:uid="{00000000-0005-0000-0000-0000B7070000}"/>
    <cellStyle name="_2001예산배정액 및 내역2_설계예산서(최종_004_01)_강남수도" xfId="1980" xr:uid="{00000000-0005-0000-0000-0000B8070000}"/>
    <cellStyle name="_2001예산배정액 및 내역2_설계예산서(최종_004_01)_내역서" xfId="1981" xr:uid="{00000000-0005-0000-0000-0000B9070000}"/>
    <cellStyle name="_2001예산배정액 및 내역2_설계예산서(최종_004_01)_내역서(남부발주)" xfId="1982" xr:uid="{00000000-0005-0000-0000-0000BA070000}"/>
    <cellStyle name="_2001예산배정액 및 내역2_설계예산서(최종_004_01)_설계예산서(최종_006)" xfId="1983" xr:uid="{00000000-0005-0000-0000-0000BB070000}"/>
    <cellStyle name="_2001예산배정액 및 내역2_설계예산서(최종_005)" xfId="1984" xr:uid="{00000000-0005-0000-0000-0000BC070000}"/>
    <cellStyle name="_2001예산배정액 및 내역2_설계예산서(최종_005)_강남수도" xfId="1985" xr:uid="{00000000-0005-0000-0000-0000BD070000}"/>
    <cellStyle name="_2001예산배정액 및 내역2_설계예산서(최종_005)_내역서" xfId="1986" xr:uid="{00000000-0005-0000-0000-0000BE070000}"/>
    <cellStyle name="_2001예산배정액 및 내역2_설계예산서(최종_005)_내역서(남부발주)" xfId="1987" xr:uid="{00000000-0005-0000-0000-0000BF070000}"/>
    <cellStyle name="_2001예산배정액 및 내역2_설계예산서(최종_005)_설계예산서(최종_006)" xfId="1988" xr:uid="{00000000-0005-0000-0000-0000C0070000}"/>
    <cellStyle name="_2001예산배정액 및 내역2_설계예산서(최종_006)" xfId="1989" xr:uid="{00000000-0005-0000-0000-0000C1070000}"/>
    <cellStyle name="_2001예산배정액 및 내역2_설계예산서(최종_006)_강남수도" xfId="1990" xr:uid="{00000000-0005-0000-0000-0000C2070000}"/>
    <cellStyle name="_2001예산배정액 및 내역2_설계예산서(최종_006)_내역서" xfId="1991" xr:uid="{00000000-0005-0000-0000-0000C3070000}"/>
    <cellStyle name="_2001예산배정액 및 내역2_설계예산서(최종_006)_내역서(남부발주)" xfId="1992" xr:uid="{00000000-0005-0000-0000-0000C4070000}"/>
    <cellStyle name="_2001예산배정액 및 내역2_설계예산서(최종_006)_설계예산서(최종_006)" xfId="1993" xr:uid="{00000000-0005-0000-0000-0000C5070000}"/>
    <cellStyle name="_2001예산배정액 및 내역2_정읍BlineC(최종-동남송부용)" xfId="1994" xr:uid="{00000000-0005-0000-0000-0000C6070000}"/>
    <cellStyle name="_2001예산배정액 및 내역2_정읍BlineC(최종-동남송부용)_강남수도" xfId="1995" xr:uid="{00000000-0005-0000-0000-0000C7070000}"/>
    <cellStyle name="_2001예산배정액 및 내역2_정읍BlineC(최종-동남송부용)_내역서" xfId="1996" xr:uid="{00000000-0005-0000-0000-0000C8070000}"/>
    <cellStyle name="_2001예산배정액 및 내역2_정읍BlineC(최종-동남송부용)_내역서(남부발주)" xfId="1997" xr:uid="{00000000-0005-0000-0000-0000C9070000}"/>
    <cellStyle name="_2001예산배정액 및 내역2_정읍BlineC(최종-동남송부용)_설계예산서(최종_004_01)" xfId="1998" xr:uid="{00000000-0005-0000-0000-0000CA070000}"/>
    <cellStyle name="_2001예산배정액 및 내역2_정읍BlineC(최종-동남송부용)_설계예산서(최종_004_01)_설계예산서(최종_004_01)" xfId="1999" xr:uid="{00000000-0005-0000-0000-0000CB070000}"/>
    <cellStyle name="_2001예산배정액 및 내역2_정읍BlineC(최종-동남송부용)_설계예산서(최종_004_01)_설계예산서(최종_004_01)_강남수도" xfId="2000" xr:uid="{00000000-0005-0000-0000-0000CC070000}"/>
    <cellStyle name="_2001예산배정액 및 내역2_정읍BlineC(최종-동남송부용)_설계예산서(최종_004_01)_설계예산서(최종_004_01)_내역서" xfId="2001" xr:uid="{00000000-0005-0000-0000-0000CD070000}"/>
    <cellStyle name="_2001예산배정액 및 내역2_정읍BlineC(최종-동남송부용)_설계예산서(최종_004_01)_설계예산서(최종_004_01)_내역서(남부발주)" xfId="2002" xr:uid="{00000000-0005-0000-0000-0000CE070000}"/>
    <cellStyle name="_2001예산배정액 및 내역2_정읍BlineC(최종-동남송부용)_설계예산서(최종_004_01)_설계예산서(최종_004_01)_설계예산서(최종_006)" xfId="2003" xr:uid="{00000000-0005-0000-0000-0000CF070000}"/>
    <cellStyle name="_2001예산배정액 및 내역2_정읍BlineC(최종-동남송부용)_설계예산서(최종_004_01)_설계예산서(최종_005)" xfId="2004" xr:uid="{00000000-0005-0000-0000-0000D0070000}"/>
    <cellStyle name="_2001예산배정액 및 내역2_정읍BlineC(최종-동남송부용)_설계예산서(최종_004_01)_설계예산서(최종_005)_강남수도" xfId="2005" xr:uid="{00000000-0005-0000-0000-0000D1070000}"/>
    <cellStyle name="_2001예산배정액 및 내역2_정읍BlineC(최종-동남송부용)_설계예산서(최종_004_01)_설계예산서(최종_005)_내역서" xfId="2006" xr:uid="{00000000-0005-0000-0000-0000D2070000}"/>
    <cellStyle name="_2001예산배정액 및 내역2_정읍BlineC(최종-동남송부용)_설계예산서(최종_004_01)_설계예산서(최종_005)_내역서(남부발주)" xfId="2007" xr:uid="{00000000-0005-0000-0000-0000D3070000}"/>
    <cellStyle name="_2001예산배정액 및 내역2_정읍BlineC(최종-동남송부용)_설계예산서(최종_004_01)_설계예산서(최종_005)_설계예산서(최종_006)" xfId="2008" xr:uid="{00000000-0005-0000-0000-0000D4070000}"/>
    <cellStyle name="_2001예산배정액 및 내역2_정읍BlineC(최종-동남송부용)_설계예산서(최종_004_01)_설계예산서(최종_006)" xfId="2009" xr:uid="{00000000-0005-0000-0000-0000D5070000}"/>
    <cellStyle name="_2001예산배정액 및 내역2_정읍BlineC(최종-동남송부용)_설계예산서(최종_004_01)_설계예산서(최종_006)_강남수도" xfId="2010" xr:uid="{00000000-0005-0000-0000-0000D6070000}"/>
    <cellStyle name="_2001예산배정액 및 내역2_정읍BlineC(최종-동남송부용)_설계예산서(최종_004_01)_설계예산서(최종_006)_내역서" xfId="2011" xr:uid="{00000000-0005-0000-0000-0000D7070000}"/>
    <cellStyle name="_2001예산배정액 및 내역2_정읍BlineC(최종-동남송부용)_설계예산서(최종_004_01)_설계예산서(최종_006)_내역서(남부발주)" xfId="2012" xr:uid="{00000000-0005-0000-0000-0000D8070000}"/>
    <cellStyle name="_2001예산배정액 및 내역2_정읍BlineC(최종-동남송부용)_설계예산서(최종_004_01)_설계예산서(최종_006)_설계예산서(최종_006)" xfId="2013" xr:uid="{00000000-0005-0000-0000-0000D9070000}"/>
    <cellStyle name="_2001예산배정액 및 내역2_정읍BlineC(최종-동남송부용)_설계예산서(최종_005)" xfId="2014" xr:uid="{00000000-0005-0000-0000-0000DA070000}"/>
    <cellStyle name="_2001예산배정액 및 내역2_정읍BlineC(최종-동남송부용)_설계예산서(최종_005)_설계예산서(최종_005)" xfId="2015" xr:uid="{00000000-0005-0000-0000-0000DB070000}"/>
    <cellStyle name="_2001예산배정액 및 내역2_정읍BlineC(최종-동남송부용)_설계예산서(최종_005)_설계예산서(최종_005)_강남수도" xfId="2016" xr:uid="{00000000-0005-0000-0000-0000DC070000}"/>
    <cellStyle name="_2001예산배정액 및 내역2_정읍BlineC(최종-동남송부용)_설계예산서(최종_005)_설계예산서(최종_005)_내역서" xfId="2017" xr:uid="{00000000-0005-0000-0000-0000DD070000}"/>
    <cellStyle name="_2001예산배정액 및 내역2_정읍BlineC(최종-동남송부용)_설계예산서(최종_005)_설계예산서(최종_005)_내역서(남부발주)" xfId="2018" xr:uid="{00000000-0005-0000-0000-0000DE070000}"/>
    <cellStyle name="_2001예산배정액 및 내역2_정읍BlineC(최종-동남송부용)_설계예산서(최종_005)_설계예산서(최종_005)_설계예산서(최종_006)" xfId="2019" xr:uid="{00000000-0005-0000-0000-0000DF070000}"/>
    <cellStyle name="_2001예산배정액 및 내역2_정읍BlineC(최종-동남송부용)_설계예산서(최종_005)_설계예산서(최종_006)" xfId="2020" xr:uid="{00000000-0005-0000-0000-0000E0070000}"/>
    <cellStyle name="_2001예산배정액 및 내역2_정읍BlineC(최종-동남송부용)_설계예산서(최종_005)_설계예산서(최종_006)_강남수도" xfId="2021" xr:uid="{00000000-0005-0000-0000-0000E1070000}"/>
    <cellStyle name="_2001예산배정액 및 내역2_정읍BlineC(최종-동남송부용)_설계예산서(최종_005)_설계예산서(최종_006)_내역서" xfId="2022" xr:uid="{00000000-0005-0000-0000-0000E2070000}"/>
    <cellStyle name="_2001예산배정액 및 내역2_정읍BlineC(최종-동남송부용)_설계예산서(최종_005)_설계예산서(최종_006)_내역서(남부발주)" xfId="2023" xr:uid="{00000000-0005-0000-0000-0000E3070000}"/>
    <cellStyle name="_2001예산배정액 및 내역2_정읍BlineC(최종-동남송부용)_설계예산서(최종_005)_설계예산서(최종_006)_설계예산서(최종_006)" xfId="2024" xr:uid="{00000000-0005-0000-0000-0000E4070000}"/>
    <cellStyle name="_2001예산배정액 및 내역2_정읍BlineC(최종-동남송부용)_설계예산서(최종_006)" xfId="2025" xr:uid="{00000000-0005-0000-0000-0000E5070000}"/>
    <cellStyle name="_2002결과표1" xfId="2026" xr:uid="{00000000-0005-0000-0000-0000E6070000}"/>
    <cellStyle name="_20041130-내역서" xfId="2027" xr:uid="{00000000-0005-0000-0000-0000E7070000}"/>
    <cellStyle name="_2004년단가표(04.1)" xfId="2028" xr:uid="{00000000-0005-0000-0000-0000E8070000}"/>
    <cellStyle name="_2004년단가표(04.1)_1블럭내역서" xfId="2029" xr:uid="{00000000-0005-0000-0000-0000E9070000}"/>
    <cellStyle name="_2004년단가표(04.1)_1블럭내역서_전화견적의뢰" xfId="2030" xr:uid="{00000000-0005-0000-0000-0000EA070000}"/>
    <cellStyle name="_2004년단가표(04.1)_2004년단가표(04.6)" xfId="2031" xr:uid="{00000000-0005-0000-0000-0000EB070000}"/>
    <cellStyle name="_2004년단가표(04.1)_2004년단가표(04.6)_전화견적의뢰" xfId="2032" xr:uid="{00000000-0005-0000-0000-0000EC070000}"/>
    <cellStyle name="_2004년단가표(04.1)_2블럭내역서" xfId="2033" xr:uid="{00000000-0005-0000-0000-0000ED070000}"/>
    <cellStyle name="_2004년단가표(04.1)_2블럭내역서_전화견적의뢰" xfId="2034" xr:uid="{00000000-0005-0000-0000-0000EE070000}"/>
    <cellStyle name="_2004년단가표(04.1)_신흥동1도급내역서" xfId="2035" xr:uid="{00000000-0005-0000-0000-0000EF070000}"/>
    <cellStyle name="_2004년단가표(04.1)_신흥동1도급내역서_전화견적의뢰" xfId="2036" xr:uid="{00000000-0005-0000-0000-0000F0070000}"/>
    <cellStyle name="_2004년단가표(04.1)_아산권곡동예산서-5.25" xfId="2037" xr:uid="{00000000-0005-0000-0000-0000F1070000}"/>
    <cellStyle name="_2004년단가표(04.1)_전화견적의뢰" xfId="2038" xr:uid="{00000000-0005-0000-0000-0000F2070000}"/>
    <cellStyle name="_20050826(덕양구신호등내역서)" xfId="2039" xr:uid="{00000000-0005-0000-0000-0000F3070000}"/>
    <cellStyle name="_2005경보설계0113" xfId="2040" xr:uid="{00000000-0005-0000-0000-0000F4070000}"/>
    <cellStyle name="_2005년자동우량경보시설유지보수(거창군)" xfId="2041" xr:uid="{00000000-0005-0000-0000-0000F5070000}"/>
    <cellStyle name="_200605월고양신호등일위대가,단가조사서" xfId="2042" xr:uid="{00000000-0005-0000-0000-0000F6070000}"/>
    <cellStyle name="_2006년 요철맨홀 정비공사(최종 발주용(수정))" xfId="2043" xr:uid="{00000000-0005-0000-0000-0000F7070000}"/>
    <cellStyle name="_2007년 하반기 노임단가" xfId="2044" xr:uid="{00000000-0005-0000-0000-0000F8070000}"/>
    <cellStyle name="_2007년-경보시설내역서-기본0302" xfId="2045" xr:uid="{00000000-0005-0000-0000-0000F9070000}"/>
    <cellStyle name="_2007년-경보시설내역서-기본0420" xfId="2046" xr:uid="{00000000-0005-0000-0000-0000FA070000}"/>
    <cellStyle name="_2007년상반기노임단가-P" xfId="2047" xr:uid="{00000000-0005-0000-0000-0000FB070000}"/>
    <cellStyle name="_2008년 상반기 노임단가" xfId="2048" xr:uid="{00000000-0005-0000-0000-0000FC070000}"/>
    <cellStyle name="_2008년 하반기 노임단가" xfId="2049" xr:uid="{00000000-0005-0000-0000-0000FD070000}"/>
    <cellStyle name="_201특공여단군숙소개수10실" xfId="2050" xr:uid="{00000000-0005-0000-0000-0000FE070000}"/>
    <cellStyle name="_231106(고려대학교백주년기념관)" xfId="2051" xr:uid="{00000000-0005-0000-0000-0000FF070000}"/>
    <cellStyle name="_2-4.상반기실적부문별요약" xfId="2052" xr:uid="{00000000-0005-0000-0000-000000080000}"/>
    <cellStyle name="_2-4.상반기실적부문별요약(표지및목차포함)" xfId="2053" xr:uid="{00000000-0005-0000-0000-000001080000}"/>
    <cellStyle name="_2-4.상반기실적부문별요약(표지및목차포함)_1" xfId="2054" xr:uid="{00000000-0005-0000-0000-000002080000}"/>
    <cellStyle name="_2-4.상반기실적부문별요약_1" xfId="2055" xr:uid="{00000000-0005-0000-0000-000003080000}"/>
    <cellStyle name="_2공구수량" xfId="2056" xr:uid="{00000000-0005-0000-0000-000004080000}"/>
    <cellStyle name="_2설명판넬부문" xfId="2057" xr:uid="{00000000-0005-0000-0000-000005080000}"/>
    <cellStyle name="_3.구조물공" xfId="2058" xr:uid="{00000000-0005-0000-0000-000006080000}"/>
    <cellStyle name="_3.구조물공_02. 깨기총괄표1" xfId="2059" xr:uid="{00000000-0005-0000-0000-000007080000}"/>
    <cellStyle name="_3공구(U형측구)" xfId="2060" xr:uid="{00000000-0005-0000-0000-000008080000}"/>
    <cellStyle name="_3리" xfId="2061" xr:uid="{00000000-0005-0000-0000-000009080000}"/>
    <cellStyle name="_4.단가대비표" xfId="2062" xr:uid="{00000000-0005-0000-0000-00000A080000}"/>
    <cellStyle name="_4.옹 벽 공" xfId="2063" xr:uid="{00000000-0005-0000-0000-00000B080000}"/>
    <cellStyle name="_4.옹 벽 공_02. 깨기총괄표1" xfId="2064" xr:uid="{00000000-0005-0000-0000-00000C080000}"/>
    <cellStyle name="_4-포장공" xfId="2065" xr:uid="{00000000-0005-0000-0000-00000D080000}"/>
    <cellStyle name="_5.포장공" xfId="2066" xr:uid="{00000000-0005-0000-0000-00000E080000}"/>
    <cellStyle name="_56. 가로등 2종에 관한 원가계산용역(삼성에스피)" xfId="2067" xr:uid="{00000000-0005-0000-0000-00000F080000}"/>
    <cellStyle name="_6.1 자가통신망(장비)수량및단가산출서(부산청)" xfId="2068" xr:uid="{00000000-0005-0000-0000-000010080000}"/>
    <cellStyle name="_6-깨기1" xfId="2069" xr:uid="{00000000-0005-0000-0000-000011080000}"/>
    <cellStyle name="_7)한방전기" xfId="2070" xr:uid="{00000000-0005-0000-0000-000012080000}"/>
    <cellStyle name="_7.배 수 공" xfId="2071" xr:uid="{00000000-0005-0000-0000-000013080000}"/>
    <cellStyle name="_7.배 수 공_02. 깨기총괄표1" xfId="2072" xr:uid="{00000000-0005-0000-0000-000014080000}"/>
    <cellStyle name="_7.서대문형무소역사관(익스코)" xfId="2073" xr:uid="{00000000-0005-0000-0000-000015080000}"/>
    <cellStyle name="_7.수량산출서" xfId="2074" xr:uid="{00000000-0005-0000-0000-000016080000}"/>
    <cellStyle name="_7월예정공정표" xfId="2075" xr:uid="{00000000-0005-0000-0000-000017080000}"/>
    <cellStyle name="_8.전기접지 수량및단가(부산청)" xfId="2076" xr:uid="{00000000-0005-0000-0000-000018080000}"/>
    <cellStyle name="_8월공무정산(서동조정)" xfId="2077" xr:uid="{00000000-0005-0000-0000-000019080000}"/>
    <cellStyle name="_'99상반기경영개선활동결과(게시용)" xfId="2078" xr:uid="{00000000-0005-0000-0000-00001A080000}"/>
    <cellStyle name="_9월소장단회의" xfId="2079" xr:uid="{00000000-0005-0000-0000-00001B080000}"/>
    <cellStyle name="_A1(직접기초)-0409" xfId="2080" xr:uid="{00000000-0005-0000-0000-00001C080000}"/>
    <cellStyle name="_A1-토공-유점1L-1" xfId="2081" xr:uid="{00000000-0005-0000-0000-00001D080000}"/>
    <cellStyle name="_Abut(PILE)-SI" xfId="2082" xr:uid="{00000000-0005-0000-0000-00001E080000}"/>
    <cellStyle name="_asdasd" xfId="2083" xr:uid="{00000000-0005-0000-0000-00001F080000}"/>
    <cellStyle name="_AWS-강우량-설계서(08년도업댓)" xfId="2084" xr:uid="{00000000-0005-0000-0000-000020080000}"/>
    <cellStyle name="_BACK 기아 소하리 원격방송 물량산출 참고" xfId="2085" xr:uid="{00000000-0005-0000-0000-000021080000}"/>
    <cellStyle name="_BIS내역서 안형기 작성지원" xfId="2086" xr:uid="{00000000-0005-0000-0000-000022080000}"/>
    <cellStyle name="_Book1" xfId="2087" xr:uid="{00000000-0005-0000-0000-000023080000}"/>
    <cellStyle name="_Book1_1" xfId="2088" xr:uid="{00000000-0005-0000-0000-000024080000}"/>
    <cellStyle name="_Book2" xfId="2089" xr:uid="{00000000-0005-0000-0000-000025080000}"/>
    <cellStyle name="_Book2_1" xfId="2090" xr:uid="{00000000-0005-0000-0000-000026080000}"/>
    <cellStyle name="_Book3" xfId="2091" xr:uid="{00000000-0005-0000-0000-000027080000}"/>
    <cellStyle name="_Book3_강동내역(9.28" xfId="2092" xr:uid="{00000000-0005-0000-0000-000028080000}"/>
    <cellStyle name="_Book3_강동내역(9.28_T05-D03-004D(울산터널-조명제어-안소장님1003)" xfId="2093" xr:uid="{00000000-0005-0000-0000-000029080000}"/>
    <cellStyle name="_Book3_강동내역(9.28_T05-D03-004D(울산터널-환기-구성설비0930)" xfId="2094" xr:uid="{00000000-0005-0000-0000-00002A080000}"/>
    <cellStyle name="_Book3_강동내역(9.28_울산강동내역최종(20051101)" xfId="2095" xr:uid="{00000000-0005-0000-0000-00002B080000}"/>
    <cellStyle name="_Box" xfId="2096" xr:uid="{00000000-0005-0000-0000-00002C080000}"/>
    <cellStyle name="_B수량산출서(오창-진천)" xfId="2097" xr:uid="{00000000-0005-0000-0000-00002D080000}"/>
    <cellStyle name="_B수량산출서(최종분-전체분)" xfId="2098" xr:uid="{00000000-0005-0000-0000-00002E080000}"/>
    <cellStyle name="_CA설계" xfId="2099" xr:uid="{00000000-0005-0000-0000-00002F080000}"/>
    <cellStyle name="_CCTV내역서-15Mpole-0725" xfId="2100" xr:uid="{00000000-0005-0000-0000-000030080000}"/>
    <cellStyle name="_CCTV설계" xfId="2101" xr:uid="{00000000-0005-0000-0000-000031080000}"/>
    <cellStyle name="_CCTV시스템내역(설치인건비)" xfId="2102" xr:uid="{00000000-0005-0000-0000-000032080000}"/>
    <cellStyle name="_CCTV-한성전자-변경 (0417)" xfId="2103" xr:uid="{00000000-0005-0000-0000-000033080000}"/>
    <cellStyle name="_cnm-hw" xfId="2104" xr:uid="{00000000-0005-0000-0000-000034080000}"/>
    <cellStyle name="_C앤C" xfId="2105" xr:uid="{00000000-0005-0000-0000-000035080000}"/>
    <cellStyle name="_C앤C(네트웍)" xfId="2106" xr:uid="{00000000-0005-0000-0000-000036080000}"/>
    <cellStyle name="_C앤C원가계산" xfId="2107" xr:uid="{00000000-0005-0000-0000-000037080000}"/>
    <cellStyle name="_DATA저장시스템물량내역서_광암06" xfId="2108" xr:uid="{00000000-0005-0000-0000-000038080000}"/>
    <cellStyle name="_e_Session C_070802_수정" xfId="2109" xr:uid="{00000000-0005-0000-0000-000039080000}"/>
    <cellStyle name="_E-MART 주변도로 신호등공사-토지공사" xfId="2110" xr:uid="{00000000-0005-0000-0000-00003A080000}"/>
    <cellStyle name="_FAX1" xfId="2111" xr:uid="{00000000-0005-0000-0000-00003B080000}"/>
    <cellStyle name="_FAX1_선정안(삼산)" xfId="2112" xr:uid="{00000000-0005-0000-0000-00003C080000}"/>
    <cellStyle name="_FAX1_선정안(삼산)_캐노피 견적서" xfId="2113" xr:uid="{00000000-0005-0000-0000-00003D080000}"/>
    <cellStyle name="_FAX1_추풍령" xfId="2114" xr:uid="{00000000-0005-0000-0000-00003E080000}"/>
    <cellStyle name="_FAX1_추풍령_캐노피 견적서" xfId="2115" xr:uid="{00000000-0005-0000-0000-00003F080000}"/>
    <cellStyle name="_FAX1_추풍령-1" xfId="2116" xr:uid="{00000000-0005-0000-0000-000040080000}"/>
    <cellStyle name="_FAX1_추풍령-1_캐노피 견적서" xfId="2117" xr:uid="{00000000-0005-0000-0000-000041080000}"/>
    <cellStyle name="_FAX1_캐노피 견적서" xfId="2118" xr:uid="{00000000-0005-0000-0000-000042080000}"/>
    <cellStyle name="_FAX2" xfId="2119" xr:uid="{00000000-0005-0000-0000-000043080000}"/>
    <cellStyle name="_FAX2_선정안(삼산)" xfId="2120" xr:uid="{00000000-0005-0000-0000-000044080000}"/>
    <cellStyle name="_FAX2_선정안(삼산)_캐노피 견적서" xfId="2121" xr:uid="{00000000-0005-0000-0000-000045080000}"/>
    <cellStyle name="_FAX2_추풍령" xfId="2122" xr:uid="{00000000-0005-0000-0000-000046080000}"/>
    <cellStyle name="_FAX2_추풍령_캐노피 견적서" xfId="2123" xr:uid="{00000000-0005-0000-0000-000047080000}"/>
    <cellStyle name="_FAX2_추풍령-1" xfId="2124" xr:uid="{00000000-0005-0000-0000-000048080000}"/>
    <cellStyle name="_FAX2_추풍령-1_캐노피 견적서" xfId="2125" xr:uid="{00000000-0005-0000-0000-000049080000}"/>
    <cellStyle name="_FAX2_캐노피 견적서" xfId="2126" xr:uid="{00000000-0005-0000-0000-00004A080000}"/>
    <cellStyle name="_FCST (2)" xfId="2127" xr:uid="{00000000-0005-0000-0000-00004B080000}"/>
    <cellStyle name="_HOOK-UP물량산출" xfId="2128" xr:uid="{00000000-0005-0000-0000-00004C080000}"/>
    <cellStyle name="_HW내역서" xfId="2129" xr:uid="{00000000-0005-0000-0000-00004D080000}"/>
    <cellStyle name="_Intel" xfId="2130" xr:uid="{00000000-0005-0000-0000-00004E080000}"/>
    <cellStyle name="_I'PARK 3단지 입구 교통신호기 설치공사" xfId="2131" xr:uid="{00000000-0005-0000-0000-00004F080000}"/>
    <cellStyle name="_I'PARK 3단지 입구 교통신호기 설치공사 2" xfId="2132" xr:uid="{00000000-0005-0000-0000-000050080000}"/>
    <cellStyle name="_IST_HW_020529_01_오일뱅크(570RACK)" xfId="2133" xr:uid="{00000000-0005-0000-0000-000051080000}"/>
    <cellStyle name="_ktf광주사업본부 통신공사자재승인서" xfId="2134" xr:uid="{00000000-0005-0000-0000-000052080000}"/>
    <cellStyle name="_KTF방송 AV-수창-자재승인서" xfId="2135" xr:uid="{00000000-0005-0000-0000-000053080000}"/>
    <cellStyle name="_LG성복자이 4차 아파트 교통신호등 설치공사" xfId="2136" xr:uid="{00000000-0005-0000-0000-000054080000}"/>
    <cellStyle name="_LW그라우팅(울진금장5)" xfId="2137" xr:uid="{00000000-0005-0000-0000-000055080000}"/>
    <cellStyle name="_NC6B7BC61" xfId="2138" xr:uid="{00000000-0005-0000-0000-000056080000}"/>
    <cellStyle name="_NETWORK장비관급내역서" xfId="2139" xr:uid="{00000000-0005-0000-0000-000057080000}"/>
    <cellStyle name="_P1" xfId="2140" xr:uid="{00000000-0005-0000-0000-000058080000}"/>
    <cellStyle name="_P1_Abut(PILE)-SI" xfId="2141" xr:uid="{00000000-0005-0000-0000-000059080000}"/>
    <cellStyle name="_P1_동해교대(PILE)" xfId="2142" xr:uid="{00000000-0005-0000-0000-00005A080000}"/>
    <cellStyle name="_P1_석산고가a2(직접기초)SI" xfId="2143" xr:uid="{00000000-0005-0000-0000-00005B080000}"/>
    <cellStyle name="_P1_신둔천Abut(PILE)-시점" xfId="2144" xr:uid="{00000000-0005-0000-0000-00005C080000}"/>
    <cellStyle name="_P1_신둔천Abut(PILE)-쫑점" xfId="2145" xr:uid="{00000000-0005-0000-0000-00005D080000}"/>
    <cellStyle name="_P2(보성임성리)" xfId="2146" xr:uid="{00000000-0005-0000-0000-00005E080000}"/>
    <cellStyle name="_P2(보성임성리)_Abut(PILE)-SI" xfId="2147" xr:uid="{00000000-0005-0000-0000-00005F080000}"/>
    <cellStyle name="_P2(보성임성리)_동해교대(PILE)" xfId="2148" xr:uid="{00000000-0005-0000-0000-000060080000}"/>
    <cellStyle name="_P2(보성임성리)_석산고가a2(직접기초)SI" xfId="2149" xr:uid="{00000000-0005-0000-0000-000061080000}"/>
    <cellStyle name="_P2(보성임성리)_신둔천Abut(PILE)-시점" xfId="2150" xr:uid="{00000000-0005-0000-0000-000062080000}"/>
    <cellStyle name="_P2(보성임성리)_신둔천Abut(PILE)-쫑점" xfId="2151" xr:uid="{00000000-0005-0000-0000-000063080000}"/>
    <cellStyle name="_P2(보성임성리)_용문교-시점측교대(직접기초)" xfId="2152" xr:uid="{00000000-0005-0000-0000-000064080000}"/>
    <cellStyle name="_P2(보성임성리)_용문교-시점측교대(직접기초)_Abut(PILE)-SI" xfId="2153" xr:uid="{00000000-0005-0000-0000-000065080000}"/>
    <cellStyle name="_P2(보성임성리)_용문교-시점측교대(직접기초)_동해교대(PILE)" xfId="2154" xr:uid="{00000000-0005-0000-0000-000066080000}"/>
    <cellStyle name="_P2(보성임성리)_용문교-시점측교대(직접기초)_석산고가a2(직접기초)SI" xfId="2155" xr:uid="{00000000-0005-0000-0000-000067080000}"/>
    <cellStyle name="_P2(보성임성리)_용문교-시점측교대(직접기초)_신둔천Abut(PILE)-시점" xfId="2156" xr:uid="{00000000-0005-0000-0000-000068080000}"/>
    <cellStyle name="_P2(보성임성리)_용문교-시점측교대(직접기초)_신둔천Abut(PILE)-쫑점" xfId="2157" xr:uid="{00000000-0005-0000-0000-000069080000}"/>
    <cellStyle name="_P2(보성임성리)_화전교교각계산서-P1" xfId="2158" xr:uid="{00000000-0005-0000-0000-00006A080000}"/>
    <cellStyle name="_P2(보성임성리)_화전교교각계산서-P1_Abut(PILE)-SI" xfId="2159" xr:uid="{00000000-0005-0000-0000-00006B080000}"/>
    <cellStyle name="_P2(보성임성리)_화전교교각계산서-P1_동해교대(PILE)" xfId="2160" xr:uid="{00000000-0005-0000-0000-00006C080000}"/>
    <cellStyle name="_P2(보성임성리)_화전교교각계산서-P1_석산고가a2(직접기초)SI" xfId="2161" xr:uid="{00000000-0005-0000-0000-00006D080000}"/>
    <cellStyle name="_P2(보성임성리)_화전교교각계산서-P1_신둔천Abut(PILE)-시점" xfId="2162" xr:uid="{00000000-0005-0000-0000-00006E080000}"/>
    <cellStyle name="_P2(보성임성리)_화전교교각계산서-P1_신둔천Abut(PILE)-쫑점" xfId="2163" xr:uid="{00000000-0005-0000-0000-00006F080000}"/>
    <cellStyle name="_P2-1" xfId="2164" xr:uid="{00000000-0005-0000-0000-000070080000}"/>
    <cellStyle name="_P2-1_Abut(PILE)-SI" xfId="2165" xr:uid="{00000000-0005-0000-0000-000071080000}"/>
    <cellStyle name="_P2-1_동해교대(PILE)" xfId="2166" xr:uid="{00000000-0005-0000-0000-000072080000}"/>
    <cellStyle name="_P2-1_석산고가a2(직접기초)SI" xfId="2167" xr:uid="{00000000-0005-0000-0000-000073080000}"/>
    <cellStyle name="_P2-1_신둔천Abut(PILE)-시점" xfId="2168" xr:uid="{00000000-0005-0000-0000-000074080000}"/>
    <cellStyle name="_P2-1_신둔천Abut(PILE)-쫑점" xfId="2169" xr:uid="{00000000-0005-0000-0000-000075080000}"/>
    <cellStyle name="_P2-1_용문교-시점측교대(직접기초)" xfId="2170" xr:uid="{00000000-0005-0000-0000-000076080000}"/>
    <cellStyle name="_P2-1_용문교-시점측교대(직접기초)_Abut(PILE)-SI" xfId="2171" xr:uid="{00000000-0005-0000-0000-000077080000}"/>
    <cellStyle name="_P2-1_용문교-시점측교대(직접기초)_동해교대(PILE)" xfId="2172" xr:uid="{00000000-0005-0000-0000-000078080000}"/>
    <cellStyle name="_P2-1_용문교-시점측교대(직접기초)_석산고가a2(직접기초)SI" xfId="2173" xr:uid="{00000000-0005-0000-0000-000079080000}"/>
    <cellStyle name="_P2-1_용문교-시점측교대(직접기초)_신둔천Abut(PILE)-시점" xfId="2174" xr:uid="{00000000-0005-0000-0000-00007A080000}"/>
    <cellStyle name="_P2-1_용문교-시점측교대(직접기초)_신둔천Abut(PILE)-쫑점" xfId="2175" xr:uid="{00000000-0005-0000-0000-00007B080000}"/>
    <cellStyle name="_P2-1_화전교교각계산서-P1" xfId="2176" xr:uid="{00000000-0005-0000-0000-00007C080000}"/>
    <cellStyle name="_P2-1_화전교교각계산서-P1_Abut(PILE)-SI" xfId="2177" xr:uid="{00000000-0005-0000-0000-00007D080000}"/>
    <cellStyle name="_P2-1_화전교교각계산서-P1_동해교대(PILE)" xfId="2178" xr:uid="{00000000-0005-0000-0000-00007E080000}"/>
    <cellStyle name="_P2-1_화전교교각계산서-P1_석산고가a2(직접기초)SI" xfId="2179" xr:uid="{00000000-0005-0000-0000-00007F080000}"/>
    <cellStyle name="_P2-1_화전교교각계산서-P1_신둔천Abut(PILE)-시점" xfId="2180" xr:uid="{00000000-0005-0000-0000-000080080000}"/>
    <cellStyle name="_P2-1_화전교교각계산서-P1_신둔천Abut(PILE)-쫑점" xfId="2181" xr:uid="{00000000-0005-0000-0000-000081080000}"/>
    <cellStyle name="_P5" xfId="2182" xr:uid="{00000000-0005-0000-0000-000082080000}"/>
    <cellStyle name="_P5_Abut(PILE)-SI" xfId="2183" xr:uid="{00000000-0005-0000-0000-000083080000}"/>
    <cellStyle name="_P5_동해교대(PILE)" xfId="2184" xr:uid="{00000000-0005-0000-0000-000084080000}"/>
    <cellStyle name="_P5_석산고가a2(직접기초)SI" xfId="2185" xr:uid="{00000000-0005-0000-0000-000085080000}"/>
    <cellStyle name="_P5_신둔천Abut(PILE)-시점" xfId="2186" xr:uid="{00000000-0005-0000-0000-000086080000}"/>
    <cellStyle name="_P5_신둔천Abut(PILE)-쫑점" xfId="2187" xr:uid="{00000000-0005-0000-0000-000087080000}"/>
    <cellStyle name="_P5_화전교교각계산서-P1" xfId="2188" xr:uid="{00000000-0005-0000-0000-000088080000}"/>
    <cellStyle name="_P5_화전교교각계산서-P1_Abut(PILE)-SI" xfId="2189" xr:uid="{00000000-0005-0000-0000-000089080000}"/>
    <cellStyle name="_P5_화전교교각계산서-P1_동해교대(PILE)" xfId="2190" xr:uid="{00000000-0005-0000-0000-00008A080000}"/>
    <cellStyle name="_P5_화전교교각계산서-P1_석산고가a2(직접기초)SI" xfId="2191" xr:uid="{00000000-0005-0000-0000-00008B080000}"/>
    <cellStyle name="_P5_화전교교각계산서-P1_신둔천Abut(PILE)-시점" xfId="2192" xr:uid="{00000000-0005-0000-0000-00008C080000}"/>
    <cellStyle name="_P5_화전교교각계산서-P1_신둔천Abut(PILE)-쫑점" xfId="2193" xr:uid="{00000000-0005-0000-0000-00008D080000}"/>
    <cellStyle name="_P7" xfId="2194" xr:uid="{00000000-0005-0000-0000-00008E080000}"/>
    <cellStyle name="_P7_Abut(PILE)-SI" xfId="2195" xr:uid="{00000000-0005-0000-0000-00008F080000}"/>
    <cellStyle name="_P7_동해교대(PILE)" xfId="2196" xr:uid="{00000000-0005-0000-0000-000090080000}"/>
    <cellStyle name="_P7_석산고가a2(직접기초)SI" xfId="2197" xr:uid="{00000000-0005-0000-0000-000091080000}"/>
    <cellStyle name="_P7_신둔천Abut(PILE)-시점" xfId="2198" xr:uid="{00000000-0005-0000-0000-000092080000}"/>
    <cellStyle name="_P7_신둔천Abut(PILE)-쫑점" xfId="2199" xr:uid="{00000000-0005-0000-0000-000093080000}"/>
    <cellStyle name="_PLC" xfId="2200" xr:uid="{00000000-0005-0000-0000-000094080000}"/>
    <cellStyle name="_port" xfId="2201" xr:uid="{00000000-0005-0000-0000-000095080000}"/>
    <cellStyle name="_ppi~11" xfId="2202" xr:uid="{00000000-0005-0000-0000-000096080000}"/>
    <cellStyle name="_P교대1" xfId="2203" xr:uid="{00000000-0005-0000-0000-000097080000}"/>
    <cellStyle name="_P교대1_A1(직접기초)-0409" xfId="2204" xr:uid="{00000000-0005-0000-0000-000098080000}"/>
    <cellStyle name="_P교대1_Abut(PILE)-SI" xfId="2205" xr:uid="{00000000-0005-0000-0000-000099080000}"/>
    <cellStyle name="_P교대1_P1" xfId="2206" xr:uid="{00000000-0005-0000-0000-00009A080000}"/>
    <cellStyle name="_P교대1_P1_Abut(PILE)-SI" xfId="2207" xr:uid="{00000000-0005-0000-0000-00009B080000}"/>
    <cellStyle name="_P교대1_P1_동해교대(PILE)" xfId="2208" xr:uid="{00000000-0005-0000-0000-00009C080000}"/>
    <cellStyle name="_P교대1_P1_석산고가a2(직접기초)SI" xfId="2209" xr:uid="{00000000-0005-0000-0000-00009D080000}"/>
    <cellStyle name="_P교대1_P1_신둔천Abut(PILE)-시점" xfId="2210" xr:uid="{00000000-0005-0000-0000-00009E080000}"/>
    <cellStyle name="_P교대1_P1_신둔천Abut(PILE)-쫑점" xfId="2211" xr:uid="{00000000-0005-0000-0000-00009F080000}"/>
    <cellStyle name="_P교대1_P5" xfId="2212" xr:uid="{00000000-0005-0000-0000-0000A0080000}"/>
    <cellStyle name="_P교대1_P5_Abut(PILE)-SI" xfId="2213" xr:uid="{00000000-0005-0000-0000-0000A1080000}"/>
    <cellStyle name="_P교대1_P5_동해교대(PILE)" xfId="2214" xr:uid="{00000000-0005-0000-0000-0000A2080000}"/>
    <cellStyle name="_P교대1_P5_석산고가a2(직접기초)SI" xfId="2215" xr:uid="{00000000-0005-0000-0000-0000A3080000}"/>
    <cellStyle name="_P교대1_P5_신둔천Abut(PILE)-시점" xfId="2216" xr:uid="{00000000-0005-0000-0000-0000A4080000}"/>
    <cellStyle name="_P교대1_P5_신둔천Abut(PILE)-쫑점" xfId="2217" xr:uid="{00000000-0005-0000-0000-0000A5080000}"/>
    <cellStyle name="_P교대1_P5_화전교교각계산서-P1" xfId="2218" xr:uid="{00000000-0005-0000-0000-0000A6080000}"/>
    <cellStyle name="_P교대1_P5_화전교교각계산서-P1_Abut(PILE)-SI" xfId="2219" xr:uid="{00000000-0005-0000-0000-0000A7080000}"/>
    <cellStyle name="_P교대1_P5_화전교교각계산서-P1_동해교대(PILE)" xfId="2220" xr:uid="{00000000-0005-0000-0000-0000A8080000}"/>
    <cellStyle name="_P교대1_P5_화전교교각계산서-P1_석산고가a2(직접기초)SI" xfId="2221" xr:uid="{00000000-0005-0000-0000-0000A9080000}"/>
    <cellStyle name="_P교대1_P5_화전교교각계산서-P1_신둔천Abut(PILE)-시점" xfId="2222" xr:uid="{00000000-0005-0000-0000-0000AA080000}"/>
    <cellStyle name="_P교대1_P5_화전교교각계산서-P1_신둔천Abut(PILE)-쫑점" xfId="2223" xr:uid="{00000000-0005-0000-0000-0000AB080000}"/>
    <cellStyle name="_P교대1_P7" xfId="2224" xr:uid="{00000000-0005-0000-0000-0000AC080000}"/>
    <cellStyle name="_P교대1_P7_Abut(PILE)-SI" xfId="2225" xr:uid="{00000000-0005-0000-0000-0000AD080000}"/>
    <cellStyle name="_P교대1_P7_동해교대(PILE)" xfId="2226" xr:uid="{00000000-0005-0000-0000-0000AE080000}"/>
    <cellStyle name="_P교대1_P7_석산고가a2(직접기초)SI" xfId="2227" xr:uid="{00000000-0005-0000-0000-0000AF080000}"/>
    <cellStyle name="_P교대1_P7_신둔천Abut(PILE)-시점" xfId="2228" xr:uid="{00000000-0005-0000-0000-0000B0080000}"/>
    <cellStyle name="_P교대1_P7_신둔천Abut(PILE)-쫑점" xfId="2229" xr:uid="{00000000-0005-0000-0000-0000B1080000}"/>
    <cellStyle name="_P교대1_기타" xfId="2230" xr:uid="{00000000-0005-0000-0000-0000B2080000}"/>
    <cellStyle name="_P교대1_기타_Abut(PILE)-SI" xfId="2231" xr:uid="{00000000-0005-0000-0000-0000B3080000}"/>
    <cellStyle name="_P교대1_기타_동해교대(PILE)" xfId="2232" xr:uid="{00000000-0005-0000-0000-0000B4080000}"/>
    <cellStyle name="_P교대1_기타_석산고가a2(직접기초)SI" xfId="2233" xr:uid="{00000000-0005-0000-0000-0000B5080000}"/>
    <cellStyle name="_P교대1_기타_신둔천Abut(PILE)-시점" xfId="2234" xr:uid="{00000000-0005-0000-0000-0000B6080000}"/>
    <cellStyle name="_P교대1_기타_신둔천Abut(PILE)-쫑점" xfId="2235" xr:uid="{00000000-0005-0000-0000-0000B7080000}"/>
    <cellStyle name="_P교대1_남정과선교(최종)" xfId="2236" xr:uid="{00000000-0005-0000-0000-0000B8080000}"/>
    <cellStyle name="_P교대1_동해교대(PILE)" xfId="2237" xr:uid="{00000000-0005-0000-0000-0000B9080000}"/>
    <cellStyle name="_P교대1_석산고가a2(직접기초)SI" xfId="2238" xr:uid="{00000000-0005-0000-0000-0000BA080000}"/>
    <cellStyle name="_P교대1_신둔천Abut(PILE)-시점" xfId="2239" xr:uid="{00000000-0005-0000-0000-0000BB080000}"/>
    <cellStyle name="_P교대1_신둔천Abut(PILE)-쫑점" xfId="2240" xr:uid="{00000000-0005-0000-0000-0000BC080000}"/>
    <cellStyle name="_P교대1_용문교-P8" xfId="2241" xr:uid="{00000000-0005-0000-0000-0000BD080000}"/>
    <cellStyle name="_P교대1_용문교-P8_Abut(PILE)-SI" xfId="2242" xr:uid="{00000000-0005-0000-0000-0000BE080000}"/>
    <cellStyle name="_P교대1_용문교-P8_동해교대(PILE)" xfId="2243" xr:uid="{00000000-0005-0000-0000-0000BF080000}"/>
    <cellStyle name="_P교대1_용문교-P8_석산고가a2(직접기초)SI" xfId="2244" xr:uid="{00000000-0005-0000-0000-0000C0080000}"/>
    <cellStyle name="_P교대1_용문교-P8_신둔천Abut(PILE)-시점" xfId="2245" xr:uid="{00000000-0005-0000-0000-0000C1080000}"/>
    <cellStyle name="_P교대1_용문교-P8_신둔천Abut(PILE)-쫑점" xfId="2246" xr:uid="{00000000-0005-0000-0000-0000C2080000}"/>
    <cellStyle name="_P교대1_용문교-시점측교대(입고선)" xfId="2247" xr:uid="{00000000-0005-0000-0000-0000C3080000}"/>
    <cellStyle name="_P교대1_용문교-시점측교대(입고선)_Abut(PILE)-SI" xfId="2248" xr:uid="{00000000-0005-0000-0000-0000C4080000}"/>
    <cellStyle name="_P교대1_용문교-시점측교대(입고선)_동해교대(PILE)" xfId="2249" xr:uid="{00000000-0005-0000-0000-0000C5080000}"/>
    <cellStyle name="_P교대1_용문교-시점측교대(입고선)_석산고가a2(직접기초)SI" xfId="2250" xr:uid="{00000000-0005-0000-0000-0000C6080000}"/>
    <cellStyle name="_P교대1_용문교-시점측교대(입고선)_신둔천Abut(PILE)-시점" xfId="2251" xr:uid="{00000000-0005-0000-0000-0000C7080000}"/>
    <cellStyle name="_P교대1_용문교-시점측교대(입고선)_신둔천Abut(PILE)-쫑점" xfId="2252" xr:uid="{00000000-0005-0000-0000-0000C8080000}"/>
    <cellStyle name="_P교대1_용문교-시점측교대(직접기초)" xfId="2253" xr:uid="{00000000-0005-0000-0000-0000C9080000}"/>
    <cellStyle name="_P교대1_용문교-시점측교대(직접기초)_Abut(PILE)-SI" xfId="2254" xr:uid="{00000000-0005-0000-0000-0000CA080000}"/>
    <cellStyle name="_P교대1_용문교-시점측교대(직접기초)_동해교대(PILE)" xfId="2255" xr:uid="{00000000-0005-0000-0000-0000CB080000}"/>
    <cellStyle name="_P교대1_용문교-시점측교대(직접기초)_석산고가a2(직접기초)SI" xfId="2256" xr:uid="{00000000-0005-0000-0000-0000CC080000}"/>
    <cellStyle name="_P교대1_용문교-시점측교대(직접기초)_신둔천Abut(PILE)-시점" xfId="2257" xr:uid="{00000000-0005-0000-0000-0000CD080000}"/>
    <cellStyle name="_P교대1_용문교-시점측교대(직접기초)_신둔천Abut(PILE)-쫑점" xfId="2258" xr:uid="{00000000-0005-0000-0000-0000CE080000}"/>
    <cellStyle name="_P교대1_축인장고려시" xfId="2259" xr:uid="{00000000-0005-0000-0000-0000CF080000}"/>
    <cellStyle name="_P교대1_하중 및 작용위치" xfId="2260" xr:uid="{00000000-0005-0000-0000-0000D0080000}"/>
    <cellStyle name="_P교대1_하중 및 작용위치_Abut(PILE)-SI" xfId="2261" xr:uid="{00000000-0005-0000-0000-0000D1080000}"/>
    <cellStyle name="_P교대1_하중 및 작용위치_동해교대(PILE)" xfId="2262" xr:uid="{00000000-0005-0000-0000-0000D2080000}"/>
    <cellStyle name="_P교대1_하중 및 작용위치_석산고가a2(직접기초)SI" xfId="2263" xr:uid="{00000000-0005-0000-0000-0000D3080000}"/>
    <cellStyle name="_P교대1_하중 및 작용위치_신둔천Abut(PILE)-시점" xfId="2264" xr:uid="{00000000-0005-0000-0000-0000D4080000}"/>
    <cellStyle name="_P교대1_하중 및 작용위치_신둔천Abut(PILE)-쫑점" xfId="2265" xr:uid="{00000000-0005-0000-0000-0000D5080000}"/>
    <cellStyle name="_P교대2" xfId="2266" xr:uid="{00000000-0005-0000-0000-0000D6080000}"/>
    <cellStyle name="_P교대2_A1(직접기초)-0409" xfId="2267" xr:uid="{00000000-0005-0000-0000-0000D7080000}"/>
    <cellStyle name="_P교대2_Abut(PILE)-SI" xfId="2268" xr:uid="{00000000-0005-0000-0000-0000D8080000}"/>
    <cellStyle name="_P교대2_P1" xfId="2269" xr:uid="{00000000-0005-0000-0000-0000D9080000}"/>
    <cellStyle name="_P교대2_P1_Abut(PILE)-SI" xfId="2270" xr:uid="{00000000-0005-0000-0000-0000DA080000}"/>
    <cellStyle name="_P교대2_P1_동해교대(PILE)" xfId="2271" xr:uid="{00000000-0005-0000-0000-0000DB080000}"/>
    <cellStyle name="_P교대2_P1_석산고가a2(직접기초)SI" xfId="2272" xr:uid="{00000000-0005-0000-0000-0000DC080000}"/>
    <cellStyle name="_P교대2_P1_신둔천Abut(PILE)-시점" xfId="2273" xr:uid="{00000000-0005-0000-0000-0000DD080000}"/>
    <cellStyle name="_P교대2_P1_신둔천Abut(PILE)-쫑점" xfId="2274" xr:uid="{00000000-0005-0000-0000-0000DE080000}"/>
    <cellStyle name="_P교대2_P5" xfId="2275" xr:uid="{00000000-0005-0000-0000-0000DF080000}"/>
    <cellStyle name="_P교대2_P5_Abut(PILE)-SI" xfId="2276" xr:uid="{00000000-0005-0000-0000-0000E0080000}"/>
    <cellStyle name="_P교대2_P5_동해교대(PILE)" xfId="2277" xr:uid="{00000000-0005-0000-0000-0000E1080000}"/>
    <cellStyle name="_P교대2_P5_석산고가a2(직접기초)SI" xfId="2278" xr:uid="{00000000-0005-0000-0000-0000E2080000}"/>
    <cellStyle name="_P교대2_P5_신둔천Abut(PILE)-시점" xfId="2279" xr:uid="{00000000-0005-0000-0000-0000E3080000}"/>
    <cellStyle name="_P교대2_P5_신둔천Abut(PILE)-쫑점" xfId="2280" xr:uid="{00000000-0005-0000-0000-0000E4080000}"/>
    <cellStyle name="_P교대2_P5_화전교교각계산서-P1" xfId="2281" xr:uid="{00000000-0005-0000-0000-0000E5080000}"/>
    <cellStyle name="_P교대2_P5_화전교교각계산서-P1_Abut(PILE)-SI" xfId="2282" xr:uid="{00000000-0005-0000-0000-0000E6080000}"/>
    <cellStyle name="_P교대2_P5_화전교교각계산서-P1_동해교대(PILE)" xfId="2283" xr:uid="{00000000-0005-0000-0000-0000E7080000}"/>
    <cellStyle name="_P교대2_P5_화전교교각계산서-P1_석산고가a2(직접기초)SI" xfId="2284" xr:uid="{00000000-0005-0000-0000-0000E8080000}"/>
    <cellStyle name="_P교대2_P5_화전교교각계산서-P1_신둔천Abut(PILE)-시점" xfId="2285" xr:uid="{00000000-0005-0000-0000-0000E9080000}"/>
    <cellStyle name="_P교대2_P5_화전교교각계산서-P1_신둔천Abut(PILE)-쫑점" xfId="2286" xr:uid="{00000000-0005-0000-0000-0000EA080000}"/>
    <cellStyle name="_P교대2_P7" xfId="2287" xr:uid="{00000000-0005-0000-0000-0000EB080000}"/>
    <cellStyle name="_P교대2_P7_Abut(PILE)-SI" xfId="2288" xr:uid="{00000000-0005-0000-0000-0000EC080000}"/>
    <cellStyle name="_P교대2_P7_동해교대(PILE)" xfId="2289" xr:uid="{00000000-0005-0000-0000-0000ED080000}"/>
    <cellStyle name="_P교대2_P7_석산고가a2(직접기초)SI" xfId="2290" xr:uid="{00000000-0005-0000-0000-0000EE080000}"/>
    <cellStyle name="_P교대2_P7_신둔천Abut(PILE)-시점" xfId="2291" xr:uid="{00000000-0005-0000-0000-0000EF080000}"/>
    <cellStyle name="_P교대2_P7_신둔천Abut(PILE)-쫑점" xfId="2292" xr:uid="{00000000-0005-0000-0000-0000F0080000}"/>
    <cellStyle name="_P교대2_기타" xfId="2293" xr:uid="{00000000-0005-0000-0000-0000F1080000}"/>
    <cellStyle name="_P교대2_기타_Abut(PILE)-SI" xfId="2294" xr:uid="{00000000-0005-0000-0000-0000F2080000}"/>
    <cellStyle name="_P교대2_기타_동해교대(PILE)" xfId="2295" xr:uid="{00000000-0005-0000-0000-0000F3080000}"/>
    <cellStyle name="_P교대2_기타_석산고가a2(직접기초)SI" xfId="2296" xr:uid="{00000000-0005-0000-0000-0000F4080000}"/>
    <cellStyle name="_P교대2_기타_신둔천Abut(PILE)-시점" xfId="2297" xr:uid="{00000000-0005-0000-0000-0000F5080000}"/>
    <cellStyle name="_P교대2_기타_신둔천Abut(PILE)-쫑점" xfId="2298" xr:uid="{00000000-0005-0000-0000-0000F6080000}"/>
    <cellStyle name="_P교대2_남정과선교(최종)" xfId="2299" xr:uid="{00000000-0005-0000-0000-0000F7080000}"/>
    <cellStyle name="_P교대2_동해교대(PILE)" xfId="2300" xr:uid="{00000000-0005-0000-0000-0000F8080000}"/>
    <cellStyle name="_P교대2_석산고가a2(직접기초)SI" xfId="2301" xr:uid="{00000000-0005-0000-0000-0000F9080000}"/>
    <cellStyle name="_P교대2_신둔천Abut(PILE)-시점" xfId="2302" xr:uid="{00000000-0005-0000-0000-0000FA080000}"/>
    <cellStyle name="_P교대2_신둔천Abut(PILE)-쫑점" xfId="2303" xr:uid="{00000000-0005-0000-0000-0000FB080000}"/>
    <cellStyle name="_P교대2_용문교-P8" xfId="2304" xr:uid="{00000000-0005-0000-0000-0000FC080000}"/>
    <cellStyle name="_P교대2_용문교-P8_Abut(PILE)-SI" xfId="2305" xr:uid="{00000000-0005-0000-0000-0000FD080000}"/>
    <cellStyle name="_P교대2_용문교-P8_동해교대(PILE)" xfId="2306" xr:uid="{00000000-0005-0000-0000-0000FE080000}"/>
    <cellStyle name="_P교대2_용문교-P8_석산고가a2(직접기초)SI" xfId="2307" xr:uid="{00000000-0005-0000-0000-0000FF080000}"/>
    <cellStyle name="_P교대2_용문교-P8_신둔천Abut(PILE)-시점" xfId="2308" xr:uid="{00000000-0005-0000-0000-000000090000}"/>
    <cellStyle name="_P교대2_용문교-P8_신둔천Abut(PILE)-쫑점" xfId="2309" xr:uid="{00000000-0005-0000-0000-000001090000}"/>
    <cellStyle name="_P교대2_용문교-시점측교대(입고선)" xfId="2310" xr:uid="{00000000-0005-0000-0000-000002090000}"/>
    <cellStyle name="_P교대2_용문교-시점측교대(입고선)_Abut(PILE)-SI" xfId="2311" xr:uid="{00000000-0005-0000-0000-000003090000}"/>
    <cellStyle name="_P교대2_용문교-시점측교대(입고선)_동해교대(PILE)" xfId="2312" xr:uid="{00000000-0005-0000-0000-000004090000}"/>
    <cellStyle name="_P교대2_용문교-시점측교대(입고선)_석산고가a2(직접기초)SI" xfId="2313" xr:uid="{00000000-0005-0000-0000-000005090000}"/>
    <cellStyle name="_P교대2_용문교-시점측교대(입고선)_신둔천Abut(PILE)-시점" xfId="2314" xr:uid="{00000000-0005-0000-0000-000006090000}"/>
    <cellStyle name="_P교대2_용문교-시점측교대(입고선)_신둔천Abut(PILE)-쫑점" xfId="2315" xr:uid="{00000000-0005-0000-0000-000007090000}"/>
    <cellStyle name="_P교대2_용문교-시점측교대(직접기초)" xfId="2316" xr:uid="{00000000-0005-0000-0000-000008090000}"/>
    <cellStyle name="_P교대2_용문교-시점측교대(직접기초)_Abut(PILE)-SI" xfId="2317" xr:uid="{00000000-0005-0000-0000-000009090000}"/>
    <cellStyle name="_P교대2_용문교-시점측교대(직접기초)_동해교대(PILE)" xfId="2318" xr:uid="{00000000-0005-0000-0000-00000A090000}"/>
    <cellStyle name="_P교대2_용문교-시점측교대(직접기초)_석산고가a2(직접기초)SI" xfId="2319" xr:uid="{00000000-0005-0000-0000-00000B090000}"/>
    <cellStyle name="_P교대2_용문교-시점측교대(직접기초)_신둔천Abut(PILE)-시점" xfId="2320" xr:uid="{00000000-0005-0000-0000-00000C090000}"/>
    <cellStyle name="_P교대2_용문교-시점측교대(직접기초)_신둔천Abut(PILE)-쫑점" xfId="2321" xr:uid="{00000000-0005-0000-0000-00000D090000}"/>
    <cellStyle name="_P교대2_축인장고려시" xfId="2322" xr:uid="{00000000-0005-0000-0000-00000E090000}"/>
    <cellStyle name="_P교대2_하중 및 작용위치" xfId="2323" xr:uid="{00000000-0005-0000-0000-00000F090000}"/>
    <cellStyle name="_P교대2_하중 및 작용위치_Abut(PILE)-SI" xfId="2324" xr:uid="{00000000-0005-0000-0000-000010090000}"/>
    <cellStyle name="_P교대2_하중 및 작용위치_동해교대(PILE)" xfId="2325" xr:uid="{00000000-0005-0000-0000-000011090000}"/>
    <cellStyle name="_P교대2_하중 및 작용위치_석산고가a2(직접기초)SI" xfId="2326" xr:uid="{00000000-0005-0000-0000-000012090000}"/>
    <cellStyle name="_P교대2_하중 및 작용위치_신둔천Abut(PILE)-시점" xfId="2327" xr:uid="{00000000-0005-0000-0000-000013090000}"/>
    <cellStyle name="_P교대2_하중 및 작용위치_신둔천Abut(PILE)-쫑점" xfId="2328" xr:uid="{00000000-0005-0000-0000-000014090000}"/>
    <cellStyle name="_P교대3" xfId="2329" xr:uid="{00000000-0005-0000-0000-000015090000}"/>
    <cellStyle name="_P교대3_A1(직접기초)-0409" xfId="2330" xr:uid="{00000000-0005-0000-0000-000016090000}"/>
    <cellStyle name="_P교대3_Abut(PILE)-SI" xfId="2331" xr:uid="{00000000-0005-0000-0000-000017090000}"/>
    <cellStyle name="_P교대3_P1" xfId="2332" xr:uid="{00000000-0005-0000-0000-000018090000}"/>
    <cellStyle name="_P교대3_P1_Abut(PILE)-SI" xfId="2333" xr:uid="{00000000-0005-0000-0000-000019090000}"/>
    <cellStyle name="_P교대3_P1_동해교대(PILE)" xfId="2334" xr:uid="{00000000-0005-0000-0000-00001A090000}"/>
    <cellStyle name="_P교대3_P1_석산고가a2(직접기초)SI" xfId="2335" xr:uid="{00000000-0005-0000-0000-00001B090000}"/>
    <cellStyle name="_P교대3_P1_신둔천Abut(PILE)-시점" xfId="2336" xr:uid="{00000000-0005-0000-0000-00001C090000}"/>
    <cellStyle name="_P교대3_P1_신둔천Abut(PILE)-쫑점" xfId="2337" xr:uid="{00000000-0005-0000-0000-00001D090000}"/>
    <cellStyle name="_P교대3_P5" xfId="2338" xr:uid="{00000000-0005-0000-0000-00001E090000}"/>
    <cellStyle name="_P교대3_P5_Abut(PILE)-SI" xfId="2339" xr:uid="{00000000-0005-0000-0000-00001F090000}"/>
    <cellStyle name="_P교대3_P5_동해교대(PILE)" xfId="2340" xr:uid="{00000000-0005-0000-0000-000020090000}"/>
    <cellStyle name="_P교대3_P5_석산고가a2(직접기초)SI" xfId="2341" xr:uid="{00000000-0005-0000-0000-000021090000}"/>
    <cellStyle name="_P교대3_P5_신둔천Abut(PILE)-시점" xfId="2342" xr:uid="{00000000-0005-0000-0000-000022090000}"/>
    <cellStyle name="_P교대3_P5_신둔천Abut(PILE)-쫑점" xfId="2343" xr:uid="{00000000-0005-0000-0000-000023090000}"/>
    <cellStyle name="_P교대3_P5_화전교교각계산서-P1" xfId="2344" xr:uid="{00000000-0005-0000-0000-000024090000}"/>
    <cellStyle name="_P교대3_P5_화전교교각계산서-P1_Abut(PILE)-SI" xfId="2345" xr:uid="{00000000-0005-0000-0000-000025090000}"/>
    <cellStyle name="_P교대3_P5_화전교교각계산서-P1_동해교대(PILE)" xfId="2346" xr:uid="{00000000-0005-0000-0000-000026090000}"/>
    <cellStyle name="_P교대3_P5_화전교교각계산서-P1_석산고가a2(직접기초)SI" xfId="2347" xr:uid="{00000000-0005-0000-0000-000027090000}"/>
    <cellStyle name="_P교대3_P5_화전교교각계산서-P1_신둔천Abut(PILE)-시점" xfId="2348" xr:uid="{00000000-0005-0000-0000-000028090000}"/>
    <cellStyle name="_P교대3_P5_화전교교각계산서-P1_신둔천Abut(PILE)-쫑점" xfId="2349" xr:uid="{00000000-0005-0000-0000-000029090000}"/>
    <cellStyle name="_P교대3_P7" xfId="2350" xr:uid="{00000000-0005-0000-0000-00002A090000}"/>
    <cellStyle name="_P교대3_P7_Abut(PILE)-SI" xfId="2351" xr:uid="{00000000-0005-0000-0000-00002B090000}"/>
    <cellStyle name="_P교대3_P7_동해교대(PILE)" xfId="2352" xr:uid="{00000000-0005-0000-0000-00002C090000}"/>
    <cellStyle name="_P교대3_P7_석산고가a2(직접기초)SI" xfId="2353" xr:uid="{00000000-0005-0000-0000-00002D090000}"/>
    <cellStyle name="_P교대3_P7_신둔천Abut(PILE)-시점" xfId="2354" xr:uid="{00000000-0005-0000-0000-00002E090000}"/>
    <cellStyle name="_P교대3_P7_신둔천Abut(PILE)-쫑점" xfId="2355" xr:uid="{00000000-0005-0000-0000-00002F090000}"/>
    <cellStyle name="_P교대3_기타" xfId="2356" xr:uid="{00000000-0005-0000-0000-000030090000}"/>
    <cellStyle name="_P교대3_기타_Abut(PILE)-SI" xfId="2357" xr:uid="{00000000-0005-0000-0000-000031090000}"/>
    <cellStyle name="_P교대3_기타_동해교대(PILE)" xfId="2358" xr:uid="{00000000-0005-0000-0000-000032090000}"/>
    <cellStyle name="_P교대3_기타_석산고가a2(직접기초)SI" xfId="2359" xr:uid="{00000000-0005-0000-0000-000033090000}"/>
    <cellStyle name="_P교대3_기타_신둔천Abut(PILE)-시점" xfId="2360" xr:uid="{00000000-0005-0000-0000-000034090000}"/>
    <cellStyle name="_P교대3_기타_신둔천Abut(PILE)-쫑점" xfId="2361" xr:uid="{00000000-0005-0000-0000-000035090000}"/>
    <cellStyle name="_P교대3_남정과선교(최종)" xfId="2362" xr:uid="{00000000-0005-0000-0000-000036090000}"/>
    <cellStyle name="_P교대3_동해교대(PILE)" xfId="2363" xr:uid="{00000000-0005-0000-0000-000037090000}"/>
    <cellStyle name="_P교대3_석산고가a2(직접기초)SI" xfId="2364" xr:uid="{00000000-0005-0000-0000-000038090000}"/>
    <cellStyle name="_P교대3_신둔천Abut(PILE)-시점" xfId="2365" xr:uid="{00000000-0005-0000-0000-000039090000}"/>
    <cellStyle name="_P교대3_신둔천Abut(PILE)-쫑점" xfId="2366" xr:uid="{00000000-0005-0000-0000-00003A090000}"/>
    <cellStyle name="_P교대3_용문교-P8" xfId="2367" xr:uid="{00000000-0005-0000-0000-00003B090000}"/>
    <cellStyle name="_P교대3_용문교-P8_Abut(PILE)-SI" xfId="2368" xr:uid="{00000000-0005-0000-0000-00003C090000}"/>
    <cellStyle name="_P교대3_용문교-P8_동해교대(PILE)" xfId="2369" xr:uid="{00000000-0005-0000-0000-00003D090000}"/>
    <cellStyle name="_P교대3_용문교-P8_석산고가a2(직접기초)SI" xfId="2370" xr:uid="{00000000-0005-0000-0000-00003E090000}"/>
    <cellStyle name="_P교대3_용문교-P8_신둔천Abut(PILE)-시점" xfId="2371" xr:uid="{00000000-0005-0000-0000-00003F090000}"/>
    <cellStyle name="_P교대3_용문교-P8_신둔천Abut(PILE)-쫑점" xfId="2372" xr:uid="{00000000-0005-0000-0000-000040090000}"/>
    <cellStyle name="_P교대3_용문교-시점측교대(입고선)" xfId="2373" xr:uid="{00000000-0005-0000-0000-000041090000}"/>
    <cellStyle name="_P교대3_용문교-시점측교대(입고선)_Abut(PILE)-SI" xfId="2374" xr:uid="{00000000-0005-0000-0000-000042090000}"/>
    <cellStyle name="_P교대3_용문교-시점측교대(입고선)_동해교대(PILE)" xfId="2375" xr:uid="{00000000-0005-0000-0000-000043090000}"/>
    <cellStyle name="_P교대3_용문교-시점측교대(입고선)_석산고가a2(직접기초)SI" xfId="2376" xr:uid="{00000000-0005-0000-0000-000044090000}"/>
    <cellStyle name="_P교대3_용문교-시점측교대(입고선)_신둔천Abut(PILE)-시점" xfId="2377" xr:uid="{00000000-0005-0000-0000-000045090000}"/>
    <cellStyle name="_P교대3_용문교-시점측교대(입고선)_신둔천Abut(PILE)-쫑점" xfId="2378" xr:uid="{00000000-0005-0000-0000-000046090000}"/>
    <cellStyle name="_P교대3_용문교-시점측교대(직접기초)" xfId="2379" xr:uid="{00000000-0005-0000-0000-000047090000}"/>
    <cellStyle name="_P교대3_용문교-시점측교대(직접기초)_Abut(PILE)-SI" xfId="2380" xr:uid="{00000000-0005-0000-0000-000048090000}"/>
    <cellStyle name="_P교대3_용문교-시점측교대(직접기초)_동해교대(PILE)" xfId="2381" xr:uid="{00000000-0005-0000-0000-000049090000}"/>
    <cellStyle name="_P교대3_용문교-시점측교대(직접기초)_석산고가a2(직접기초)SI" xfId="2382" xr:uid="{00000000-0005-0000-0000-00004A090000}"/>
    <cellStyle name="_P교대3_용문교-시점측교대(직접기초)_신둔천Abut(PILE)-시점" xfId="2383" xr:uid="{00000000-0005-0000-0000-00004B090000}"/>
    <cellStyle name="_P교대3_용문교-시점측교대(직접기초)_신둔천Abut(PILE)-쫑점" xfId="2384" xr:uid="{00000000-0005-0000-0000-00004C090000}"/>
    <cellStyle name="_P교대3_축인장고려시" xfId="2385" xr:uid="{00000000-0005-0000-0000-00004D090000}"/>
    <cellStyle name="_P교대3_하중 및 작용위치" xfId="2386" xr:uid="{00000000-0005-0000-0000-00004E090000}"/>
    <cellStyle name="_P교대3_하중 및 작용위치_Abut(PILE)-SI" xfId="2387" xr:uid="{00000000-0005-0000-0000-00004F090000}"/>
    <cellStyle name="_P교대3_하중 및 작용위치_동해교대(PILE)" xfId="2388" xr:uid="{00000000-0005-0000-0000-000050090000}"/>
    <cellStyle name="_P교대3_하중 및 작용위치_석산고가a2(직접기초)SI" xfId="2389" xr:uid="{00000000-0005-0000-0000-000051090000}"/>
    <cellStyle name="_P교대3_하중 및 작용위치_신둔천Abut(PILE)-시점" xfId="2390" xr:uid="{00000000-0005-0000-0000-000052090000}"/>
    <cellStyle name="_P교대3_하중 및 작용위치_신둔천Abut(PILE)-쫑점" xfId="2391" xr:uid="{00000000-0005-0000-0000-000053090000}"/>
    <cellStyle name="_P교대4" xfId="2392" xr:uid="{00000000-0005-0000-0000-000054090000}"/>
    <cellStyle name="_P교대4_A1(직접기초)-0409" xfId="2393" xr:uid="{00000000-0005-0000-0000-000055090000}"/>
    <cellStyle name="_P교대4_Abut(PILE)-SI" xfId="2394" xr:uid="{00000000-0005-0000-0000-000056090000}"/>
    <cellStyle name="_P교대4_P1" xfId="2395" xr:uid="{00000000-0005-0000-0000-000057090000}"/>
    <cellStyle name="_P교대4_P1_Abut(PILE)-SI" xfId="2396" xr:uid="{00000000-0005-0000-0000-000058090000}"/>
    <cellStyle name="_P교대4_P1_동해교대(PILE)" xfId="2397" xr:uid="{00000000-0005-0000-0000-000059090000}"/>
    <cellStyle name="_P교대4_P1_석산고가a2(직접기초)SI" xfId="2398" xr:uid="{00000000-0005-0000-0000-00005A090000}"/>
    <cellStyle name="_P교대4_P1_신둔천Abut(PILE)-시점" xfId="2399" xr:uid="{00000000-0005-0000-0000-00005B090000}"/>
    <cellStyle name="_P교대4_P1_신둔천Abut(PILE)-쫑점" xfId="2400" xr:uid="{00000000-0005-0000-0000-00005C090000}"/>
    <cellStyle name="_P교대4_P5" xfId="2401" xr:uid="{00000000-0005-0000-0000-00005D090000}"/>
    <cellStyle name="_P교대4_P5_Abut(PILE)-SI" xfId="2402" xr:uid="{00000000-0005-0000-0000-00005E090000}"/>
    <cellStyle name="_P교대4_P5_동해교대(PILE)" xfId="2403" xr:uid="{00000000-0005-0000-0000-00005F090000}"/>
    <cellStyle name="_P교대4_P5_석산고가a2(직접기초)SI" xfId="2404" xr:uid="{00000000-0005-0000-0000-000060090000}"/>
    <cellStyle name="_P교대4_P5_신둔천Abut(PILE)-시점" xfId="2405" xr:uid="{00000000-0005-0000-0000-000061090000}"/>
    <cellStyle name="_P교대4_P5_신둔천Abut(PILE)-쫑점" xfId="2406" xr:uid="{00000000-0005-0000-0000-000062090000}"/>
    <cellStyle name="_P교대4_P5_화전교교각계산서-P1" xfId="2407" xr:uid="{00000000-0005-0000-0000-000063090000}"/>
    <cellStyle name="_P교대4_P5_화전교교각계산서-P1_Abut(PILE)-SI" xfId="2408" xr:uid="{00000000-0005-0000-0000-000064090000}"/>
    <cellStyle name="_P교대4_P5_화전교교각계산서-P1_동해교대(PILE)" xfId="2409" xr:uid="{00000000-0005-0000-0000-000065090000}"/>
    <cellStyle name="_P교대4_P5_화전교교각계산서-P1_석산고가a2(직접기초)SI" xfId="2410" xr:uid="{00000000-0005-0000-0000-000066090000}"/>
    <cellStyle name="_P교대4_P5_화전교교각계산서-P1_신둔천Abut(PILE)-시점" xfId="2411" xr:uid="{00000000-0005-0000-0000-000067090000}"/>
    <cellStyle name="_P교대4_P5_화전교교각계산서-P1_신둔천Abut(PILE)-쫑점" xfId="2412" xr:uid="{00000000-0005-0000-0000-000068090000}"/>
    <cellStyle name="_P교대4_P7" xfId="2413" xr:uid="{00000000-0005-0000-0000-000069090000}"/>
    <cellStyle name="_P교대4_P7_Abut(PILE)-SI" xfId="2414" xr:uid="{00000000-0005-0000-0000-00006A090000}"/>
    <cellStyle name="_P교대4_P7_동해교대(PILE)" xfId="2415" xr:uid="{00000000-0005-0000-0000-00006B090000}"/>
    <cellStyle name="_P교대4_P7_석산고가a2(직접기초)SI" xfId="2416" xr:uid="{00000000-0005-0000-0000-00006C090000}"/>
    <cellStyle name="_P교대4_P7_신둔천Abut(PILE)-시점" xfId="2417" xr:uid="{00000000-0005-0000-0000-00006D090000}"/>
    <cellStyle name="_P교대4_P7_신둔천Abut(PILE)-쫑점" xfId="2418" xr:uid="{00000000-0005-0000-0000-00006E090000}"/>
    <cellStyle name="_P교대4_기타" xfId="2419" xr:uid="{00000000-0005-0000-0000-00006F090000}"/>
    <cellStyle name="_P교대4_기타_Abut(PILE)-SI" xfId="2420" xr:uid="{00000000-0005-0000-0000-000070090000}"/>
    <cellStyle name="_P교대4_기타_동해교대(PILE)" xfId="2421" xr:uid="{00000000-0005-0000-0000-000071090000}"/>
    <cellStyle name="_P교대4_기타_석산고가a2(직접기초)SI" xfId="2422" xr:uid="{00000000-0005-0000-0000-000072090000}"/>
    <cellStyle name="_P교대4_기타_신둔천Abut(PILE)-시점" xfId="2423" xr:uid="{00000000-0005-0000-0000-000073090000}"/>
    <cellStyle name="_P교대4_기타_신둔천Abut(PILE)-쫑점" xfId="2424" xr:uid="{00000000-0005-0000-0000-000074090000}"/>
    <cellStyle name="_P교대4_남정과선교(최종)" xfId="2425" xr:uid="{00000000-0005-0000-0000-000075090000}"/>
    <cellStyle name="_P교대4_동해교대(PILE)" xfId="2426" xr:uid="{00000000-0005-0000-0000-000076090000}"/>
    <cellStyle name="_P교대4_석산고가a2(직접기초)SI" xfId="2427" xr:uid="{00000000-0005-0000-0000-000077090000}"/>
    <cellStyle name="_P교대4_신둔천Abut(PILE)-시점" xfId="2428" xr:uid="{00000000-0005-0000-0000-000078090000}"/>
    <cellStyle name="_P교대4_신둔천Abut(PILE)-쫑점" xfId="2429" xr:uid="{00000000-0005-0000-0000-000079090000}"/>
    <cellStyle name="_P교대4_용문교-P8" xfId="2430" xr:uid="{00000000-0005-0000-0000-00007A090000}"/>
    <cellStyle name="_P교대4_용문교-P8_Abut(PILE)-SI" xfId="2431" xr:uid="{00000000-0005-0000-0000-00007B090000}"/>
    <cellStyle name="_P교대4_용문교-P8_동해교대(PILE)" xfId="2432" xr:uid="{00000000-0005-0000-0000-00007C090000}"/>
    <cellStyle name="_P교대4_용문교-P8_석산고가a2(직접기초)SI" xfId="2433" xr:uid="{00000000-0005-0000-0000-00007D090000}"/>
    <cellStyle name="_P교대4_용문교-P8_신둔천Abut(PILE)-시점" xfId="2434" xr:uid="{00000000-0005-0000-0000-00007E090000}"/>
    <cellStyle name="_P교대4_용문교-P8_신둔천Abut(PILE)-쫑점" xfId="2435" xr:uid="{00000000-0005-0000-0000-00007F090000}"/>
    <cellStyle name="_P교대4_용문교-시점측교대(입고선)" xfId="2436" xr:uid="{00000000-0005-0000-0000-000080090000}"/>
    <cellStyle name="_P교대4_용문교-시점측교대(입고선)_Abut(PILE)-SI" xfId="2437" xr:uid="{00000000-0005-0000-0000-000081090000}"/>
    <cellStyle name="_P교대4_용문교-시점측교대(입고선)_동해교대(PILE)" xfId="2438" xr:uid="{00000000-0005-0000-0000-000082090000}"/>
    <cellStyle name="_P교대4_용문교-시점측교대(입고선)_석산고가a2(직접기초)SI" xfId="2439" xr:uid="{00000000-0005-0000-0000-000083090000}"/>
    <cellStyle name="_P교대4_용문교-시점측교대(입고선)_신둔천Abut(PILE)-시점" xfId="2440" xr:uid="{00000000-0005-0000-0000-000084090000}"/>
    <cellStyle name="_P교대4_용문교-시점측교대(입고선)_신둔천Abut(PILE)-쫑점" xfId="2441" xr:uid="{00000000-0005-0000-0000-000085090000}"/>
    <cellStyle name="_P교대4_용문교-시점측교대(직접기초)" xfId="2442" xr:uid="{00000000-0005-0000-0000-000086090000}"/>
    <cellStyle name="_P교대4_용문교-시점측교대(직접기초)_Abut(PILE)-SI" xfId="2443" xr:uid="{00000000-0005-0000-0000-000087090000}"/>
    <cellStyle name="_P교대4_용문교-시점측교대(직접기초)_동해교대(PILE)" xfId="2444" xr:uid="{00000000-0005-0000-0000-000088090000}"/>
    <cellStyle name="_P교대4_용문교-시점측교대(직접기초)_석산고가a2(직접기초)SI" xfId="2445" xr:uid="{00000000-0005-0000-0000-000089090000}"/>
    <cellStyle name="_P교대4_용문교-시점측교대(직접기초)_신둔천Abut(PILE)-시점" xfId="2446" xr:uid="{00000000-0005-0000-0000-00008A090000}"/>
    <cellStyle name="_P교대4_용문교-시점측교대(직접기초)_신둔천Abut(PILE)-쫑점" xfId="2447" xr:uid="{00000000-0005-0000-0000-00008B090000}"/>
    <cellStyle name="_P교대4_축인장고려시" xfId="2448" xr:uid="{00000000-0005-0000-0000-00008C090000}"/>
    <cellStyle name="_P교대4_하중 및 작용위치" xfId="2449" xr:uid="{00000000-0005-0000-0000-00008D090000}"/>
    <cellStyle name="_P교대4_하중 및 작용위치_Abut(PILE)-SI" xfId="2450" xr:uid="{00000000-0005-0000-0000-00008E090000}"/>
    <cellStyle name="_P교대4_하중 및 작용위치_동해교대(PILE)" xfId="2451" xr:uid="{00000000-0005-0000-0000-00008F090000}"/>
    <cellStyle name="_P교대4_하중 및 작용위치_석산고가a2(직접기초)SI" xfId="2452" xr:uid="{00000000-0005-0000-0000-000090090000}"/>
    <cellStyle name="_P교대4_하중 및 작용위치_신둔천Abut(PILE)-시점" xfId="2453" xr:uid="{00000000-0005-0000-0000-000091090000}"/>
    <cellStyle name="_P교대4_하중 및 작용위치_신둔천Abut(PILE)-쫑점" xfId="2454" xr:uid="{00000000-0005-0000-0000-000092090000}"/>
    <cellStyle name="_RE" xfId="2455" xr:uid="{00000000-0005-0000-0000-000093090000}"/>
    <cellStyle name="_RTU프로그램산출근거(환기1003)" xfId="2456" xr:uid="{00000000-0005-0000-0000-000094090000}"/>
    <cellStyle name="_Server_Storage_상세내역서_20060517" xfId="2457" xr:uid="{00000000-0005-0000-0000-000095090000}"/>
    <cellStyle name="_SK건설추정견적" xfId="2458" xr:uid="{00000000-0005-0000-0000-000096090000}"/>
    <cellStyle name="_SMC 물탱크 제작,설치(56종)-2005년" xfId="2459" xr:uid="{00000000-0005-0000-0000-000097090000}"/>
    <cellStyle name="_STS304가로등 2종에 관한 원가계산(대영)." xfId="2460" xr:uid="{00000000-0005-0000-0000-000098090000}"/>
    <cellStyle name="_sts가로등주10m(2005.11)" xfId="2461" xr:uid="{00000000-0005-0000-0000-000099090000}"/>
    <cellStyle name="_Sun_20060503 (2)" xfId="2462" xr:uid="{00000000-0005-0000-0000-00009A090000}"/>
    <cellStyle name="_T05-D03-004D(울산터널-조명제어-안소장님1003)" xfId="2463" xr:uid="{00000000-0005-0000-0000-00009B090000}"/>
    <cellStyle name="_T05-D03-004D(울산터널-환기-구성설비0930)" xfId="2464" xr:uid="{00000000-0005-0000-0000-00009C090000}"/>
    <cellStyle name="_TP_STB_견적서_최종_0730" xfId="2465" xr:uid="{00000000-0005-0000-0000-00009D090000}"/>
    <cellStyle name="_TP셋탑견적(20031023)" xfId="2466" xr:uid="{00000000-0005-0000-0000-00009E090000}"/>
    <cellStyle name="_TV전자정부 시범사업 견적건_에어코드 050223(제출용 F) (2)" xfId="2467" xr:uid="{00000000-0005-0000-0000-00009F090000}"/>
    <cellStyle name="_VDS 수량 및 단가산출서" xfId="2468" xr:uid="{00000000-0005-0000-0000-0000A0090000}"/>
    <cellStyle name="_VMS내역서" xfId="2469" xr:uid="{00000000-0005-0000-0000-0000A1090000}"/>
    <cellStyle name="_VMS내역서(5차로-3단16열)" xfId="2470" xr:uid="{00000000-0005-0000-0000-0000A2090000}"/>
    <cellStyle name="_web_camera(061013)" xfId="2471" xr:uid="{00000000-0005-0000-0000-0000A3090000}"/>
    <cellStyle name="_web_camera_계약용(061023)" xfId="2472" xr:uid="{00000000-0005-0000-0000-0000A4090000}"/>
    <cellStyle name="_가격 견적(070330)-앱솔루트견적" xfId="2473" xr:uid="{00000000-0005-0000-0000-0000A5090000}"/>
    <cellStyle name="_가격견적(070904)-비진테크놀러지" xfId="2474" xr:uid="{00000000-0005-0000-0000-0000A6090000}"/>
    <cellStyle name="_가격견적(070904)-앱솔루트" xfId="2475" xr:uid="{00000000-0005-0000-0000-0000A7090000}"/>
    <cellStyle name="_가격견적(071107)-비진테크놀러지" xfId="2476" xr:uid="{00000000-0005-0000-0000-0000A8090000}"/>
    <cellStyle name="_가고리" xfId="2477" xr:uid="{00000000-0005-0000-0000-0000A9090000}"/>
    <cellStyle name="_가구공사변경내역서" xfId="2478" xr:uid="{00000000-0005-0000-0000-0000AA090000}"/>
    <cellStyle name="_가로등 1종에 관한 원가계산용역(삼현엔지니어링)" xfId="2479" xr:uid="{00000000-0005-0000-0000-0000AB090000}"/>
    <cellStyle name="_가로등 단가비교표(04)" xfId="2480" xr:uid="{00000000-0005-0000-0000-0000AC090000}"/>
    <cellStyle name="_가로등 단가비교표(04) 2" xfId="2481" xr:uid="{00000000-0005-0000-0000-0000AD090000}"/>
    <cellStyle name="_가로등 설치공사-1차공사분" xfId="2482" xr:uid="{00000000-0005-0000-0000-0000AE090000}"/>
    <cellStyle name="_가로등 일위대가2004-영모수정" xfId="2483" xr:uid="{00000000-0005-0000-0000-0000AF090000}"/>
    <cellStyle name="_가로등 일위대가2004-영모수정 2" xfId="2484" xr:uid="{00000000-0005-0000-0000-0000B0090000}"/>
    <cellStyle name="_가로등 일위대가2006-후반기" xfId="2485" xr:uid="{00000000-0005-0000-0000-0000B1090000}"/>
    <cellStyle name="_가로등 일위대가2006-후반기 2" xfId="2486" xr:uid="{00000000-0005-0000-0000-0000B2090000}"/>
    <cellStyle name="_가로등+점검등산출" xfId="2487" xr:uid="{00000000-0005-0000-0000-0000B3090000}"/>
    <cellStyle name="_가로등+점검등산출_가산2빗물-발주용-시설물토목화" xfId="2488" xr:uid="{00000000-0005-0000-0000-0000B4090000}"/>
    <cellStyle name="_가로등3차공사전체분" xfId="2489" xr:uid="{00000000-0005-0000-0000-0000B5090000}"/>
    <cellStyle name="_가로등3차공사전체분_공사비 증(감) 내역서(방범카메라 발주용)" xfId="2490" xr:uid="{00000000-0005-0000-0000-0000B6090000}"/>
    <cellStyle name="_가로등기초-운반비별도계산" xfId="2491" xr:uid="{00000000-0005-0000-0000-0000B7090000}"/>
    <cellStyle name="_가로등내역" xfId="2492" xr:uid="{00000000-0005-0000-0000-0000B8090000}"/>
    <cellStyle name="_가로등내역-지곡동(38)" xfId="2493" xr:uid="{00000000-0005-0000-0000-0000B9090000}"/>
    <cellStyle name="_가로등수량산출(REV1)" xfId="2494" xr:uid="{00000000-0005-0000-0000-0000BA090000}"/>
    <cellStyle name="_가산2빗물-전기공사 심사결과내역서" xfId="2495" xr:uid="{00000000-0005-0000-0000-0000BB090000}"/>
    <cellStyle name="_가산2빗물-전기공사 심사결과내역서_가산2빗물-발주용-시설물토목화" xfId="2496" xr:uid="{00000000-0005-0000-0000-0000BC090000}"/>
    <cellStyle name="_가산동" xfId="2497" xr:uid="{00000000-0005-0000-0000-0000BD090000}"/>
    <cellStyle name="_가실행" xfId="2498" xr:uid="{00000000-0005-0000-0000-0000BE090000}"/>
    <cellStyle name="_가평상황실내역(051028)-AV" xfId="2499" xr:uid="{00000000-0005-0000-0000-0000BF090000}"/>
    <cellStyle name="_간지,목차,페이지,표지" xfId="2500" xr:uid="{00000000-0005-0000-0000-0000C0090000}"/>
    <cellStyle name="_갈현동" xfId="2501" xr:uid="{00000000-0005-0000-0000-0000C1090000}"/>
    <cellStyle name="_갈현동_기흥구갈가구가전LIST" xfId="2502" xr:uid="{00000000-0005-0000-0000-0000C2090000}"/>
    <cellStyle name="_갈현동_기흥구갈가구가전LIST_수진동주상복합5871평" xfId="2503" xr:uid="{00000000-0005-0000-0000-0000C3090000}"/>
    <cellStyle name="_갈현동_기흥구갈가구가전LIST_용인구갈3지구1블럭최종2차변경" xfId="2504" xr:uid="{00000000-0005-0000-0000-0000C4090000}"/>
    <cellStyle name="_갈현동_사업예산2" xfId="2505" xr:uid="{00000000-0005-0000-0000-0000C5090000}"/>
    <cellStyle name="_갈현동_사업예산2_기흥구갈가구가전LIST" xfId="2506" xr:uid="{00000000-0005-0000-0000-0000C6090000}"/>
    <cellStyle name="_갈현동_사업예산2_기흥구갈가구가전LIST_수진동주상복합5871평" xfId="2507" xr:uid="{00000000-0005-0000-0000-0000C7090000}"/>
    <cellStyle name="_갈현동_사업예산2_기흥구갈가구가전LIST_용인구갈3지구1블럭최종2차변경" xfId="2508" xr:uid="{00000000-0005-0000-0000-0000C8090000}"/>
    <cellStyle name="_갈현동_사업예산2_수진동주상복합5871평" xfId="2509" xr:uid="{00000000-0005-0000-0000-0000C9090000}"/>
    <cellStyle name="_갈현동_사업예산대비" xfId="2510" xr:uid="{00000000-0005-0000-0000-0000CA090000}"/>
    <cellStyle name="_갈현동_사업예산대비_기흥구갈가구가전LIST" xfId="2511" xr:uid="{00000000-0005-0000-0000-0000CB090000}"/>
    <cellStyle name="_갈현동_사업예산대비_기흥구갈가구가전LIST_수진동주상복합5871평" xfId="2512" xr:uid="{00000000-0005-0000-0000-0000CC090000}"/>
    <cellStyle name="_갈현동_사업예산대비_기흥구갈가구가전LIST_용인구갈3지구1블럭최종2차변경" xfId="2513" xr:uid="{00000000-0005-0000-0000-0000CD090000}"/>
    <cellStyle name="_갈현동_사업예산대비_수진동주상복합5871평" xfId="2514" xr:uid="{00000000-0005-0000-0000-0000CE090000}"/>
    <cellStyle name="_갈현동_수진동주상복합5871평" xfId="2515" xr:uid="{00000000-0005-0000-0000-0000CF090000}"/>
    <cellStyle name="_감가상각(01년도) (2)" xfId="2516" xr:uid="{00000000-0005-0000-0000-0000D0090000}"/>
    <cellStyle name="_감가상각(01년도) (3)" xfId="2517" xr:uid="{00000000-0005-0000-0000-0000D1090000}"/>
    <cellStyle name="_갑지" xfId="2518" xr:uid="{00000000-0005-0000-0000-0000D2090000}"/>
    <cellStyle name="_갑지(1221)" xfId="2519" xr:uid="{00000000-0005-0000-0000-0000D3090000}"/>
    <cellStyle name="_갑지(총)" xfId="2520" xr:uid="{00000000-0005-0000-0000-0000D4090000}"/>
    <cellStyle name="_강과장(Fronnix,설계가1126)" xfId="2521" xr:uid="{00000000-0005-0000-0000-0000D5090000}"/>
    <cellStyle name="_강동내역(9.28)" xfId="2522" xr:uid="{00000000-0005-0000-0000-0000D6090000}"/>
    <cellStyle name="_강동내역(9.28)_가산2빗물-발주용-시설물토목화" xfId="2523" xr:uid="{00000000-0005-0000-0000-0000D7090000}"/>
    <cellStyle name="_강산FRP" xfId="2524" xr:uid="{00000000-0005-0000-0000-0000D8090000}"/>
    <cellStyle name="_강우량경보시설유지관리설계예산서-2" xfId="2525" xr:uid="{00000000-0005-0000-0000-0000D9090000}"/>
    <cellStyle name="_강우량계설계서(061117)" xfId="2526" xr:uid="{00000000-0005-0000-0000-0000DA090000}"/>
    <cellStyle name="_개요" xfId="2527" xr:uid="{00000000-0005-0000-0000-0000DB090000}"/>
    <cellStyle name="_개요(봉림)-참고용" xfId="2528" xr:uid="{00000000-0005-0000-0000-0000DC090000}"/>
    <cellStyle name="_개요(봉림)-최종" xfId="2529" xr:uid="{00000000-0005-0000-0000-0000DD090000}"/>
    <cellStyle name="_개요(주안-인천)" xfId="2530" xr:uid="{00000000-0005-0000-0000-0000DE090000}"/>
    <cellStyle name="_건축" xfId="2531" xr:uid="{00000000-0005-0000-0000-0000DF090000}"/>
    <cellStyle name="_건축내역" xfId="2532" xr:uid="{00000000-0005-0000-0000-0000E0090000}"/>
    <cellStyle name="_견적(공무제출)" xfId="2533" xr:uid="{00000000-0005-0000-0000-0000E1090000}"/>
    <cellStyle name="_견적_U-CIty 시설종합관제시스템(v0.3)_웨이버스추가" xfId="2534" xr:uid="{00000000-0005-0000-0000-0000E2090000}"/>
    <cellStyle name="_견적결과" xfId="2535" xr:uid="{00000000-0005-0000-0000-0000E3090000}"/>
    <cellStyle name="_견적결과_선정안(삼산)" xfId="2536" xr:uid="{00000000-0005-0000-0000-0000E4090000}"/>
    <cellStyle name="_견적결과_선정안(삼산)_캐노피 견적서" xfId="2537" xr:uid="{00000000-0005-0000-0000-0000E5090000}"/>
    <cellStyle name="_견적결과_추풍령" xfId="2538" xr:uid="{00000000-0005-0000-0000-0000E6090000}"/>
    <cellStyle name="_견적결과_추풍령_캐노피 견적서" xfId="2539" xr:uid="{00000000-0005-0000-0000-0000E7090000}"/>
    <cellStyle name="_견적결과_추풍령-1" xfId="2540" xr:uid="{00000000-0005-0000-0000-0000E8090000}"/>
    <cellStyle name="_견적결과_추풍령-1_캐노피 견적서" xfId="2541" xr:uid="{00000000-0005-0000-0000-0000E9090000}"/>
    <cellStyle name="_견적결과_캐노피 견적서" xfId="2542" xr:uid="{00000000-0005-0000-0000-0000EA090000}"/>
    <cellStyle name="_견적네고" xfId="2543" xr:uid="{00000000-0005-0000-0000-0000EB090000}"/>
    <cellStyle name="_견적서" xfId="2544" xr:uid="{00000000-0005-0000-0000-0000EC090000}"/>
    <cellStyle name="_견적서(1014)" xfId="2545" xr:uid="{00000000-0005-0000-0000-0000ED090000}"/>
    <cellStyle name="_견적서(V060226)" xfId="2546" xr:uid="{00000000-0005-0000-0000-0000EE090000}"/>
    <cellStyle name="_견적서(공무제출041220)" xfId="2547" xr:uid="{00000000-0005-0000-0000-0000EF090000}"/>
    <cellStyle name="_견적서(둔산)" xfId="2548" xr:uid="{00000000-0005-0000-0000-0000F0090000}"/>
    <cellStyle name="_견적서(서일)" xfId="2549" xr:uid="{00000000-0005-0000-0000-0000F1090000}"/>
    <cellStyle name="_견적서(서일)-" xfId="2550" xr:uid="{00000000-0005-0000-0000-0000F2090000}"/>
    <cellStyle name="_견적서(총괄)" xfId="2551" xr:uid="{00000000-0005-0000-0000-0000F3090000}"/>
    <cellStyle name="_견적서_타견적(세지)" xfId="2552" xr:uid="{00000000-0005-0000-0000-0000F4090000}"/>
    <cellStyle name="_견적서-0213-CACC" xfId="2553" xr:uid="{00000000-0005-0000-0000-0000F5090000}"/>
    <cellStyle name="_견적서0303" xfId="2554" xr:uid="{00000000-0005-0000-0000-0000F6090000}"/>
    <cellStyle name="_견적서-0310" xfId="2555" xr:uid="{00000000-0005-0000-0000-0000F7090000}"/>
    <cellStyle name="_견적서v051114(최종)" xfId="2556" xr:uid="{00000000-0005-0000-0000-0000F8090000}"/>
    <cellStyle name="_견적서-삼성테크윈-사회안전_제출" xfId="2557" xr:uid="{00000000-0005-0000-0000-0000F9090000}"/>
    <cellStyle name="_견적서-아이&amp;아이(041206)" xfId="2558" xr:uid="{00000000-0005-0000-0000-0000FA090000}"/>
    <cellStyle name="_견적서-아이정보기술(041206)" xfId="2559" xr:uid="{00000000-0005-0000-0000-0000FB090000}"/>
    <cellStyle name="_견적서-앱솔루트" xfId="2560" xr:uid="{00000000-0005-0000-0000-0000FC090000}"/>
    <cellStyle name="_견적서양식" xfId="2561" xr:uid="{00000000-0005-0000-0000-0000FD090000}"/>
    <cellStyle name="_견적서-제출용0306" xfId="2562" xr:uid="{00000000-0005-0000-0000-0000FE090000}"/>
    <cellStyle name="_견적서-제출용0325-서울시" xfId="2563" xr:uid="{00000000-0005-0000-0000-0000FF090000}"/>
    <cellStyle name="_견적의뢰서(추가분)" xfId="2564" xr:uid="{00000000-0005-0000-0000-0000000A0000}"/>
    <cellStyle name="_견적의뢰-소어텍" xfId="2565" xr:uid="{00000000-0005-0000-0000-0000010A0000}"/>
    <cellStyle name="_견적조건" xfId="2566" xr:uid="{00000000-0005-0000-0000-0000020A0000}"/>
    <cellStyle name="_견적조건_선정안(삼산)" xfId="2567" xr:uid="{00000000-0005-0000-0000-0000030A0000}"/>
    <cellStyle name="_견적조건_선정안(삼산)_캐노피 견적서" xfId="2568" xr:uid="{00000000-0005-0000-0000-0000040A0000}"/>
    <cellStyle name="_견적조건_추풍령" xfId="2569" xr:uid="{00000000-0005-0000-0000-0000050A0000}"/>
    <cellStyle name="_견적조건_추풍령_캐노피 견적서" xfId="2570" xr:uid="{00000000-0005-0000-0000-0000060A0000}"/>
    <cellStyle name="_견적조건_추풍령-1" xfId="2571" xr:uid="{00000000-0005-0000-0000-0000070A0000}"/>
    <cellStyle name="_견적조건_추풍령-1_캐노피 견적서" xfId="2572" xr:uid="{00000000-0005-0000-0000-0000080A0000}"/>
    <cellStyle name="_견적조건_캐노피 견적서" xfId="2573" xr:uid="{00000000-0005-0000-0000-0000090A0000}"/>
    <cellStyle name="_견적집계표 (KT이윤)" xfId="2574" xr:uid="{00000000-0005-0000-0000-00000A0A0000}"/>
    <cellStyle name="_경보시설유지관리-무전기교체외-0831-수량조정" xfId="2575" xr:uid="{00000000-0005-0000-0000-00000B0A0000}"/>
    <cellStyle name="_경북031002" xfId="2576" xr:uid="{00000000-0005-0000-0000-00000C0A0000}"/>
    <cellStyle name="_경영개선활동상반기실적(990708)" xfId="2577" xr:uid="{00000000-0005-0000-0000-00000D0A0000}"/>
    <cellStyle name="_경영개선활동상반기실적(990708)_1" xfId="2578" xr:uid="{00000000-0005-0000-0000-00000E0A0000}"/>
    <cellStyle name="_경영개선활동상반기실적(990708)_2" xfId="2579" xr:uid="{00000000-0005-0000-0000-00000F0A0000}"/>
    <cellStyle name="_경영개선활성화방안(990802)" xfId="2580" xr:uid="{00000000-0005-0000-0000-0000100A0000}"/>
    <cellStyle name="_경영개선활성화방안(990802)_1" xfId="2581" xr:uid="{00000000-0005-0000-0000-0000110A0000}"/>
    <cellStyle name="_계약내역" xfId="2582" xr:uid="{00000000-0005-0000-0000-0000120A0000}"/>
    <cellStyle name="_계약내역서" xfId="2583" xr:uid="{00000000-0005-0000-0000-0000130A0000}"/>
    <cellStyle name="_계통도2차파워콤" xfId="2584" xr:uid="{00000000-0005-0000-0000-0000140A0000}"/>
    <cellStyle name="_고도처리장 원심탈수기 수리" xfId="2585" xr:uid="{00000000-0005-0000-0000-0000150A0000}"/>
    <cellStyle name="_고려양산물금내역" xfId="2586" xr:uid="{00000000-0005-0000-0000-0000160A0000}"/>
    <cellStyle name="_고무방충재" xfId="2587" xr:uid="{00000000-0005-0000-0000-0000170A0000}"/>
    <cellStyle name="_고양_BIS확장사업_예산설계서_감사후" xfId="2588" xr:uid="{00000000-0005-0000-0000-0000180A0000}"/>
    <cellStyle name="_고창담양2공구-투찰97" xfId="2589" xr:uid="{00000000-0005-0000-0000-0000190A0000}"/>
    <cellStyle name="_고창담양2공구-투찰97_(무안)가실행" xfId="2590" xr:uid="{00000000-0005-0000-0000-00001A0A0000}"/>
    <cellStyle name="_고창담양2공구-투찰97_(무안)가실행_2003발주설계서2" xfId="2591" xr:uid="{00000000-0005-0000-0000-00001B0A0000}"/>
    <cellStyle name="_고창담양2공구-투찰97_~att2B5A" xfId="2592" xr:uid="{00000000-0005-0000-0000-00001C0A0000}"/>
    <cellStyle name="_고창담양2공구-투찰97_~att2B5A_2003발주설계서2" xfId="2593" xr:uid="{00000000-0005-0000-0000-00001D0A0000}"/>
    <cellStyle name="_고창담양2공구-투찰97_2003발주설계서2" xfId="2594" xr:uid="{00000000-0005-0000-0000-00001E0A0000}"/>
    <cellStyle name="_고창담양2공구-투찰97_3.0무안광주3공구(입찰가실행-최종)" xfId="2595" xr:uid="{00000000-0005-0000-0000-00001F0A0000}"/>
    <cellStyle name="_고창담양2공구-투찰97_3.0무안광주3공구(입찰가실행-최종)_(무안)가실행" xfId="2596" xr:uid="{00000000-0005-0000-0000-0000200A0000}"/>
    <cellStyle name="_고창담양2공구-투찰97_3.0무안광주3공구(입찰가실행-최종)_(무안)가실행_2003발주설계서2" xfId="2597" xr:uid="{00000000-0005-0000-0000-0000210A0000}"/>
    <cellStyle name="_고창담양2공구-투찰97_3.0무안광주3공구(입찰가실행-최종)_2003발주설계서2" xfId="2598" xr:uid="{00000000-0005-0000-0000-0000220A0000}"/>
    <cellStyle name="_고창담양2공구-투찰97_고창장성1공구(가실행-최종)" xfId="2599" xr:uid="{00000000-0005-0000-0000-0000230A0000}"/>
    <cellStyle name="_고창담양2공구-투찰97_고창장성1공구(가실행-최종)_2003발주설계서2" xfId="2600" xr:uid="{00000000-0005-0000-0000-0000240A0000}"/>
    <cellStyle name="_고창담양2공구-투찰97_고창장성1공구일위대가" xfId="2601" xr:uid="{00000000-0005-0000-0000-0000250A0000}"/>
    <cellStyle name="_고창담양2공구-투찰97_고창장성1공구일위대가_2003발주설계서2" xfId="2602" xr:uid="{00000000-0005-0000-0000-0000260A0000}"/>
    <cellStyle name="_고척동민원" xfId="2603" xr:uid="{00000000-0005-0000-0000-0000270A0000}"/>
    <cellStyle name="_골조공사" xfId="2604" xr:uid="{00000000-0005-0000-0000-0000280A0000}"/>
    <cellStyle name="_골조내역" xfId="2605" xr:uid="{00000000-0005-0000-0000-0000290A0000}"/>
    <cellStyle name="_공량품셈목록(1)" xfId="2606" xr:uid="{00000000-0005-0000-0000-00002A0A0000}"/>
    <cellStyle name="_공무월간보고" xfId="2607" xr:uid="{00000000-0005-0000-0000-00002B0A0000}"/>
    <cellStyle name="_공무월간보고_강동내역(9.28" xfId="2608" xr:uid="{00000000-0005-0000-0000-00002C0A0000}"/>
    <cellStyle name="_공무월간보고_강동내역(9.28_T05-D03-004D(울산터널-조명제어-안소장님1003)" xfId="2609" xr:uid="{00000000-0005-0000-0000-00002D0A0000}"/>
    <cellStyle name="_공무월간보고_강동내역(9.28_T05-D03-004D(울산터널-환기-구성설비0930)" xfId="2610" xr:uid="{00000000-0005-0000-0000-00002E0A0000}"/>
    <cellStyle name="_공무월간보고_강동내역(9.28_울산강동내역최종(20051101)" xfId="2611" xr:uid="{00000000-0005-0000-0000-00002F0A0000}"/>
    <cellStyle name="_공무월간보고_공무정산양식(10월초)" xfId="2612" xr:uid="{00000000-0005-0000-0000-0000300A0000}"/>
    <cellStyle name="_공무월간보고_공무정산양식(10월초)_강동내역(9.28" xfId="2613" xr:uid="{00000000-0005-0000-0000-0000310A0000}"/>
    <cellStyle name="_공무월간보고_공무정산양식(10월초)_강동내역(9.28_T05-D03-004D(울산터널-조명제어-안소장님1003)" xfId="2614" xr:uid="{00000000-0005-0000-0000-0000320A0000}"/>
    <cellStyle name="_공무월간보고_공무정산양식(10월초)_강동내역(9.28_T05-D03-004D(울산터널-환기-구성설비0930)" xfId="2615" xr:uid="{00000000-0005-0000-0000-0000330A0000}"/>
    <cellStyle name="_공무월간보고_공무정산양식(10월초)_강동내역(9.28_울산강동내역최종(20051101)" xfId="2616" xr:uid="{00000000-0005-0000-0000-0000340A0000}"/>
    <cellStyle name="_공무월간보고_공무정산양식(10월초)_기성내역서" xfId="2617" xr:uid="{00000000-0005-0000-0000-0000350A0000}"/>
    <cellStyle name="_공무월간보고_공무정산양식(10월초)_기성내역서_강동내역(9.28" xfId="2618" xr:uid="{00000000-0005-0000-0000-0000360A0000}"/>
    <cellStyle name="_공무월간보고_공무정산양식(10월초)_기성내역서_강동내역(9.28_T05-D03-004D(울산터널-조명제어-안소장님1003)" xfId="2619" xr:uid="{00000000-0005-0000-0000-0000370A0000}"/>
    <cellStyle name="_공무월간보고_공무정산양식(10월초)_기성내역서_강동내역(9.28_T05-D03-004D(울산터널-환기-구성설비0930)" xfId="2620" xr:uid="{00000000-0005-0000-0000-0000380A0000}"/>
    <cellStyle name="_공무월간보고_공무정산양식(10월초)_기성내역서_강동내역(9.28_울산강동내역최종(20051101)" xfId="2621" xr:uid="{00000000-0005-0000-0000-0000390A0000}"/>
    <cellStyle name="_공무월간보고_공무정산양식(10월초)_기성내역서_전체계약변경(03)" xfId="2622" xr:uid="{00000000-0005-0000-0000-00003A0A0000}"/>
    <cellStyle name="_공무월간보고_공무정산양식(10월초)_기성내역서_전체계약변경(03)_강동내역(9.28" xfId="2623" xr:uid="{00000000-0005-0000-0000-00003B0A0000}"/>
    <cellStyle name="_공무월간보고_공무정산양식(10월초)_기성내역서_전체계약변경(03)_강동내역(9.28_T05-D03-004D(울산터널-조명제어-안소장님1003)" xfId="2624" xr:uid="{00000000-0005-0000-0000-00003C0A0000}"/>
    <cellStyle name="_공무월간보고_공무정산양식(10월초)_기성내역서_전체계약변경(03)_강동내역(9.28_T05-D03-004D(울산터널-환기-구성설비0930)" xfId="2625" xr:uid="{00000000-0005-0000-0000-00003D0A0000}"/>
    <cellStyle name="_공무월간보고_공무정산양식(10월초)_기성내역서_전체계약변경(03)_강동내역(9.28_울산강동내역최종(20051101)" xfId="2626" xr:uid="{00000000-0005-0000-0000-00003E0A0000}"/>
    <cellStyle name="_공무월간보고_공무정산양식(10월초)_전체계약변경(03)" xfId="2627" xr:uid="{00000000-0005-0000-0000-00003F0A0000}"/>
    <cellStyle name="_공무월간보고_공무정산양식(10월초)_전체계약변경(03)_강동내역(9.28" xfId="2628" xr:uid="{00000000-0005-0000-0000-0000400A0000}"/>
    <cellStyle name="_공무월간보고_공무정산양식(10월초)_전체계약변경(03)_강동내역(9.28_T05-D03-004D(울산터널-조명제어-안소장님1003)" xfId="2629" xr:uid="{00000000-0005-0000-0000-0000410A0000}"/>
    <cellStyle name="_공무월간보고_공무정산양식(10월초)_전체계약변경(03)_강동내역(9.28_T05-D03-004D(울산터널-환기-구성설비0930)" xfId="2630" xr:uid="{00000000-0005-0000-0000-0000420A0000}"/>
    <cellStyle name="_공무월간보고_공무정산양식(10월초)_전체계약변경(03)_강동내역(9.28_울산강동내역최종(20051101)" xfId="2631" xr:uid="{00000000-0005-0000-0000-0000430A0000}"/>
    <cellStyle name="_공무월간보고_공무정산양식(10월초)_포장외건(최종)" xfId="2632" xr:uid="{00000000-0005-0000-0000-0000440A0000}"/>
    <cellStyle name="_공무월간보고_공무정산양식(10월초)_포장외건(최종)_강동내역(9.28" xfId="2633" xr:uid="{00000000-0005-0000-0000-0000450A0000}"/>
    <cellStyle name="_공무월간보고_공무정산양식(10월초)_포장외건(최종)_강동내역(9.28_T05-D03-004D(울산터널-조명제어-안소장님1003)" xfId="2634" xr:uid="{00000000-0005-0000-0000-0000460A0000}"/>
    <cellStyle name="_공무월간보고_공무정산양식(10월초)_포장외건(최종)_강동내역(9.28_T05-D03-004D(울산터널-환기-구성설비0930)" xfId="2635" xr:uid="{00000000-0005-0000-0000-0000470A0000}"/>
    <cellStyle name="_공무월간보고_공무정산양식(10월초)_포장외건(최종)_강동내역(9.28_울산강동내역최종(20051101)" xfId="2636" xr:uid="{00000000-0005-0000-0000-0000480A0000}"/>
    <cellStyle name="_공무월간보고_기성내역서" xfId="2637" xr:uid="{00000000-0005-0000-0000-0000490A0000}"/>
    <cellStyle name="_공무월간보고_기성내역서_강동내역(9.28" xfId="2638" xr:uid="{00000000-0005-0000-0000-00004A0A0000}"/>
    <cellStyle name="_공무월간보고_기성내역서_강동내역(9.28_T05-D03-004D(울산터널-조명제어-안소장님1003)" xfId="2639" xr:uid="{00000000-0005-0000-0000-00004B0A0000}"/>
    <cellStyle name="_공무월간보고_기성내역서_강동내역(9.28_T05-D03-004D(울산터널-환기-구성설비0930)" xfId="2640" xr:uid="{00000000-0005-0000-0000-00004C0A0000}"/>
    <cellStyle name="_공무월간보고_기성내역서_강동내역(9.28_울산강동내역최종(20051101)" xfId="2641" xr:uid="{00000000-0005-0000-0000-00004D0A0000}"/>
    <cellStyle name="_공무월간보고_기성내역서_전체계약변경(03)" xfId="2642" xr:uid="{00000000-0005-0000-0000-00004E0A0000}"/>
    <cellStyle name="_공무월간보고_기성내역서_전체계약변경(03)_강동내역(9.28" xfId="2643" xr:uid="{00000000-0005-0000-0000-00004F0A0000}"/>
    <cellStyle name="_공무월간보고_기성내역서_전체계약변경(03)_강동내역(9.28_T05-D03-004D(울산터널-조명제어-안소장님1003)" xfId="2644" xr:uid="{00000000-0005-0000-0000-0000500A0000}"/>
    <cellStyle name="_공무월간보고_기성내역서_전체계약변경(03)_강동내역(9.28_T05-D03-004D(울산터널-환기-구성설비0930)" xfId="2645" xr:uid="{00000000-0005-0000-0000-0000510A0000}"/>
    <cellStyle name="_공무월간보고_기성내역서_전체계약변경(03)_강동내역(9.28_울산강동내역최종(20051101)" xfId="2646" xr:uid="{00000000-0005-0000-0000-0000520A0000}"/>
    <cellStyle name="_공무월간보고_전체계약변경(03)" xfId="2647" xr:uid="{00000000-0005-0000-0000-0000530A0000}"/>
    <cellStyle name="_공무월간보고_전체계약변경(03)_강동내역(9.28" xfId="2648" xr:uid="{00000000-0005-0000-0000-0000540A0000}"/>
    <cellStyle name="_공무월간보고_전체계약변경(03)_강동내역(9.28_T05-D03-004D(울산터널-조명제어-안소장님1003)" xfId="2649" xr:uid="{00000000-0005-0000-0000-0000550A0000}"/>
    <cellStyle name="_공무월간보고_전체계약변경(03)_강동내역(9.28_T05-D03-004D(울산터널-환기-구성설비0930)" xfId="2650" xr:uid="{00000000-0005-0000-0000-0000560A0000}"/>
    <cellStyle name="_공무월간보고_전체계약변경(03)_강동내역(9.28_울산강동내역최종(20051101)" xfId="2651" xr:uid="{00000000-0005-0000-0000-0000570A0000}"/>
    <cellStyle name="_공무월간보고_포장외건(최종)" xfId="2652" xr:uid="{00000000-0005-0000-0000-0000580A0000}"/>
    <cellStyle name="_공무월간보고_포장외건(최종)_강동내역(9.28" xfId="2653" xr:uid="{00000000-0005-0000-0000-0000590A0000}"/>
    <cellStyle name="_공무월간보고_포장외건(최종)_강동내역(9.28_T05-D03-004D(울산터널-조명제어-안소장님1003)" xfId="2654" xr:uid="{00000000-0005-0000-0000-00005A0A0000}"/>
    <cellStyle name="_공무월간보고_포장외건(최종)_강동내역(9.28_T05-D03-004D(울산터널-환기-구성설비0930)" xfId="2655" xr:uid="{00000000-0005-0000-0000-00005B0A0000}"/>
    <cellStyle name="_공무월간보고_포장외건(최종)_강동내역(9.28_울산강동내역최종(20051101)" xfId="2656" xr:uid="{00000000-0005-0000-0000-00005C0A0000}"/>
    <cellStyle name="_공무정산0104" xfId="2657" xr:uid="{00000000-0005-0000-0000-00005D0A0000}"/>
    <cellStyle name="_공무정산0104_강동내역(9.28" xfId="2658" xr:uid="{00000000-0005-0000-0000-00005E0A0000}"/>
    <cellStyle name="_공무정산0104_강동내역(9.28_T05-D03-004D(울산터널-조명제어-안소장님1003)" xfId="2659" xr:uid="{00000000-0005-0000-0000-00005F0A0000}"/>
    <cellStyle name="_공무정산0104_강동내역(9.28_T05-D03-004D(울산터널-환기-구성설비0930)" xfId="2660" xr:uid="{00000000-0005-0000-0000-0000600A0000}"/>
    <cellStyle name="_공무정산0104_강동내역(9.28_울산강동내역최종(20051101)" xfId="2661" xr:uid="{00000000-0005-0000-0000-0000610A0000}"/>
    <cellStyle name="_공무정산0104_공무정산양식(10월초)" xfId="2662" xr:uid="{00000000-0005-0000-0000-0000620A0000}"/>
    <cellStyle name="_공무정산0104_공무정산양식(10월초)_강동내역(9.28" xfId="2663" xr:uid="{00000000-0005-0000-0000-0000630A0000}"/>
    <cellStyle name="_공무정산0104_공무정산양식(10월초)_강동내역(9.28_T05-D03-004D(울산터널-조명제어-안소장님1003)" xfId="2664" xr:uid="{00000000-0005-0000-0000-0000640A0000}"/>
    <cellStyle name="_공무정산0104_공무정산양식(10월초)_강동내역(9.28_T05-D03-004D(울산터널-환기-구성설비0930)" xfId="2665" xr:uid="{00000000-0005-0000-0000-0000650A0000}"/>
    <cellStyle name="_공무정산0104_공무정산양식(10월초)_강동내역(9.28_울산강동내역최종(20051101)" xfId="2666" xr:uid="{00000000-0005-0000-0000-0000660A0000}"/>
    <cellStyle name="_공무정산0104_공무정산양식(10월초)_기성내역서" xfId="2667" xr:uid="{00000000-0005-0000-0000-0000670A0000}"/>
    <cellStyle name="_공무정산0104_공무정산양식(10월초)_기성내역서_강동내역(9.28" xfId="2668" xr:uid="{00000000-0005-0000-0000-0000680A0000}"/>
    <cellStyle name="_공무정산0104_공무정산양식(10월초)_기성내역서_강동내역(9.28_T05-D03-004D(울산터널-조명제어-안소장님1003)" xfId="2669" xr:uid="{00000000-0005-0000-0000-0000690A0000}"/>
    <cellStyle name="_공무정산0104_공무정산양식(10월초)_기성내역서_강동내역(9.28_T05-D03-004D(울산터널-환기-구성설비0930)" xfId="2670" xr:uid="{00000000-0005-0000-0000-00006A0A0000}"/>
    <cellStyle name="_공무정산0104_공무정산양식(10월초)_기성내역서_강동내역(9.28_울산강동내역최종(20051101)" xfId="2671" xr:uid="{00000000-0005-0000-0000-00006B0A0000}"/>
    <cellStyle name="_공무정산0104_공무정산양식(10월초)_기성내역서_전체계약변경(03)" xfId="2672" xr:uid="{00000000-0005-0000-0000-00006C0A0000}"/>
    <cellStyle name="_공무정산0104_공무정산양식(10월초)_기성내역서_전체계약변경(03)_강동내역(9.28" xfId="2673" xr:uid="{00000000-0005-0000-0000-00006D0A0000}"/>
    <cellStyle name="_공무정산0104_공무정산양식(10월초)_기성내역서_전체계약변경(03)_강동내역(9.28_T05-D03-004D(울산터널-조명제어-안소장님1003)" xfId="2674" xr:uid="{00000000-0005-0000-0000-00006E0A0000}"/>
    <cellStyle name="_공무정산0104_공무정산양식(10월초)_기성내역서_전체계약변경(03)_강동내역(9.28_T05-D03-004D(울산터널-환기-구성설비0930)" xfId="2675" xr:uid="{00000000-0005-0000-0000-00006F0A0000}"/>
    <cellStyle name="_공무정산0104_공무정산양식(10월초)_기성내역서_전체계약변경(03)_강동내역(9.28_울산강동내역최종(20051101)" xfId="2676" xr:uid="{00000000-0005-0000-0000-0000700A0000}"/>
    <cellStyle name="_공무정산0104_공무정산양식(10월초)_전체계약변경(03)" xfId="2677" xr:uid="{00000000-0005-0000-0000-0000710A0000}"/>
    <cellStyle name="_공무정산0104_공무정산양식(10월초)_전체계약변경(03)_강동내역(9.28" xfId="2678" xr:uid="{00000000-0005-0000-0000-0000720A0000}"/>
    <cellStyle name="_공무정산0104_공무정산양식(10월초)_전체계약변경(03)_강동내역(9.28_T05-D03-004D(울산터널-조명제어-안소장님1003)" xfId="2679" xr:uid="{00000000-0005-0000-0000-0000730A0000}"/>
    <cellStyle name="_공무정산0104_공무정산양식(10월초)_전체계약변경(03)_강동내역(9.28_T05-D03-004D(울산터널-환기-구성설비0930)" xfId="2680" xr:uid="{00000000-0005-0000-0000-0000740A0000}"/>
    <cellStyle name="_공무정산0104_공무정산양식(10월초)_전체계약변경(03)_강동내역(9.28_울산강동내역최종(20051101)" xfId="2681" xr:uid="{00000000-0005-0000-0000-0000750A0000}"/>
    <cellStyle name="_공무정산0104_공무정산양식(10월초)_포장외건(최종)" xfId="2682" xr:uid="{00000000-0005-0000-0000-0000760A0000}"/>
    <cellStyle name="_공무정산0104_공무정산양식(10월초)_포장외건(최종)_강동내역(9.28" xfId="2683" xr:uid="{00000000-0005-0000-0000-0000770A0000}"/>
    <cellStyle name="_공무정산0104_공무정산양식(10월초)_포장외건(최종)_강동내역(9.28_T05-D03-004D(울산터널-조명제어-안소장님1003)" xfId="2684" xr:uid="{00000000-0005-0000-0000-0000780A0000}"/>
    <cellStyle name="_공무정산0104_공무정산양식(10월초)_포장외건(최종)_강동내역(9.28_T05-D03-004D(울산터널-환기-구성설비0930)" xfId="2685" xr:uid="{00000000-0005-0000-0000-0000790A0000}"/>
    <cellStyle name="_공무정산0104_공무정산양식(10월초)_포장외건(최종)_강동내역(9.28_울산강동내역최종(20051101)" xfId="2686" xr:uid="{00000000-0005-0000-0000-00007A0A0000}"/>
    <cellStyle name="_공무정산0104_기성내역서" xfId="2687" xr:uid="{00000000-0005-0000-0000-00007B0A0000}"/>
    <cellStyle name="_공무정산0104_기성내역서_강동내역(9.28" xfId="2688" xr:uid="{00000000-0005-0000-0000-00007C0A0000}"/>
    <cellStyle name="_공무정산0104_기성내역서_강동내역(9.28_T05-D03-004D(울산터널-조명제어-안소장님1003)" xfId="2689" xr:uid="{00000000-0005-0000-0000-00007D0A0000}"/>
    <cellStyle name="_공무정산0104_기성내역서_강동내역(9.28_T05-D03-004D(울산터널-환기-구성설비0930)" xfId="2690" xr:uid="{00000000-0005-0000-0000-00007E0A0000}"/>
    <cellStyle name="_공무정산0104_기성내역서_강동내역(9.28_울산강동내역최종(20051101)" xfId="2691" xr:uid="{00000000-0005-0000-0000-00007F0A0000}"/>
    <cellStyle name="_공무정산0104_기성내역서_전체계약변경(03)" xfId="2692" xr:uid="{00000000-0005-0000-0000-0000800A0000}"/>
    <cellStyle name="_공무정산0104_기성내역서_전체계약변경(03)_강동내역(9.28" xfId="2693" xr:uid="{00000000-0005-0000-0000-0000810A0000}"/>
    <cellStyle name="_공무정산0104_기성내역서_전체계약변경(03)_강동내역(9.28_T05-D03-004D(울산터널-조명제어-안소장님1003)" xfId="2694" xr:uid="{00000000-0005-0000-0000-0000820A0000}"/>
    <cellStyle name="_공무정산0104_기성내역서_전체계약변경(03)_강동내역(9.28_T05-D03-004D(울산터널-환기-구성설비0930)" xfId="2695" xr:uid="{00000000-0005-0000-0000-0000830A0000}"/>
    <cellStyle name="_공무정산0104_기성내역서_전체계약변경(03)_강동내역(9.28_울산강동내역최종(20051101)" xfId="2696" xr:uid="{00000000-0005-0000-0000-0000840A0000}"/>
    <cellStyle name="_공무정산0104_전체계약변경(03)" xfId="2697" xr:uid="{00000000-0005-0000-0000-0000850A0000}"/>
    <cellStyle name="_공무정산0104_전체계약변경(03)_강동내역(9.28" xfId="2698" xr:uid="{00000000-0005-0000-0000-0000860A0000}"/>
    <cellStyle name="_공무정산0104_전체계약변경(03)_강동내역(9.28_T05-D03-004D(울산터널-조명제어-안소장님1003)" xfId="2699" xr:uid="{00000000-0005-0000-0000-0000870A0000}"/>
    <cellStyle name="_공무정산0104_전체계약변경(03)_강동내역(9.28_T05-D03-004D(울산터널-환기-구성설비0930)" xfId="2700" xr:uid="{00000000-0005-0000-0000-0000880A0000}"/>
    <cellStyle name="_공무정산0104_전체계약변경(03)_강동내역(9.28_울산강동내역최종(20051101)" xfId="2701" xr:uid="{00000000-0005-0000-0000-0000890A0000}"/>
    <cellStyle name="_공무정산0104_포장외건(최종)" xfId="2702" xr:uid="{00000000-0005-0000-0000-00008A0A0000}"/>
    <cellStyle name="_공무정산0104_포장외건(최종)_강동내역(9.28" xfId="2703" xr:uid="{00000000-0005-0000-0000-00008B0A0000}"/>
    <cellStyle name="_공무정산0104_포장외건(최종)_강동내역(9.28_T05-D03-004D(울산터널-조명제어-안소장님1003)" xfId="2704" xr:uid="{00000000-0005-0000-0000-00008C0A0000}"/>
    <cellStyle name="_공무정산0104_포장외건(최종)_강동내역(9.28_T05-D03-004D(울산터널-환기-구성설비0930)" xfId="2705" xr:uid="{00000000-0005-0000-0000-00008D0A0000}"/>
    <cellStyle name="_공무정산0104_포장외건(최종)_강동내역(9.28_울산강동내역최종(20051101)" xfId="2706" xr:uid="{00000000-0005-0000-0000-00008E0A0000}"/>
    <cellStyle name="_공사부문" xfId="2707" xr:uid="{00000000-0005-0000-0000-00008F0A0000}"/>
    <cellStyle name="_공사사진첩(평택시 한서병원)" xfId="2708" xr:uid="{00000000-0005-0000-0000-0000900A0000}"/>
    <cellStyle name="_공사설계서-법무부(1025)_보관" xfId="2709" xr:uid="{00000000-0005-0000-0000-0000910A0000}"/>
    <cellStyle name="_공사설계서-법무부(1031)_제출" xfId="2710" xr:uid="{00000000-0005-0000-0000-0000920A0000}"/>
    <cellStyle name="_공사설계서-이동문-최종-1" xfId="2711" xr:uid="{00000000-0005-0000-0000-0000930A0000}"/>
    <cellStyle name="_공정표" xfId="2712" xr:uid="{00000000-0005-0000-0000-0000940A0000}"/>
    <cellStyle name="_공통" xfId="2713" xr:uid="{00000000-0005-0000-0000-0000950A0000}"/>
    <cellStyle name="_관급내역서" xfId="2714" xr:uid="{00000000-0005-0000-0000-0000960A0000}"/>
    <cellStyle name="_관급자재내역-울산11.03" xfId="2715" xr:uid="{00000000-0005-0000-0000-0000970A0000}"/>
    <cellStyle name="_관동마을" xfId="2716" xr:uid="{00000000-0005-0000-0000-0000980A0000}"/>
    <cellStyle name="_관로설계" xfId="2717" xr:uid="{00000000-0005-0000-0000-0000990A0000}"/>
    <cellStyle name="_관리비&amp; 공통부대공(원덕)" xfId="2718" xr:uid="{00000000-0005-0000-0000-00009A0A0000}"/>
    <cellStyle name="_관리비&amp; 공통부대공(원덕)_국사봉 임도 포장공사" xfId="2719" xr:uid="{00000000-0005-0000-0000-00009B0A0000}"/>
    <cellStyle name="_관리비&amp; 공통부대공(원덕)_모두마을 배수로 정비공사(수량)" xfId="2720" xr:uid="{00000000-0005-0000-0000-00009C0A0000}"/>
    <cellStyle name="_관리비&amp; 공통부대공(원덕)_모두마을 세천 수해복구공사" xfId="2721" xr:uid="{00000000-0005-0000-0000-00009D0A0000}"/>
    <cellStyle name="_관리비&amp; 공통부대공(원덕)_상산(국사봉) 진입로 포장공사" xfId="2722" xr:uid="{00000000-0005-0000-0000-00009E0A0000}"/>
    <cellStyle name="_관리비&amp; 공통부대공(원덕)_신기마을배수로정비공사" xfId="2723" xr:uid="{00000000-0005-0000-0000-00009F0A0000}"/>
    <cellStyle name="_관리비&amp; 공통부대공(원덕)_신기마을세천정비공사" xfId="2724" xr:uid="{00000000-0005-0000-0000-0000A00A0000}"/>
    <cellStyle name="_관리비&amp; 공통부대공(원덕)_장유마을 배수로 정비공사" xfId="2725" xr:uid="{00000000-0005-0000-0000-0000A10A0000}"/>
    <cellStyle name="_관리비&amp; 공통부대공(원덕)_청계마을 세천 수해복구공사" xfId="2726" xr:uid="{00000000-0005-0000-0000-0000A20A0000}"/>
    <cellStyle name="_광가입자전송장비(FLC)삼성" xfId="2727" xr:uid="{00000000-0005-0000-0000-0000A30A0000}"/>
    <cellStyle name="_광안리내역서(구도)" xfId="2728" xr:uid="{00000000-0005-0000-0000-0000A40A0000}"/>
    <cellStyle name="_광암변전실탈수기동_물량내역서" xfId="2729" xr:uid="{00000000-0005-0000-0000-0000A50A0000}"/>
    <cellStyle name="_광암변전실탈수기동_물량내역서02" xfId="2730" xr:uid="{00000000-0005-0000-0000-0000A60A0000}"/>
    <cellStyle name="_괴산국 소수면우회도로공사 지장주 이설공사" xfId="2731" xr:uid="{00000000-0005-0000-0000-0000A70A0000}"/>
    <cellStyle name="_교대2" xfId="2732" xr:uid="{00000000-0005-0000-0000-0000A80A0000}"/>
    <cellStyle name="_교대2_A1(직접기초)-0409" xfId="2733" xr:uid="{00000000-0005-0000-0000-0000A90A0000}"/>
    <cellStyle name="_교대2_Abut(PILE)-SI" xfId="2734" xr:uid="{00000000-0005-0000-0000-0000AA0A0000}"/>
    <cellStyle name="_교대2_P1" xfId="2735" xr:uid="{00000000-0005-0000-0000-0000AB0A0000}"/>
    <cellStyle name="_교대2_P1_Abut(PILE)-SI" xfId="2736" xr:uid="{00000000-0005-0000-0000-0000AC0A0000}"/>
    <cellStyle name="_교대2_P1_동해교대(PILE)" xfId="2737" xr:uid="{00000000-0005-0000-0000-0000AD0A0000}"/>
    <cellStyle name="_교대2_P1_석산고가a2(직접기초)SI" xfId="2738" xr:uid="{00000000-0005-0000-0000-0000AE0A0000}"/>
    <cellStyle name="_교대2_P1_신둔천Abut(PILE)-시점" xfId="2739" xr:uid="{00000000-0005-0000-0000-0000AF0A0000}"/>
    <cellStyle name="_교대2_P1_신둔천Abut(PILE)-쫑점" xfId="2740" xr:uid="{00000000-0005-0000-0000-0000B00A0000}"/>
    <cellStyle name="_교대2_P5" xfId="2741" xr:uid="{00000000-0005-0000-0000-0000B10A0000}"/>
    <cellStyle name="_교대2_P5_Abut(PILE)-SI" xfId="2742" xr:uid="{00000000-0005-0000-0000-0000B20A0000}"/>
    <cellStyle name="_교대2_P5_동해교대(PILE)" xfId="2743" xr:uid="{00000000-0005-0000-0000-0000B30A0000}"/>
    <cellStyle name="_교대2_P5_석산고가a2(직접기초)SI" xfId="2744" xr:uid="{00000000-0005-0000-0000-0000B40A0000}"/>
    <cellStyle name="_교대2_P5_신둔천Abut(PILE)-시점" xfId="2745" xr:uid="{00000000-0005-0000-0000-0000B50A0000}"/>
    <cellStyle name="_교대2_P5_신둔천Abut(PILE)-쫑점" xfId="2746" xr:uid="{00000000-0005-0000-0000-0000B60A0000}"/>
    <cellStyle name="_교대2_P5_화전교교각계산서-P1" xfId="2747" xr:uid="{00000000-0005-0000-0000-0000B70A0000}"/>
    <cellStyle name="_교대2_P5_화전교교각계산서-P1_Abut(PILE)-SI" xfId="2748" xr:uid="{00000000-0005-0000-0000-0000B80A0000}"/>
    <cellStyle name="_교대2_P5_화전교교각계산서-P1_동해교대(PILE)" xfId="2749" xr:uid="{00000000-0005-0000-0000-0000B90A0000}"/>
    <cellStyle name="_교대2_P5_화전교교각계산서-P1_석산고가a2(직접기초)SI" xfId="2750" xr:uid="{00000000-0005-0000-0000-0000BA0A0000}"/>
    <cellStyle name="_교대2_P5_화전교교각계산서-P1_신둔천Abut(PILE)-시점" xfId="2751" xr:uid="{00000000-0005-0000-0000-0000BB0A0000}"/>
    <cellStyle name="_교대2_P5_화전교교각계산서-P1_신둔천Abut(PILE)-쫑점" xfId="2752" xr:uid="{00000000-0005-0000-0000-0000BC0A0000}"/>
    <cellStyle name="_교대2_P7" xfId="2753" xr:uid="{00000000-0005-0000-0000-0000BD0A0000}"/>
    <cellStyle name="_교대2_P7_Abut(PILE)-SI" xfId="2754" xr:uid="{00000000-0005-0000-0000-0000BE0A0000}"/>
    <cellStyle name="_교대2_P7_동해교대(PILE)" xfId="2755" xr:uid="{00000000-0005-0000-0000-0000BF0A0000}"/>
    <cellStyle name="_교대2_P7_석산고가a2(직접기초)SI" xfId="2756" xr:uid="{00000000-0005-0000-0000-0000C00A0000}"/>
    <cellStyle name="_교대2_P7_신둔천Abut(PILE)-시점" xfId="2757" xr:uid="{00000000-0005-0000-0000-0000C10A0000}"/>
    <cellStyle name="_교대2_P7_신둔천Abut(PILE)-쫑점" xfId="2758" xr:uid="{00000000-0005-0000-0000-0000C20A0000}"/>
    <cellStyle name="_교대2_기타" xfId="2759" xr:uid="{00000000-0005-0000-0000-0000C30A0000}"/>
    <cellStyle name="_교대2_기타_Abut(PILE)-SI" xfId="2760" xr:uid="{00000000-0005-0000-0000-0000C40A0000}"/>
    <cellStyle name="_교대2_기타_동해교대(PILE)" xfId="2761" xr:uid="{00000000-0005-0000-0000-0000C50A0000}"/>
    <cellStyle name="_교대2_기타_석산고가a2(직접기초)SI" xfId="2762" xr:uid="{00000000-0005-0000-0000-0000C60A0000}"/>
    <cellStyle name="_교대2_기타_신둔천Abut(PILE)-시점" xfId="2763" xr:uid="{00000000-0005-0000-0000-0000C70A0000}"/>
    <cellStyle name="_교대2_기타_신둔천Abut(PILE)-쫑점" xfId="2764" xr:uid="{00000000-0005-0000-0000-0000C80A0000}"/>
    <cellStyle name="_교대2_남정과선교(최종)" xfId="2765" xr:uid="{00000000-0005-0000-0000-0000C90A0000}"/>
    <cellStyle name="_교대2_동해교대(PILE)" xfId="2766" xr:uid="{00000000-0005-0000-0000-0000CA0A0000}"/>
    <cellStyle name="_교대2_석산고가a2(직접기초)SI" xfId="2767" xr:uid="{00000000-0005-0000-0000-0000CB0A0000}"/>
    <cellStyle name="_교대2_신둔천Abut(PILE)-시점" xfId="2768" xr:uid="{00000000-0005-0000-0000-0000CC0A0000}"/>
    <cellStyle name="_교대2_신둔천Abut(PILE)-쫑점" xfId="2769" xr:uid="{00000000-0005-0000-0000-0000CD0A0000}"/>
    <cellStyle name="_교대2_용문교-P8" xfId="2770" xr:uid="{00000000-0005-0000-0000-0000CE0A0000}"/>
    <cellStyle name="_교대2_용문교-P8_Abut(PILE)-SI" xfId="2771" xr:uid="{00000000-0005-0000-0000-0000CF0A0000}"/>
    <cellStyle name="_교대2_용문교-P8_동해교대(PILE)" xfId="2772" xr:uid="{00000000-0005-0000-0000-0000D00A0000}"/>
    <cellStyle name="_교대2_용문교-P8_석산고가a2(직접기초)SI" xfId="2773" xr:uid="{00000000-0005-0000-0000-0000D10A0000}"/>
    <cellStyle name="_교대2_용문교-P8_신둔천Abut(PILE)-시점" xfId="2774" xr:uid="{00000000-0005-0000-0000-0000D20A0000}"/>
    <cellStyle name="_교대2_용문교-P8_신둔천Abut(PILE)-쫑점" xfId="2775" xr:uid="{00000000-0005-0000-0000-0000D30A0000}"/>
    <cellStyle name="_교대2_용문교-시점측교대(입고선)" xfId="2776" xr:uid="{00000000-0005-0000-0000-0000D40A0000}"/>
    <cellStyle name="_교대2_용문교-시점측교대(입고선)_Abut(PILE)-SI" xfId="2777" xr:uid="{00000000-0005-0000-0000-0000D50A0000}"/>
    <cellStyle name="_교대2_용문교-시점측교대(입고선)_동해교대(PILE)" xfId="2778" xr:uid="{00000000-0005-0000-0000-0000D60A0000}"/>
    <cellStyle name="_교대2_용문교-시점측교대(입고선)_석산고가a2(직접기초)SI" xfId="2779" xr:uid="{00000000-0005-0000-0000-0000D70A0000}"/>
    <cellStyle name="_교대2_용문교-시점측교대(입고선)_신둔천Abut(PILE)-시점" xfId="2780" xr:uid="{00000000-0005-0000-0000-0000D80A0000}"/>
    <cellStyle name="_교대2_용문교-시점측교대(입고선)_신둔천Abut(PILE)-쫑점" xfId="2781" xr:uid="{00000000-0005-0000-0000-0000D90A0000}"/>
    <cellStyle name="_교대2_용문교-시점측교대(직접기초)" xfId="2782" xr:uid="{00000000-0005-0000-0000-0000DA0A0000}"/>
    <cellStyle name="_교대2_용문교-시점측교대(직접기초)_Abut(PILE)-SI" xfId="2783" xr:uid="{00000000-0005-0000-0000-0000DB0A0000}"/>
    <cellStyle name="_교대2_용문교-시점측교대(직접기초)_동해교대(PILE)" xfId="2784" xr:uid="{00000000-0005-0000-0000-0000DC0A0000}"/>
    <cellStyle name="_교대2_용문교-시점측교대(직접기초)_석산고가a2(직접기초)SI" xfId="2785" xr:uid="{00000000-0005-0000-0000-0000DD0A0000}"/>
    <cellStyle name="_교대2_용문교-시점측교대(직접기초)_신둔천Abut(PILE)-시점" xfId="2786" xr:uid="{00000000-0005-0000-0000-0000DE0A0000}"/>
    <cellStyle name="_교대2_용문교-시점측교대(직접기초)_신둔천Abut(PILE)-쫑점" xfId="2787" xr:uid="{00000000-0005-0000-0000-0000DF0A0000}"/>
    <cellStyle name="_교대2_축인장고려시" xfId="2788" xr:uid="{00000000-0005-0000-0000-0000E00A0000}"/>
    <cellStyle name="_교대2_하중 및 작용위치" xfId="2789" xr:uid="{00000000-0005-0000-0000-0000E10A0000}"/>
    <cellStyle name="_교대2_하중 및 작용위치_Abut(PILE)-SI" xfId="2790" xr:uid="{00000000-0005-0000-0000-0000E20A0000}"/>
    <cellStyle name="_교대2_하중 및 작용위치_동해교대(PILE)" xfId="2791" xr:uid="{00000000-0005-0000-0000-0000E30A0000}"/>
    <cellStyle name="_교대2_하중 및 작용위치_석산고가a2(직접기초)SI" xfId="2792" xr:uid="{00000000-0005-0000-0000-0000E40A0000}"/>
    <cellStyle name="_교대2_하중 및 작용위치_신둔천Abut(PILE)-시점" xfId="2793" xr:uid="{00000000-0005-0000-0000-0000E50A0000}"/>
    <cellStyle name="_교대2_하중 및 작용위치_신둔천Abut(PILE)-쫑점" xfId="2794" xr:uid="{00000000-0005-0000-0000-0000E60A0000}"/>
    <cellStyle name="_교대2-1" xfId="2795" xr:uid="{00000000-0005-0000-0000-0000E70A0000}"/>
    <cellStyle name="_교대2-1_A1(직접기초)-0409" xfId="2796" xr:uid="{00000000-0005-0000-0000-0000E80A0000}"/>
    <cellStyle name="_교대2-1_Abut(PILE)-SI" xfId="2797" xr:uid="{00000000-0005-0000-0000-0000E90A0000}"/>
    <cellStyle name="_교대2-1_P1" xfId="2798" xr:uid="{00000000-0005-0000-0000-0000EA0A0000}"/>
    <cellStyle name="_교대2-1_P1_Abut(PILE)-SI" xfId="2799" xr:uid="{00000000-0005-0000-0000-0000EB0A0000}"/>
    <cellStyle name="_교대2-1_P1_동해교대(PILE)" xfId="2800" xr:uid="{00000000-0005-0000-0000-0000EC0A0000}"/>
    <cellStyle name="_교대2-1_P1_석산고가a2(직접기초)SI" xfId="2801" xr:uid="{00000000-0005-0000-0000-0000ED0A0000}"/>
    <cellStyle name="_교대2-1_P1_신둔천Abut(PILE)-시점" xfId="2802" xr:uid="{00000000-0005-0000-0000-0000EE0A0000}"/>
    <cellStyle name="_교대2-1_P1_신둔천Abut(PILE)-쫑점" xfId="2803" xr:uid="{00000000-0005-0000-0000-0000EF0A0000}"/>
    <cellStyle name="_교대2-1_P5" xfId="2804" xr:uid="{00000000-0005-0000-0000-0000F00A0000}"/>
    <cellStyle name="_교대2-1_P5_Abut(PILE)-SI" xfId="2805" xr:uid="{00000000-0005-0000-0000-0000F10A0000}"/>
    <cellStyle name="_교대2-1_P5_동해교대(PILE)" xfId="2806" xr:uid="{00000000-0005-0000-0000-0000F20A0000}"/>
    <cellStyle name="_교대2-1_P5_석산고가a2(직접기초)SI" xfId="2807" xr:uid="{00000000-0005-0000-0000-0000F30A0000}"/>
    <cellStyle name="_교대2-1_P5_신둔천Abut(PILE)-시점" xfId="2808" xr:uid="{00000000-0005-0000-0000-0000F40A0000}"/>
    <cellStyle name="_교대2-1_P5_신둔천Abut(PILE)-쫑점" xfId="2809" xr:uid="{00000000-0005-0000-0000-0000F50A0000}"/>
    <cellStyle name="_교대2-1_P5_화전교교각계산서-P1" xfId="2810" xr:uid="{00000000-0005-0000-0000-0000F60A0000}"/>
    <cellStyle name="_교대2-1_P5_화전교교각계산서-P1_Abut(PILE)-SI" xfId="2811" xr:uid="{00000000-0005-0000-0000-0000F70A0000}"/>
    <cellStyle name="_교대2-1_P5_화전교교각계산서-P1_동해교대(PILE)" xfId="2812" xr:uid="{00000000-0005-0000-0000-0000F80A0000}"/>
    <cellStyle name="_교대2-1_P5_화전교교각계산서-P1_석산고가a2(직접기초)SI" xfId="2813" xr:uid="{00000000-0005-0000-0000-0000F90A0000}"/>
    <cellStyle name="_교대2-1_P5_화전교교각계산서-P1_신둔천Abut(PILE)-시점" xfId="2814" xr:uid="{00000000-0005-0000-0000-0000FA0A0000}"/>
    <cellStyle name="_교대2-1_P5_화전교교각계산서-P1_신둔천Abut(PILE)-쫑점" xfId="2815" xr:uid="{00000000-0005-0000-0000-0000FB0A0000}"/>
    <cellStyle name="_교대2-1_P7" xfId="2816" xr:uid="{00000000-0005-0000-0000-0000FC0A0000}"/>
    <cellStyle name="_교대2-1_P7_Abut(PILE)-SI" xfId="2817" xr:uid="{00000000-0005-0000-0000-0000FD0A0000}"/>
    <cellStyle name="_교대2-1_P7_동해교대(PILE)" xfId="2818" xr:uid="{00000000-0005-0000-0000-0000FE0A0000}"/>
    <cellStyle name="_교대2-1_P7_석산고가a2(직접기초)SI" xfId="2819" xr:uid="{00000000-0005-0000-0000-0000FF0A0000}"/>
    <cellStyle name="_교대2-1_P7_신둔천Abut(PILE)-시점" xfId="2820" xr:uid="{00000000-0005-0000-0000-0000000B0000}"/>
    <cellStyle name="_교대2-1_P7_신둔천Abut(PILE)-쫑점" xfId="2821" xr:uid="{00000000-0005-0000-0000-0000010B0000}"/>
    <cellStyle name="_교대2-1_기타" xfId="2822" xr:uid="{00000000-0005-0000-0000-0000020B0000}"/>
    <cellStyle name="_교대2-1_기타_Abut(PILE)-SI" xfId="2823" xr:uid="{00000000-0005-0000-0000-0000030B0000}"/>
    <cellStyle name="_교대2-1_기타_동해교대(PILE)" xfId="2824" xr:uid="{00000000-0005-0000-0000-0000040B0000}"/>
    <cellStyle name="_교대2-1_기타_석산고가a2(직접기초)SI" xfId="2825" xr:uid="{00000000-0005-0000-0000-0000050B0000}"/>
    <cellStyle name="_교대2-1_기타_신둔천Abut(PILE)-시점" xfId="2826" xr:uid="{00000000-0005-0000-0000-0000060B0000}"/>
    <cellStyle name="_교대2-1_기타_신둔천Abut(PILE)-쫑점" xfId="2827" xr:uid="{00000000-0005-0000-0000-0000070B0000}"/>
    <cellStyle name="_교대2-1_남정과선교(최종)" xfId="2828" xr:uid="{00000000-0005-0000-0000-0000080B0000}"/>
    <cellStyle name="_교대2-1_동해교대(PILE)" xfId="2829" xr:uid="{00000000-0005-0000-0000-0000090B0000}"/>
    <cellStyle name="_교대2-1_석산고가a2(직접기초)SI" xfId="2830" xr:uid="{00000000-0005-0000-0000-00000A0B0000}"/>
    <cellStyle name="_교대2-1_신둔천Abut(PILE)-시점" xfId="2831" xr:uid="{00000000-0005-0000-0000-00000B0B0000}"/>
    <cellStyle name="_교대2-1_신둔천Abut(PILE)-쫑점" xfId="2832" xr:uid="{00000000-0005-0000-0000-00000C0B0000}"/>
    <cellStyle name="_교대2-1_용문교-P8" xfId="2833" xr:uid="{00000000-0005-0000-0000-00000D0B0000}"/>
    <cellStyle name="_교대2-1_용문교-P8_Abut(PILE)-SI" xfId="2834" xr:uid="{00000000-0005-0000-0000-00000E0B0000}"/>
    <cellStyle name="_교대2-1_용문교-P8_동해교대(PILE)" xfId="2835" xr:uid="{00000000-0005-0000-0000-00000F0B0000}"/>
    <cellStyle name="_교대2-1_용문교-P8_석산고가a2(직접기초)SI" xfId="2836" xr:uid="{00000000-0005-0000-0000-0000100B0000}"/>
    <cellStyle name="_교대2-1_용문교-P8_신둔천Abut(PILE)-시점" xfId="2837" xr:uid="{00000000-0005-0000-0000-0000110B0000}"/>
    <cellStyle name="_교대2-1_용문교-P8_신둔천Abut(PILE)-쫑점" xfId="2838" xr:uid="{00000000-0005-0000-0000-0000120B0000}"/>
    <cellStyle name="_교대2-1_용문교-시점측교대(입고선)" xfId="2839" xr:uid="{00000000-0005-0000-0000-0000130B0000}"/>
    <cellStyle name="_교대2-1_용문교-시점측교대(입고선)_Abut(PILE)-SI" xfId="2840" xr:uid="{00000000-0005-0000-0000-0000140B0000}"/>
    <cellStyle name="_교대2-1_용문교-시점측교대(입고선)_동해교대(PILE)" xfId="2841" xr:uid="{00000000-0005-0000-0000-0000150B0000}"/>
    <cellStyle name="_교대2-1_용문교-시점측교대(입고선)_석산고가a2(직접기초)SI" xfId="2842" xr:uid="{00000000-0005-0000-0000-0000160B0000}"/>
    <cellStyle name="_교대2-1_용문교-시점측교대(입고선)_신둔천Abut(PILE)-시점" xfId="2843" xr:uid="{00000000-0005-0000-0000-0000170B0000}"/>
    <cellStyle name="_교대2-1_용문교-시점측교대(입고선)_신둔천Abut(PILE)-쫑점" xfId="2844" xr:uid="{00000000-0005-0000-0000-0000180B0000}"/>
    <cellStyle name="_교대2-1_용문교-시점측교대(직접기초)" xfId="2845" xr:uid="{00000000-0005-0000-0000-0000190B0000}"/>
    <cellStyle name="_교대2-1_용문교-시점측교대(직접기초)_Abut(PILE)-SI" xfId="2846" xr:uid="{00000000-0005-0000-0000-00001A0B0000}"/>
    <cellStyle name="_교대2-1_용문교-시점측교대(직접기초)_동해교대(PILE)" xfId="2847" xr:uid="{00000000-0005-0000-0000-00001B0B0000}"/>
    <cellStyle name="_교대2-1_용문교-시점측교대(직접기초)_석산고가a2(직접기초)SI" xfId="2848" xr:uid="{00000000-0005-0000-0000-00001C0B0000}"/>
    <cellStyle name="_교대2-1_용문교-시점측교대(직접기초)_신둔천Abut(PILE)-시점" xfId="2849" xr:uid="{00000000-0005-0000-0000-00001D0B0000}"/>
    <cellStyle name="_교대2-1_용문교-시점측교대(직접기초)_신둔천Abut(PILE)-쫑점" xfId="2850" xr:uid="{00000000-0005-0000-0000-00001E0B0000}"/>
    <cellStyle name="_교대2-1_축인장고려시" xfId="2851" xr:uid="{00000000-0005-0000-0000-00001F0B0000}"/>
    <cellStyle name="_교대2-1_하중 및 작용위치" xfId="2852" xr:uid="{00000000-0005-0000-0000-0000200B0000}"/>
    <cellStyle name="_교대2-1_하중 및 작용위치_Abut(PILE)-SI" xfId="2853" xr:uid="{00000000-0005-0000-0000-0000210B0000}"/>
    <cellStyle name="_교대2-1_하중 및 작용위치_동해교대(PILE)" xfId="2854" xr:uid="{00000000-0005-0000-0000-0000220B0000}"/>
    <cellStyle name="_교대2-1_하중 및 작용위치_석산고가a2(직접기초)SI" xfId="2855" xr:uid="{00000000-0005-0000-0000-0000230B0000}"/>
    <cellStyle name="_교대2-1_하중 및 작용위치_신둔천Abut(PILE)-시점" xfId="2856" xr:uid="{00000000-0005-0000-0000-0000240B0000}"/>
    <cellStyle name="_교대2-1_하중 및 작용위치_신둔천Abut(PILE)-쫑점" xfId="2857" xr:uid="{00000000-0005-0000-0000-0000250B0000}"/>
    <cellStyle name="_교천리" xfId="2858" xr:uid="{00000000-0005-0000-0000-0000260B0000}"/>
    <cellStyle name="_교통신호기 설치공사(원삼면사무소 앞)-내역" xfId="2859" xr:uid="{00000000-0005-0000-0000-0000270B0000}"/>
    <cellStyle name="_교통신호기 설치공사(원삼면사무소 앞)-내역 2" xfId="2860" xr:uid="{00000000-0005-0000-0000-0000280B0000}"/>
    <cellStyle name="_교통신호기(일위대가)-06.09" xfId="2861" xr:uid="{00000000-0005-0000-0000-0000290B0000}"/>
    <cellStyle name="_교통신호기(일위대가)-06.09 2" xfId="2862" xr:uid="{00000000-0005-0000-0000-00002A0B0000}"/>
    <cellStyle name="_교통신호기(일위대가)-F(06.7)" xfId="2863" xr:uid="{00000000-0005-0000-0000-00002B0B0000}"/>
    <cellStyle name="_교통신호기(일위대가)-F(06.7) 2" xfId="2864" xr:uid="{00000000-0005-0000-0000-00002C0B0000}"/>
    <cellStyle name="_교통신호기내역" xfId="2865" xr:uid="{00000000-0005-0000-0000-00002D0B0000}"/>
    <cellStyle name="_교통신호기내역 2" xfId="2866" xr:uid="{00000000-0005-0000-0000-00002E0B0000}"/>
    <cellStyle name="_교통신호기내역-0" xfId="2867" xr:uid="{00000000-0005-0000-0000-00002F0B0000}"/>
    <cellStyle name="_교통신호기내역-0 2" xfId="2868" xr:uid="{00000000-0005-0000-0000-0000300B0000}"/>
    <cellStyle name="_교통신호기내역-F" xfId="2869" xr:uid="{00000000-0005-0000-0000-0000310B0000}"/>
    <cellStyle name="_교통신호기내역-F 2" xfId="2870" xr:uid="{00000000-0005-0000-0000-0000320B0000}"/>
    <cellStyle name="_교통신호기내역-SF" xfId="2871" xr:uid="{00000000-0005-0000-0000-0000330B0000}"/>
    <cellStyle name="_교통신호기내역-SF 2" xfId="2872" xr:uid="{00000000-0005-0000-0000-0000340B0000}"/>
    <cellStyle name="_교통신호기내역-나곡외2개소" xfId="2873" xr:uid="{00000000-0005-0000-0000-0000350B0000}"/>
    <cellStyle name="_교통신호기내역-나곡외2개소 2" xfId="2874" xr:uid="{00000000-0005-0000-0000-0000360B0000}"/>
    <cellStyle name="_교통신호기내역-나곡초교" xfId="2875" xr:uid="{00000000-0005-0000-0000-0000370B0000}"/>
    <cellStyle name="_교통신호기내역-나곡초교 2" xfId="2876" xr:uid="{00000000-0005-0000-0000-0000380B0000}"/>
    <cellStyle name="_구영월운간수량1" xfId="2877" xr:uid="{00000000-0005-0000-0000-0000390B0000}"/>
    <cellStyle name="_국가에너지종합정보db구축사업_기능점수산출(1)" xfId="2878" xr:uid="{00000000-0005-0000-0000-00003A0B0000}"/>
    <cellStyle name="_국도42호선 양지면 제일,추계리 가로등 설치공사." xfId="2879" xr:uid="{00000000-0005-0000-0000-00003B0B0000}"/>
    <cellStyle name="_국도42호선여량지구오르막차로" xfId="2880" xr:uid="{00000000-0005-0000-0000-00003C0B0000}"/>
    <cellStyle name="_국립부산국악원영상감시시스템구매설치" xfId="2881" xr:uid="{00000000-0005-0000-0000-00003D0B0000}"/>
    <cellStyle name="_국수교수량" xfId="2882" xr:uid="{00000000-0005-0000-0000-00003E0B0000}"/>
    <cellStyle name="_국수교수량_04.차선도색" xfId="2883" xr:uid="{00000000-0005-0000-0000-00003F0B0000}"/>
    <cellStyle name="_국수교수량_Book1" xfId="2884" xr:uid="{00000000-0005-0000-0000-0000400B0000}"/>
    <cellStyle name="_군산ITS 설계 원가 조사20031224" xfId="2885" xr:uid="{00000000-0005-0000-0000-0000410B0000}"/>
    <cellStyle name="_군위내역서(A동)" xfId="2886" xr:uid="{00000000-0005-0000-0000-0000420B0000}"/>
    <cellStyle name="_궁안교시행구분" xfId="2887" xr:uid="{00000000-0005-0000-0000-0000430B0000}"/>
    <cellStyle name="_궁안교用" xfId="2888" xr:uid="{00000000-0005-0000-0000-0000440B0000}"/>
    <cellStyle name="_규격1" xfId="2889" xr:uid="{00000000-0005-0000-0000-0000450B0000}"/>
    <cellStyle name="_규격2" xfId="2890" xr:uid="{00000000-0005-0000-0000-0000460B0000}"/>
    <cellStyle name="_근로자 복지관(전기)-830납품" xfId="2891" xr:uid="{00000000-0005-0000-0000-0000470B0000}"/>
    <cellStyle name="_금구(과학대길)도로 포장덧씌우기공사1" xfId="2892" xr:uid="{00000000-0005-0000-0000-0000480B0000}"/>
    <cellStyle name="_금문상사" xfId="2893" xr:uid="{00000000-0005-0000-0000-0000490B0000}"/>
    <cellStyle name="_금액" xfId="2894" xr:uid="{00000000-0005-0000-0000-00004A0B0000}"/>
    <cellStyle name="_급식소 소방내역서" xfId="2895" xr:uid="{00000000-0005-0000-0000-00004B0B0000}"/>
    <cellStyle name="_기계전기조경" xfId="2896" xr:uid="{00000000-0005-0000-0000-00004C0B0000}"/>
    <cellStyle name="_기능점수 산정-TOPIS" xfId="2897" xr:uid="{00000000-0005-0000-0000-00004D0B0000}"/>
    <cellStyle name="_기본형" xfId="2898" xr:uid="{00000000-0005-0000-0000-00004E0B0000}"/>
    <cellStyle name="_기상부분_태민" xfId="2899" xr:uid="{00000000-0005-0000-0000-00004F0B0000}"/>
    <cellStyle name="_기전부적용단가표(2003년10월1일)" xfId="2900" xr:uid="{00000000-0005-0000-0000-0000500B0000}"/>
    <cellStyle name="_기전부적용단가표(2003년10월1일)_용인동백12-2도급(관제출용)_단가수정(최종)" xfId="2901" xr:uid="{00000000-0005-0000-0000-0000510B0000}"/>
    <cellStyle name="_기전부적용단가표(2003년10월1일)_용인동백12-2도급(관제출용)_단가수정(최종)_용인동백13-1전기내역서(2004.3.5)_final" xfId="2902" xr:uid="{00000000-0005-0000-0000-0000520B0000}"/>
    <cellStyle name="_기전부적용단가표(2003년10월1일)_용인동백12-2도급(관제출용)_단가수정(최종)_용인동백13-1전기내역서(2004.3.5)합내역" xfId="2903" xr:uid="{00000000-0005-0000-0000-0000530B0000}"/>
    <cellStyle name="_기전부적용단가표(2003년10월1일)_용인동백12-2도급(관제출용)_단가수정(최종)_용인동백전기예산서(2004.3.5)-기준" xfId="2904" xr:uid="{00000000-0005-0000-0000-0000540B0000}"/>
    <cellStyle name="_기전부적용단가표(2003년10월1일)_용인동백12-2도급(관제출용)_단가수정(최종)_용인동백전기예산서(2004.3.5)예산-골조부분" xfId="2905" xr:uid="{00000000-0005-0000-0000-0000550B0000}"/>
    <cellStyle name="_기전부적용단가표(2003년10월1일)_용인동백12-2도급(관제출용)_단가수정(최종)_용인동백전기예산서(2004.3.5)합예산1-기준" xfId="2906" xr:uid="{00000000-0005-0000-0000-0000560B0000}"/>
    <cellStyle name="_기전부적용단가표(2003년10월1일)_용인동백12-2도급(관제출용)_단가수정(최종)_용인동백전기예산서(2004.3.5)합예산5-골조부분" xfId="2907" xr:uid="{00000000-0005-0000-0000-0000570B0000}"/>
    <cellStyle name="_기전부적용단가표(2003년10월1일)_용인동백12-2도급(관제출용)_合" xfId="2908" xr:uid="{00000000-0005-0000-0000-0000580B0000}"/>
    <cellStyle name="_기전부적용단가표(2003년10월1일)_용인동백12-2도급(관제출용)_合_용인동백13-1전기내역서(2004.3.5)_final" xfId="2909" xr:uid="{00000000-0005-0000-0000-0000590B0000}"/>
    <cellStyle name="_기전부적용단가표(2003년10월1일)_용인동백12-2도급(관제출용)_合_용인동백13-1전기내역서(2004.3.5)합내역" xfId="2910" xr:uid="{00000000-0005-0000-0000-00005A0B0000}"/>
    <cellStyle name="_기전부적용단가표(2003년10월1일)_용인동백12-2도급(관제출용)_合_용인동백전기예산서(2004.3.5)-기준" xfId="2911" xr:uid="{00000000-0005-0000-0000-00005B0B0000}"/>
    <cellStyle name="_기전부적용단가표(2003년10월1일)_용인동백12-2도급(관제출용)_合_용인동백전기예산서(2004.3.5)예산-골조부분" xfId="2912" xr:uid="{00000000-0005-0000-0000-00005C0B0000}"/>
    <cellStyle name="_기전부적용단가표(2003년10월1일)_용인동백12-2도급(관제출용)_合_용인동백전기예산서(2004.3.5)합예산1-기준" xfId="2913" xr:uid="{00000000-0005-0000-0000-00005D0B0000}"/>
    <cellStyle name="_기전부적용단가표(2003년10월1일)_용인동백12-2도급(관제출용)_合_용인동백전기예산서(2004.3.5)합예산5-골조부분" xfId="2914" xr:uid="{00000000-0005-0000-0000-00005E0B0000}"/>
    <cellStyle name="_기전부적용단가표(2003년10월1일)_용인동백12-2전기내역서" xfId="2915" xr:uid="{00000000-0005-0000-0000-00005F0B0000}"/>
    <cellStyle name="_기전부적용단가표(2003년10월1일)_용인동백12-2전기내역서(2004.1.30-진짜최종)_02" xfId="2916" xr:uid="{00000000-0005-0000-0000-0000600B0000}"/>
    <cellStyle name="_기전부적용단가표(2003년10월1일)_용인동백12-2전기내역서(최종)11.24" xfId="2917" xr:uid="{00000000-0005-0000-0000-0000610B0000}"/>
    <cellStyle name="_기전부적용단가표(2003년10월1일)_용인동백12-2전기내역서(최종)11.24_용인동백12-2.13-1전기예산서" xfId="2918" xr:uid="{00000000-0005-0000-0000-0000620B0000}"/>
    <cellStyle name="_기전부적용단가표(2003년10월1일)_용인동백12-2전기내역서(최종)11.24_용인동백13-1전기내역서(2004.3.5)_final" xfId="2919" xr:uid="{00000000-0005-0000-0000-0000630B0000}"/>
    <cellStyle name="_기전부적용단가표(2003년10월1일)_용인동백12-2전기내역서(최종)11.24_용인동백13-1전기내역서(2004.3.5)합내역" xfId="2920" xr:uid="{00000000-0005-0000-0000-0000640B0000}"/>
    <cellStyle name="_기전부적용단가표(2003년10월1일)_용인동백12-2전기내역서(최종)11.24_용인동백13-1전기내역서(최종)" xfId="2921" xr:uid="{00000000-0005-0000-0000-0000650B0000}"/>
    <cellStyle name="_기전부적용단가표(2003년10월1일)_용인동백12-2전기내역서(최종)11.24_용인동백전기예산서(2004.3.5)-기준" xfId="2922" xr:uid="{00000000-0005-0000-0000-0000660B0000}"/>
    <cellStyle name="_기전부적용단가표(2003년10월1일)_용인동백12-2전기내역서(최종)11.24_용인동백전기예산서(2004.3.5)예산-골조부분" xfId="2923" xr:uid="{00000000-0005-0000-0000-0000670B0000}"/>
    <cellStyle name="_기전부적용단가표(2003년10월1일)_용인동백12-2전기내역서(최종)11.24_용인동백전기예산서(2004.3.5)합예산1-기준" xfId="2924" xr:uid="{00000000-0005-0000-0000-0000680B0000}"/>
    <cellStyle name="_기전부적용단가표(2003년10월1일)_용인동백12-2전기내역서(최종)11.24_용인동백전기예산서(2004.3.5)합예산5-골조부분" xfId="2925" xr:uid="{00000000-0005-0000-0000-0000690B0000}"/>
    <cellStyle name="_기전부적용단가표(2003년10월1일)_용인동백12-2전기내역서_용인동백12-2.13-1전기예산서" xfId="2926" xr:uid="{00000000-0005-0000-0000-00006A0B0000}"/>
    <cellStyle name="_기전부적용단가표(2003년10월1일)_용인동백12-2전기내역서_용인동백13-1전기내역서(2004.3.5)_final" xfId="2927" xr:uid="{00000000-0005-0000-0000-00006B0B0000}"/>
    <cellStyle name="_기전부적용단가표(2003년10월1일)_용인동백12-2전기내역서_용인동백13-1전기내역서(2004.3.5)합내역" xfId="2928" xr:uid="{00000000-0005-0000-0000-00006C0B0000}"/>
    <cellStyle name="_기전부적용단가표(2003년10월1일)_용인동백12-2전기내역서_용인동백13-1전기내역서(최종)" xfId="2929" xr:uid="{00000000-0005-0000-0000-00006D0B0000}"/>
    <cellStyle name="_기전부적용단가표(2003년10월1일)_용인동백12-2전기내역서_용인동백전기예산서(2004.3.5)-기준" xfId="2930" xr:uid="{00000000-0005-0000-0000-00006E0B0000}"/>
    <cellStyle name="_기전부적용단가표(2003년10월1일)_용인동백12-2전기내역서_용인동백전기예산서(2004.3.5)예산-골조부분" xfId="2931" xr:uid="{00000000-0005-0000-0000-00006F0B0000}"/>
    <cellStyle name="_기전부적용단가표(2003년10월1일)_용인동백12-2전기내역서_용인동백전기예산서(2004.3.5)합예산1-기준" xfId="2932" xr:uid="{00000000-0005-0000-0000-0000700B0000}"/>
    <cellStyle name="_기전부적용단가표(2003년10월1일)_용인동백12-2전기내역서_용인동백전기예산서(2004.3.5)합예산5-골조부분" xfId="2933" xr:uid="{00000000-0005-0000-0000-0000710B0000}"/>
    <cellStyle name="_기전부적용단가표(2003년10월1일)_용인동백13-1도급(관제출용)_단가수정" xfId="2934" xr:uid="{00000000-0005-0000-0000-0000720B0000}"/>
    <cellStyle name="_기전부적용단가표(2003년10월1일)_용인동백13-1도급(관제출용)_단가수정_용인동백13-1전기내역서(2004.3.5)_final" xfId="2935" xr:uid="{00000000-0005-0000-0000-0000730B0000}"/>
    <cellStyle name="_기전부적용단가표(2003년10월1일)_용인동백13-1도급(관제출용)_단가수정_용인동백13-1전기내역서(2004.3.5)합내역" xfId="2936" xr:uid="{00000000-0005-0000-0000-0000740B0000}"/>
    <cellStyle name="_기전부적용단가표(2003년10월1일)_용인동백13-1도급(관제출용)_단가수정_용인동백전기예산서(2004.3.5)-기준" xfId="2937" xr:uid="{00000000-0005-0000-0000-0000750B0000}"/>
    <cellStyle name="_기전부적용단가표(2003년10월1일)_용인동백13-1도급(관제출용)_단가수정_용인동백전기예산서(2004.3.5)예산-골조부분" xfId="2938" xr:uid="{00000000-0005-0000-0000-0000760B0000}"/>
    <cellStyle name="_기전부적용단가표(2003년10월1일)_용인동백13-1도급(관제출용)_단가수정_용인동백전기예산서(2004.3.5)합예산1-기준" xfId="2939" xr:uid="{00000000-0005-0000-0000-0000770B0000}"/>
    <cellStyle name="_기전부적용단가표(2003년10월1일)_용인동백13-1도급(관제출용)_단가수정_용인동백전기예산서(2004.3.5)합예산5-골조부분" xfId="2940" xr:uid="{00000000-0005-0000-0000-0000780B0000}"/>
    <cellStyle name="_기초공사" xfId="2941" xr:uid="{00000000-0005-0000-0000-0000790B0000}"/>
    <cellStyle name="_기타" xfId="2942" xr:uid="{00000000-0005-0000-0000-00007A0B0000}"/>
    <cellStyle name="_기타_Abut(PILE)-SI" xfId="2943" xr:uid="{00000000-0005-0000-0000-00007B0B0000}"/>
    <cellStyle name="_기타_동해교대(PILE)" xfId="2944" xr:uid="{00000000-0005-0000-0000-00007C0B0000}"/>
    <cellStyle name="_기타_석산고가a2(직접기초)SI" xfId="2945" xr:uid="{00000000-0005-0000-0000-00007D0B0000}"/>
    <cellStyle name="_기타_신둔천Abut(PILE)-시점" xfId="2946" xr:uid="{00000000-0005-0000-0000-00007E0B0000}"/>
    <cellStyle name="_기타_신둔천Abut(PILE)-쫑점" xfId="2947" xr:uid="{00000000-0005-0000-0000-00007F0B0000}"/>
    <cellStyle name="_기타_화전교교각계산서-P1" xfId="2948" xr:uid="{00000000-0005-0000-0000-0000800B0000}"/>
    <cellStyle name="_기타_화전교교각계산서-P1_Abut(PILE)-SI" xfId="2949" xr:uid="{00000000-0005-0000-0000-0000810B0000}"/>
    <cellStyle name="_기타_화전교교각계산서-P1_동해교대(PILE)" xfId="2950" xr:uid="{00000000-0005-0000-0000-0000820B0000}"/>
    <cellStyle name="_기타_화전교교각계산서-P1_석산고가a2(직접기초)SI" xfId="2951" xr:uid="{00000000-0005-0000-0000-0000830B0000}"/>
    <cellStyle name="_기타_화전교교각계산서-P1_신둔천Abut(PILE)-시점" xfId="2952" xr:uid="{00000000-0005-0000-0000-0000840B0000}"/>
    <cellStyle name="_기타_화전교교각계산서-P1_신둔천Abut(PILE)-쫑점" xfId="2953" xr:uid="{00000000-0005-0000-0000-0000850B0000}"/>
    <cellStyle name="_기타경비" xfId="2954" xr:uid="{00000000-0005-0000-0000-0000860B0000}"/>
    <cellStyle name="_기타경비_가산2빗물-발주용-시설물토목화" xfId="2955" xr:uid="{00000000-0005-0000-0000-0000870B0000}"/>
    <cellStyle name="_기흥" xfId="2956" xr:uid="{00000000-0005-0000-0000-0000880B0000}"/>
    <cellStyle name="_기흥_2008상반기노임단가" xfId="2957" xr:uid="{00000000-0005-0000-0000-0000890B0000}"/>
    <cellStyle name="_기흥_2식신설설계서(08.02.27)" xfId="2958" xr:uid="{00000000-0005-0000-0000-00008A0B0000}"/>
    <cellStyle name="_기흥_내역서_1031" xfId="2959" xr:uid="{00000000-0005-0000-0000-00008B0B0000}"/>
    <cellStyle name="_기흥_내역서0518" xfId="2960" xr:uid="{00000000-0005-0000-0000-00008C0B0000}"/>
    <cellStyle name="_기흥_노임단가표_2010_상반기" xfId="2961" xr:uid="{00000000-0005-0000-0000-00008D0B0000}"/>
    <cellStyle name="_기흥구 보안등 설치공사" xfId="2962" xr:uid="{00000000-0005-0000-0000-00008E0B0000}"/>
    <cellStyle name="_기흥구 보안등 설치공사 2" xfId="2963" xr:uid="{00000000-0005-0000-0000-00008F0B0000}"/>
    <cellStyle name="_기흥읍청사신축공사(조원)" xfId="2964" xr:uid="{00000000-0005-0000-0000-0000900B0000}"/>
    <cellStyle name="_김천동부초교사증축(4)" xfId="2965" xr:uid="{00000000-0005-0000-0000-0000910B0000}"/>
    <cellStyle name="_김천설계내역(유니썬)" xfId="2966" xr:uid="{00000000-0005-0000-0000-0000920B0000}"/>
    <cellStyle name="_김포ER(세종)" xfId="2967" xr:uid="{00000000-0005-0000-0000-0000930B0000}"/>
    <cellStyle name="_김포시민회관 방송설비" xfId="2968" xr:uid="{00000000-0005-0000-0000-0000940B0000}"/>
    <cellStyle name="_김해분성고(동성)" xfId="2969" xr:uid="{00000000-0005-0000-0000-0000950B0000}"/>
    <cellStyle name="_김해시 전하교 장비보강(08.09.29)" xfId="2970" xr:uid="{00000000-0005-0000-0000-0000960B0000}"/>
    <cellStyle name="_김해시(CDMA교체) - 견적서(080904)" xfId="2971" xr:uid="{00000000-0005-0000-0000-0000970B0000}"/>
    <cellStyle name="_나노엔텍(임금)" xfId="2972" xr:uid="{00000000-0005-0000-0000-0000980B0000}"/>
    <cellStyle name="_남양-팔탄(+0%)" xfId="2973" xr:uid="{00000000-0005-0000-0000-0000990B0000}"/>
    <cellStyle name="_남양-팔탄(+0%)_(가)실행" xfId="2974" xr:uid="{00000000-0005-0000-0000-00009A0B0000}"/>
    <cellStyle name="_남양-팔탄(+0%)_(가)실행_국사봉 임도 포장공사" xfId="2975" xr:uid="{00000000-0005-0000-0000-00009B0B0000}"/>
    <cellStyle name="_남양-팔탄(+0%)_(가)실행_모두마을 배수로 정비공사(수량)" xfId="2976" xr:uid="{00000000-0005-0000-0000-00009C0B0000}"/>
    <cellStyle name="_남양-팔탄(+0%)_(가)실행_모두마을 세천 수해복구공사" xfId="2977" xr:uid="{00000000-0005-0000-0000-00009D0B0000}"/>
    <cellStyle name="_남양-팔탄(+0%)_(가)실행_상산(국사봉) 진입로 포장공사" xfId="2978" xr:uid="{00000000-0005-0000-0000-00009E0B0000}"/>
    <cellStyle name="_남양-팔탄(+0%)_(가)실행_신기마을배수로정비공사" xfId="2979" xr:uid="{00000000-0005-0000-0000-00009F0B0000}"/>
    <cellStyle name="_남양-팔탄(+0%)_(가)실행_신기마을세천정비공사" xfId="2980" xr:uid="{00000000-0005-0000-0000-0000A00B0000}"/>
    <cellStyle name="_남양-팔탄(+0%)_(가)실행_장유마을 배수로 정비공사" xfId="2981" xr:uid="{00000000-0005-0000-0000-0000A10B0000}"/>
    <cellStyle name="_남양-팔탄(+0%)_(가)실행_청계마을 세천 수해복구공사" xfId="2982" xr:uid="{00000000-0005-0000-0000-0000A20B0000}"/>
    <cellStyle name="_남양-팔탄(+0%)_가실행(공설운동장)" xfId="2983" xr:uid="{00000000-0005-0000-0000-0000A30B0000}"/>
    <cellStyle name="_남양-팔탄(+0%)_가실행(공설운동장)_국사봉 임도 포장공사" xfId="2984" xr:uid="{00000000-0005-0000-0000-0000A40B0000}"/>
    <cellStyle name="_남양-팔탄(+0%)_가실행(공설운동장)_모두마을 배수로 정비공사(수량)" xfId="2985" xr:uid="{00000000-0005-0000-0000-0000A50B0000}"/>
    <cellStyle name="_남양-팔탄(+0%)_가실행(공설운동장)_모두마을 세천 수해복구공사" xfId="2986" xr:uid="{00000000-0005-0000-0000-0000A60B0000}"/>
    <cellStyle name="_남양-팔탄(+0%)_가실행(공설운동장)_상산(국사봉) 진입로 포장공사" xfId="2987" xr:uid="{00000000-0005-0000-0000-0000A70B0000}"/>
    <cellStyle name="_남양-팔탄(+0%)_가실행(공설운동장)_신기마을배수로정비공사" xfId="2988" xr:uid="{00000000-0005-0000-0000-0000A80B0000}"/>
    <cellStyle name="_남양-팔탄(+0%)_가실행(공설운동장)_신기마을세천정비공사" xfId="2989" xr:uid="{00000000-0005-0000-0000-0000A90B0000}"/>
    <cellStyle name="_남양-팔탄(+0%)_가실행(공설운동장)_장유마을 배수로 정비공사" xfId="2990" xr:uid="{00000000-0005-0000-0000-0000AA0B0000}"/>
    <cellStyle name="_남양-팔탄(+0%)_가실행(공설운동장)_청계마을 세천 수해복구공사" xfId="2991" xr:uid="{00000000-0005-0000-0000-0000AB0B0000}"/>
    <cellStyle name="_남양-팔탄(+0%)_가실행(송탄IC)" xfId="2992" xr:uid="{00000000-0005-0000-0000-0000AC0B0000}"/>
    <cellStyle name="_남양-팔탄(+0%)_가실행(송탄IC)_국사봉 임도 포장공사" xfId="2993" xr:uid="{00000000-0005-0000-0000-0000AD0B0000}"/>
    <cellStyle name="_남양-팔탄(+0%)_가실행(송탄IC)_모두마을 배수로 정비공사(수량)" xfId="2994" xr:uid="{00000000-0005-0000-0000-0000AE0B0000}"/>
    <cellStyle name="_남양-팔탄(+0%)_가실행(송탄IC)_모두마을 세천 수해복구공사" xfId="2995" xr:uid="{00000000-0005-0000-0000-0000AF0B0000}"/>
    <cellStyle name="_남양-팔탄(+0%)_가실행(송탄IC)_상산(국사봉) 진입로 포장공사" xfId="2996" xr:uid="{00000000-0005-0000-0000-0000B00B0000}"/>
    <cellStyle name="_남양-팔탄(+0%)_가실행(송탄IC)_신기마을배수로정비공사" xfId="2997" xr:uid="{00000000-0005-0000-0000-0000B10B0000}"/>
    <cellStyle name="_남양-팔탄(+0%)_가실행(송탄IC)_신기마을세천정비공사" xfId="2998" xr:uid="{00000000-0005-0000-0000-0000B20B0000}"/>
    <cellStyle name="_남양-팔탄(+0%)_가실행(송탄IC)_장유마을 배수로 정비공사" xfId="2999" xr:uid="{00000000-0005-0000-0000-0000B30B0000}"/>
    <cellStyle name="_남양-팔탄(+0%)_가실행(송탄IC)_청계마을 세천 수해복구공사" xfId="3000" xr:uid="{00000000-0005-0000-0000-0000B40B0000}"/>
    <cellStyle name="_남양-팔탄(+0%)_국사봉 임도 포장공사" xfId="3001" xr:uid="{00000000-0005-0000-0000-0000B50B0000}"/>
    <cellStyle name="_남양-팔탄(+0%)_모두마을 배수로 정비공사(수량)" xfId="3002" xr:uid="{00000000-0005-0000-0000-0000B60B0000}"/>
    <cellStyle name="_남양-팔탄(+0%)_모두마을 세천 수해복구공사" xfId="3003" xr:uid="{00000000-0005-0000-0000-0000B70B0000}"/>
    <cellStyle name="_남양-팔탄(+0%)_상산(국사봉) 진입로 포장공사" xfId="3004" xr:uid="{00000000-0005-0000-0000-0000B80B0000}"/>
    <cellStyle name="_남양-팔탄(+0%)_신기마을배수로정비공사" xfId="3005" xr:uid="{00000000-0005-0000-0000-0000B90B0000}"/>
    <cellStyle name="_남양-팔탄(+0%)_신기마을세천정비공사" xfId="3006" xr:uid="{00000000-0005-0000-0000-0000BA0B0000}"/>
    <cellStyle name="_남양-팔탄(+0%)_장유마을 배수로 정비공사" xfId="3007" xr:uid="{00000000-0005-0000-0000-0000BB0B0000}"/>
    <cellStyle name="_남양-팔탄(+0%)_중동성황(가)실행" xfId="3008" xr:uid="{00000000-0005-0000-0000-0000BC0B0000}"/>
    <cellStyle name="_남양-팔탄(+0%)_중동성황(가)실행_국사봉 임도 포장공사" xfId="3009" xr:uid="{00000000-0005-0000-0000-0000BD0B0000}"/>
    <cellStyle name="_남양-팔탄(+0%)_중동성황(가)실행_모두마을 배수로 정비공사(수량)" xfId="3010" xr:uid="{00000000-0005-0000-0000-0000BE0B0000}"/>
    <cellStyle name="_남양-팔탄(+0%)_중동성황(가)실행_모두마을 세천 수해복구공사" xfId="3011" xr:uid="{00000000-0005-0000-0000-0000BF0B0000}"/>
    <cellStyle name="_남양-팔탄(+0%)_중동성황(가)실행_상산(국사봉) 진입로 포장공사" xfId="3012" xr:uid="{00000000-0005-0000-0000-0000C00B0000}"/>
    <cellStyle name="_남양-팔탄(+0%)_중동성황(가)실행_신기마을배수로정비공사" xfId="3013" xr:uid="{00000000-0005-0000-0000-0000C10B0000}"/>
    <cellStyle name="_남양-팔탄(+0%)_중동성황(가)실행_신기마을세천정비공사" xfId="3014" xr:uid="{00000000-0005-0000-0000-0000C20B0000}"/>
    <cellStyle name="_남양-팔탄(+0%)_중동성황(가)실행_장유마을 배수로 정비공사" xfId="3015" xr:uid="{00000000-0005-0000-0000-0000C30B0000}"/>
    <cellStyle name="_남양-팔탄(+0%)_중동성황(가)실행_청계마을 세천 수해복구공사" xfId="3016" xr:uid="{00000000-0005-0000-0000-0000C40B0000}"/>
    <cellStyle name="_남양-팔탄(+0%)_중동-성황투찰(new)(발주자변경)" xfId="3017" xr:uid="{00000000-0005-0000-0000-0000C50B0000}"/>
    <cellStyle name="_남양-팔탄(+0%)_중동-성황투찰(new)(발주자변경)_국사봉 임도 포장공사" xfId="3018" xr:uid="{00000000-0005-0000-0000-0000C60B0000}"/>
    <cellStyle name="_남양-팔탄(+0%)_중동-성황투찰(new)(발주자변경)_모두마을 배수로 정비공사(수량)" xfId="3019" xr:uid="{00000000-0005-0000-0000-0000C70B0000}"/>
    <cellStyle name="_남양-팔탄(+0%)_중동-성황투찰(new)(발주자변경)_모두마을 세천 수해복구공사" xfId="3020" xr:uid="{00000000-0005-0000-0000-0000C80B0000}"/>
    <cellStyle name="_남양-팔탄(+0%)_중동-성황투찰(new)(발주자변경)_상산(국사봉) 진입로 포장공사" xfId="3021" xr:uid="{00000000-0005-0000-0000-0000C90B0000}"/>
    <cellStyle name="_남양-팔탄(+0%)_중동-성황투찰(new)(발주자변경)_신기마을배수로정비공사" xfId="3022" xr:uid="{00000000-0005-0000-0000-0000CA0B0000}"/>
    <cellStyle name="_남양-팔탄(+0%)_중동-성황투찰(new)(발주자변경)_신기마을세천정비공사" xfId="3023" xr:uid="{00000000-0005-0000-0000-0000CB0B0000}"/>
    <cellStyle name="_남양-팔탄(+0%)_중동-성황투찰(new)(발주자변경)_장유마을 배수로 정비공사" xfId="3024" xr:uid="{00000000-0005-0000-0000-0000CC0B0000}"/>
    <cellStyle name="_남양-팔탄(+0%)_중동-성황투찰(new)(발주자변경)_청계마을 세천 수해복구공사" xfId="3025" xr:uid="{00000000-0005-0000-0000-0000CD0B0000}"/>
    <cellStyle name="_남양-팔탄(+0%)_청계마을 세천 수해복구공사" xfId="3026" xr:uid="{00000000-0005-0000-0000-0000CE0B0000}"/>
    <cellStyle name="_남양-팔탄(+0%)_토공및구조물" xfId="3027" xr:uid="{00000000-0005-0000-0000-0000CF0B0000}"/>
    <cellStyle name="_남양-팔탄(+0%)_토공및구조물_국사봉 임도 포장공사" xfId="3028" xr:uid="{00000000-0005-0000-0000-0000D00B0000}"/>
    <cellStyle name="_남양-팔탄(+0%)_토공및구조물_모두마을 배수로 정비공사(수량)" xfId="3029" xr:uid="{00000000-0005-0000-0000-0000D10B0000}"/>
    <cellStyle name="_남양-팔탄(+0%)_토공및구조물_모두마을 세천 수해복구공사" xfId="3030" xr:uid="{00000000-0005-0000-0000-0000D20B0000}"/>
    <cellStyle name="_남양-팔탄(+0%)_토공및구조물_상산(국사봉) 진입로 포장공사" xfId="3031" xr:uid="{00000000-0005-0000-0000-0000D30B0000}"/>
    <cellStyle name="_남양-팔탄(+0%)_토공및구조물_신기마을배수로정비공사" xfId="3032" xr:uid="{00000000-0005-0000-0000-0000D40B0000}"/>
    <cellStyle name="_남양-팔탄(+0%)_토공및구조물_신기마을세천정비공사" xfId="3033" xr:uid="{00000000-0005-0000-0000-0000D50B0000}"/>
    <cellStyle name="_남양-팔탄(+0%)_토공및구조물_장유마을 배수로 정비공사" xfId="3034" xr:uid="{00000000-0005-0000-0000-0000D60B0000}"/>
    <cellStyle name="_남양-팔탄(+0%)_토공및구조물_청계마을 세천 수해복구공사" xfId="3035" xr:uid="{00000000-0005-0000-0000-0000D70B0000}"/>
    <cellStyle name="_남양-팔탄(공무)" xfId="3036" xr:uid="{00000000-0005-0000-0000-0000D80B0000}"/>
    <cellStyle name="_남양-팔탄(공무)_국사봉 임도 포장공사" xfId="3037" xr:uid="{00000000-0005-0000-0000-0000D90B0000}"/>
    <cellStyle name="_남양-팔탄(공무)_모두마을 배수로 정비공사(수량)" xfId="3038" xr:uid="{00000000-0005-0000-0000-0000DA0B0000}"/>
    <cellStyle name="_남양-팔탄(공무)_모두마을 세천 수해복구공사" xfId="3039" xr:uid="{00000000-0005-0000-0000-0000DB0B0000}"/>
    <cellStyle name="_남양-팔탄(공무)_상산(국사봉) 진입로 포장공사" xfId="3040" xr:uid="{00000000-0005-0000-0000-0000DC0B0000}"/>
    <cellStyle name="_남양-팔탄(공무)_신기마을배수로정비공사" xfId="3041" xr:uid="{00000000-0005-0000-0000-0000DD0B0000}"/>
    <cellStyle name="_남양-팔탄(공무)_신기마을세천정비공사" xfId="3042" xr:uid="{00000000-0005-0000-0000-0000DE0B0000}"/>
    <cellStyle name="_남양-팔탄(공무)_장유마을 배수로 정비공사" xfId="3043" xr:uid="{00000000-0005-0000-0000-0000DF0B0000}"/>
    <cellStyle name="_남양-팔탄(공무)_청계마을 세천 수해복구공사" xfId="3044" xr:uid="{00000000-0005-0000-0000-0000E00B0000}"/>
    <cellStyle name="_남양팔탄간도로확포장전기공사(변경)" xfId="3045" xr:uid="{00000000-0005-0000-0000-0000E10B0000}"/>
    <cellStyle name="_남양팔탄간도로확포장전기공사(변경) 2" xfId="3046" xr:uid="{00000000-0005-0000-0000-0000E20B0000}"/>
    <cellStyle name="_남양팔탄간도로확포장전기공사(변경)_I'PARK 3단지 입구 교통신호기 설치공사" xfId="3047" xr:uid="{00000000-0005-0000-0000-0000E30B0000}"/>
    <cellStyle name="_남양팔탄간도로확포장전기공사(변경)_I'PARK 3단지 입구 교통신호기 설치공사 2" xfId="3048" xr:uid="{00000000-0005-0000-0000-0000E40B0000}"/>
    <cellStyle name="_남양팔탄간도로확포장전기공사(변경)_천안(가로등 및 신호등 설치공사)" xfId="3049" xr:uid="{00000000-0005-0000-0000-0000E50B0000}"/>
    <cellStyle name="_남양팔탄간도로확포장전기공사(변경)_천안(가로등 및 신호등 설치공사) 2" xfId="3050" xr:uid="{00000000-0005-0000-0000-0000E60B0000}"/>
    <cellStyle name="_남원국도(잔여분)" xfId="3051" xr:uid="{00000000-0005-0000-0000-0000E70B0000}"/>
    <cellStyle name="_남정과선교(최종)" xfId="3052" xr:uid="{00000000-0005-0000-0000-0000E80B0000}"/>
    <cellStyle name="_남해군(서버교체) - 내역서(080901)" xfId="3053" xr:uid="{00000000-0005-0000-0000-0000E90B0000}"/>
    <cellStyle name="_내역(991895-7)" xfId="3054" xr:uid="{00000000-0005-0000-0000-0000EA0B0000}"/>
    <cellStyle name="_내역(991895-7)-01" xfId="3055" xr:uid="{00000000-0005-0000-0000-0000EB0B0000}"/>
    <cellStyle name="_내역(991895-7)-12-3일작업" xfId="3056" xr:uid="{00000000-0005-0000-0000-0000EC0B0000}"/>
    <cellStyle name="_내역(복정동4호공영주차장.준공1011)" xfId="3057" xr:uid="{00000000-0005-0000-0000-0000ED0B0000}"/>
    <cellStyle name="_내역3(통신)" xfId="3058" xr:uid="{00000000-0005-0000-0000-0000EE0B0000}"/>
    <cellStyle name="_내역B동" xfId="3059" xr:uid="{00000000-0005-0000-0000-0000EF0B0000}"/>
    <cellStyle name="_내역검토결과(토목)" xfId="3060" xr:uid="{00000000-0005-0000-0000-0000F00B0000}"/>
    <cellStyle name="_내역서" xfId="3061" xr:uid="{00000000-0005-0000-0000-0000F10B0000}"/>
    <cellStyle name="_내역서 및 일위대가(최신)" xfId="3062" xr:uid="{00000000-0005-0000-0000-0000F20B0000}"/>
    <cellStyle name="_내역서 상록" xfId="3063" xr:uid="{00000000-0005-0000-0000-0000F30B0000}"/>
    <cellStyle name="_내역서(0728수정)" xfId="3064" xr:uid="{00000000-0005-0000-0000-0000F40B0000}"/>
    <cellStyle name="_내역서(밀양시)" xfId="3065" xr:uid="{00000000-0005-0000-0000-0000F50B0000}"/>
    <cellStyle name="_내역서(변경)" xfId="3066" xr:uid="{00000000-0005-0000-0000-0000F60B0000}"/>
    <cellStyle name="_내역서(센터_하드웨어_v1)" xfId="3067" xr:uid="{00000000-0005-0000-0000-0000F70B0000}"/>
    <cellStyle name="_내역서(센터_하드웨어_통합_V2)" xfId="3068" xr:uid="{00000000-0005-0000-0000-0000F80B0000}"/>
    <cellStyle name="_내역서(전광판)-1" xfId="3069" xr:uid="{00000000-0005-0000-0000-0000F90B0000}"/>
    <cellStyle name="_내역서,공량(기계관)" xfId="3070" xr:uid="{00000000-0005-0000-0000-0000FA0B0000}"/>
    <cellStyle name="_내역서_0525" xfId="3071" xr:uid="{00000000-0005-0000-0000-0000FB0B0000}"/>
    <cellStyle name="_내역서_0714" xfId="3072" xr:uid="{00000000-0005-0000-0000-0000FC0B0000}"/>
    <cellStyle name="_내역서_VDS(최신11-07)" xfId="3073" xr:uid="{00000000-0005-0000-0000-0000FD0B0000}"/>
    <cellStyle name="_내역서_갑지" xfId="3074" xr:uid="{00000000-0005-0000-0000-0000FE0B0000}"/>
    <cellStyle name="_내역서_견적서" xfId="3075" xr:uid="{00000000-0005-0000-0000-0000FF0B0000}"/>
    <cellStyle name="_내역서_기본및실시(가리산천-덕산천)(V1.0)_낙찰" xfId="3076" xr:uid="{00000000-0005-0000-0000-0000000C0000}"/>
    <cellStyle name="_내역서_마성~전대리간가로등내역-(39)-F" xfId="3077" xr:uid="{00000000-0005-0000-0000-0000010C0000}"/>
    <cellStyle name="_내역서_신갈어린이집(전기)-05.31RF" xfId="3078" xr:uid="{00000000-0005-0000-0000-0000020C0000}"/>
    <cellStyle name="_내역서_옥천군청서식" xfId="3079" xr:uid="{00000000-0005-0000-0000-0000030C0000}"/>
    <cellStyle name="_내역서_탄천소교량경관조명" xfId="3080" xr:uid="{00000000-0005-0000-0000-0000040C0000}"/>
    <cellStyle name="_내역서+개요(월배통신)" xfId="3081" xr:uid="{00000000-0005-0000-0000-0000050C0000}"/>
    <cellStyle name="_내역서+개요(전기)-6.7(최종)" xfId="3082" xr:uid="{00000000-0005-0000-0000-0000060C0000}"/>
    <cellStyle name="_내역서+개요(통신)" xfId="3083" xr:uid="{00000000-0005-0000-0000-0000070C0000}"/>
    <cellStyle name="_내역서-대비견적" xfId="3084" xr:uid="{00000000-0005-0000-0000-0000080C0000}"/>
    <cellStyle name="_내역서및설계서" xfId="3085" xr:uid="{00000000-0005-0000-0000-0000090C0000}"/>
    <cellStyle name="_내역서피뢰및접지" xfId="3086" xr:uid="{00000000-0005-0000-0000-00000A0C0000}"/>
    <cellStyle name="_내역작업" xfId="3087" xr:uid="{00000000-0005-0000-0000-00000B0C0000}"/>
    <cellStyle name="_내판" xfId="3088" xr:uid="{00000000-0005-0000-0000-00000C0C0000}"/>
    <cellStyle name="_냉부하" xfId="3089" xr:uid="{00000000-0005-0000-0000-00000D0C0000}"/>
    <cellStyle name="_노임단가" xfId="3090" xr:uid="{00000000-0005-0000-0000-00000E0C0000}"/>
    <cellStyle name="_노후창호개체공사" xfId="3091" xr:uid="{00000000-0005-0000-0000-00000F0C0000}"/>
    <cellStyle name="_농수로3종외-최종" xfId="3092" xr:uid="{00000000-0005-0000-0000-0000100C0000}"/>
    <cellStyle name="_단가대비(8월)" xfId="3093" xr:uid="{00000000-0005-0000-0000-0000110C0000}"/>
    <cellStyle name="_단가비교" xfId="3094" xr:uid="{00000000-0005-0000-0000-0000120C0000}"/>
    <cellStyle name="_단가표" xfId="3095" xr:uid="{00000000-0005-0000-0000-0000130C0000}"/>
    <cellStyle name="_단양내역서" xfId="3096" xr:uid="{00000000-0005-0000-0000-0000140C0000}"/>
    <cellStyle name="_단위" xfId="3097" xr:uid="{00000000-0005-0000-0000-0000150C0000}"/>
    <cellStyle name="_달산대학用" xfId="3098" xr:uid="{00000000-0005-0000-0000-0000160C0000}"/>
    <cellStyle name="_달서중고(10.12)" xfId="3099" xr:uid="{00000000-0005-0000-0000-0000170C0000}"/>
    <cellStyle name="_달성군 청소녕 수련관 신축공사(일상감사후전체분)" xfId="3100" xr:uid="{00000000-0005-0000-0000-0000180C0000}"/>
    <cellStyle name="_달천지구" xfId="3101" xr:uid="{00000000-0005-0000-0000-0000190C0000}"/>
    <cellStyle name="_대갑견적" xfId="3102" xr:uid="{00000000-0005-0000-0000-00001A0C0000}"/>
    <cellStyle name="_대갑견적1" xfId="3103" xr:uid="{00000000-0005-0000-0000-00001B0C0000}"/>
    <cellStyle name="_대관업무비" xfId="3104" xr:uid="{00000000-0005-0000-0000-00001C0C0000}"/>
    <cellStyle name="_대관협의비용" xfId="3105" xr:uid="{00000000-0005-0000-0000-00001D0C0000}"/>
    <cellStyle name="_대구범어동세대마감자료 (version 1)" xfId="3106" xr:uid="{00000000-0005-0000-0000-00001E0C0000}"/>
    <cellStyle name="_대신환경기술" xfId="3107" xr:uid="{00000000-0005-0000-0000-00001F0C0000}"/>
    <cellStyle name="_대왕콘크리트" xfId="3108" xr:uid="{00000000-0005-0000-0000-0000200C0000}"/>
    <cellStyle name="_대전1리" xfId="3109" xr:uid="{00000000-0005-0000-0000-0000210C0000}"/>
    <cellStyle name="_대전2리" xfId="3110" xr:uid="{00000000-0005-0000-0000-0000220C0000}"/>
    <cellStyle name="_대전노은2-1-결재" xfId="3111" xr:uid="{00000000-0005-0000-0000-0000230C0000}"/>
    <cellStyle name="_대전노은2-1-결재_12-2결재(2004.3)" xfId="3112" xr:uid="{00000000-0005-0000-0000-0000240C0000}"/>
    <cellStyle name="_대전노은2-1-결재_12-2결재(2004.3)_전화견적의뢰" xfId="3113" xr:uid="{00000000-0005-0000-0000-0000250C0000}"/>
    <cellStyle name="_대전노은2-1-결재_대전노은2-2전기내역서" xfId="3114" xr:uid="{00000000-0005-0000-0000-0000260C0000}"/>
    <cellStyle name="_대전노은2-1-결재_대전노은2-2전기내역서_1블럭내역서" xfId="3115" xr:uid="{00000000-0005-0000-0000-0000270C0000}"/>
    <cellStyle name="_대전노은2-1-결재_대전노은2-2전기내역서_1블럭내역서_전화견적의뢰" xfId="3116" xr:uid="{00000000-0005-0000-0000-0000280C0000}"/>
    <cellStyle name="_대전노은2-1-결재_대전노은2-2전기내역서_2블럭내역서" xfId="3117" xr:uid="{00000000-0005-0000-0000-0000290C0000}"/>
    <cellStyle name="_대전노은2-1-결재_대전노은2-2전기내역서_2블럭내역서_전화견적의뢰" xfId="3118" xr:uid="{00000000-0005-0000-0000-00002A0C0000}"/>
    <cellStyle name="_대전노은2-1-결재_대전노은2-2전기내역서_신흥동1도급내역서" xfId="3119" xr:uid="{00000000-0005-0000-0000-00002B0C0000}"/>
    <cellStyle name="_대전노은2-1-결재_대전노은2-2전기내역서_신흥동1도급내역서_전화견적의뢰" xfId="3120" xr:uid="{00000000-0005-0000-0000-00002C0C0000}"/>
    <cellStyle name="_대전노은2-1-결재_대전노은2-2전기내역서_아산권곡동예산서-5.25" xfId="3121" xr:uid="{00000000-0005-0000-0000-00002D0C0000}"/>
    <cellStyle name="_대전노은2-1-결재_대전노은2-2전기내역서_전화견적의뢰" xfId="3122" xr:uid="{00000000-0005-0000-0000-00002E0C0000}"/>
    <cellStyle name="_대전노은2-1-결재_신흥동1도급내역서" xfId="3123" xr:uid="{00000000-0005-0000-0000-00002F0C0000}"/>
    <cellStyle name="_대전노은2-1-결재_신흥동1도급내역서_전화견적의뢰" xfId="3124" xr:uid="{00000000-0005-0000-0000-0000300C0000}"/>
    <cellStyle name="_대전노은2-1-결재_아산권곡동내역서(변경 수정최종분)(전화,TV,콘센트)" xfId="3125" xr:uid="{00000000-0005-0000-0000-0000310C0000}"/>
    <cellStyle name="_대전노은2-1-결재_아산권곡동내역서(변경 수정최종분)(전화,TV,콘센트)_1블럭내역서" xfId="3126" xr:uid="{00000000-0005-0000-0000-0000320C0000}"/>
    <cellStyle name="_대전노은2-1-결재_아산권곡동내역서(변경 수정최종분)(전화,TV,콘센트)_1블럭내역서_전화견적의뢰" xfId="3127" xr:uid="{00000000-0005-0000-0000-0000330C0000}"/>
    <cellStyle name="_대전노은2-1-결재_아산권곡동내역서(변경 수정최종분)(전화,TV,콘센트)_2블럭내역서" xfId="3128" xr:uid="{00000000-0005-0000-0000-0000340C0000}"/>
    <cellStyle name="_대전노은2-1-결재_아산권곡동내역서(변경 수정최종분)(전화,TV,콘센트)_2블럭내역서_전화견적의뢰" xfId="3129" xr:uid="{00000000-0005-0000-0000-0000350C0000}"/>
    <cellStyle name="_대전노은2-1-결재_아산권곡동내역서(변경 수정최종분)(전화,TV,콘센트)_신흥동1도급내역서" xfId="3130" xr:uid="{00000000-0005-0000-0000-0000360C0000}"/>
    <cellStyle name="_대전노은2-1-결재_아산권곡동내역서(변경 수정최종분)(전화,TV,콘센트)_신흥동1도급내역서_전화견적의뢰" xfId="3131" xr:uid="{00000000-0005-0000-0000-0000370C0000}"/>
    <cellStyle name="_대전노은2-1-결재_아산권곡동내역서(변경 수정최종분)(전화,TV,콘센트)_아산권곡동예산서-5.25" xfId="3132" xr:uid="{00000000-0005-0000-0000-0000380C0000}"/>
    <cellStyle name="_대전노은2-1-결재_아산권곡동내역서(변경 수정최종분)(전화,TV,콘센트)_전화견적의뢰" xfId="3133" xr:uid="{00000000-0005-0000-0000-0000390C0000}"/>
    <cellStyle name="_대전노은2-1-결재_용인동백12-2도급(관제출용)_단가수정(최종)" xfId="3134" xr:uid="{00000000-0005-0000-0000-00003A0C0000}"/>
    <cellStyle name="_대전노은2-1-결재_용인동백12-2도급(관제출용)_단가수정(최종)_용인동백13-1전기내역서(2004.3.5)_final" xfId="3135" xr:uid="{00000000-0005-0000-0000-00003B0C0000}"/>
    <cellStyle name="_대전노은2-1-결재_용인동백12-2도급(관제출용)_단가수정(최종)_용인동백13-1전기내역서(2004.3.5)합내역" xfId="3136" xr:uid="{00000000-0005-0000-0000-00003C0C0000}"/>
    <cellStyle name="_대전노은2-1-결재_용인동백12-2도급(관제출용)_단가수정(최종)_용인동백전기예산서(2004.3.5)-기준" xfId="3137" xr:uid="{00000000-0005-0000-0000-00003D0C0000}"/>
    <cellStyle name="_대전노은2-1-결재_용인동백12-2도급(관제출용)_단가수정(최종)_용인동백전기예산서(2004.3.5)예산-골조부분" xfId="3138" xr:uid="{00000000-0005-0000-0000-00003E0C0000}"/>
    <cellStyle name="_대전노은2-1-결재_용인동백12-2도급(관제출용)_단가수정(최종)_용인동백전기예산서(2004.3.5)합예산1-기준" xfId="3139" xr:uid="{00000000-0005-0000-0000-00003F0C0000}"/>
    <cellStyle name="_대전노은2-1-결재_용인동백12-2도급(관제출용)_단가수정(최종)_용인동백전기예산서(2004.3.5)합예산5-골조부분" xfId="3140" xr:uid="{00000000-0005-0000-0000-0000400C0000}"/>
    <cellStyle name="_대전노은2-1-결재_용인동백12-2도급(관제출용)_合" xfId="3141" xr:uid="{00000000-0005-0000-0000-0000410C0000}"/>
    <cellStyle name="_대전노은2-1-결재_용인동백12-2도급(관제출용)_合_용인동백13-1전기내역서(2004.3.5)_final" xfId="3142" xr:uid="{00000000-0005-0000-0000-0000420C0000}"/>
    <cellStyle name="_대전노은2-1-결재_용인동백12-2도급(관제출용)_合_용인동백13-1전기내역서(2004.3.5)합내역" xfId="3143" xr:uid="{00000000-0005-0000-0000-0000430C0000}"/>
    <cellStyle name="_대전노은2-1-결재_용인동백12-2도급(관제출용)_合_용인동백전기예산서(2004.3.5)-기준" xfId="3144" xr:uid="{00000000-0005-0000-0000-0000440C0000}"/>
    <cellStyle name="_대전노은2-1-결재_용인동백12-2도급(관제출용)_合_용인동백전기예산서(2004.3.5)예산-골조부분" xfId="3145" xr:uid="{00000000-0005-0000-0000-0000450C0000}"/>
    <cellStyle name="_대전노은2-1-결재_용인동백12-2도급(관제출용)_合_용인동백전기예산서(2004.3.5)합예산1-기준" xfId="3146" xr:uid="{00000000-0005-0000-0000-0000460C0000}"/>
    <cellStyle name="_대전노은2-1-결재_용인동백12-2도급(관제출용)_合_용인동백전기예산서(2004.3.5)합예산5-골조부분" xfId="3147" xr:uid="{00000000-0005-0000-0000-0000470C0000}"/>
    <cellStyle name="_대전노은2-1-결재_용인동백12-2전기내역서" xfId="3148" xr:uid="{00000000-0005-0000-0000-0000480C0000}"/>
    <cellStyle name="_대전노은2-1-결재_용인동백12-2전기내역서(2004.1.30-진짜최종)_02" xfId="3149" xr:uid="{00000000-0005-0000-0000-0000490C0000}"/>
    <cellStyle name="_대전노은2-1-결재_용인동백12-2전기내역서(최종)11.24" xfId="3150" xr:uid="{00000000-0005-0000-0000-00004A0C0000}"/>
    <cellStyle name="_대전노은2-1-결재_용인동백12-2전기내역서(최종)11.24_용인동백12-2.13-1전기예산서" xfId="3151" xr:uid="{00000000-0005-0000-0000-00004B0C0000}"/>
    <cellStyle name="_대전노은2-1-결재_용인동백12-2전기내역서(최종)11.24_용인동백13-1전기내역서(2004.3.5)_final" xfId="3152" xr:uid="{00000000-0005-0000-0000-00004C0C0000}"/>
    <cellStyle name="_대전노은2-1-결재_용인동백12-2전기내역서(최종)11.24_용인동백13-1전기내역서(2004.3.5)합내역" xfId="3153" xr:uid="{00000000-0005-0000-0000-00004D0C0000}"/>
    <cellStyle name="_대전노은2-1-결재_용인동백12-2전기내역서(최종)11.24_용인동백13-1전기내역서(최종)" xfId="3154" xr:uid="{00000000-0005-0000-0000-00004E0C0000}"/>
    <cellStyle name="_대전노은2-1-결재_용인동백12-2전기내역서(최종)11.24_용인동백전기예산서(2004.3.5)-기준" xfId="3155" xr:uid="{00000000-0005-0000-0000-00004F0C0000}"/>
    <cellStyle name="_대전노은2-1-결재_용인동백12-2전기내역서(최종)11.24_용인동백전기예산서(2004.3.5)예산-골조부분" xfId="3156" xr:uid="{00000000-0005-0000-0000-0000500C0000}"/>
    <cellStyle name="_대전노은2-1-결재_용인동백12-2전기내역서(최종)11.24_용인동백전기예산서(2004.3.5)합예산1-기준" xfId="3157" xr:uid="{00000000-0005-0000-0000-0000510C0000}"/>
    <cellStyle name="_대전노은2-1-결재_용인동백12-2전기내역서(최종)11.24_용인동백전기예산서(2004.3.5)합예산5-골조부분" xfId="3158" xr:uid="{00000000-0005-0000-0000-0000520C0000}"/>
    <cellStyle name="_대전노은2-1-결재_용인동백12-2전기내역서_용인동백12-2.13-1전기예산서" xfId="3159" xr:uid="{00000000-0005-0000-0000-0000530C0000}"/>
    <cellStyle name="_대전노은2-1-결재_용인동백12-2전기내역서_용인동백13-1전기내역서(2004.3.5)_final" xfId="3160" xr:uid="{00000000-0005-0000-0000-0000540C0000}"/>
    <cellStyle name="_대전노은2-1-결재_용인동백12-2전기내역서_용인동백13-1전기내역서(2004.3.5)합내역" xfId="3161" xr:uid="{00000000-0005-0000-0000-0000550C0000}"/>
    <cellStyle name="_대전노은2-1-결재_용인동백12-2전기내역서_용인동백13-1전기내역서(최종)" xfId="3162" xr:uid="{00000000-0005-0000-0000-0000560C0000}"/>
    <cellStyle name="_대전노은2-1-결재_용인동백12-2전기내역서_용인동백전기예산서(2004.3.5)-기준" xfId="3163" xr:uid="{00000000-0005-0000-0000-0000570C0000}"/>
    <cellStyle name="_대전노은2-1-결재_용인동백12-2전기내역서_용인동백전기예산서(2004.3.5)예산-골조부분" xfId="3164" xr:uid="{00000000-0005-0000-0000-0000580C0000}"/>
    <cellStyle name="_대전노은2-1-결재_용인동백12-2전기내역서_용인동백전기예산서(2004.3.5)합예산1-기준" xfId="3165" xr:uid="{00000000-0005-0000-0000-0000590C0000}"/>
    <cellStyle name="_대전노은2-1-결재_용인동백12-2전기내역서_용인동백전기예산서(2004.3.5)합예산5-골조부분" xfId="3166" xr:uid="{00000000-0005-0000-0000-00005A0C0000}"/>
    <cellStyle name="_대전노은2-1-결재_용인동백13-1도급(관제출용)_단가수정" xfId="3167" xr:uid="{00000000-0005-0000-0000-00005B0C0000}"/>
    <cellStyle name="_대전노은2-1-결재_용인동백13-1도급(관제출용)_단가수정_용인동백13-1전기내역서(2004.3.5)_final" xfId="3168" xr:uid="{00000000-0005-0000-0000-00005C0C0000}"/>
    <cellStyle name="_대전노은2-1-결재_용인동백13-1도급(관제출용)_단가수정_용인동백13-1전기내역서(2004.3.5)합내역" xfId="3169" xr:uid="{00000000-0005-0000-0000-00005D0C0000}"/>
    <cellStyle name="_대전노은2-1-결재_용인동백13-1도급(관제출용)_단가수정_용인동백전기예산서(2004.3.5)-기준" xfId="3170" xr:uid="{00000000-0005-0000-0000-00005E0C0000}"/>
    <cellStyle name="_대전노은2-1-결재_용인동백13-1도급(관제출용)_단가수정_용인동백전기예산서(2004.3.5)예산-골조부분" xfId="3171" xr:uid="{00000000-0005-0000-0000-00005F0C0000}"/>
    <cellStyle name="_대전노은2-1-결재_용인동백13-1도급(관제출용)_단가수정_용인동백전기예산서(2004.3.5)합예산1-기준" xfId="3172" xr:uid="{00000000-0005-0000-0000-0000600C0000}"/>
    <cellStyle name="_대전노은2-1-결재_용인동백13-1도급(관제출용)_단가수정_용인동백전기예산서(2004.3.5)합예산5-골조부분" xfId="3173" xr:uid="{00000000-0005-0000-0000-0000610C0000}"/>
    <cellStyle name="_대전노은2-1-결재_전화견적의뢰" xfId="3174" xr:uid="{00000000-0005-0000-0000-0000620C0000}"/>
    <cellStyle name="_대전노은2-1전기내역서(2차수정107)" xfId="3175" xr:uid="{00000000-0005-0000-0000-0000630C0000}"/>
    <cellStyle name="_대전노은2-1전기내역서(2차수정107)_(신)단가표" xfId="3176" xr:uid="{00000000-0005-0000-0000-0000640C0000}"/>
    <cellStyle name="_대전노은2-1전기내역서(2차수정107)_(신)단가표_용인동백12-2도급(관제출용)_단가수정(최종)" xfId="3177" xr:uid="{00000000-0005-0000-0000-0000650C0000}"/>
    <cellStyle name="_대전노은2-1전기내역서(2차수정107)_(신)단가표_용인동백12-2도급(관제출용)_단가수정(최종)_용인동백13-1전기내역서(2004.3.5)_final" xfId="3178" xr:uid="{00000000-0005-0000-0000-0000660C0000}"/>
    <cellStyle name="_대전노은2-1전기내역서(2차수정107)_(신)단가표_용인동백12-2도급(관제출용)_단가수정(최종)_용인동백13-1전기내역서(2004.3.5)합내역" xfId="3179" xr:uid="{00000000-0005-0000-0000-0000670C0000}"/>
    <cellStyle name="_대전노은2-1전기내역서(2차수정107)_(신)단가표_용인동백12-2도급(관제출용)_단가수정(최종)_용인동백전기예산서(2004.3.5)-기준" xfId="3180" xr:uid="{00000000-0005-0000-0000-0000680C0000}"/>
    <cellStyle name="_대전노은2-1전기내역서(2차수정107)_(신)단가표_용인동백12-2도급(관제출용)_단가수정(최종)_용인동백전기예산서(2004.3.5)예산-골조부분" xfId="3181" xr:uid="{00000000-0005-0000-0000-0000690C0000}"/>
    <cellStyle name="_대전노은2-1전기내역서(2차수정107)_(신)단가표_용인동백12-2도급(관제출용)_단가수정(최종)_용인동백전기예산서(2004.3.5)합예산1-기준" xfId="3182" xr:uid="{00000000-0005-0000-0000-00006A0C0000}"/>
    <cellStyle name="_대전노은2-1전기내역서(2차수정107)_(신)단가표_용인동백12-2도급(관제출용)_단가수정(최종)_용인동백전기예산서(2004.3.5)합예산5-골조부분" xfId="3183" xr:uid="{00000000-0005-0000-0000-00006B0C0000}"/>
    <cellStyle name="_대전노은2-1전기내역서(2차수정107)_(신)단가표_용인동백12-2도급(관제출용)_合" xfId="3184" xr:uid="{00000000-0005-0000-0000-00006C0C0000}"/>
    <cellStyle name="_대전노은2-1전기내역서(2차수정107)_(신)단가표_용인동백12-2도급(관제출용)_合_용인동백13-1전기내역서(2004.3.5)_final" xfId="3185" xr:uid="{00000000-0005-0000-0000-00006D0C0000}"/>
    <cellStyle name="_대전노은2-1전기내역서(2차수정107)_(신)단가표_용인동백12-2도급(관제출용)_合_용인동백13-1전기내역서(2004.3.5)합내역" xfId="3186" xr:uid="{00000000-0005-0000-0000-00006E0C0000}"/>
    <cellStyle name="_대전노은2-1전기내역서(2차수정107)_(신)단가표_용인동백12-2도급(관제출용)_合_용인동백전기예산서(2004.3.5)-기준" xfId="3187" xr:uid="{00000000-0005-0000-0000-00006F0C0000}"/>
    <cellStyle name="_대전노은2-1전기내역서(2차수정107)_(신)단가표_용인동백12-2도급(관제출용)_合_용인동백전기예산서(2004.3.5)예산-골조부분" xfId="3188" xr:uid="{00000000-0005-0000-0000-0000700C0000}"/>
    <cellStyle name="_대전노은2-1전기내역서(2차수정107)_(신)단가표_용인동백12-2도급(관제출용)_合_용인동백전기예산서(2004.3.5)합예산1-기준" xfId="3189" xr:uid="{00000000-0005-0000-0000-0000710C0000}"/>
    <cellStyle name="_대전노은2-1전기내역서(2차수정107)_(신)단가표_용인동백12-2도급(관제출용)_合_용인동백전기예산서(2004.3.5)합예산5-골조부분" xfId="3190" xr:uid="{00000000-0005-0000-0000-0000720C0000}"/>
    <cellStyle name="_대전노은2-1전기내역서(2차수정107)_(신)단가표_용인동백12-2전기내역서" xfId="3191" xr:uid="{00000000-0005-0000-0000-0000730C0000}"/>
    <cellStyle name="_대전노은2-1전기내역서(2차수정107)_(신)단가표_용인동백12-2전기내역서(2004.1.30-진짜최종)_02" xfId="3192" xr:uid="{00000000-0005-0000-0000-0000740C0000}"/>
    <cellStyle name="_대전노은2-1전기내역서(2차수정107)_(신)단가표_용인동백12-2전기내역서(최종)11.24" xfId="3193" xr:uid="{00000000-0005-0000-0000-0000750C0000}"/>
    <cellStyle name="_대전노은2-1전기내역서(2차수정107)_(신)단가표_용인동백12-2전기내역서(최종)11.24_용인동백12-2.13-1전기예산서" xfId="3194" xr:uid="{00000000-0005-0000-0000-0000760C0000}"/>
    <cellStyle name="_대전노은2-1전기내역서(2차수정107)_(신)단가표_용인동백12-2전기내역서(최종)11.24_용인동백13-1전기내역서(2004.3.5)_final" xfId="3195" xr:uid="{00000000-0005-0000-0000-0000770C0000}"/>
    <cellStyle name="_대전노은2-1전기내역서(2차수정107)_(신)단가표_용인동백12-2전기내역서(최종)11.24_용인동백13-1전기내역서(2004.3.5)합내역" xfId="3196" xr:uid="{00000000-0005-0000-0000-0000780C0000}"/>
    <cellStyle name="_대전노은2-1전기내역서(2차수정107)_(신)단가표_용인동백12-2전기내역서(최종)11.24_용인동백13-1전기내역서(최종)" xfId="3197" xr:uid="{00000000-0005-0000-0000-0000790C0000}"/>
    <cellStyle name="_대전노은2-1전기내역서(2차수정107)_(신)단가표_용인동백12-2전기내역서(최종)11.24_용인동백전기예산서(2004.3.5)-기준" xfId="3198" xr:uid="{00000000-0005-0000-0000-00007A0C0000}"/>
    <cellStyle name="_대전노은2-1전기내역서(2차수정107)_(신)단가표_용인동백12-2전기내역서(최종)11.24_용인동백전기예산서(2004.3.5)예산-골조부분" xfId="3199" xr:uid="{00000000-0005-0000-0000-00007B0C0000}"/>
    <cellStyle name="_대전노은2-1전기내역서(2차수정107)_(신)단가표_용인동백12-2전기내역서(최종)11.24_용인동백전기예산서(2004.3.5)합예산1-기준" xfId="3200" xr:uid="{00000000-0005-0000-0000-00007C0C0000}"/>
    <cellStyle name="_대전노은2-1전기내역서(2차수정107)_(신)단가표_용인동백12-2전기내역서(최종)11.24_용인동백전기예산서(2004.3.5)합예산5-골조부분" xfId="3201" xr:uid="{00000000-0005-0000-0000-00007D0C0000}"/>
    <cellStyle name="_대전노은2-1전기내역서(2차수정107)_(신)단가표_용인동백12-2전기내역서_용인동백12-2.13-1전기예산서" xfId="3202" xr:uid="{00000000-0005-0000-0000-00007E0C0000}"/>
    <cellStyle name="_대전노은2-1전기내역서(2차수정107)_(신)단가표_용인동백12-2전기내역서_용인동백13-1전기내역서(2004.3.5)_final" xfId="3203" xr:uid="{00000000-0005-0000-0000-00007F0C0000}"/>
    <cellStyle name="_대전노은2-1전기내역서(2차수정107)_(신)단가표_용인동백12-2전기내역서_용인동백13-1전기내역서(2004.3.5)합내역" xfId="3204" xr:uid="{00000000-0005-0000-0000-0000800C0000}"/>
    <cellStyle name="_대전노은2-1전기내역서(2차수정107)_(신)단가표_용인동백12-2전기내역서_용인동백13-1전기내역서(최종)" xfId="3205" xr:uid="{00000000-0005-0000-0000-0000810C0000}"/>
    <cellStyle name="_대전노은2-1전기내역서(2차수정107)_(신)단가표_용인동백12-2전기내역서_용인동백전기예산서(2004.3.5)-기준" xfId="3206" xr:uid="{00000000-0005-0000-0000-0000820C0000}"/>
    <cellStyle name="_대전노은2-1전기내역서(2차수정107)_(신)단가표_용인동백12-2전기내역서_용인동백전기예산서(2004.3.5)예산-골조부분" xfId="3207" xr:uid="{00000000-0005-0000-0000-0000830C0000}"/>
    <cellStyle name="_대전노은2-1전기내역서(2차수정107)_(신)단가표_용인동백12-2전기내역서_용인동백전기예산서(2004.3.5)합예산1-기준" xfId="3208" xr:uid="{00000000-0005-0000-0000-0000840C0000}"/>
    <cellStyle name="_대전노은2-1전기내역서(2차수정107)_(신)단가표_용인동백12-2전기내역서_용인동백전기예산서(2004.3.5)합예산5-골조부분" xfId="3209" xr:uid="{00000000-0005-0000-0000-0000850C0000}"/>
    <cellStyle name="_대전노은2-1전기내역서(2차수정107)_(신)단가표_용인동백13-1도급(관제출용)_단가수정" xfId="3210" xr:uid="{00000000-0005-0000-0000-0000860C0000}"/>
    <cellStyle name="_대전노은2-1전기내역서(2차수정107)_(신)단가표_용인동백13-1도급(관제출용)_단가수정_용인동백13-1전기내역서(2004.3.5)_final" xfId="3211" xr:uid="{00000000-0005-0000-0000-0000870C0000}"/>
    <cellStyle name="_대전노은2-1전기내역서(2차수정107)_(신)단가표_용인동백13-1도급(관제출용)_단가수정_용인동백13-1전기내역서(2004.3.5)합내역" xfId="3212" xr:uid="{00000000-0005-0000-0000-0000880C0000}"/>
    <cellStyle name="_대전노은2-1전기내역서(2차수정107)_(신)단가표_용인동백13-1도급(관제출용)_단가수정_용인동백전기예산서(2004.3.5)-기준" xfId="3213" xr:uid="{00000000-0005-0000-0000-0000890C0000}"/>
    <cellStyle name="_대전노은2-1전기내역서(2차수정107)_(신)단가표_용인동백13-1도급(관제출용)_단가수정_용인동백전기예산서(2004.3.5)예산-골조부분" xfId="3214" xr:uid="{00000000-0005-0000-0000-00008A0C0000}"/>
    <cellStyle name="_대전노은2-1전기내역서(2차수정107)_(신)단가표_용인동백13-1도급(관제출용)_단가수정_용인동백전기예산서(2004.3.5)합예산1-기준" xfId="3215" xr:uid="{00000000-0005-0000-0000-00008B0C0000}"/>
    <cellStyle name="_대전노은2-1전기내역서(2차수정107)_(신)단가표_용인동백13-1도급(관제출용)_단가수정_용인동백전기예산서(2004.3.5)합예산5-골조부분" xfId="3216" xr:uid="{00000000-0005-0000-0000-00008C0C0000}"/>
    <cellStyle name="_대전노은2-1전기내역서(2차수정107)_1.대전노은 2-2 예산-최종(11.24)ele가격변동" xfId="3217" xr:uid="{00000000-0005-0000-0000-00008D0C0000}"/>
    <cellStyle name="_대전노은2-1전기내역서(2차수정107)_1대전~1" xfId="3218" xr:uid="{00000000-0005-0000-0000-00008E0C0000}"/>
    <cellStyle name="_대전노은2-1전기내역서(2차수정107)_1대전~1_전화견적의뢰" xfId="3219" xr:uid="{00000000-0005-0000-0000-00008F0C0000}"/>
    <cellStyle name="_대전노은2-1전기내역서(2차수정107)_1블럭내역서" xfId="3220" xr:uid="{00000000-0005-0000-0000-0000900C0000}"/>
    <cellStyle name="_대전노은2-1전기내역서(2차수정107)_1블럭내역서_전화견적의뢰" xfId="3221" xr:uid="{00000000-0005-0000-0000-0000910C0000}"/>
    <cellStyle name="_대전노은2-1전기내역서(2차수정107)_2004년단가표(04.6)" xfId="3222" xr:uid="{00000000-0005-0000-0000-0000920C0000}"/>
    <cellStyle name="_대전노은2-1전기내역서(2차수정107)_2004년단가표(04.6)_전화견적의뢰" xfId="3223" xr:uid="{00000000-0005-0000-0000-0000930C0000}"/>
    <cellStyle name="_대전노은2-1전기내역서(2차수정107)_2블럭내역서" xfId="3224" xr:uid="{00000000-0005-0000-0000-0000940C0000}"/>
    <cellStyle name="_대전노은2-1전기내역서(2차수정107)_2블럭내역서_전화견적의뢰" xfId="3225" xr:uid="{00000000-0005-0000-0000-0000950C0000}"/>
    <cellStyle name="_대전노은2-1전기내역서(2차수정107)_Book1" xfId="3226" xr:uid="{00000000-0005-0000-0000-0000960C0000}"/>
    <cellStyle name="_대전노은2-1전기내역서(2차수정107)_공종별분류" xfId="3227" xr:uid="{00000000-0005-0000-0000-0000970C0000}"/>
    <cellStyle name="_대전노은2-1전기내역서(2차수정107)_공종별분류(계약)" xfId="3228" xr:uid="{00000000-0005-0000-0000-0000980C0000}"/>
    <cellStyle name="_대전노은2-1전기내역서(2차수정107)_공종별분류(계약)_전화견적의뢰" xfId="3229" xr:uid="{00000000-0005-0000-0000-0000990C0000}"/>
    <cellStyle name="_대전노은2-1전기내역서(2차수정107)_공종별분류_전화견적의뢰" xfId="3230" xr:uid="{00000000-0005-0000-0000-00009A0C0000}"/>
    <cellStyle name="_대전노은2-1전기내역서(2차수정107)_대전2-2블럭전기공사금액분석" xfId="3231" xr:uid="{00000000-0005-0000-0000-00009B0C0000}"/>
    <cellStyle name="_대전노은2-1전기내역서(2차수정107)_대전2-2블럭전기공사금액분석_전화견적의뢰" xfId="3232" xr:uid="{00000000-0005-0000-0000-00009C0C0000}"/>
    <cellStyle name="_대전노은2-1전기내역서(2차수정107)_대전노은2-1(견적)" xfId="3233" xr:uid="{00000000-0005-0000-0000-00009D0C0000}"/>
    <cellStyle name="_대전노은2-1전기내역서(2차수정107)_대전노은2-1(견적)_전화견적의뢰" xfId="3234" xr:uid="{00000000-0005-0000-0000-00009E0C0000}"/>
    <cellStyle name="_대전노은2-1전기내역서(2차수정107)_대전노은2-1예산" xfId="3235" xr:uid="{00000000-0005-0000-0000-00009F0C0000}"/>
    <cellStyle name="_대전노은2-1전기내역서(2차수정107)_대전노은2-1예산_①" xfId="3236" xr:uid="{00000000-0005-0000-0000-0000A00C0000}"/>
    <cellStyle name="_대전노은2-1전기내역서(2차수정107)_대전노은2-1예산_최종" xfId="3237" xr:uid="{00000000-0005-0000-0000-0000A10C0000}"/>
    <cellStyle name="_대전노은2-1전기내역서(2차수정107)_대전노은2-2예산-최종(동분류)" xfId="3238" xr:uid="{00000000-0005-0000-0000-0000A20C0000}"/>
    <cellStyle name="_대전노은2-1전기내역서(2차수정107)_대전노은2-2예산-최종(동분류.견적입)" xfId="3239" xr:uid="{00000000-0005-0000-0000-0000A30C0000}"/>
    <cellStyle name="_대전노은2-1전기내역서(2차수정107)_대전노은2-2전기내역서" xfId="3240" xr:uid="{00000000-0005-0000-0000-0000A40C0000}"/>
    <cellStyle name="_대전노은2-1전기내역서(2차수정107)_대전노은2-2전기내역서_대전노은2-2전기내역서" xfId="3241" xr:uid="{00000000-0005-0000-0000-0000A50C0000}"/>
    <cellStyle name="_대전노은2-1전기내역서(2차수정107)_대전노은2-2전기내역서_대전노은2-2전기내역서_1블럭내역서" xfId="3242" xr:uid="{00000000-0005-0000-0000-0000A60C0000}"/>
    <cellStyle name="_대전노은2-1전기내역서(2차수정107)_대전노은2-2전기내역서_대전노은2-2전기내역서_1블럭내역서_전화견적의뢰" xfId="3243" xr:uid="{00000000-0005-0000-0000-0000A70C0000}"/>
    <cellStyle name="_대전노은2-1전기내역서(2차수정107)_대전노은2-2전기내역서_대전노은2-2전기내역서_2블럭내역서" xfId="3244" xr:uid="{00000000-0005-0000-0000-0000A80C0000}"/>
    <cellStyle name="_대전노은2-1전기내역서(2차수정107)_대전노은2-2전기내역서_대전노은2-2전기내역서_2블럭내역서_전화견적의뢰" xfId="3245" xr:uid="{00000000-0005-0000-0000-0000A90C0000}"/>
    <cellStyle name="_대전노은2-1전기내역서(2차수정107)_대전노은2-2전기내역서_대전노은2-2전기내역서_신흥동1도급내역서" xfId="3246" xr:uid="{00000000-0005-0000-0000-0000AA0C0000}"/>
    <cellStyle name="_대전노은2-1전기내역서(2차수정107)_대전노은2-2전기내역서_대전노은2-2전기내역서_신흥동1도급내역서_전화견적의뢰" xfId="3247" xr:uid="{00000000-0005-0000-0000-0000AB0C0000}"/>
    <cellStyle name="_대전노은2-1전기내역서(2차수정107)_대전노은2-2전기내역서_대전노은2-2전기내역서_아산권곡동예산서-5.25" xfId="3248" xr:uid="{00000000-0005-0000-0000-0000AC0C0000}"/>
    <cellStyle name="_대전노은2-1전기내역서(2차수정107)_대전노은2-2전기내역서_대전노은2-2전기내역서_전화견적의뢰" xfId="3249" xr:uid="{00000000-0005-0000-0000-0000AD0C0000}"/>
    <cellStyle name="_대전노은2-1전기내역서(2차수정107)_대전노은2-2전기내역서_신흥동1도급내역서" xfId="3250" xr:uid="{00000000-0005-0000-0000-0000AE0C0000}"/>
    <cellStyle name="_대전노은2-1전기내역서(2차수정107)_대전노은2-2전기내역서_신흥동1도급내역서_전화견적의뢰" xfId="3251" xr:uid="{00000000-0005-0000-0000-0000AF0C0000}"/>
    <cellStyle name="_대전노은2-1전기내역서(2차수정107)_대전노은2-2전기내역서_아산권곡동내역서(변경 수정최종분)(전화,TV,콘센트)" xfId="3252" xr:uid="{00000000-0005-0000-0000-0000B00C0000}"/>
    <cellStyle name="_대전노은2-1전기내역서(2차수정107)_대전노은2-2전기내역서_아산권곡동내역서(변경 수정최종분)(전화,TV,콘센트)_1블럭내역서" xfId="3253" xr:uid="{00000000-0005-0000-0000-0000B10C0000}"/>
    <cellStyle name="_대전노은2-1전기내역서(2차수정107)_대전노은2-2전기내역서_아산권곡동내역서(변경 수정최종분)(전화,TV,콘센트)_1블럭내역서_전화견적의뢰" xfId="3254" xr:uid="{00000000-0005-0000-0000-0000B20C0000}"/>
    <cellStyle name="_대전노은2-1전기내역서(2차수정107)_대전노은2-2전기내역서_아산권곡동내역서(변경 수정최종분)(전화,TV,콘센트)_2블럭내역서" xfId="3255" xr:uid="{00000000-0005-0000-0000-0000B30C0000}"/>
    <cellStyle name="_대전노은2-1전기내역서(2차수정107)_대전노은2-2전기내역서_아산권곡동내역서(변경 수정최종분)(전화,TV,콘센트)_2블럭내역서_전화견적의뢰" xfId="3256" xr:uid="{00000000-0005-0000-0000-0000B40C0000}"/>
    <cellStyle name="_대전노은2-1전기내역서(2차수정107)_대전노은2-2전기내역서_아산권곡동내역서(변경 수정최종분)(전화,TV,콘센트)_신흥동1도급내역서" xfId="3257" xr:uid="{00000000-0005-0000-0000-0000B50C0000}"/>
    <cellStyle name="_대전노은2-1전기내역서(2차수정107)_대전노은2-2전기내역서_아산권곡동내역서(변경 수정최종분)(전화,TV,콘센트)_신흥동1도급내역서_전화견적의뢰" xfId="3258" xr:uid="{00000000-0005-0000-0000-0000B60C0000}"/>
    <cellStyle name="_대전노은2-1전기내역서(2차수정107)_대전노은2-2전기내역서_아산권곡동내역서(변경 수정최종분)(전화,TV,콘센트)_아산권곡동예산서-5.25" xfId="3259" xr:uid="{00000000-0005-0000-0000-0000B70C0000}"/>
    <cellStyle name="_대전노은2-1전기내역서(2차수정107)_대전노은2-2전기내역서_아산권곡동내역서(변경 수정최종분)(전화,TV,콘센트)_전화견적의뢰" xfId="3260" xr:uid="{00000000-0005-0000-0000-0000B80C0000}"/>
    <cellStyle name="_대전노은2-1전기내역서(2차수정107)_대전노은2-2전기내역서_용인동백12-2도급(관제출용)_단가수정(최종)" xfId="3261" xr:uid="{00000000-0005-0000-0000-0000B90C0000}"/>
    <cellStyle name="_대전노은2-1전기내역서(2차수정107)_대전노은2-2전기내역서_용인동백12-2도급(관제출용)_단가수정(최종)_용인동백13-1전기내역서(2004.3.5)_final" xfId="3262" xr:uid="{00000000-0005-0000-0000-0000BA0C0000}"/>
    <cellStyle name="_대전노은2-1전기내역서(2차수정107)_대전노은2-2전기내역서_용인동백12-2도급(관제출용)_단가수정(최종)_용인동백13-1전기내역서(2004.3.5)합내역" xfId="3263" xr:uid="{00000000-0005-0000-0000-0000BB0C0000}"/>
    <cellStyle name="_대전노은2-1전기내역서(2차수정107)_대전노은2-2전기내역서_용인동백12-2도급(관제출용)_단가수정(최종)_용인동백전기예산서(2004.3.5)-기준" xfId="3264" xr:uid="{00000000-0005-0000-0000-0000BC0C0000}"/>
    <cellStyle name="_대전노은2-1전기내역서(2차수정107)_대전노은2-2전기내역서_용인동백12-2도급(관제출용)_단가수정(최종)_용인동백전기예산서(2004.3.5)예산-골조부분" xfId="3265" xr:uid="{00000000-0005-0000-0000-0000BD0C0000}"/>
    <cellStyle name="_대전노은2-1전기내역서(2차수정107)_대전노은2-2전기내역서_용인동백12-2도급(관제출용)_단가수정(최종)_용인동백전기예산서(2004.3.5)합예산1-기준" xfId="3266" xr:uid="{00000000-0005-0000-0000-0000BE0C0000}"/>
    <cellStyle name="_대전노은2-1전기내역서(2차수정107)_대전노은2-2전기내역서_용인동백12-2도급(관제출용)_단가수정(최종)_용인동백전기예산서(2004.3.5)합예산5-골조부분" xfId="3267" xr:uid="{00000000-0005-0000-0000-0000BF0C0000}"/>
    <cellStyle name="_대전노은2-1전기내역서(2차수정107)_대전노은2-2전기내역서_용인동백12-2도급(관제출용)_合" xfId="3268" xr:uid="{00000000-0005-0000-0000-0000C00C0000}"/>
    <cellStyle name="_대전노은2-1전기내역서(2차수정107)_대전노은2-2전기내역서_용인동백12-2도급(관제출용)_合_용인동백13-1전기내역서(2004.3.5)_final" xfId="3269" xr:uid="{00000000-0005-0000-0000-0000C10C0000}"/>
    <cellStyle name="_대전노은2-1전기내역서(2차수정107)_대전노은2-2전기내역서_용인동백12-2도급(관제출용)_合_용인동백13-1전기내역서(2004.3.5)합내역" xfId="3270" xr:uid="{00000000-0005-0000-0000-0000C20C0000}"/>
    <cellStyle name="_대전노은2-1전기내역서(2차수정107)_대전노은2-2전기내역서_용인동백12-2도급(관제출용)_合_용인동백전기예산서(2004.3.5)-기준" xfId="3271" xr:uid="{00000000-0005-0000-0000-0000C30C0000}"/>
    <cellStyle name="_대전노은2-1전기내역서(2차수정107)_대전노은2-2전기내역서_용인동백12-2도급(관제출용)_合_용인동백전기예산서(2004.3.5)예산-골조부분" xfId="3272" xr:uid="{00000000-0005-0000-0000-0000C40C0000}"/>
    <cellStyle name="_대전노은2-1전기내역서(2차수정107)_대전노은2-2전기내역서_용인동백12-2도급(관제출용)_合_용인동백전기예산서(2004.3.5)합예산1-기준" xfId="3273" xr:uid="{00000000-0005-0000-0000-0000C50C0000}"/>
    <cellStyle name="_대전노은2-1전기내역서(2차수정107)_대전노은2-2전기내역서_용인동백12-2도급(관제출용)_合_용인동백전기예산서(2004.3.5)합예산5-골조부분" xfId="3274" xr:uid="{00000000-0005-0000-0000-0000C60C0000}"/>
    <cellStyle name="_대전노은2-1전기내역서(2차수정107)_대전노은2-2전기내역서_용인동백12-2전기내역서" xfId="3275" xr:uid="{00000000-0005-0000-0000-0000C70C0000}"/>
    <cellStyle name="_대전노은2-1전기내역서(2차수정107)_대전노은2-2전기내역서_용인동백12-2전기내역서(2004.1.30-진짜최종)_02" xfId="3276" xr:uid="{00000000-0005-0000-0000-0000C80C0000}"/>
    <cellStyle name="_대전노은2-1전기내역서(2차수정107)_대전노은2-2전기내역서_용인동백12-2전기내역서(최종)11.24" xfId="3277" xr:uid="{00000000-0005-0000-0000-0000C90C0000}"/>
    <cellStyle name="_대전노은2-1전기내역서(2차수정107)_대전노은2-2전기내역서_용인동백12-2전기내역서(최종)11.24_용인동백12-2.13-1전기예산서" xfId="3278" xr:uid="{00000000-0005-0000-0000-0000CA0C0000}"/>
    <cellStyle name="_대전노은2-1전기내역서(2차수정107)_대전노은2-2전기내역서_용인동백12-2전기내역서(최종)11.24_용인동백13-1전기내역서(2004.3.5)_final" xfId="3279" xr:uid="{00000000-0005-0000-0000-0000CB0C0000}"/>
    <cellStyle name="_대전노은2-1전기내역서(2차수정107)_대전노은2-2전기내역서_용인동백12-2전기내역서(최종)11.24_용인동백13-1전기내역서(2004.3.5)합내역" xfId="3280" xr:uid="{00000000-0005-0000-0000-0000CC0C0000}"/>
    <cellStyle name="_대전노은2-1전기내역서(2차수정107)_대전노은2-2전기내역서_용인동백12-2전기내역서(최종)11.24_용인동백13-1전기내역서(최종)" xfId="3281" xr:uid="{00000000-0005-0000-0000-0000CD0C0000}"/>
    <cellStyle name="_대전노은2-1전기내역서(2차수정107)_대전노은2-2전기내역서_용인동백12-2전기내역서(최종)11.24_용인동백전기예산서(2004.3.5)-기준" xfId="3282" xr:uid="{00000000-0005-0000-0000-0000CE0C0000}"/>
    <cellStyle name="_대전노은2-1전기내역서(2차수정107)_대전노은2-2전기내역서_용인동백12-2전기내역서(최종)11.24_용인동백전기예산서(2004.3.5)예산-골조부분" xfId="3283" xr:uid="{00000000-0005-0000-0000-0000CF0C0000}"/>
    <cellStyle name="_대전노은2-1전기내역서(2차수정107)_대전노은2-2전기내역서_용인동백12-2전기내역서(최종)11.24_용인동백전기예산서(2004.3.5)합예산1-기준" xfId="3284" xr:uid="{00000000-0005-0000-0000-0000D00C0000}"/>
    <cellStyle name="_대전노은2-1전기내역서(2차수정107)_대전노은2-2전기내역서_용인동백12-2전기내역서(최종)11.24_용인동백전기예산서(2004.3.5)합예산5-골조부분" xfId="3285" xr:uid="{00000000-0005-0000-0000-0000D10C0000}"/>
    <cellStyle name="_대전노은2-1전기내역서(2차수정107)_대전노은2-2전기내역서_용인동백12-2전기내역서_용인동백12-2.13-1전기예산서" xfId="3286" xr:uid="{00000000-0005-0000-0000-0000D20C0000}"/>
    <cellStyle name="_대전노은2-1전기내역서(2차수정107)_대전노은2-2전기내역서_용인동백12-2전기내역서_용인동백13-1전기내역서(2004.3.5)_final" xfId="3287" xr:uid="{00000000-0005-0000-0000-0000D30C0000}"/>
    <cellStyle name="_대전노은2-1전기내역서(2차수정107)_대전노은2-2전기내역서_용인동백12-2전기내역서_용인동백13-1전기내역서(2004.3.5)합내역" xfId="3288" xr:uid="{00000000-0005-0000-0000-0000D40C0000}"/>
    <cellStyle name="_대전노은2-1전기내역서(2차수정107)_대전노은2-2전기내역서_용인동백12-2전기내역서_용인동백13-1전기내역서(최종)" xfId="3289" xr:uid="{00000000-0005-0000-0000-0000D50C0000}"/>
    <cellStyle name="_대전노은2-1전기내역서(2차수정107)_대전노은2-2전기내역서_용인동백12-2전기내역서_용인동백전기예산서(2004.3.5)-기준" xfId="3290" xr:uid="{00000000-0005-0000-0000-0000D60C0000}"/>
    <cellStyle name="_대전노은2-1전기내역서(2차수정107)_대전노은2-2전기내역서_용인동백12-2전기내역서_용인동백전기예산서(2004.3.5)예산-골조부분" xfId="3291" xr:uid="{00000000-0005-0000-0000-0000D70C0000}"/>
    <cellStyle name="_대전노은2-1전기내역서(2차수정107)_대전노은2-2전기내역서_용인동백12-2전기내역서_용인동백전기예산서(2004.3.5)합예산1-기준" xfId="3292" xr:uid="{00000000-0005-0000-0000-0000D80C0000}"/>
    <cellStyle name="_대전노은2-1전기내역서(2차수정107)_대전노은2-2전기내역서_용인동백12-2전기내역서_용인동백전기예산서(2004.3.5)합예산5-골조부분" xfId="3293" xr:uid="{00000000-0005-0000-0000-0000D90C0000}"/>
    <cellStyle name="_대전노은2-1전기내역서(2차수정107)_대전노은2-2전기내역서_용인동백13-1도급(관제출용)_단가수정" xfId="3294" xr:uid="{00000000-0005-0000-0000-0000DA0C0000}"/>
    <cellStyle name="_대전노은2-1전기내역서(2차수정107)_대전노은2-2전기내역서_용인동백13-1도급(관제출용)_단가수정_용인동백13-1전기내역서(2004.3.5)_final" xfId="3295" xr:uid="{00000000-0005-0000-0000-0000DB0C0000}"/>
    <cellStyle name="_대전노은2-1전기내역서(2차수정107)_대전노은2-2전기내역서_용인동백13-1도급(관제출용)_단가수정_용인동백13-1전기내역서(2004.3.5)합내역" xfId="3296" xr:uid="{00000000-0005-0000-0000-0000DC0C0000}"/>
    <cellStyle name="_대전노은2-1전기내역서(2차수정107)_대전노은2-2전기내역서_용인동백13-1도급(관제출용)_단가수정_용인동백전기예산서(2004.3.5)-기준" xfId="3297" xr:uid="{00000000-0005-0000-0000-0000DD0C0000}"/>
    <cellStyle name="_대전노은2-1전기내역서(2차수정107)_대전노은2-2전기내역서_용인동백13-1도급(관제출용)_단가수정_용인동백전기예산서(2004.3.5)예산-골조부분" xfId="3298" xr:uid="{00000000-0005-0000-0000-0000DE0C0000}"/>
    <cellStyle name="_대전노은2-1전기내역서(2차수정107)_대전노은2-2전기내역서_용인동백13-1도급(관제출용)_단가수정_용인동백전기예산서(2004.3.5)합예산1-기준" xfId="3299" xr:uid="{00000000-0005-0000-0000-0000DF0C0000}"/>
    <cellStyle name="_대전노은2-1전기내역서(2차수정107)_대전노은2-2전기내역서_용인동백13-1도급(관제출용)_단가수정_용인동백전기예산서(2004.3.5)합예산5-골조부분" xfId="3300" xr:uid="{00000000-0005-0000-0000-0000E00C0000}"/>
    <cellStyle name="_대전노은2-1전기내역서(2차수정107)_대전노은2-2전기내역서_전화견적의뢰" xfId="3301" xr:uid="{00000000-0005-0000-0000-0000E10C0000}"/>
    <cellStyle name="_대전노은2-1전기내역서(2차수정107)_대전노은예산서10.21-사급" xfId="3302" xr:uid="{00000000-0005-0000-0000-0000E20C0000}"/>
    <cellStyle name="_대전노은2-1전기내역서(2차수정107)_대전노은예산서10.22" xfId="3303" xr:uid="{00000000-0005-0000-0000-0000E30C0000}"/>
    <cellStyle name="_대전노은2-1전기내역서(2차수정107)_동촌동오피스텔-수변전,동력,전등" xfId="3304" xr:uid="{00000000-0005-0000-0000-0000E40C0000}"/>
    <cellStyle name="_대전노은2-1전기내역서(2차수정107)_동촌동오피스텔-수변전,동력,전등_신부동(40)도급분류" xfId="3305" xr:uid="{00000000-0005-0000-0000-0000E50C0000}"/>
    <cellStyle name="_대전노은2-1전기내역서(2차수정107)_동촌동오피스텔-수변전,동력,전등_신부동(40)도급분류_신부동(발주내역)_전체" xfId="3306" xr:uid="{00000000-0005-0000-0000-0000E60C0000}"/>
    <cellStyle name="_대전노은2-1전기내역서(2차수정107)_동촌동오피스텔-수변전,동력,전등_신부동(40)도급분류_신부동(발주내역)_전체_전화견적의뢰" xfId="3307" xr:uid="{00000000-0005-0000-0000-0000E70C0000}"/>
    <cellStyle name="_대전노은2-1전기내역서(2차수정107)_동촌동오피스텔-수변전,동력,전등_신부동(40)도급분류_전화견적의뢰" xfId="3308" xr:uid="{00000000-0005-0000-0000-0000E80C0000}"/>
    <cellStyle name="_대전노은2-1전기내역서(2차수정107)_동촌동오피스텔-수변전,동력,전등_신부동예산1" xfId="3309" xr:uid="{00000000-0005-0000-0000-0000E90C0000}"/>
    <cellStyle name="_대전노은2-1전기내역서(2차수정107)_동촌동오피스텔-수변전,동력,전등_신부동예산1_신부동(발주내역)_전체" xfId="3310" xr:uid="{00000000-0005-0000-0000-0000EA0C0000}"/>
    <cellStyle name="_대전노은2-1전기내역서(2차수정107)_동촌동오피스텔-수변전,동력,전등_신부동예산1_신부동(발주내역)_전체_전화견적의뢰" xfId="3311" xr:uid="{00000000-0005-0000-0000-0000EB0C0000}"/>
    <cellStyle name="_대전노은2-1전기내역서(2차수정107)_동촌동오피스텔-수변전,동력,전등_신부동예산1_전화견적의뢰" xfId="3312" xr:uid="{00000000-0005-0000-0000-0000EC0C0000}"/>
    <cellStyle name="_대전노은2-1전기내역서(2차수정107)_동촌동오피스텔-수변전,동력,전등_용인동백12-2도급(관제출용)_단가수정(최종)" xfId="3313" xr:uid="{00000000-0005-0000-0000-0000ED0C0000}"/>
    <cellStyle name="_대전노은2-1전기내역서(2차수정107)_동촌동오피스텔-수변전,동력,전등_용인동백12-2도급(관제출용)_단가수정(최종)_용인동백13-1전기내역서(2004.3.5)_final" xfId="3314" xr:uid="{00000000-0005-0000-0000-0000EE0C0000}"/>
    <cellStyle name="_대전노은2-1전기내역서(2차수정107)_동촌동오피스텔-수변전,동력,전등_용인동백12-2도급(관제출용)_단가수정(최종)_용인동백13-1전기내역서(2004.3.5)합내역" xfId="3315" xr:uid="{00000000-0005-0000-0000-0000EF0C0000}"/>
    <cellStyle name="_대전노은2-1전기내역서(2차수정107)_동촌동오피스텔-수변전,동력,전등_용인동백12-2도급(관제출용)_단가수정(최종)_용인동백전기예산서(2004.3.5)-기준" xfId="3316" xr:uid="{00000000-0005-0000-0000-0000F00C0000}"/>
    <cellStyle name="_대전노은2-1전기내역서(2차수정107)_동촌동오피스텔-수변전,동력,전등_용인동백12-2도급(관제출용)_단가수정(최종)_용인동백전기예산서(2004.3.5)예산-골조부분" xfId="3317" xr:uid="{00000000-0005-0000-0000-0000F10C0000}"/>
    <cellStyle name="_대전노은2-1전기내역서(2차수정107)_동촌동오피스텔-수변전,동력,전등_용인동백12-2도급(관제출용)_단가수정(최종)_용인동백전기예산서(2004.3.5)합예산1-기준" xfId="3318" xr:uid="{00000000-0005-0000-0000-0000F20C0000}"/>
    <cellStyle name="_대전노은2-1전기내역서(2차수정107)_동촌동오피스텔-수변전,동력,전등_용인동백12-2도급(관제출용)_단가수정(최종)_용인동백전기예산서(2004.3.5)합예산5-골조부분" xfId="3319" xr:uid="{00000000-0005-0000-0000-0000F30C0000}"/>
    <cellStyle name="_대전노은2-1전기내역서(2차수정107)_동촌동오피스텔-수변전,동력,전등_용인동백12-2도급(관제출용)_合" xfId="3320" xr:uid="{00000000-0005-0000-0000-0000F40C0000}"/>
    <cellStyle name="_대전노은2-1전기내역서(2차수정107)_동촌동오피스텔-수변전,동력,전등_용인동백12-2도급(관제출용)_合_용인동백13-1전기내역서(2004.3.5)_final" xfId="3321" xr:uid="{00000000-0005-0000-0000-0000F50C0000}"/>
    <cellStyle name="_대전노은2-1전기내역서(2차수정107)_동촌동오피스텔-수변전,동력,전등_용인동백12-2도급(관제출용)_合_용인동백13-1전기내역서(2004.3.5)합내역" xfId="3322" xr:uid="{00000000-0005-0000-0000-0000F60C0000}"/>
    <cellStyle name="_대전노은2-1전기내역서(2차수정107)_동촌동오피스텔-수변전,동력,전등_용인동백12-2도급(관제출용)_合_용인동백전기예산서(2004.3.5)-기준" xfId="3323" xr:uid="{00000000-0005-0000-0000-0000F70C0000}"/>
    <cellStyle name="_대전노은2-1전기내역서(2차수정107)_동촌동오피스텔-수변전,동력,전등_용인동백12-2도급(관제출용)_合_용인동백전기예산서(2004.3.5)예산-골조부분" xfId="3324" xr:uid="{00000000-0005-0000-0000-0000F80C0000}"/>
    <cellStyle name="_대전노은2-1전기내역서(2차수정107)_동촌동오피스텔-수변전,동력,전등_용인동백12-2도급(관제출용)_合_용인동백전기예산서(2004.3.5)합예산1-기준" xfId="3325" xr:uid="{00000000-0005-0000-0000-0000F90C0000}"/>
    <cellStyle name="_대전노은2-1전기내역서(2차수정107)_동촌동오피스텔-수변전,동력,전등_용인동백12-2도급(관제출용)_合_용인동백전기예산서(2004.3.5)합예산5-골조부분" xfId="3326" xr:uid="{00000000-0005-0000-0000-0000FA0C0000}"/>
    <cellStyle name="_대전노은2-1전기내역서(2차수정107)_동촌동오피스텔-수변전,동력,전등_용인동백12-2전기내역서" xfId="3327" xr:uid="{00000000-0005-0000-0000-0000FB0C0000}"/>
    <cellStyle name="_대전노은2-1전기내역서(2차수정107)_동촌동오피스텔-수변전,동력,전등_용인동백12-2전기내역서(2004.1.30-진짜최종)_02" xfId="3328" xr:uid="{00000000-0005-0000-0000-0000FC0C0000}"/>
    <cellStyle name="_대전노은2-1전기내역서(2차수정107)_동촌동오피스텔-수변전,동력,전등_용인동백12-2전기내역서(최종)11.24" xfId="3329" xr:uid="{00000000-0005-0000-0000-0000FD0C0000}"/>
    <cellStyle name="_대전노은2-1전기내역서(2차수정107)_동촌동오피스텔-수변전,동력,전등_용인동백12-2전기내역서(최종)11.24_용인동백12-2.13-1전기예산서" xfId="3330" xr:uid="{00000000-0005-0000-0000-0000FE0C0000}"/>
    <cellStyle name="_대전노은2-1전기내역서(2차수정107)_동촌동오피스텔-수변전,동력,전등_용인동백12-2전기내역서(최종)11.24_용인동백13-1전기내역서(2004.3.5)_final" xfId="3331" xr:uid="{00000000-0005-0000-0000-0000FF0C0000}"/>
    <cellStyle name="_대전노은2-1전기내역서(2차수정107)_동촌동오피스텔-수변전,동력,전등_용인동백12-2전기내역서(최종)11.24_용인동백13-1전기내역서(2004.3.5)합내역" xfId="3332" xr:uid="{00000000-0005-0000-0000-0000000D0000}"/>
    <cellStyle name="_대전노은2-1전기내역서(2차수정107)_동촌동오피스텔-수변전,동력,전등_용인동백12-2전기내역서(최종)11.24_용인동백13-1전기내역서(최종)" xfId="3333" xr:uid="{00000000-0005-0000-0000-0000010D0000}"/>
    <cellStyle name="_대전노은2-1전기내역서(2차수정107)_동촌동오피스텔-수변전,동력,전등_용인동백12-2전기내역서(최종)11.24_용인동백전기예산서(2004.3.5)-기준" xfId="3334" xr:uid="{00000000-0005-0000-0000-0000020D0000}"/>
    <cellStyle name="_대전노은2-1전기내역서(2차수정107)_동촌동오피스텔-수변전,동력,전등_용인동백12-2전기내역서(최종)11.24_용인동백전기예산서(2004.3.5)예산-골조부분" xfId="3335" xr:uid="{00000000-0005-0000-0000-0000030D0000}"/>
    <cellStyle name="_대전노은2-1전기내역서(2차수정107)_동촌동오피스텔-수변전,동력,전등_용인동백12-2전기내역서(최종)11.24_용인동백전기예산서(2004.3.5)합예산1-기준" xfId="3336" xr:uid="{00000000-0005-0000-0000-0000040D0000}"/>
    <cellStyle name="_대전노은2-1전기내역서(2차수정107)_동촌동오피스텔-수변전,동력,전등_용인동백12-2전기내역서(최종)11.24_용인동백전기예산서(2004.3.5)합예산5-골조부분" xfId="3337" xr:uid="{00000000-0005-0000-0000-0000050D0000}"/>
    <cellStyle name="_대전노은2-1전기내역서(2차수정107)_동촌동오피스텔-수변전,동력,전등_용인동백12-2전기내역서_용인동백12-2.13-1전기예산서" xfId="3338" xr:uid="{00000000-0005-0000-0000-0000060D0000}"/>
    <cellStyle name="_대전노은2-1전기내역서(2차수정107)_동촌동오피스텔-수변전,동력,전등_용인동백12-2전기내역서_용인동백13-1전기내역서(2004.3.5)_final" xfId="3339" xr:uid="{00000000-0005-0000-0000-0000070D0000}"/>
    <cellStyle name="_대전노은2-1전기내역서(2차수정107)_동촌동오피스텔-수변전,동력,전등_용인동백12-2전기내역서_용인동백13-1전기내역서(2004.3.5)합내역" xfId="3340" xr:uid="{00000000-0005-0000-0000-0000080D0000}"/>
    <cellStyle name="_대전노은2-1전기내역서(2차수정107)_동촌동오피스텔-수변전,동력,전등_용인동백12-2전기내역서_용인동백13-1전기내역서(최종)" xfId="3341" xr:uid="{00000000-0005-0000-0000-0000090D0000}"/>
    <cellStyle name="_대전노은2-1전기내역서(2차수정107)_동촌동오피스텔-수변전,동력,전등_용인동백12-2전기내역서_용인동백전기예산서(2004.3.5)-기준" xfId="3342" xr:uid="{00000000-0005-0000-0000-00000A0D0000}"/>
    <cellStyle name="_대전노은2-1전기내역서(2차수정107)_동촌동오피스텔-수변전,동력,전등_용인동백12-2전기내역서_용인동백전기예산서(2004.3.5)예산-골조부분" xfId="3343" xr:uid="{00000000-0005-0000-0000-00000B0D0000}"/>
    <cellStyle name="_대전노은2-1전기내역서(2차수정107)_동촌동오피스텔-수변전,동력,전등_용인동백12-2전기내역서_용인동백전기예산서(2004.3.5)합예산1-기준" xfId="3344" xr:uid="{00000000-0005-0000-0000-00000C0D0000}"/>
    <cellStyle name="_대전노은2-1전기내역서(2차수정107)_동촌동오피스텔-수변전,동력,전등_용인동백12-2전기내역서_용인동백전기예산서(2004.3.5)합예산5-골조부분" xfId="3345" xr:uid="{00000000-0005-0000-0000-00000D0D0000}"/>
    <cellStyle name="_대전노은2-1전기내역서(2차수정107)_동촌동오피스텔-수변전,동력,전등_용인동백13-1도급(관제출용)_단가수정" xfId="3346" xr:uid="{00000000-0005-0000-0000-00000E0D0000}"/>
    <cellStyle name="_대전노은2-1전기내역서(2차수정107)_동촌동오피스텔-수변전,동력,전등_용인동백13-1도급(관제출용)_단가수정_용인동백13-1전기내역서(2004.3.5)_final" xfId="3347" xr:uid="{00000000-0005-0000-0000-00000F0D0000}"/>
    <cellStyle name="_대전노은2-1전기내역서(2차수정107)_동촌동오피스텔-수변전,동력,전등_용인동백13-1도급(관제출용)_단가수정_용인동백13-1전기내역서(2004.3.5)합내역" xfId="3348" xr:uid="{00000000-0005-0000-0000-0000100D0000}"/>
    <cellStyle name="_대전노은2-1전기내역서(2차수정107)_동촌동오피스텔-수변전,동력,전등_용인동백13-1도급(관제출용)_단가수정_용인동백전기예산서(2004.3.5)-기준" xfId="3349" xr:uid="{00000000-0005-0000-0000-0000110D0000}"/>
    <cellStyle name="_대전노은2-1전기내역서(2차수정107)_동촌동오피스텔-수변전,동력,전등_용인동백13-1도급(관제출용)_단가수정_용인동백전기예산서(2004.3.5)예산-골조부분" xfId="3350" xr:uid="{00000000-0005-0000-0000-0000120D0000}"/>
    <cellStyle name="_대전노은2-1전기내역서(2차수정107)_동촌동오피스텔-수변전,동력,전등_용인동백13-1도급(관제출용)_단가수정_용인동백전기예산서(2004.3.5)합예산1-기준" xfId="3351" xr:uid="{00000000-0005-0000-0000-0000130D0000}"/>
    <cellStyle name="_대전노은2-1전기내역서(2차수정107)_동촌동오피스텔-수변전,동력,전등_용인동백13-1도급(관제출용)_단가수정_용인동백전기예산서(2004.3.5)합예산5-골조부분" xfId="3352" xr:uid="{00000000-0005-0000-0000-0000140D0000}"/>
    <cellStyle name="_대전노은2-1전기내역서(2차수정107)_동촌동오피스텔-수변전,동력,전등_전화견적의뢰" xfId="3353" xr:uid="{00000000-0005-0000-0000-0000150D0000}"/>
    <cellStyle name="_대전노은2-1전기내역서(2차수정107)_동촌동오피스텔-수변전,동력,전등_천안신부동예산-최종" xfId="3354" xr:uid="{00000000-0005-0000-0000-0000160D0000}"/>
    <cellStyle name="_대전노은2-1전기내역서(2차수정107)_동촌동오피스텔-수변전,동력,전등_천안신부동예산-최종_신부동(발주내역)_전체" xfId="3355" xr:uid="{00000000-0005-0000-0000-0000170D0000}"/>
    <cellStyle name="_대전노은2-1전기내역서(2차수정107)_동촌동오피스텔-수변전,동력,전등_천안신부동예산-최종_신부동(발주내역)_전체_전화견적의뢰" xfId="3356" xr:uid="{00000000-0005-0000-0000-0000180D0000}"/>
    <cellStyle name="_대전노은2-1전기내역서(2차수정107)_동촌동오피스텔-수변전,동력,전등_천안신부동예산-최종_전화견적의뢰" xfId="3357" xr:uid="{00000000-0005-0000-0000-0000190D0000}"/>
    <cellStyle name="_대전노은2-1전기내역서(2차수정107)_동촌동오피스텔-수변전,동력,전등_천안신부동예산-최종10.31" xfId="3358" xr:uid="{00000000-0005-0000-0000-00001A0D0000}"/>
    <cellStyle name="_대전노은2-1전기내역서(2차수정107)_동촌동오피스텔-수변전,동력,전등_천안신부동예산-최종10.31_신부동(발주내역)_전체" xfId="3359" xr:uid="{00000000-0005-0000-0000-00001B0D0000}"/>
    <cellStyle name="_대전노은2-1전기내역서(2차수정107)_동촌동오피스텔-수변전,동력,전등_천안신부동예산-최종10.31_신부동(발주내역)_전체_전화견적의뢰" xfId="3360" xr:uid="{00000000-0005-0000-0000-00001C0D0000}"/>
    <cellStyle name="_대전노은2-1전기내역서(2차수정107)_동촌동오피스텔-수변전,동력,전등_천안신부동예산-최종10.31_전화견적의뢰" xfId="3361" xr:uid="{00000000-0005-0000-0000-00001D0D0000}"/>
    <cellStyle name="_대전노은2-1전기내역서(2차수정107)_등촌동오피스텔 예산 - ①" xfId="3362" xr:uid="{00000000-0005-0000-0000-00001E0D0000}"/>
    <cellStyle name="_대전노은2-1전기내역서(2차수정107)_미금천사의도시2-(도급분류)" xfId="3363" xr:uid="{00000000-0005-0000-0000-00001F0D0000}"/>
    <cellStyle name="_대전노은2-1전기내역서(2차수정107)_미금천사의도시2-(도급분류)_전화견적의뢰" xfId="3364" xr:uid="{00000000-0005-0000-0000-0000200D0000}"/>
    <cellStyle name="_대전노은2-1전기내역서(2차수정107)_미금천사의도시Ⅱ 예산_40%" xfId="3365" xr:uid="{00000000-0005-0000-0000-0000210D0000}"/>
    <cellStyle name="_대전노은2-1전기내역서(2차수정107)_미금천사의도시Ⅱ 예산_40%_전화견적의뢰" xfId="3366" xr:uid="{00000000-0005-0000-0000-0000220D0000}"/>
    <cellStyle name="_대전노은2-1전기내역서(2차수정107)_분석-양평동내역서03.9.19접수" xfId="3367" xr:uid="{00000000-0005-0000-0000-0000230D0000}"/>
    <cellStyle name="_대전노은2-1전기내역서(2차수정107)_분석-양평동내역서03.9.19접수_신부동(발주내역)_전체" xfId="3368" xr:uid="{00000000-0005-0000-0000-0000240D0000}"/>
    <cellStyle name="_대전노은2-1전기내역서(2차수정107)_분석-양평동내역서03.9.19접수_신부동(발주내역)_전체_전화견적의뢰" xfId="3369" xr:uid="{00000000-0005-0000-0000-0000250D0000}"/>
    <cellStyle name="_대전노은2-1전기내역서(2차수정107)_분석-양평동내역서03.9.19접수_전화견적의뢰" xfId="3370" xr:uid="{00000000-0005-0000-0000-0000260D0000}"/>
    <cellStyle name="_대전노은2-1전기내역서(2차수정107)_사본 - 예산서" xfId="3371" xr:uid="{00000000-0005-0000-0000-0000270D0000}"/>
    <cellStyle name="_대전노은2-1전기내역서(2차수정107)_사본 - 예산서_전화견적의뢰" xfId="3372" xr:uid="{00000000-0005-0000-0000-0000280D0000}"/>
    <cellStyle name="_대전노은2-1전기내역서(2차수정107)_소방" xfId="3373" xr:uid="{00000000-0005-0000-0000-0000290D0000}"/>
    <cellStyle name="_대전노은2-1전기내역서(2차수정107)_소방_신부동(40)도급분류" xfId="3374" xr:uid="{00000000-0005-0000-0000-00002A0D0000}"/>
    <cellStyle name="_대전노은2-1전기내역서(2차수정107)_소방_신부동(40)도급분류_신부동(발주내역)_전체" xfId="3375" xr:uid="{00000000-0005-0000-0000-00002B0D0000}"/>
    <cellStyle name="_대전노은2-1전기내역서(2차수정107)_소방_신부동(40)도급분류_신부동(발주내역)_전체_전화견적의뢰" xfId="3376" xr:uid="{00000000-0005-0000-0000-00002C0D0000}"/>
    <cellStyle name="_대전노은2-1전기내역서(2차수정107)_소방_신부동(40)도급분류_전화견적의뢰" xfId="3377" xr:uid="{00000000-0005-0000-0000-00002D0D0000}"/>
    <cellStyle name="_대전노은2-1전기내역서(2차수정107)_소방_신부동예산1" xfId="3378" xr:uid="{00000000-0005-0000-0000-00002E0D0000}"/>
    <cellStyle name="_대전노은2-1전기내역서(2차수정107)_소방_신부동예산1_신부동(발주내역)_전체" xfId="3379" xr:uid="{00000000-0005-0000-0000-00002F0D0000}"/>
    <cellStyle name="_대전노은2-1전기내역서(2차수정107)_소방_신부동예산1_신부동(발주내역)_전체_전화견적의뢰" xfId="3380" xr:uid="{00000000-0005-0000-0000-0000300D0000}"/>
    <cellStyle name="_대전노은2-1전기내역서(2차수정107)_소방_신부동예산1_전화견적의뢰" xfId="3381" xr:uid="{00000000-0005-0000-0000-0000310D0000}"/>
    <cellStyle name="_대전노은2-1전기내역서(2차수정107)_소방_용인동백12-2도급(관제출용)_단가수정(최종)" xfId="3382" xr:uid="{00000000-0005-0000-0000-0000320D0000}"/>
    <cellStyle name="_대전노은2-1전기내역서(2차수정107)_소방_용인동백12-2도급(관제출용)_단가수정(최종)_용인동백13-1전기내역서(2004.3.5)_final" xfId="3383" xr:uid="{00000000-0005-0000-0000-0000330D0000}"/>
    <cellStyle name="_대전노은2-1전기내역서(2차수정107)_소방_용인동백12-2도급(관제출용)_단가수정(최종)_용인동백13-1전기내역서(2004.3.5)합내역" xfId="3384" xr:uid="{00000000-0005-0000-0000-0000340D0000}"/>
    <cellStyle name="_대전노은2-1전기내역서(2차수정107)_소방_용인동백12-2도급(관제출용)_단가수정(최종)_용인동백전기예산서(2004.3.5)-기준" xfId="3385" xr:uid="{00000000-0005-0000-0000-0000350D0000}"/>
    <cellStyle name="_대전노은2-1전기내역서(2차수정107)_소방_용인동백12-2도급(관제출용)_단가수정(최종)_용인동백전기예산서(2004.3.5)예산-골조부분" xfId="3386" xr:uid="{00000000-0005-0000-0000-0000360D0000}"/>
    <cellStyle name="_대전노은2-1전기내역서(2차수정107)_소방_용인동백12-2도급(관제출용)_단가수정(최종)_용인동백전기예산서(2004.3.5)합예산1-기준" xfId="3387" xr:uid="{00000000-0005-0000-0000-0000370D0000}"/>
    <cellStyle name="_대전노은2-1전기내역서(2차수정107)_소방_용인동백12-2도급(관제출용)_단가수정(최종)_용인동백전기예산서(2004.3.5)합예산5-골조부분" xfId="3388" xr:uid="{00000000-0005-0000-0000-0000380D0000}"/>
    <cellStyle name="_대전노은2-1전기내역서(2차수정107)_소방_용인동백12-2도급(관제출용)_合" xfId="3389" xr:uid="{00000000-0005-0000-0000-0000390D0000}"/>
    <cellStyle name="_대전노은2-1전기내역서(2차수정107)_소방_용인동백12-2도급(관제출용)_合_용인동백13-1전기내역서(2004.3.5)_final" xfId="3390" xr:uid="{00000000-0005-0000-0000-00003A0D0000}"/>
    <cellStyle name="_대전노은2-1전기내역서(2차수정107)_소방_용인동백12-2도급(관제출용)_合_용인동백13-1전기내역서(2004.3.5)합내역" xfId="3391" xr:uid="{00000000-0005-0000-0000-00003B0D0000}"/>
    <cellStyle name="_대전노은2-1전기내역서(2차수정107)_소방_용인동백12-2도급(관제출용)_合_용인동백전기예산서(2004.3.5)-기준" xfId="3392" xr:uid="{00000000-0005-0000-0000-00003C0D0000}"/>
    <cellStyle name="_대전노은2-1전기내역서(2차수정107)_소방_용인동백12-2도급(관제출용)_合_용인동백전기예산서(2004.3.5)예산-골조부분" xfId="3393" xr:uid="{00000000-0005-0000-0000-00003D0D0000}"/>
    <cellStyle name="_대전노은2-1전기내역서(2차수정107)_소방_용인동백12-2도급(관제출용)_合_용인동백전기예산서(2004.3.5)합예산1-기준" xfId="3394" xr:uid="{00000000-0005-0000-0000-00003E0D0000}"/>
    <cellStyle name="_대전노은2-1전기내역서(2차수정107)_소방_용인동백12-2도급(관제출용)_合_용인동백전기예산서(2004.3.5)합예산5-골조부분" xfId="3395" xr:uid="{00000000-0005-0000-0000-00003F0D0000}"/>
    <cellStyle name="_대전노은2-1전기내역서(2차수정107)_소방_용인동백12-2전기내역서" xfId="3396" xr:uid="{00000000-0005-0000-0000-0000400D0000}"/>
    <cellStyle name="_대전노은2-1전기내역서(2차수정107)_소방_용인동백12-2전기내역서(2004.1.30-진짜최종)_02" xfId="3397" xr:uid="{00000000-0005-0000-0000-0000410D0000}"/>
    <cellStyle name="_대전노은2-1전기내역서(2차수정107)_소방_용인동백12-2전기내역서(최종)11.24" xfId="3398" xr:uid="{00000000-0005-0000-0000-0000420D0000}"/>
    <cellStyle name="_대전노은2-1전기내역서(2차수정107)_소방_용인동백12-2전기내역서(최종)11.24_용인동백12-2.13-1전기예산서" xfId="3399" xr:uid="{00000000-0005-0000-0000-0000430D0000}"/>
    <cellStyle name="_대전노은2-1전기내역서(2차수정107)_소방_용인동백12-2전기내역서(최종)11.24_용인동백13-1전기내역서(2004.3.5)_final" xfId="3400" xr:uid="{00000000-0005-0000-0000-0000440D0000}"/>
    <cellStyle name="_대전노은2-1전기내역서(2차수정107)_소방_용인동백12-2전기내역서(최종)11.24_용인동백13-1전기내역서(2004.3.5)합내역" xfId="3401" xr:uid="{00000000-0005-0000-0000-0000450D0000}"/>
    <cellStyle name="_대전노은2-1전기내역서(2차수정107)_소방_용인동백12-2전기내역서(최종)11.24_용인동백13-1전기내역서(최종)" xfId="3402" xr:uid="{00000000-0005-0000-0000-0000460D0000}"/>
    <cellStyle name="_대전노은2-1전기내역서(2차수정107)_소방_용인동백12-2전기내역서(최종)11.24_용인동백전기예산서(2004.3.5)-기준" xfId="3403" xr:uid="{00000000-0005-0000-0000-0000470D0000}"/>
    <cellStyle name="_대전노은2-1전기내역서(2차수정107)_소방_용인동백12-2전기내역서(최종)11.24_용인동백전기예산서(2004.3.5)예산-골조부분" xfId="3404" xr:uid="{00000000-0005-0000-0000-0000480D0000}"/>
    <cellStyle name="_대전노은2-1전기내역서(2차수정107)_소방_용인동백12-2전기내역서(최종)11.24_용인동백전기예산서(2004.3.5)합예산1-기준" xfId="3405" xr:uid="{00000000-0005-0000-0000-0000490D0000}"/>
    <cellStyle name="_대전노은2-1전기내역서(2차수정107)_소방_용인동백12-2전기내역서(최종)11.24_용인동백전기예산서(2004.3.5)합예산5-골조부분" xfId="3406" xr:uid="{00000000-0005-0000-0000-00004A0D0000}"/>
    <cellStyle name="_대전노은2-1전기내역서(2차수정107)_소방_용인동백12-2전기내역서_용인동백12-2.13-1전기예산서" xfId="3407" xr:uid="{00000000-0005-0000-0000-00004B0D0000}"/>
    <cellStyle name="_대전노은2-1전기내역서(2차수정107)_소방_용인동백12-2전기내역서_용인동백13-1전기내역서(2004.3.5)_final" xfId="3408" xr:uid="{00000000-0005-0000-0000-00004C0D0000}"/>
    <cellStyle name="_대전노은2-1전기내역서(2차수정107)_소방_용인동백12-2전기내역서_용인동백13-1전기내역서(2004.3.5)합내역" xfId="3409" xr:uid="{00000000-0005-0000-0000-00004D0D0000}"/>
    <cellStyle name="_대전노은2-1전기내역서(2차수정107)_소방_용인동백12-2전기내역서_용인동백13-1전기내역서(최종)" xfId="3410" xr:uid="{00000000-0005-0000-0000-00004E0D0000}"/>
    <cellStyle name="_대전노은2-1전기내역서(2차수정107)_소방_용인동백12-2전기내역서_용인동백전기예산서(2004.3.5)-기준" xfId="3411" xr:uid="{00000000-0005-0000-0000-00004F0D0000}"/>
    <cellStyle name="_대전노은2-1전기내역서(2차수정107)_소방_용인동백12-2전기내역서_용인동백전기예산서(2004.3.5)예산-골조부분" xfId="3412" xr:uid="{00000000-0005-0000-0000-0000500D0000}"/>
    <cellStyle name="_대전노은2-1전기내역서(2차수정107)_소방_용인동백12-2전기내역서_용인동백전기예산서(2004.3.5)합예산1-기준" xfId="3413" xr:uid="{00000000-0005-0000-0000-0000510D0000}"/>
    <cellStyle name="_대전노은2-1전기내역서(2차수정107)_소방_용인동백12-2전기내역서_용인동백전기예산서(2004.3.5)합예산5-골조부분" xfId="3414" xr:uid="{00000000-0005-0000-0000-0000520D0000}"/>
    <cellStyle name="_대전노은2-1전기내역서(2차수정107)_소방_용인동백13-1도급(관제출용)_단가수정" xfId="3415" xr:uid="{00000000-0005-0000-0000-0000530D0000}"/>
    <cellStyle name="_대전노은2-1전기내역서(2차수정107)_소방_용인동백13-1도급(관제출용)_단가수정_용인동백13-1전기내역서(2004.3.5)_final" xfId="3416" xr:uid="{00000000-0005-0000-0000-0000540D0000}"/>
    <cellStyle name="_대전노은2-1전기내역서(2차수정107)_소방_용인동백13-1도급(관제출용)_단가수정_용인동백13-1전기내역서(2004.3.5)합내역" xfId="3417" xr:uid="{00000000-0005-0000-0000-0000550D0000}"/>
    <cellStyle name="_대전노은2-1전기내역서(2차수정107)_소방_용인동백13-1도급(관제출용)_단가수정_용인동백전기예산서(2004.3.5)-기준" xfId="3418" xr:uid="{00000000-0005-0000-0000-0000560D0000}"/>
    <cellStyle name="_대전노은2-1전기내역서(2차수정107)_소방_용인동백13-1도급(관제출용)_단가수정_용인동백전기예산서(2004.3.5)예산-골조부분" xfId="3419" xr:uid="{00000000-0005-0000-0000-0000570D0000}"/>
    <cellStyle name="_대전노은2-1전기내역서(2차수정107)_소방_용인동백13-1도급(관제출용)_단가수정_용인동백전기예산서(2004.3.5)합예산1-기준" xfId="3420" xr:uid="{00000000-0005-0000-0000-0000580D0000}"/>
    <cellStyle name="_대전노은2-1전기내역서(2차수정107)_소방_용인동백13-1도급(관제출용)_단가수정_용인동백전기예산서(2004.3.5)합예산5-골조부분" xfId="3421" xr:uid="{00000000-0005-0000-0000-0000590D0000}"/>
    <cellStyle name="_대전노은2-1전기내역서(2차수정107)_소방_전화견적의뢰" xfId="3422" xr:uid="{00000000-0005-0000-0000-00005A0D0000}"/>
    <cellStyle name="_대전노은2-1전기내역서(2차수정107)_소방_천안신부동예산-최종" xfId="3423" xr:uid="{00000000-0005-0000-0000-00005B0D0000}"/>
    <cellStyle name="_대전노은2-1전기내역서(2차수정107)_소방_천안신부동예산-최종_신부동(발주내역)_전체" xfId="3424" xr:uid="{00000000-0005-0000-0000-00005C0D0000}"/>
    <cellStyle name="_대전노은2-1전기내역서(2차수정107)_소방_천안신부동예산-최종_신부동(발주내역)_전체_전화견적의뢰" xfId="3425" xr:uid="{00000000-0005-0000-0000-00005D0D0000}"/>
    <cellStyle name="_대전노은2-1전기내역서(2차수정107)_소방_천안신부동예산-최종_전화견적의뢰" xfId="3426" xr:uid="{00000000-0005-0000-0000-00005E0D0000}"/>
    <cellStyle name="_대전노은2-1전기내역서(2차수정107)_소방_천안신부동예산-최종10.31" xfId="3427" xr:uid="{00000000-0005-0000-0000-00005F0D0000}"/>
    <cellStyle name="_대전노은2-1전기내역서(2차수정107)_소방_천안신부동예산-최종10.31_신부동(발주내역)_전체" xfId="3428" xr:uid="{00000000-0005-0000-0000-0000600D0000}"/>
    <cellStyle name="_대전노은2-1전기내역서(2차수정107)_소방_천안신부동예산-최종10.31_신부동(발주내역)_전체_전화견적의뢰" xfId="3429" xr:uid="{00000000-0005-0000-0000-0000610D0000}"/>
    <cellStyle name="_대전노은2-1전기내역서(2차수정107)_소방_천안신부동예산-최종10.31_전화견적의뢰" xfId="3430" xr:uid="{00000000-0005-0000-0000-0000620D0000}"/>
    <cellStyle name="_대전노은2-1전기내역서(2차수정107)_수원인계동(외주분류)" xfId="3431" xr:uid="{00000000-0005-0000-0000-0000630D0000}"/>
    <cellStyle name="_대전노은2-1전기내역서(2차수정107)_수원인계동(외주분류)_전화견적의뢰" xfId="3432" xr:uid="{00000000-0005-0000-0000-0000640D0000}"/>
    <cellStyle name="_대전노은2-1전기내역서(2차수정107)_수원인계동견적용" xfId="3433" xr:uid="{00000000-0005-0000-0000-0000650D0000}"/>
    <cellStyle name="_대전노은2-1전기내역서(2차수정107)_수원인계동견적용_전화견적의뢰" xfId="3434" xr:uid="{00000000-0005-0000-0000-0000660D0000}"/>
    <cellStyle name="_대전노은2-1전기내역서(2차수정107)_수원인계동예산(中)" xfId="3435" xr:uid="{00000000-0005-0000-0000-0000670D0000}"/>
    <cellStyle name="_대전노은2-1전기내역서(2차수정107)_수원인계동예산(최종)" xfId="3436" xr:uid="{00000000-0005-0000-0000-0000680D0000}"/>
    <cellStyle name="_대전노은2-1전기내역서(2차수정107)_수원인계동예산(최종)_전화견적의뢰" xfId="3437" xr:uid="{00000000-0005-0000-0000-0000690D0000}"/>
    <cellStyle name="_대전노은2-1전기내역서(2차수정107)_수원인계동-전기(도급50)" xfId="3438" xr:uid="{00000000-0005-0000-0000-00006A0D0000}"/>
    <cellStyle name="_대전노은2-1전기내역서(2차수정107)_수원인계동-전기(도급50)_전화견적의뢰" xfId="3439" xr:uid="{00000000-0005-0000-0000-00006B0D0000}"/>
    <cellStyle name="_대전노은2-1전기내역서(2차수정107)_신부동(40)도급분류" xfId="3440" xr:uid="{00000000-0005-0000-0000-00006C0D0000}"/>
    <cellStyle name="_대전노은2-1전기내역서(2차수정107)_신부동(40)도급분류_신부동(발주내역)_전체" xfId="3441" xr:uid="{00000000-0005-0000-0000-00006D0D0000}"/>
    <cellStyle name="_대전노은2-1전기내역서(2차수정107)_신부동(40)도급분류_신부동(발주내역)_전체_전화견적의뢰" xfId="3442" xr:uid="{00000000-0005-0000-0000-00006E0D0000}"/>
    <cellStyle name="_대전노은2-1전기내역서(2차수정107)_신부동(40)도급분류_전화견적의뢰" xfId="3443" xr:uid="{00000000-0005-0000-0000-00006F0D0000}"/>
    <cellStyle name="_대전노은2-1전기내역서(2차수정107)_신부동예산1" xfId="3444" xr:uid="{00000000-0005-0000-0000-0000700D0000}"/>
    <cellStyle name="_대전노은2-1전기내역서(2차수정107)_신부동예산1_신부동(발주내역)_전체" xfId="3445" xr:uid="{00000000-0005-0000-0000-0000710D0000}"/>
    <cellStyle name="_대전노은2-1전기내역서(2차수정107)_신부동예산1_신부동(발주내역)_전체_전화견적의뢰" xfId="3446" xr:uid="{00000000-0005-0000-0000-0000720D0000}"/>
    <cellStyle name="_대전노은2-1전기내역서(2차수정107)_신부동예산1_전화견적의뢰" xfId="3447" xr:uid="{00000000-0005-0000-0000-0000730D0000}"/>
    <cellStyle name="_대전노은2-1전기내역서(2차수정107)_신흥동1도급내역서" xfId="3448" xr:uid="{00000000-0005-0000-0000-0000740D0000}"/>
    <cellStyle name="_대전노은2-1전기내역서(2차수정107)_신흥동1도급내역서_전화견적의뢰" xfId="3449" xr:uid="{00000000-0005-0000-0000-0000750D0000}"/>
    <cellStyle name="_대전노은2-1전기내역서(2차수정107)_아산권곡동예산서-5.25" xfId="3450" xr:uid="{00000000-0005-0000-0000-0000760D0000}"/>
    <cellStyle name="_대전노은2-1전기내역서(2차수정107)_양평동예산-ERP" xfId="3451" xr:uid="{00000000-0005-0000-0000-0000770D0000}"/>
    <cellStyle name="_대전노은2-1전기내역서(2차수정107)_양평동오피스텔 예산 - ①" xfId="3452" xr:uid="{00000000-0005-0000-0000-0000780D0000}"/>
    <cellStyle name="_대전노은2-1전기내역서(2차수정107)_양평동오피스텔 예산 (최종)" xfId="3453" xr:uid="{00000000-0005-0000-0000-0000790D0000}"/>
    <cellStyle name="_대전노은2-1전기내역서(2차수정107)_양평동오피스텔 예산(최종)10.31" xfId="3454" xr:uid="{00000000-0005-0000-0000-00007A0D0000}"/>
    <cellStyle name="_대전노은2-1전기내역서(2차수정107)_양평동-전기최종03.9.18접수" xfId="3455" xr:uid="{00000000-0005-0000-0000-00007B0D0000}"/>
    <cellStyle name="_대전노은2-1전기내역서(2차수정107)_양평동-전기최종03.9.18접수_신부동(발주내역)_전체" xfId="3456" xr:uid="{00000000-0005-0000-0000-00007C0D0000}"/>
    <cellStyle name="_대전노은2-1전기내역서(2차수정107)_양평동-전기최종03.9.18접수_신부동(발주내역)_전체_전화견적의뢰" xfId="3457" xr:uid="{00000000-0005-0000-0000-00007D0D0000}"/>
    <cellStyle name="_대전노은2-1전기내역서(2차수정107)_양평동-전기최종03.9.18접수_전화견적의뢰" xfId="3458" xr:uid="{00000000-0005-0000-0000-00007E0D0000}"/>
    <cellStyle name="_대전노은2-1전기내역서(2차수정107)_예산갑~1" xfId="3459" xr:uid="{00000000-0005-0000-0000-00007F0D0000}"/>
    <cellStyle name="_대전노은2-1전기내역서(2차수정107)_예산갑~1_전화견적의뢰" xfId="3460" xr:uid="{00000000-0005-0000-0000-0000800D0000}"/>
    <cellStyle name="_대전노은2-1전기내역서(2차수정107)_예산분석표(양평동)" xfId="3461" xr:uid="{00000000-0005-0000-0000-0000810D0000}"/>
    <cellStyle name="_대전노은2-1전기내역서(2차수정107)_예산분석표(양평동)_신부동(발주내역)_전체" xfId="3462" xr:uid="{00000000-0005-0000-0000-0000820D0000}"/>
    <cellStyle name="_대전노은2-1전기내역서(2차수정107)_예산분석표(양평동)_신부동(발주내역)_전체_전화견적의뢰" xfId="3463" xr:uid="{00000000-0005-0000-0000-0000830D0000}"/>
    <cellStyle name="_대전노은2-1전기내역서(2차수정107)_예산분석표(양평동)_전화견적의뢰" xfId="3464" xr:uid="{00000000-0005-0000-0000-0000840D0000}"/>
    <cellStyle name="_대전노은2-1전기내역서(2차수정107)_용인동백12-2.13-1전기예산서" xfId="3465" xr:uid="{00000000-0005-0000-0000-0000850D0000}"/>
    <cellStyle name="_대전노은2-1전기내역서(2차수정107)_용인동백13-1전기내역서(2004.3.5)_final" xfId="3466" xr:uid="{00000000-0005-0000-0000-0000860D0000}"/>
    <cellStyle name="_대전노은2-1전기내역서(2차수정107)_용인동백13-1전기내역서(2004.3.5)합내역" xfId="3467" xr:uid="{00000000-0005-0000-0000-0000870D0000}"/>
    <cellStyle name="_대전노은2-1전기내역서(2차수정107)_용인동백13-1전기내역서(최종)" xfId="3468" xr:uid="{00000000-0005-0000-0000-0000880D0000}"/>
    <cellStyle name="_대전노은2-1전기내역서(2차수정107)_용인동백전기예산서(2004.3.5)-기준" xfId="3469" xr:uid="{00000000-0005-0000-0000-0000890D0000}"/>
    <cellStyle name="_대전노은2-1전기내역서(2차수정107)_용인동백전기예산서(2004.3.5)예산-골조부분" xfId="3470" xr:uid="{00000000-0005-0000-0000-00008A0D0000}"/>
    <cellStyle name="_대전노은2-1전기내역서(2차수정107)_용인동백전기예산서(2004.3.5)합예산1-기준" xfId="3471" xr:uid="{00000000-0005-0000-0000-00008B0D0000}"/>
    <cellStyle name="_대전노은2-1전기내역서(2차수정107)_용인동백전기예산서(2004.3.5)합예산5-골조부분" xfId="3472" xr:uid="{00000000-0005-0000-0000-00008C0D0000}"/>
    <cellStyle name="_대전노은2-1전기내역서(2차수정107)_일위대가(종합)" xfId="3473" xr:uid="{00000000-0005-0000-0000-00008D0D0000}"/>
    <cellStyle name="_대전노은2-1전기내역서(2차수정107)_일위대가(종합)_전화견적의뢰" xfId="3474" xr:uid="{00000000-0005-0000-0000-00008E0D0000}"/>
    <cellStyle name="_대전노은2-1전기내역서(2차수정107)_자동식소화기" xfId="3475" xr:uid="{00000000-0005-0000-0000-00008F0D0000}"/>
    <cellStyle name="_대전노은2-1전기내역서(2차수정107)_자동식소화기_용인동백12-2도급(관제출용)_단가수정(최종)" xfId="3476" xr:uid="{00000000-0005-0000-0000-0000900D0000}"/>
    <cellStyle name="_대전노은2-1전기내역서(2차수정107)_자동식소화기_용인동백12-2도급(관제출용)_단가수정(최종)_용인동백13-1전기내역서(2004.3.5)_final" xfId="3477" xr:uid="{00000000-0005-0000-0000-0000910D0000}"/>
    <cellStyle name="_대전노은2-1전기내역서(2차수정107)_자동식소화기_용인동백12-2도급(관제출용)_단가수정(최종)_용인동백13-1전기내역서(2004.3.5)합내역" xfId="3478" xr:uid="{00000000-0005-0000-0000-0000920D0000}"/>
    <cellStyle name="_대전노은2-1전기내역서(2차수정107)_자동식소화기_용인동백12-2도급(관제출용)_단가수정(최종)_용인동백전기예산서(2004.3.5)-기준" xfId="3479" xr:uid="{00000000-0005-0000-0000-0000930D0000}"/>
    <cellStyle name="_대전노은2-1전기내역서(2차수정107)_자동식소화기_용인동백12-2도급(관제출용)_단가수정(최종)_용인동백전기예산서(2004.3.5)예산-골조부분" xfId="3480" xr:uid="{00000000-0005-0000-0000-0000940D0000}"/>
    <cellStyle name="_대전노은2-1전기내역서(2차수정107)_자동식소화기_용인동백12-2도급(관제출용)_단가수정(최종)_용인동백전기예산서(2004.3.5)합예산1-기준" xfId="3481" xr:uid="{00000000-0005-0000-0000-0000950D0000}"/>
    <cellStyle name="_대전노은2-1전기내역서(2차수정107)_자동식소화기_용인동백12-2도급(관제출용)_단가수정(최종)_용인동백전기예산서(2004.3.5)합예산5-골조부분" xfId="3482" xr:uid="{00000000-0005-0000-0000-0000960D0000}"/>
    <cellStyle name="_대전노은2-1전기내역서(2차수정107)_자동식소화기_용인동백12-2도급(관제출용)_合" xfId="3483" xr:uid="{00000000-0005-0000-0000-0000970D0000}"/>
    <cellStyle name="_대전노은2-1전기내역서(2차수정107)_자동식소화기_용인동백12-2도급(관제출용)_合_용인동백13-1전기내역서(2004.3.5)_final" xfId="3484" xr:uid="{00000000-0005-0000-0000-0000980D0000}"/>
    <cellStyle name="_대전노은2-1전기내역서(2차수정107)_자동식소화기_용인동백12-2도급(관제출용)_合_용인동백13-1전기내역서(2004.3.5)합내역" xfId="3485" xr:uid="{00000000-0005-0000-0000-0000990D0000}"/>
    <cellStyle name="_대전노은2-1전기내역서(2차수정107)_자동식소화기_용인동백12-2도급(관제출용)_合_용인동백전기예산서(2004.3.5)-기준" xfId="3486" xr:uid="{00000000-0005-0000-0000-00009A0D0000}"/>
    <cellStyle name="_대전노은2-1전기내역서(2차수정107)_자동식소화기_용인동백12-2도급(관제출용)_合_용인동백전기예산서(2004.3.5)예산-골조부분" xfId="3487" xr:uid="{00000000-0005-0000-0000-00009B0D0000}"/>
    <cellStyle name="_대전노은2-1전기내역서(2차수정107)_자동식소화기_용인동백12-2도급(관제출용)_合_용인동백전기예산서(2004.3.5)합예산1-기준" xfId="3488" xr:uid="{00000000-0005-0000-0000-00009C0D0000}"/>
    <cellStyle name="_대전노은2-1전기내역서(2차수정107)_자동식소화기_용인동백12-2도급(관제출용)_合_용인동백전기예산서(2004.3.5)합예산5-골조부분" xfId="3489" xr:uid="{00000000-0005-0000-0000-00009D0D0000}"/>
    <cellStyle name="_대전노은2-1전기내역서(2차수정107)_자동식소화기_용인동백12-2전기내역서" xfId="3490" xr:uid="{00000000-0005-0000-0000-00009E0D0000}"/>
    <cellStyle name="_대전노은2-1전기내역서(2차수정107)_자동식소화기_용인동백12-2전기내역서(2004.1.30-진짜최종)_02" xfId="3491" xr:uid="{00000000-0005-0000-0000-00009F0D0000}"/>
    <cellStyle name="_대전노은2-1전기내역서(2차수정107)_자동식소화기_용인동백12-2전기내역서(최종)11.24" xfId="3492" xr:uid="{00000000-0005-0000-0000-0000A00D0000}"/>
    <cellStyle name="_대전노은2-1전기내역서(2차수정107)_자동식소화기_용인동백12-2전기내역서(최종)11.24_용인동백12-2.13-1전기예산서" xfId="3493" xr:uid="{00000000-0005-0000-0000-0000A10D0000}"/>
    <cellStyle name="_대전노은2-1전기내역서(2차수정107)_자동식소화기_용인동백12-2전기내역서(최종)11.24_용인동백13-1전기내역서(2004.3.5)_final" xfId="3494" xr:uid="{00000000-0005-0000-0000-0000A20D0000}"/>
    <cellStyle name="_대전노은2-1전기내역서(2차수정107)_자동식소화기_용인동백12-2전기내역서(최종)11.24_용인동백13-1전기내역서(2004.3.5)합내역" xfId="3495" xr:uid="{00000000-0005-0000-0000-0000A30D0000}"/>
    <cellStyle name="_대전노은2-1전기내역서(2차수정107)_자동식소화기_용인동백12-2전기내역서(최종)11.24_용인동백13-1전기내역서(최종)" xfId="3496" xr:uid="{00000000-0005-0000-0000-0000A40D0000}"/>
    <cellStyle name="_대전노은2-1전기내역서(2차수정107)_자동식소화기_용인동백12-2전기내역서(최종)11.24_용인동백전기예산서(2004.3.5)-기준" xfId="3497" xr:uid="{00000000-0005-0000-0000-0000A50D0000}"/>
    <cellStyle name="_대전노은2-1전기내역서(2차수정107)_자동식소화기_용인동백12-2전기내역서(최종)11.24_용인동백전기예산서(2004.3.5)예산-골조부분" xfId="3498" xr:uid="{00000000-0005-0000-0000-0000A60D0000}"/>
    <cellStyle name="_대전노은2-1전기내역서(2차수정107)_자동식소화기_용인동백12-2전기내역서(최종)11.24_용인동백전기예산서(2004.3.5)합예산1-기준" xfId="3499" xr:uid="{00000000-0005-0000-0000-0000A70D0000}"/>
    <cellStyle name="_대전노은2-1전기내역서(2차수정107)_자동식소화기_용인동백12-2전기내역서(최종)11.24_용인동백전기예산서(2004.3.5)합예산5-골조부분" xfId="3500" xr:uid="{00000000-0005-0000-0000-0000A80D0000}"/>
    <cellStyle name="_대전노은2-1전기내역서(2차수정107)_자동식소화기_용인동백12-2전기내역서_용인동백12-2.13-1전기예산서" xfId="3501" xr:uid="{00000000-0005-0000-0000-0000A90D0000}"/>
    <cellStyle name="_대전노은2-1전기내역서(2차수정107)_자동식소화기_용인동백12-2전기내역서_용인동백13-1전기내역서(2004.3.5)_final" xfId="3502" xr:uid="{00000000-0005-0000-0000-0000AA0D0000}"/>
    <cellStyle name="_대전노은2-1전기내역서(2차수정107)_자동식소화기_용인동백12-2전기내역서_용인동백13-1전기내역서(2004.3.5)합내역" xfId="3503" xr:uid="{00000000-0005-0000-0000-0000AB0D0000}"/>
    <cellStyle name="_대전노은2-1전기내역서(2차수정107)_자동식소화기_용인동백12-2전기내역서_용인동백13-1전기내역서(최종)" xfId="3504" xr:uid="{00000000-0005-0000-0000-0000AC0D0000}"/>
    <cellStyle name="_대전노은2-1전기내역서(2차수정107)_자동식소화기_용인동백12-2전기내역서_용인동백전기예산서(2004.3.5)-기준" xfId="3505" xr:uid="{00000000-0005-0000-0000-0000AD0D0000}"/>
    <cellStyle name="_대전노은2-1전기내역서(2차수정107)_자동식소화기_용인동백12-2전기내역서_용인동백전기예산서(2004.3.5)예산-골조부분" xfId="3506" xr:uid="{00000000-0005-0000-0000-0000AE0D0000}"/>
    <cellStyle name="_대전노은2-1전기내역서(2차수정107)_자동식소화기_용인동백12-2전기내역서_용인동백전기예산서(2004.3.5)합예산1-기준" xfId="3507" xr:uid="{00000000-0005-0000-0000-0000AF0D0000}"/>
    <cellStyle name="_대전노은2-1전기내역서(2차수정107)_자동식소화기_용인동백12-2전기내역서_용인동백전기예산서(2004.3.5)합예산5-골조부분" xfId="3508" xr:uid="{00000000-0005-0000-0000-0000B00D0000}"/>
    <cellStyle name="_대전노은2-1전기내역서(2차수정107)_자동식소화기_용인동백13-1도급(관제출용)_단가수정" xfId="3509" xr:uid="{00000000-0005-0000-0000-0000B10D0000}"/>
    <cellStyle name="_대전노은2-1전기내역서(2차수정107)_자동식소화기_용인동백13-1도급(관제출용)_단가수정_용인동백13-1전기내역서(2004.3.5)_final" xfId="3510" xr:uid="{00000000-0005-0000-0000-0000B20D0000}"/>
    <cellStyle name="_대전노은2-1전기내역서(2차수정107)_자동식소화기_용인동백13-1도급(관제출용)_단가수정_용인동백13-1전기내역서(2004.3.5)합내역" xfId="3511" xr:uid="{00000000-0005-0000-0000-0000B30D0000}"/>
    <cellStyle name="_대전노은2-1전기내역서(2차수정107)_자동식소화기_용인동백13-1도급(관제출용)_단가수정_용인동백전기예산서(2004.3.5)-기준" xfId="3512" xr:uid="{00000000-0005-0000-0000-0000B40D0000}"/>
    <cellStyle name="_대전노은2-1전기내역서(2차수정107)_자동식소화기_용인동백13-1도급(관제출용)_단가수정_용인동백전기예산서(2004.3.5)예산-골조부분" xfId="3513" xr:uid="{00000000-0005-0000-0000-0000B50D0000}"/>
    <cellStyle name="_대전노은2-1전기내역서(2차수정107)_자동식소화기_용인동백13-1도급(관제출용)_단가수정_용인동백전기예산서(2004.3.5)합예산1-기준" xfId="3514" xr:uid="{00000000-0005-0000-0000-0000B60D0000}"/>
    <cellStyle name="_대전노은2-1전기내역서(2차수정107)_자동식소화기_용인동백13-1도급(관제출용)_단가수정_용인동백전기예산서(2004.3.5)합예산5-골조부분" xfId="3515" xr:uid="{00000000-0005-0000-0000-0000B70D0000}"/>
    <cellStyle name="_대전노은2-1전기내역서(2차수정107)_전화" xfId="3516" xr:uid="{00000000-0005-0000-0000-0000B80D0000}"/>
    <cellStyle name="_대전노은2-1전기내역서(2차수정107)_전화_전화견적의뢰" xfId="3517" xr:uid="{00000000-0005-0000-0000-0000B90D0000}"/>
    <cellStyle name="_대전노은2-1전기내역서(2차수정107)_전화견적의뢰" xfId="3518" xr:uid="{00000000-0005-0000-0000-0000BA0D0000}"/>
    <cellStyle name="_대전노은2-1전기내역서(2차수정107)_천안신부동예산-최종" xfId="3519" xr:uid="{00000000-0005-0000-0000-0000BB0D0000}"/>
    <cellStyle name="_대전노은2-1전기내역서(2차수정107)_천안신부동예산-최종_신부동(발주내역)_전체" xfId="3520" xr:uid="{00000000-0005-0000-0000-0000BC0D0000}"/>
    <cellStyle name="_대전노은2-1전기내역서(2차수정107)_천안신부동예산-최종_신부동(발주내역)_전체_전화견적의뢰" xfId="3521" xr:uid="{00000000-0005-0000-0000-0000BD0D0000}"/>
    <cellStyle name="_대전노은2-1전기내역서(2차수정107)_천안신부동예산-최종_전화견적의뢰" xfId="3522" xr:uid="{00000000-0005-0000-0000-0000BE0D0000}"/>
    <cellStyle name="_대전노은2-1전기내역서(2차수정107)_천안신부동예산-최종10.31" xfId="3523" xr:uid="{00000000-0005-0000-0000-0000BF0D0000}"/>
    <cellStyle name="_대전노은2-1전기내역서(2차수정107)_천안신부동예산-최종10.31_신부동(발주내역)_전체" xfId="3524" xr:uid="{00000000-0005-0000-0000-0000C00D0000}"/>
    <cellStyle name="_대전노은2-1전기내역서(2차수정107)_천안신부동예산-최종10.31_신부동(발주내역)_전체_전화견적의뢰" xfId="3525" xr:uid="{00000000-0005-0000-0000-0000C10D0000}"/>
    <cellStyle name="_대전노은2-1전기내역서(2차수정107)_천안신부동예산-최종10.31_전화견적의뢰" xfId="3526" xr:uid="{00000000-0005-0000-0000-0000C20D0000}"/>
    <cellStyle name="_대전노은2-1전기내역서(2차수정107)_하도급분류- 대전노은2-1" xfId="3527" xr:uid="{00000000-0005-0000-0000-0000C30D0000}"/>
    <cellStyle name="_대전노은2-1전기내역서(2차수정107)_하도급분류- 대전노은2-1_신부동(발주내역)_전체" xfId="3528" xr:uid="{00000000-0005-0000-0000-0000C40D0000}"/>
    <cellStyle name="_대전노은2-1전기내역서(2차수정107)_하도급분류- 대전노은2-1_신부동(발주내역)_전체_전화견적의뢰" xfId="3529" xr:uid="{00000000-0005-0000-0000-0000C50D0000}"/>
    <cellStyle name="_대전노은2-1전기내역서(2차수정107)_하도급분류- 대전노은2-1_전화견적의뢰" xfId="3530" xr:uid="{00000000-0005-0000-0000-0000C60D0000}"/>
    <cellStyle name="_대전노은2-1전기내역서(2차수정107)_하도급분류- 대전노은2-1_하도급분류- 대전노은2-1" xfId="3531" xr:uid="{00000000-0005-0000-0000-0000C70D0000}"/>
    <cellStyle name="_대전노은2-1전기내역서(2차수정107)_하도급분류- 대전노은2-1_하도급분류- 대전노은2-1_신부동(발주내역)_전체" xfId="3532" xr:uid="{00000000-0005-0000-0000-0000C80D0000}"/>
    <cellStyle name="_대전노은2-1전기내역서(2차수정107)_하도급분류- 대전노은2-1_하도급분류- 대전노은2-1_신부동(발주내역)_전체_전화견적의뢰" xfId="3533" xr:uid="{00000000-0005-0000-0000-0000C90D0000}"/>
    <cellStyle name="_대전노은2-1전기내역서(2차수정107)_하도급분류- 대전노은2-1_하도급분류- 대전노은2-1_전화견적의뢰" xfId="3534" xr:uid="{00000000-0005-0000-0000-0000CA0D0000}"/>
    <cellStyle name="_대전노은2-1전기내역서(2차수정107)_하도급분류- 대전노은2-1_하도급분류- 대전노은2-1_하도급분류- 대전노은2-1" xfId="3535" xr:uid="{00000000-0005-0000-0000-0000CB0D0000}"/>
    <cellStyle name="_대전노은2-1전기내역서(2차수정107)_하도급분류- 대전노은2-1_하도급분류- 대전노은2-1_하도급분류- 대전노은2-1_신부동(발주내역)_전체" xfId="3536" xr:uid="{00000000-0005-0000-0000-0000CC0D0000}"/>
    <cellStyle name="_대전노은2-1전기내역서(2차수정107)_하도급분류- 대전노은2-1_하도급분류- 대전노은2-1_하도급분류- 대전노은2-1_신부동(발주내역)_전체_전화견적의뢰" xfId="3537" xr:uid="{00000000-0005-0000-0000-0000CD0D0000}"/>
    <cellStyle name="_대전노은2-1전기내역서(2차수정107)_하도급분류- 대전노은2-1_하도급분류- 대전노은2-1_하도급분류- 대전노은2-1_전화견적의뢰" xfId="3538" xr:uid="{00000000-0005-0000-0000-0000CE0D0000}"/>
    <cellStyle name="_대전노은2-1전기내역서(2차수정107)_하도급분류- 대전노은2-1_하도급분류-천사의도시2" xfId="3539" xr:uid="{00000000-0005-0000-0000-0000CF0D0000}"/>
    <cellStyle name="_대전노은2-1전기내역서(2차수정107)_하도급분류- 대전노은2-1_하도급분류-천사의도시2_신부동(발주내역)_전체" xfId="3540" xr:uid="{00000000-0005-0000-0000-0000D00D0000}"/>
    <cellStyle name="_대전노은2-1전기내역서(2차수정107)_하도급분류- 대전노은2-1_하도급분류-천사의도시2_신부동(발주내역)_전체_전화견적의뢰" xfId="3541" xr:uid="{00000000-0005-0000-0000-0000D10D0000}"/>
    <cellStyle name="_대전노은2-1전기내역서(2차수정107)_하도급분류- 대전노은2-1_하도급분류-천사의도시2_전화견적의뢰" xfId="3542" xr:uid="{00000000-0005-0000-0000-0000D20D0000}"/>
    <cellStyle name="_대전노은2-1전기내역서(2차수정107)_하도급분류- 대전노은2-1_하도급분류-천사의도시2_하도급분류-천사의도시2" xfId="3543" xr:uid="{00000000-0005-0000-0000-0000D30D0000}"/>
    <cellStyle name="_대전노은2-1전기내역서(2차수정107)_하도급분류- 대전노은2-1_하도급분류-천사의도시2_하도급분류-천사의도시2_신부동(발주내역)_전체" xfId="3544" xr:uid="{00000000-0005-0000-0000-0000D40D0000}"/>
    <cellStyle name="_대전노은2-1전기내역서(2차수정107)_하도급분류- 대전노은2-1_하도급분류-천사의도시2_하도급분류-천사의도시2_신부동(발주내역)_전체_전화견적의뢰" xfId="3545" xr:uid="{00000000-0005-0000-0000-0000D50D0000}"/>
    <cellStyle name="_대전노은2-1전기내역서(2차수정107)_하도급분류- 대전노은2-1_하도급분류-천사의도시2_하도급분류-천사의도시2_전화견적의뢰" xfId="3546" xr:uid="{00000000-0005-0000-0000-0000D60D0000}"/>
    <cellStyle name="_대전노은2-1전기내역서(2차수정107)_하도급분류-천사의도시2" xfId="3547" xr:uid="{00000000-0005-0000-0000-0000D70D0000}"/>
    <cellStyle name="_대전노은2-1전기내역서(2차수정107)_하도급분류-천사의도시2_신부동(발주내역)_전체" xfId="3548" xr:uid="{00000000-0005-0000-0000-0000D80D0000}"/>
    <cellStyle name="_대전노은2-1전기내역서(2차수정107)_하도급분류-천사의도시2_신부동(발주내역)_전체_전화견적의뢰" xfId="3549" xr:uid="{00000000-0005-0000-0000-0000D90D0000}"/>
    <cellStyle name="_대전노은2-1전기내역서(2차수정107)_하도급분류-천사의도시2_전화견적의뢰" xfId="3550" xr:uid="{00000000-0005-0000-0000-0000DA0D0000}"/>
    <cellStyle name="_대전노은2-1전기내역서(2차수정107)_하도급분류-천사의도시2_하도급분류-천사의도시2" xfId="3551" xr:uid="{00000000-0005-0000-0000-0000DB0D0000}"/>
    <cellStyle name="_대전노은2-1전기내역서(2차수정107)_하도급분류-천사의도시2_하도급분류-천사의도시2_신부동(발주내역)_전체" xfId="3552" xr:uid="{00000000-0005-0000-0000-0000DC0D0000}"/>
    <cellStyle name="_대전노은2-1전기내역서(2차수정107)_하도급분류-천사의도시2_하도급분류-천사의도시2_신부동(발주내역)_전체_전화견적의뢰" xfId="3553" xr:uid="{00000000-0005-0000-0000-0000DD0D0000}"/>
    <cellStyle name="_대전노은2-1전기내역서(2차수정107)_하도급분류-천사의도시2_하도급분류-천사의도시2_전화견적의뢰" xfId="3554" xr:uid="{00000000-0005-0000-0000-0000DE0D0000}"/>
    <cellStyle name="_대전노은2-1전기내역서(2차수정107)_하도급분류-천사의도시2_하도급분류-천사의도시2_하도급분류-천사의도시2" xfId="3555" xr:uid="{00000000-0005-0000-0000-0000DF0D0000}"/>
    <cellStyle name="_대전노은2-1전기내역서(2차수정107)_하도급분류-천사의도시2_하도급분류-천사의도시2_하도급분류-천사의도시2_신부동(발주내역)_전체" xfId="3556" xr:uid="{00000000-0005-0000-0000-0000E00D0000}"/>
    <cellStyle name="_대전노은2-1전기내역서(2차수정107)_하도급분류-천사의도시2_하도급분류-천사의도시2_하도급분류-천사의도시2_신부동(발주내역)_전체_전화견적의뢰" xfId="3557" xr:uid="{00000000-0005-0000-0000-0000E10D0000}"/>
    <cellStyle name="_대전노은2-1전기내역서(2차수정107)_하도급분류-천사의도시2_하도급분류-천사의도시2_하도급분류-천사의도시2_전화견적의뢰" xfId="3558" xr:uid="{00000000-0005-0000-0000-0000E20D0000}"/>
    <cellStyle name="_대전노은2-1전기내역서(2차수정107)_하도내역(전체)" xfId="3559" xr:uid="{00000000-0005-0000-0000-0000E30D0000}"/>
    <cellStyle name="_대전노은2-1전기내역서(2차수정107)_하도내역(전체)_전화견적의뢰" xfId="3560" xr:uid="{00000000-0005-0000-0000-0000E40D0000}"/>
    <cellStyle name="_대전노은2-1전기내역서(도급50)" xfId="3561" xr:uid="{00000000-0005-0000-0000-0000E50D0000}"/>
    <cellStyle name="_대전노은2-1전기내역서(도급50)_(신)단가표" xfId="3562" xr:uid="{00000000-0005-0000-0000-0000E60D0000}"/>
    <cellStyle name="_대전노은2-1전기내역서(도급50)_(신)단가표_용인동백12-2도급(관제출용)_단가수정(최종)" xfId="3563" xr:uid="{00000000-0005-0000-0000-0000E70D0000}"/>
    <cellStyle name="_대전노은2-1전기내역서(도급50)_(신)단가표_용인동백12-2도급(관제출용)_단가수정(최종)_용인동백13-1전기내역서(2004.3.5)_final" xfId="3564" xr:uid="{00000000-0005-0000-0000-0000E80D0000}"/>
    <cellStyle name="_대전노은2-1전기내역서(도급50)_(신)단가표_용인동백12-2도급(관제출용)_단가수정(최종)_용인동백13-1전기내역서(2004.3.5)합내역" xfId="3565" xr:uid="{00000000-0005-0000-0000-0000E90D0000}"/>
    <cellStyle name="_대전노은2-1전기내역서(도급50)_(신)단가표_용인동백12-2도급(관제출용)_단가수정(최종)_용인동백전기예산서(2004.3.5)-기준" xfId="3566" xr:uid="{00000000-0005-0000-0000-0000EA0D0000}"/>
    <cellStyle name="_대전노은2-1전기내역서(도급50)_(신)단가표_용인동백12-2도급(관제출용)_단가수정(최종)_용인동백전기예산서(2004.3.5)예산-골조부분" xfId="3567" xr:uid="{00000000-0005-0000-0000-0000EB0D0000}"/>
    <cellStyle name="_대전노은2-1전기내역서(도급50)_(신)단가표_용인동백12-2도급(관제출용)_단가수정(최종)_용인동백전기예산서(2004.3.5)합예산1-기준" xfId="3568" xr:uid="{00000000-0005-0000-0000-0000EC0D0000}"/>
    <cellStyle name="_대전노은2-1전기내역서(도급50)_(신)단가표_용인동백12-2도급(관제출용)_단가수정(최종)_용인동백전기예산서(2004.3.5)합예산5-골조부분" xfId="3569" xr:uid="{00000000-0005-0000-0000-0000ED0D0000}"/>
    <cellStyle name="_대전노은2-1전기내역서(도급50)_(신)단가표_용인동백12-2도급(관제출용)_合" xfId="3570" xr:uid="{00000000-0005-0000-0000-0000EE0D0000}"/>
    <cellStyle name="_대전노은2-1전기내역서(도급50)_(신)단가표_용인동백12-2도급(관제출용)_合_용인동백13-1전기내역서(2004.3.5)_final" xfId="3571" xr:uid="{00000000-0005-0000-0000-0000EF0D0000}"/>
    <cellStyle name="_대전노은2-1전기내역서(도급50)_(신)단가표_용인동백12-2도급(관제출용)_合_용인동백13-1전기내역서(2004.3.5)합내역" xfId="3572" xr:uid="{00000000-0005-0000-0000-0000F00D0000}"/>
    <cellStyle name="_대전노은2-1전기내역서(도급50)_(신)단가표_용인동백12-2도급(관제출용)_合_용인동백전기예산서(2004.3.5)-기준" xfId="3573" xr:uid="{00000000-0005-0000-0000-0000F10D0000}"/>
    <cellStyle name="_대전노은2-1전기내역서(도급50)_(신)단가표_용인동백12-2도급(관제출용)_合_용인동백전기예산서(2004.3.5)예산-골조부분" xfId="3574" xr:uid="{00000000-0005-0000-0000-0000F20D0000}"/>
    <cellStyle name="_대전노은2-1전기내역서(도급50)_(신)단가표_용인동백12-2도급(관제출용)_合_용인동백전기예산서(2004.3.5)합예산1-기준" xfId="3575" xr:uid="{00000000-0005-0000-0000-0000F30D0000}"/>
    <cellStyle name="_대전노은2-1전기내역서(도급50)_(신)단가표_용인동백12-2도급(관제출용)_合_용인동백전기예산서(2004.3.5)합예산5-골조부분" xfId="3576" xr:uid="{00000000-0005-0000-0000-0000F40D0000}"/>
    <cellStyle name="_대전노은2-1전기내역서(도급50)_(신)단가표_용인동백12-2전기내역서" xfId="3577" xr:uid="{00000000-0005-0000-0000-0000F50D0000}"/>
    <cellStyle name="_대전노은2-1전기내역서(도급50)_(신)단가표_용인동백12-2전기내역서(2004.1.30-진짜최종)_02" xfId="3578" xr:uid="{00000000-0005-0000-0000-0000F60D0000}"/>
    <cellStyle name="_대전노은2-1전기내역서(도급50)_(신)단가표_용인동백12-2전기내역서(최종)11.24" xfId="3579" xr:uid="{00000000-0005-0000-0000-0000F70D0000}"/>
    <cellStyle name="_대전노은2-1전기내역서(도급50)_(신)단가표_용인동백12-2전기내역서(최종)11.24_용인동백12-2.13-1전기예산서" xfId="3580" xr:uid="{00000000-0005-0000-0000-0000F80D0000}"/>
    <cellStyle name="_대전노은2-1전기내역서(도급50)_(신)단가표_용인동백12-2전기내역서(최종)11.24_용인동백13-1전기내역서(2004.3.5)_final" xfId="3581" xr:uid="{00000000-0005-0000-0000-0000F90D0000}"/>
    <cellStyle name="_대전노은2-1전기내역서(도급50)_(신)단가표_용인동백12-2전기내역서(최종)11.24_용인동백13-1전기내역서(2004.3.5)합내역" xfId="3582" xr:uid="{00000000-0005-0000-0000-0000FA0D0000}"/>
    <cellStyle name="_대전노은2-1전기내역서(도급50)_(신)단가표_용인동백12-2전기내역서(최종)11.24_용인동백13-1전기내역서(최종)" xfId="3583" xr:uid="{00000000-0005-0000-0000-0000FB0D0000}"/>
    <cellStyle name="_대전노은2-1전기내역서(도급50)_(신)단가표_용인동백12-2전기내역서(최종)11.24_용인동백전기예산서(2004.3.5)-기준" xfId="3584" xr:uid="{00000000-0005-0000-0000-0000FC0D0000}"/>
    <cellStyle name="_대전노은2-1전기내역서(도급50)_(신)단가표_용인동백12-2전기내역서(최종)11.24_용인동백전기예산서(2004.3.5)예산-골조부분" xfId="3585" xr:uid="{00000000-0005-0000-0000-0000FD0D0000}"/>
    <cellStyle name="_대전노은2-1전기내역서(도급50)_(신)단가표_용인동백12-2전기내역서(최종)11.24_용인동백전기예산서(2004.3.5)합예산1-기준" xfId="3586" xr:uid="{00000000-0005-0000-0000-0000FE0D0000}"/>
    <cellStyle name="_대전노은2-1전기내역서(도급50)_(신)단가표_용인동백12-2전기내역서(최종)11.24_용인동백전기예산서(2004.3.5)합예산5-골조부분" xfId="3587" xr:uid="{00000000-0005-0000-0000-0000FF0D0000}"/>
    <cellStyle name="_대전노은2-1전기내역서(도급50)_(신)단가표_용인동백12-2전기내역서_용인동백12-2.13-1전기예산서" xfId="3588" xr:uid="{00000000-0005-0000-0000-0000000E0000}"/>
    <cellStyle name="_대전노은2-1전기내역서(도급50)_(신)단가표_용인동백12-2전기내역서_용인동백13-1전기내역서(2004.3.5)_final" xfId="3589" xr:uid="{00000000-0005-0000-0000-0000010E0000}"/>
    <cellStyle name="_대전노은2-1전기내역서(도급50)_(신)단가표_용인동백12-2전기내역서_용인동백13-1전기내역서(2004.3.5)합내역" xfId="3590" xr:uid="{00000000-0005-0000-0000-0000020E0000}"/>
    <cellStyle name="_대전노은2-1전기내역서(도급50)_(신)단가표_용인동백12-2전기내역서_용인동백13-1전기내역서(최종)" xfId="3591" xr:uid="{00000000-0005-0000-0000-0000030E0000}"/>
    <cellStyle name="_대전노은2-1전기내역서(도급50)_(신)단가표_용인동백12-2전기내역서_용인동백전기예산서(2004.3.5)-기준" xfId="3592" xr:uid="{00000000-0005-0000-0000-0000040E0000}"/>
    <cellStyle name="_대전노은2-1전기내역서(도급50)_(신)단가표_용인동백12-2전기내역서_용인동백전기예산서(2004.3.5)예산-골조부분" xfId="3593" xr:uid="{00000000-0005-0000-0000-0000050E0000}"/>
    <cellStyle name="_대전노은2-1전기내역서(도급50)_(신)단가표_용인동백12-2전기내역서_용인동백전기예산서(2004.3.5)합예산1-기준" xfId="3594" xr:uid="{00000000-0005-0000-0000-0000060E0000}"/>
    <cellStyle name="_대전노은2-1전기내역서(도급50)_(신)단가표_용인동백12-2전기내역서_용인동백전기예산서(2004.3.5)합예산5-골조부분" xfId="3595" xr:uid="{00000000-0005-0000-0000-0000070E0000}"/>
    <cellStyle name="_대전노은2-1전기내역서(도급50)_(신)단가표_용인동백13-1도급(관제출용)_단가수정" xfId="3596" xr:uid="{00000000-0005-0000-0000-0000080E0000}"/>
    <cellStyle name="_대전노은2-1전기내역서(도급50)_(신)단가표_용인동백13-1도급(관제출용)_단가수정_용인동백13-1전기내역서(2004.3.5)_final" xfId="3597" xr:uid="{00000000-0005-0000-0000-0000090E0000}"/>
    <cellStyle name="_대전노은2-1전기내역서(도급50)_(신)단가표_용인동백13-1도급(관제출용)_단가수정_용인동백13-1전기내역서(2004.3.5)합내역" xfId="3598" xr:uid="{00000000-0005-0000-0000-00000A0E0000}"/>
    <cellStyle name="_대전노은2-1전기내역서(도급50)_(신)단가표_용인동백13-1도급(관제출용)_단가수정_용인동백전기예산서(2004.3.5)-기준" xfId="3599" xr:uid="{00000000-0005-0000-0000-00000B0E0000}"/>
    <cellStyle name="_대전노은2-1전기내역서(도급50)_(신)단가표_용인동백13-1도급(관제출용)_단가수정_용인동백전기예산서(2004.3.5)예산-골조부분" xfId="3600" xr:uid="{00000000-0005-0000-0000-00000C0E0000}"/>
    <cellStyle name="_대전노은2-1전기내역서(도급50)_(신)단가표_용인동백13-1도급(관제출용)_단가수정_용인동백전기예산서(2004.3.5)합예산1-기준" xfId="3601" xr:uid="{00000000-0005-0000-0000-00000D0E0000}"/>
    <cellStyle name="_대전노은2-1전기내역서(도급50)_(신)단가표_용인동백13-1도급(관제출용)_단가수정_용인동백전기예산서(2004.3.5)합예산5-골조부분" xfId="3602" xr:uid="{00000000-0005-0000-0000-00000E0E0000}"/>
    <cellStyle name="_대전노은2-1전기내역서(도급50)_1.대전노은 2-2 예산-최종(11.24)ele가격변동" xfId="3603" xr:uid="{00000000-0005-0000-0000-00000F0E0000}"/>
    <cellStyle name="_대전노은2-1전기내역서(도급50)_1대전~1" xfId="3604" xr:uid="{00000000-0005-0000-0000-0000100E0000}"/>
    <cellStyle name="_대전노은2-1전기내역서(도급50)_1대전~1_전화견적의뢰" xfId="3605" xr:uid="{00000000-0005-0000-0000-0000110E0000}"/>
    <cellStyle name="_대전노은2-1전기내역서(도급50)_1블럭내역서" xfId="3606" xr:uid="{00000000-0005-0000-0000-0000120E0000}"/>
    <cellStyle name="_대전노은2-1전기내역서(도급50)_1블럭내역서_전화견적의뢰" xfId="3607" xr:uid="{00000000-0005-0000-0000-0000130E0000}"/>
    <cellStyle name="_대전노은2-1전기내역서(도급50)_2004년단가표(04.6)" xfId="3608" xr:uid="{00000000-0005-0000-0000-0000140E0000}"/>
    <cellStyle name="_대전노은2-1전기내역서(도급50)_2004년단가표(04.6)_전화견적의뢰" xfId="3609" xr:uid="{00000000-0005-0000-0000-0000150E0000}"/>
    <cellStyle name="_대전노은2-1전기내역서(도급50)_2블럭내역서" xfId="3610" xr:uid="{00000000-0005-0000-0000-0000160E0000}"/>
    <cellStyle name="_대전노은2-1전기내역서(도급50)_2블럭내역서_전화견적의뢰" xfId="3611" xr:uid="{00000000-0005-0000-0000-0000170E0000}"/>
    <cellStyle name="_대전노은2-1전기내역서(도급50)_Book1" xfId="3612" xr:uid="{00000000-0005-0000-0000-0000180E0000}"/>
    <cellStyle name="_대전노은2-1전기내역서(도급50)_대전2-2블럭전기공사금액분석" xfId="3613" xr:uid="{00000000-0005-0000-0000-0000190E0000}"/>
    <cellStyle name="_대전노은2-1전기내역서(도급50)_대전2-2블럭전기공사금액분석_전화견적의뢰" xfId="3614" xr:uid="{00000000-0005-0000-0000-00001A0E0000}"/>
    <cellStyle name="_대전노은2-1전기내역서(도급50)_대전노은2-1(견적)" xfId="3615" xr:uid="{00000000-0005-0000-0000-00001B0E0000}"/>
    <cellStyle name="_대전노은2-1전기내역서(도급50)_대전노은2-1(견적)_전화견적의뢰" xfId="3616" xr:uid="{00000000-0005-0000-0000-00001C0E0000}"/>
    <cellStyle name="_대전노은2-1전기내역서(도급50)_대전노은2-1예산" xfId="3617" xr:uid="{00000000-0005-0000-0000-00001D0E0000}"/>
    <cellStyle name="_대전노은2-1전기내역서(도급50)_대전노은2-1예산_①" xfId="3618" xr:uid="{00000000-0005-0000-0000-00001E0E0000}"/>
    <cellStyle name="_대전노은2-1전기내역서(도급50)_대전노은2-1예산_최종" xfId="3619" xr:uid="{00000000-0005-0000-0000-00001F0E0000}"/>
    <cellStyle name="_대전노은2-1전기내역서(도급50)_대전노은2-2예산-최종(동분류)" xfId="3620" xr:uid="{00000000-0005-0000-0000-0000200E0000}"/>
    <cellStyle name="_대전노은2-1전기내역서(도급50)_대전노은2-2예산-최종(동분류.견적입)" xfId="3621" xr:uid="{00000000-0005-0000-0000-0000210E0000}"/>
    <cellStyle name="_대전노은2-1전기내역서(도급50)_대전노은2-2전기내역서" xfId="3622" xr:uid="{00000000-0005-0000-0000-0000220E0000}"/>
    <cellStyle name="_대전노은2-1전기내역서(도급50)_대전노은2-2전기내역서_대전노은2-2전기내역서" xfId="3623" xr:uid="{00000000-0005-0000-0000-0000230E0000}"/>
    <cellStyle name="_대전노은2-1전기내역서(도급50)_대전노은2-2전기내역서_대전노은2-2전기내역서_1블럭내역서" xfId="3624" xr:uid="{00000000-0005-0000-0000-0000240E0000}"/>
    <cellStyle name="_대전노은2-1전기내역서(도급50)_대전노은2-2전기내역서_대전노은2-2전기내역서_1블럭내역서_전화견적의뢰" xfId="3625" xr:uid="{00000000-0005-0000-0000-0000250E0000}"/>
    <cellStyle name="_대전노은2-1전기내역서(도급50)_대전노은2-2전기내역서_대전노은2-2전기내역서_2블럭내역서" xfId="3626" xr:uid="{00000000-0005-0000-0000-0000260E0000}"/>
    <cellStyle name="_대전노은2-1전기내역서(도급50)_대전노은2-2전기내역서_대전노은2-2전기내역서_2블럭내역서_전화견적의뢰" xfId="3627" xr:uid="{00000000-0005-0000-0000-0000270E0000}"/>
    <cellStyle name="_대전노은2-1전기내역서(도급50)_대전노은2-2전기내역서_대전노은2-2전기내역서_신흥동1도급내역서" xfId="3628" xr:uid="{00000000-0005-0000-0000-0000280E0000}"/>
    <cellStyle name="_대전노은2-1전기내역서(도급50)_대전노은2-2전기내역서_대전노은2-2전기내역서_신흥동1도급내역서_전화견적의뢰" xfId="3629" xr:uid="{00000000-0005-0000-0000-0000290E0000}"/>
    <cellStyle name="_대전노은2-1전기내역서(도급50)_대전노은2-2전기내역서_대전노은2-2전기내역서_아산권곡동예산서-5.25" xfId="3630" xr:uid="{00000000-0005-0000-0000-00002A0E0000}"/>
    <cellStyle name="_대전노은2-1전기내역서(도급50)_대전노은2-2전기내역서_대전노은2-2전기내역서_전화견적의뢰" xfId="3631" xr:uid="{00000000-0005-0000-0000-00002B0E0000}"/>
    <cellStyle name="_대전노은2-1전기내역서(도급50)_대전노은2-2전기내역서_신흥동1도급내역서" xfId="3632" xr:uid="{00000000-0005-0000-0000-00002C0E0000}"/>
    <cellStyle name="_대전노은2-1전기내역서(도급50)_대전노은2-2전기내역서_신흥동1도급내역서_전화견적의뢰" xfId="3633" xr:uid="{00000000-0005-0000-0000-00002D0E0000}"/>
    <cellStyle name="_대전노은2-1전기내역서(도급50)_대전노은2-2전기내역서_아산권곡동내역서(변경 수정최종분)(전화,TV,콘센트)" xfId="3634" xr:uid="{00000000-0005-0000-0000-00002E0E0000}"/>
    <cellStyle name="_대전노은2-1전기내역서(도급50)_대전노은2-2전기내역서_아산권곡동내역서(변경 수정최종분)(전화,TV,콘센트)_1블럭내역서" xfId="3635" xr:uid="{00000000-0005-0000-0000-00002F0E0000}"/>
    <cellStyle name="_대전노은2-1전기내역서(도급50)_대전노은2-2전기내역서_아산권곡동내역서(변경 수정최종분)(전화,TV,콘센트)_1블럭내역서_전화견적의뢰" xfId="3636" xr:uid="{00000000-0005-0000-0000-0000300E0000}"/>
    <cellStyle name="_대전노은2-1전기내역서(도급50)_대전노은2-2전기내역서_아산권곡동내역서(변경 수정최종분)(전화,TV,콘센트)_2블럭내역서" xfId="3637" xr:uid="{00000000-0005-0000-0000-0000310E0000}"/>
    <cellStyle name="_대전노은2-1전기내역서(도급50)_대전노은2-2전기내역서_아산권곡동내역서(변경 수정최종분)(전화,TV,콘센트)_2블럭내역서_전화견적의뢰" xfId="3638" xr:uid="{00000000-0005-0000-0000-0000320E0000}"/>
    <cellStyle name="_대전노은2-1전기내역서(도급50)_대전노은2-2전기내역서_아산권곡동내역서(변경 수정최종분)(전화,TV,콘센트)_신흥동1도급내역서" xfId="3639" xr:uid="{00000000-0005-0000-0000-0000330E0000}"/>
    <cellStyle name="_대전노은2-1전기내역서(도급50)_대전노은2-2전기내역서_아산권곡동내역서(변경 수정최종분)(전화,TV,콘센트)_신흥동1도급내역서_전화견적의뢰" xfId="3640" xr:uid="{00000000-0005-0000-0000-0000340E0000}"/>
    <cellStyle name="_대전노은2-1전기내역서(도급50)_대전노은2-2전기내역서_아산권곡동내역서(변경 수정최종분)(전화,TV,콘센트)_아산권곡동예산서-5.25" xfId="3641" xr:uid="{00000000-0005-0000-0000-0000350E0000}"/>
    <cellStyle name="_대전노은2-1전기내역서(도급50)_대전노은2-2전기내역서_아산권곡동내역서(변경 수정최종분)(전화,TV,콘센트)_전화견적의뢰" xfId="3642" xr:uid="{00000000-0005-0000-0000-0000360E0000}"/>
    <cellStyle name="_대전노은2-1전기내역서(도급50)_대전노은2-2전기내역서_용인동백12-2도급(관제출용)_단가수정(최종)" xfId="3643" xr:uid="{00000000-0005-0000-0000-0000370E0000}"/>
    <cellStyle name="_대전노은2-1전기내역서(도급50)_대전노은2-2전기내역서_용인동백12-2도급(관제출용)_단가수정(최종)_용인동백13-1전기내역서(2004.3.5)_final" xfId="3644" xr:uid="{00000000-0005-0000-0000-0000380E0000}"/>
    <cellStyle name="_대전노은2-1전기내역서(도급50)_대전노은2-2전기내역서_용인동백12-2도급(관제출용)_단가수정(최종)_용인동백13-1전기내역서(2004.3.5)합내역" xfId="3645" xr:uid="{00000000-0005-0000-0000-0000390E0000}"/>
    <cellStyle name="_대전노은2-1전기내역서(도급50)_대전노은2-2전기내역서_용인동백12-2도급(관제출용)_단가수정(최종)_용인동백전기예산서(2004.3.5)-기준" xfId="3646" xr:uid="{00000000-0005-0000-0000-00003A0E0000}"/>
    <cellStyle name="_대전노은2-1전기내역서(도급50)_대전노은2-2전기내역서_용인동백12-2도급(관제출용)_단가수정(최종)_용인동백전기예산서(2004.3.5)예산-골조부분" xfId="3647" xr:uid="{00000000-0005-0000-0000-00003B0E0000}"/>
    <cellStyle name="_대전노은2-1전기내역서(도급50)_대전노은2-2전기내역서_용인동백12-2도급(관제출용)_단가수정(최종)_용인동백전기예산서(2004.3.5)합예산1-기준" xfId="3648" xr:uid="{00000000-0005-0000-0000-00003C0E0000}"/>
    <cellStyle name="_대전노은2-1전기내역서(도급50)_대전노은2-2전기내역서_용인동백12-2도급(관제출용)_단가수정(최종)_용인동백전기예산서(2004.3.5)합예산5-골조부분" xfId="3649" xr:uid="{00000000-0005-0000-0000-00003D0E0000}"/>
    <cellStyle name="_대전노은2-1전기내역서(도급50)_대전노은2-2전기내역서_용인동백12-2도급(관제출용)_合" xfId="3650" xr:uid="{00000000-0005-0000-0000-00003E0E0000}"/>
    <cellStyle name="_대전노은2-1전기내역서(도급50)_대전노은2-2전기내역서_용인동백12-2도급(관제출용)_合_용인동백13-1전기내역서(2004.3.5)_final" xfId="3651" xr:uid="{00000000-0005-0000-0000-00003F0E0000}"/>
    <cellStyle name="_대전노은2-1전기내역서(도급50)_대전노은2-2전기내역서_용인동백12-2도급(관제출용)_合_용인동백13-1전기내역서(2004.3.5)합내역" xfId="3652" xr:uid="{00000000-0005-0000-0000-0000400E0000}"/>
    <cellStyle name="_대전노은2-1전기내역서(도급50)_대전노은2-2전기내역서_용인동백12-2도급(관제출용)_合_용인동백전기예산서(2004.3.5)-기준" xfId="3653" xr:uid="{00000000-0005-0000-0000-0000410E0000}"/>
    <cellStyle name="_대전노은2-1전기내역서(도급50)_대전노은2-2전기내역서_용인동백12-2도급(관제출용)_合_용인동백전기예산서(2004.3.5)예산-골조부분" xfId="3654" xr:uid="{00000000-0005-0000-0000-0000420E0000}"/>
    <cellStyle name="_대전노은2-1전기내역서(도급50)_대전노은2-2전기내역서_용인동백12-2도급(관제출용)_合_용인동백전기예산서(2004.3.5)합예산1-기준" xfId="3655" xr:uid="{00000000-0005-0000-0000-0000430E0000}"/>
    <cellStyle name="_대전노은2-1전기내역서(도급50)_대전노은2-2전기내역서_용인동백12-2도급(관제출용)_合_용인동백전기예산서(2004.3.5)합예산5-골조부분" xfId="3656" xr:uid="{00000000-0005-0000-0000-0000440E0000}"/>
    <cellStyle name="_대전노은2-1전기내역서(도급50)_대전노은2-2전기내역서_용인동백12-2전기내역서" xfId="3657" xr:uid="{00000000-0005-0000-0000-0000450E0000}"/>
    <cellStyle name="_대전노은2-1전기내역서(도급50)_대전노은2-2전기내역서_용인동백12-2전기내역서(2004.1.30-진짜최종)_02" xfId="3658" xr:uid="{00000000-0005-0000-0000-0000460E0000}"/>
    <cellStyle name="_대전노은2-1전기내역서(도급50)_대전노은2-2전기내역서_용인동백12-2전기내역서(최종)11.24" xfId="3659" xr:uid="{00000000-0005-0000-0000-0000470E0000}"/>
    <cellStyle name="_대전노은2-1전기내역서(도급50)_대전노은2-2전기내역서_용인동백12-2전기내역서(최종)11.24_용인동백12-2.13-1전기예산서" xfId="3660" xr:uid="{00000000-0005-0000-0000-0000480E0000}"/>
    <cellStyle name="_대전노은2-1전기내역서(도급50)_대전노은2-2전기내역서_용인동백12-2전기내역서(최종)11.24_용인동백13-1전기내역서(2004.3.5)_final" xfId="3661" xr:uid="{00000000-0005-0000-0000-0000490E0000}"/>
    <cellStyle name="_대전노은2-1전기내역서(도급50)_대전노은2-2전기내역서_용인동백12-2전기내역서(최종)11.24_용인동백13-1전기내역서(2004.3.5)합내역" xfId="3662" xr:uid="{00000000-0005-0000-0000-00004A0E0000}"/>
    <cellStyle name="_대전노은2-1전기내역서(도급50)_대전노은2-2전기내역서_용인동백12-2전기내역서(최종)11.24_용인동백13-1전기내역서(최종)" xfId="3663" xr:uid="{00000000-0005-0000-0000-00004B0E0000}"/>
    <cellStyle name="_대전노은2-1전기내역서(도급50)_대전노은2-2전기내역서_용인동백12-2전기내역서(최종)11.24_용인동백전기예산서(2004.3.5)-기준" xfId="3664" xr:uid="{00000000-0005-0000-0000-00004C0E0000}"/>
    <cellStyle name="_대전노은2-1전기내역서(도급50)_대전노은2-2전기내역서_용인동백12-2전기내역서(최종)11.24_용인동백전기예산서(2004.3.5)예산-골조부분" xfId="3665" xr:uid="{00000000-0005-0000-0000-00004D0E0000}"/>
    <cellStyle name="_대전노은2-1전기내역서(도급50)_대전노은2-2전기내역서_용인동백12-2전기내역서(최종)11.24_용인동백전기예산서(2004.3.5)합예산1-기준" xfId="3666" xr:uid="{00000000-0005-0000-0000-00004E0E0000}"/>
    <cellStyle name="_대전노은2-1전기내역서(도급50)_대전노은2-2전기내역서_용인동백12-2전기내역서(최종)11.24_용인동백전기예산서(2004.3.5)합예산5-골조부분" xfId="3667" xr:uid="{00000000-0005-0000-0000-00004F0E0000}"/>
    <cellStyle name="_대전노은2-1전기내역서(도급50)_대전노은2-2전기내역서_용인동백12-2전기내역서_용인동백12-2.13-1전기예산서" xfId="3668" xr:uid="{00000000-0005-0000-0000-0000500E0000}"/>
    <cellStyle name="_대전노은2-1전기내역서(도급50)_대전노은2-2전기내역서_용인동백12-2전기내역서_용인동백13-1전기내역서(2004.3.5)_final" xfId="3669" xr:uid="{00000000-0005-0000-0000-0000510E0000}"/>
    <cellStyle name="_대전노은2-1전기내역서(도급50)_대전노은2-2전기내역서_용인동백12-2전기내역서_용인동백13-1전기내역서(2004.3.5)합내역" xfId="3670" xr:uid="{00000000-0005-0000-0000-0000520E0000}"/>
    <cellStyle name="_대전노은2-1전기내역서(도급50)_대전노은2-2전기내역서_용인동백12-2전기내역서_용인동백13-1전기내역서(최종)" xfId="3671" xr:uid="{00000000-0005-0000-0000-0000530E0000}"/>
    <cellStyle name="_대전노은2-1전기내역서(도급50)_대전노은2-2전기내역서_용인동백12-2전기내역서_용인동백전기예산서(2004.3.5)-기준" xfId="3672" xr:uid="{00000000-0005-0000-0000-0000540E0000}"/>
    <cellStyle name="_대전노은2-1전기내역서(도급50)_대전노은2-2전기내역서_용인동백12-2전기내역서_용인동백전기예산서(2004.3.5)예산-골조부분" xfId="3673" xr:uid="{00000000-0005-0000-0000-0000550E0000}"/>
    <cellStyle name="_대전노은2-1전기내역서(도급50)_대전노은2-2전기내역서_용인동백12-2전기내역서_용인동백전기예산서(2004.3.5)합예산1-기준" xfId="3674" xr:uid="{00000000-0005-0000-0000-0000560E0000}"/>
    <cellStyle name="_대전노은2-1전기내역서(도급50)_대전노은2-2전기내역서_용인동백12-2전기내역서_용인동백전기예산서(2004.3.5)합예산5-골조부분" xfId="3675" xr:uid="{00000000-0005-0000-0000-0000570E0000}"/>
    <cellStyle name="_대전노은2-1전기내역서(도급50)_대전노은2-2전기내역서_용인동백13-1도급(관제출용)_단가수정" xfId="3676" xr:uid="{00000000-0005-0000-0000-0000580E0000}"/>
    <cellStyle name="_대전노은2-1전기내역서(도급50)_대전노은2-2전기내역서_용인동백13-1도급(관제출용)_단가수정_용인동백13-1전기내역서(2004.3.5)_final" xfId="3677" xr:uid="{00000000-0005-0000-0000-0000590E0000}"/>
    <cellStyle name="_대전노은2-1전기내역서(도급50)_대전노은2-2전기내역서_용인동백13-1도급(관제출용)_단가수정_용인동백13-1전기내역서(2004.3.5)합내역" xfId="3678" xr:uid="{00000000-0005-0000-0000-00005A0E0000}"/>
    <cellStyle name="_대전노은2-1전기내역서(도급50)_대전노은2-2전기내역서_용인동백13-1도급(관제출용)_단가수정_용인동백전기예산서(2004.3.5)-기준" xfId="3679" xr:uid="{00000000-0005-0000-0000-00005B0E0000}"/>
    <cellStyle name="_대전노은2-1전기내역서(도급50)_대전노은2-2전기내역서_용인동백13-1도급(관제출용)_단가수정_용인동백전기예산서(2004.3.5)예산-골조부분" xfId="3680" xr:uid="{00000000-0005-0000-0000-00005C0E0000}"/>
    <cellStyle name="_대전노은2-1전기내역서(도급50)_대전노은2-2전기내역서_용인동백13-1도급(관제출용)_단가수정_용인동백전기예산서(2004.3.5)합예산1-기준" xfId="3681" xr:uid="{00000000-0005-0000-0000-00005D0E0000}"/>
    <cellStyle name="_대전노은2-1전기내역서(도급50)_대전노은2-2전기내역서_용인동백13-1도급(관제출용)_단가수정_용인동백전기예산서(2004.3.5)합예산5-골조부분" xfId="3682" xr:uid="{00000000-0005-0000-0000-00005E0E0000}"/>
    <cellStyle name="_대전노은2-1전기내역서(도급50)_대전노은2-2전기내역서_전화견적의뢰" xfId="3683" xr:uid="{00000000-0005-0000-0000-00005F0E0000}"/>
    <cellStyle name="_대전노은2-1전기내역서(도급50)_대전노은예산서10.21-사급" xfId="3684" xr:uid="{00000000-0005-0000-0000-0000600E0000}"/>
    <cellStyle name="_대전노은2-1전기내역서(도급50)_대전노은예산서10.22" xfId="3685" xr:uid="{00000000-0005-0000-0000-0000610E0000}"/>
    <cellStyle name="_대전노은2-1전기내역서(도급50)_소방" xfId="3686" xr:uid="{00000000-0005-0000-0000-0000620E0000}"/>
    <cellStyle name="_대전노은2-1전기내역서(도급50)_소방_신부동(40)도급분류" xfId="3687" xr:uid="{00000000-0005-0000-0000-0000630E0000}"/>
    <cellStyle name="_대전노은2-1전기내역서(도급50)_소방_신부동(40)도급분류_신부동(발주내역)_전체" xfId="3688" xr:uid="{00000000-0005-0000-0000-0000640E0000}"/>
    <cellStyle name="_대전노은2-1전기내역서(도급50)_소방_신부동(40)도급분류_신부동(발주내역)_전체_전화견적의뢰" xfId="3689" xr:uid="{00000000-0005-0000-0000-0000650E0000}"/>
    <cellStyle name="_대전노은2-1전기내역서(도급50)_소방_신부동(40)도급분류_전화견적의뢰" xfId="3690" xr:uid="{00000000-0005-0000-0000-0000660E0000}"/>
    <cellStyle name="_대전노은2-1전기내역서(도급50)_소방_신부동예산1" xfId="3691" xr:uid="{00000000-0005-0000-0000-0000670E0000}"/>
    <cellStyle name="_대전노은2-1전기내역서(도급50)_소방_신부동예산1_신부동(발주내역)_전체" xfId="3692" xr:uid="{00000000-0005-0000-0000-0000680E0000}"/>
    <cellStyle name="_대전노은2-1전기내역서(도급50)_소방_신부동예산1_신부동(발주내역)_전체_전화견적의뢰" xfId="3693" xr:uid="{00000000-0005-0000-0000-0000690E0000}"/>
    <cellStyle name="_대전노은2-1전기내역서(도급50)_소방_신부동예산1_전화견적의뢰" xfId="3694" xr:uid="{00000000-0005-0000-0000-00006A0E0000}"/>
    <cellStyle name="_대전노은2-1전기내역서(도급50)_소방_용인동백12-2도급(관제출용)_단가수정(최종)" xfId="3695" xr:uid="{00000000-0005-0000-0000-00006B0E0000}"/>
    <cellStyle name="_대전노은2-1전기내역서(도급50)_소방_용인동백12-2도급(관제출용)_단가수정(최종)_용인동백13-1전기내역서(2004.3.5)_final" xfId="3696" xr:uid="{00000000-0005-0000-0000-00006C0E0000}"/>
    <cellStyle name="_대전노은2-1전기내역서(도급50)_소방_용인동백12-2도급(관제출용)_단가수정(최종)_용인동백13-1전기내역서(2004.3.5)합내역" xfId="3697" xr:uid="{00000000-0005-0000-0000-00006D0E0000}"/>
    <cellStyle name="_대전노은2-1전기내역서(도급50)_소방_용인동백12-2도급(관제출용)_단가수정(최종)_용인동백전기예산서(2004.3.5)-기준" xfId="3698" xr:uid="{00000000-0005-0000-0000-00006E0E0000}"/>
    <cellStyle name="_대전노은2-1전기내역서(도급50)_소방_용인동백12-2도급(관제출용)_단가수정(최종)_용인동백전기예산서(2004.3.5)예산-골조부분" xfId="3699" xr:uid="{00000000-0005-0000-0000-00006F0E0000}"/>
    <cellStyle name="_대전노은2-1전기내역서(도급50)_소방_용인동백12-2도급(관제출용)_단가수정(최종)_용인동백전기예산서(2004.3.5)합예산1-기준" xfId="3700" xr:uid="{00000000-0005-0000-0000-0000700E0000}"/>
    <cellStyle name="_대전노은2-1전기내역서(도급50)_소방_용인동백12-2도급(관제출용)_단가수정(최종)_용인동백전기예산서(2004.3.5)합예산5-골조부분" xfId="3701" xr:uid="{00000000-0005-0000-0000-0000710E0000}"/>
    <cellStyle name="_대전노은2-1전기내역서(도급50)_소방_용인동백12-2도급(관제출용)_合" xfId="3702" xr:uid="{00000000-0005-0000-0000-0000720E0000}"/>
    <cellStyle name="_대전노은2-1전기내역서(도급50)_소방_용인동백12-2도급(관제출용)_合_용인동백13-1전기내역서(2004.3.5)_final" xfId="3703" xr:uid="{00000000-0005-0000-0000-0000730E0000}"/>
    <cellStyle name="_대전노은2-1전기내역서(도급50)_소방_용인동백12-2도급(관제출용)_合_용인동백13-1전기내역서(2004.3.5)합내역" xfId="3704" xr:uid="{00000000-0005-0000-0000-0000740E0000}"/>
    <cellStyle name="_대전노은2-1전기내역서(도급50)_소방_용인동백12-2도급(관제출용)_合_용인동백전기예산서(2004.3.5)-기준" xfId="3705" xr:uid="{00000000-0005-0000-0000-0000750E0000}"/>
    <cellStyle name="_대전노은2-1전기내역서(도급50)_소방_용인동백12-2도급(관제출용)_合_용인동백전기예산서(2004.3.5)예산-골조부분" xfId="3706" xr:uid="{00000000-0005-0000-0000-0000760E0000}"/>
    <cellStyle name="_대전노은2-1전기내역서(도급50)_소방_용인동백12-2도급(관제출용)_合_용인동백전기예산서(2004.3.5)합예산1-기준" xfId="3707" xr:uid="{00000000-0005-0000-0000-0000770E0000}"/>
    <cellStyle name="_대전노은2-1전기내역서(도급50)_소방_용인동백12-2도급(관제출용)_合_용인동백전기예산서(2004.3.5)합예산5-골조부분" xfId="3708" xr:uid="{00000000-0005-0000-0000-0000780E0000}"/>
    <cellStyle name="_대전노은2-1전기내역서(도급50)_소방_용인동백12-2전기내역서" xfId="3709" xr:uid="{00000000-0005-0000-0000-0000790E0000}"/>
    <cellStyle name="_대전노은2-1전기내역서(도급50)_소방_용인동백12-2전기내역서(2004.1.30-진짜최종)_02" xfId="3710" xr:uid="{00000000-0005-0000-0000-00007A0E0000}"/>
    <cellStyle name="_대전노은2-1전기내역서(도급50)_소방_용인동백12-2전기내역서(최종)11.24" xfId="3711" xr:uid="{00000000-0005-0000-0000-00007B0E0000}"/>
    <cellStyle name="_대전노은2-1전기내역서(도급50)_소방_용인동백12-2전기내역서(최종)11.24_용인동백12-2.13-1전기예산서" xfId="3712" xr:uid="{00000000-0005-0000-0000-00007C0E0000}"/>
    <cellStyle name="_대전노은2-1전기내역서(도급50)_소방_용인동백12-2전기내역서(최종)11.24_용인동백13-1전기내역서(2004.3.5)_final" xfId="3713" xr:uid="{00000000-0005-0000-0000-00007D0E0000}"/>
    <cellStyle name="_대전노은2-1전기내역서(도급50)_소방_용인동백12-2전기내역서(최종)11.24_용인동백13-1전기내역서(2004.3.5)합내역" xfId="3714" xr:uid="{00000000-0005-0000-0000-00007E0E0000}"/>
    <cellStyle name="_대전노은2-1전기내역서(도급50)_소방_용인동백12-2전기내역서(최종)11.24_용인동백13-1전기내역서(최종)" xfId="3715" xr:uid="{00000000-0005-0000-0000-00007F0E0000}"/>
    <cellStyle name="_대전노은2-1전기내역서(도급50)_소방_용인동백12-2전기내역서(최종)11.24_용인동백전기예산서(2004.3.5)-기준" xfId="3716" xr:uid="{00000000-0005-0000-0000-0000800E0000}"/>
    <cellStyle name="_대전노은2-1전기내역서(도급50)_소방_용인동백12-2전기내역서(최종)11.24_용인동백전기예산서(2004.3.5)예산-골조부분" xfId="3717" xr:uid="{00000000-0005-0000-0000-0000810E0000}"/>
    <cellStyle name="_대전노은2-1전기내역서(도급50)_소방_용인동백12-2전기내역서(최종)11.24_용인동백전기예산서(2004.3.5)합예산1-기준" xfId="3718" xr:uid="{00000000-0005-0000-0000-0000820E0000}"/>
    <cellStyle name="_대전노은2-1전기내역서(도급50)_소방_용인동백12-2전기내역서(최종)11.24_용인동백전기예산서(2004.3.5)합예산5-골조부분" xfId="3719" xr:uid="{00000000-0005-0000-0000-0000830E0000}"/>
    <cellStyle name="_대전노은2-1전기내역서(도급50)_소방_용인동백12-2전기내역서_용인동백12-2.13-1전기예산서" xfId="3720" xr:uid="{00000000-0005-0000-0000-0000840E0000}"/>
    <cellStyle name="_대전노은2-1전기내역서(도급50)_소방_용인동백12-2전기내역서_용인동백13-1전기내역서(2004.3.5)_final" xfId="3721" xr:uid="{00000000-0005-0000-0000-0000850E0000}"/>
    <cellStyle name="_대전노은2-1전기내역서(도급50)_소방_용인동백12-2전기내역서_용인동백13-1전기내역서(2004.3.5)합내역" xfId="3722" xr:uid="{00000000-0005-0000-0000-0000860E0000}"/>
    <cellStyle name="_대전노은2-1전기내역서(도급50)_소방_용인동백12-2전기내역서_용인동백13-1전기내역서(최종)" xfId="3723" xr:uid="{00000000-0005-0000-0000-0000870E0000}"/>
    <cellStyle name="_대전노은2-1전기내역서(도급50)_소방_용인동백12-2전기내역서_용인동백전기예산서(2004.3.5)-기준" xfId="3724" xr:uid="{00000000-0005-0000-0000-0000880E0000}"/>
    <cellStyle name="_대전노은2-1전기내역서(도급50)_소방_용인동백12-2전기내역서_용인동백전기예산서(2004.3.5)예산-골조부분" xfId="3725" xr:uid="{00000000-0005-0000-0000-0000890E0000}"/>
    <cellStyle name="_대전노은2-1전기내역서(도급50)_소방_용인동백12-2전기내역서_용인동백전기예산서(2004.3.5)합예산1-기준" xfId="3726" xr:uid="{00000000-0005-0000-0000-00008A0E0000}"/>
    <cellStyle name="_대전노은2-1전기내역서(도급50)_소방_용인동백12-2전기내역서_용인동백전기예산서(2004.3.5)합예산5-골조부분" xfId="3727" xr:uid="{00000000-0005-0000-0000-00008B0E0000}"/>
    <cellStyle name="_대전노은2-1전기내역서(도급50)_소방_용인동백13-1도급(관제출용)_단가수정" xfId="3728" xr:uid="{00000000-0005-0000-0000-00008C0E0000}"/>
    <cellStyle name="_대전노은2-1전기내역서(도급50)_소방_용인동백13-1도급(관제출용)_단가수정_용인동백13-1전기내역서(2004.3.5)_final" xfId="3729" xr:uid="{00000000-0005-0000-0000-00008D0E0000}"/>
    <cellStyle name="_대전노은2-1전기내역서(도급50)_소방_용인동백13-1도급(관제출용)_단가수정_용인동백13-1전기내역서(2004.3.5)합내역" xfId="3730" xr:uid="{00000000-0005-0000-0000-00008E0E0000}"/>
    <cellStyle name="_대전노은2-1전기내역서(도급50)_소방_용인동백13-1도급(관제출용)_단가수정_용인동백전기예산서(2004.3.5)-기준" xfId="3731" xr:uid="{00000000-0005-0000-0000-00008F0E0000}"/>
    <cellStyle name="_대전노은2-1전기내역서(도급50)_소방_용인동백13-1도급(관제출용)_단가수정_용인동백전기예산서(2004.3.5)예산-골조부분" xfId="3732" xr:uid="{00000000-0005-0000-0000-0000900E0000}"/>
    <cellStyle name="_대전노은2-1전기내역서(도급50)_소방_용인동백13-1도급(관제출용)_단가수정_용인동백전기예산서(2004.3.5)합예산1-기준" xfId="3733" xr:uid="{00000000-0005-0000-0000-0000910E0000}"/>
    <cellStyle name="_대전노은2-1전기내역서(도급50)_소방_용인동백13-1도급(관제출용)_단가수정_용인동백전기예산서(2004.3.5)합예산5-골조부분" xfId="3734" xr:uid="{00000000-0005-0000-0000-0000920E0000}"/>
    <cellStyle name="_대전노은2-1전기내역서(도급50)_소방_전화견적의뢰" xfId="3735" xr:uid="{00000000-0005-0000-0000-0000930E0000}"/>
    <cellStyle name="_대전노은2-1전기내역서(도급50)_소방_천안신부동예산-최종" xfId="3736" xr:uid="{00000000-0005-0000-0000-0000940E0000}"/>
    <cellStyle name="_대전노은2-1전기내역서(도급50)_소방_천안신부동예산-최종_신부동(발주내역)_전체" xfId="3737" xr:uid="{00000000-0005-0000-0000-0000950E0000}"/>
    <cellStyle name="_대전노은2-1전기내역서(도급50)_소방_천안신부동예산-최종_신부동(발주내역)_전체_전화견적의뢰" xfId="3738" xr:uid="{00000000-0005-0000-0000-0000960E0000}"/>
    <cellStyle name="_대전노은2-1전기내역서(도급50)_소방_천안신부동예산-최종_전화견적의뢰" xfId="3739" xr:uid="{00000000-0005-0000-0000-0000970E0000}"/>
    <cellStyle name="_대전노은2-1전기내역서(도급50)_소방_천안신부동예산-최종10.31" xfId="3740" xr:uid="{00000000-0005-0000-0000-0000980E0000}"/>
    <cellStyle name="_대전노은2-1전기내역서(도급50)_소방_천안신부동예산-최종10.31_신부동(발주내역)_전체" xfId="3741" xr:uid="{00000000-0005-0000-0000-0000990E0000}"/>
    <cellStyle name="_대전노은2-1전기내역서(도급50)_소방_천안신부동예산-최종10.31_신부동(발주내역)_전체_전화견적의뢰" xfId="3742" xr:uid="{00000000-0005-0000-0000-00009A0E0000}"/>
    <cellStyle name="_대전노은2-1전기내역서(도급50)_소방_천안신부동예산-최종10.31_전화견적의뢰" xfId="3743" xr:uid="{00000000-0005-0000-0000-00009B0E0000}"/>
    <cellStyle name="_대전노은2-1전기내역서(도급50)_신부동(40)도급분류" xfId="3744" xr:uid="{00000000-0005-0000-0000-00009C0E0000}"/>
    <cellStyle name="_대전노은2-1전기내역서(도급50)_신부동(40)도급분류_신부동(발주내역)_전체" xfId="3745" xr:uid="{00000000-0005-0000-0000-00009D0E0000}"/>
    <cellStyle name="_대전노은2-1전기내역서(도급50)_신부동(40)도급분류_신부동(발주내역)_전체_전화견적의뢰" xfId="3746" xr:uid="{00000000-0005-0000-0000-00009E0E0000}"/>
    <cellStyle name="_대전노은2-1전기내역서(도급50)_신부동(40)도급분류_전화견적의뢰" xfId="3747" xr:uid="{00000000-0005-0000-0000-00009F0E0000}"/>
    <cellStyle name="_대전노은2-1전기내역서(도급50)_신부동예산1" xfId="3748" xr:uid="{00000000-0005-0000-0000-0000A00E0000}"/>
    <cellStyle name="_대전노은2-1전기내역서(도급50)_신부동예산1_신부동(발주내역)_전체" xfId="3749" xr:uid="{00000000-0005-0000-0000-0000A10E0000}"/>
    <cellStyle name="_대전노은2-1전기내역서(도급50)_신부동예산1_신부동(발주내역)_전체_전화견적의뢰" xfId="3750" xr:uid="{00000000-0005-0000-0000-0000A20E0000}"/>
    <cellStyle name="_대전노은2-1전기내역서(도급50)_신부동예산1_전화견적의뢰" xfId="3751" xr:uid="{00000000-0005-0000-0000-0000A30E0000}"/>
    <cellStyle name="_대전노은2-1전기내역서(도급50)_신흥동1도급내역서" xfId="3752" xr:uid="{00000000-0005-0000-0000-0000A40E0000}"/>
    <cellStyle name="_대전노은2-1전기내역서(도급50)_신흥동1도급내역서_전화견적의뢰" xfId="3753" xr:uid="{00000000-0005-0000-0000-0000A50E0000}"/>
    <cellStyle name="_대전노은2-1전기내역서(도급50)_아산권곡동예산서-5.25" xfId="3754" xr:uid="{00000000-0005-0000-0000-0000A60E0000}"/>
    <cellStyle name="_대전노은2-1전기내역서(도급50)_용인동백12-2.13-1전기예산서" xfId="3755" xr:uid="{00000000-0005-0000-0000-0000A70E0000}"/>
    <cellStyle name="_대전노은2-1전기내역서(도급50)_용인동백13-1전기내역서(2004.3.5)_final" xfId="3756" xr:uid="{00000000-0005-0000-0000-0000A80E0000}"/>
    <cellStyle name="_대전노은2-1전기내역서(도급50)_용인동백13-1전기내역서(2004.3.5)합내역" xfId="3757" xr:uid="{00000000-0005-0000-0000-0000A90E0000}"/>
    <cellStyle name="_대전노은2-1전기내역서(도급50)_용인동백13-1전기내역서(최종)" xfId="3758" xr:uid="{00000000-0005-0000-0000-0000AA0E0000}"/>
    <cellStyle name="_대전노은2-1전기내역서(도급50)_용인동백전기예산서(2004.3.5)-기준" xfId="3759" xr:uid="{00000000-0005-0000-0000-0000AB0E0000}"/>
    <cellStyle name="_대전노은2-1전기내역서(도급50)_용인동백전기예산서(2004.3.5)예산-골조부분" xfId="3760" xr:uid="{00000000-0005-0000-0000-0000AC0E0000}"/>
    <cellStyle name="_대전노은2-1전기내역서(도급50)_용인동백전기예산서(2004.3.5)합예산1-기준" xfId="3761" xr:uid="{00000000-0005-0000-0000-0000AD0E0000}"/>
    <cellStyle name="_대전노은2-1전기내역서(도급50)_용인동백전기예산서(2004.3.5)합예산5-골조부분" xfId="3762" xr:uid="{00000000-0005-0000-0000-0000AE0E0000}"/>
    <cellStyle name="_대전노은2-1전기내역서(도급50)_자동식소화기" xfId="3763" xr:uid="{00000000-0005-0000-0000-0000AF0E0000}"/>
    <cellStyle name="_대전노은2-1전기내역서(도급50)_자동식소화기_용인동백12-2도급(관제출용)_단가수정(최종)" xfId="3764" xr:uid="{00000000-0005-0000-0000-0000B00E0000}"/>
    <cellStyle name="_대전노은2-1전기내역서(도급50)_자동식소화기_용인동백12-2도급(관제출용)_단가수정(최종)_용인동백13-1전기내역서(2004.3.5)_final" xfId="3765" xr:uid="{00000000-0005-0000-0000-0000B10E0000}"/>
    <cellStyle name="_대전노은2-1전기내역서(도급50)_자동식소화기_용인동백12-2도급(관제출용)_단가수정(최종)_용인동백13-1전기내역서(2004.3.5)합내역" xfId="3766" xr:uid="{00000000-0005-0000-0000-0000B20E0000}"/>
    <cellStyle name="_대전노은2-1전기내역서(도급50)_자동식소화기_용인동백12-2도급(관제출용)_단가수정(최종)_용인동백전기예산서(2004.3.5)-기준" xfId="3767" xr:uid="{00000000-0005-0000-0000-0000B30E0000}"/>
    <cellStyle name="_대전노은2-1전기내역서(도급50)_자동식소화기_용인동백12-2도급(관제출용)_단가수정(최종)_용인동백전기예산서(2004.3.5)예산-골조부분" xfId="3768" xr:uid="{00000000-0005-0000-0000-0000B40E0000}"/>
    <cellStyle name="_대전노은2-1전기내역서(도급50)_자동식소화기_용인동백12-2도급(관제출용)_단가수정(최종)_용인동백전기예산서(2004.3.5)합예산1-기준" xfId="3769" xr:uid="{00000000-0005-0000-0000-0000B50E0000}"/>
    <cellStyle name="_대전노은2-1전기내역서(도급50)_자동식소화기_용인동백12-2도급(관제출용)_단가수정(최종)_용인동백전기예산서(2004.3.5)합예산5-골조부분" xfId="3770" xr:uid="{00000000-0005-0000-0000-0000B60E0000}"/>
    <cellStyle name="_대전노은2-1전기내역서(도급50)_자동식소화기_용인동백12-2도급(관제출용)_合" xfId="3771" xr:uid="{00000000-0005-0000-0000-0000B70E0000}"/>
    <cellStyle name="_대전노은2-1전기내역서(도급50)_자동식소화기_용인동백12-2도급(관제출용)_合_용인동백13-1전기내역서(2004.3.5)_final" xfId="3772" xr:uid="{00000000-0005-0000-0000-0000B80E0000}"/>
    <cellStyle name="_대전노은2-1전기내역서(도급50)_자동식소화기_용인동백12-2도급(관제출용)_合_용인동백13-1전기내역서(2004.3.5)합내역" xfId="3773" xr:uid="{00000000-0005-0000-0000-0000B90E0000}"/>
    <cellStyle name="_대전노은2-1전기내역서(도급50)_자동식소화기_용인동백12-2도급(관제출용)_合_용인동백전기예산서(2004.3.5)-기준" xfId="3774" xr:uid="{00000000-0005-0000-0000-0000BA0E0000}"/>
    <cellStyle name="_대전노은2-1전기내역서(도급50)_자동식소화기_용인동백12-2도급(관제출용)_合_용인동백전기예산서(2004.3.5)예산-골조부분" xfId="3775" xr:uid="{00000000-0005-0000-0000-0000BB0E0000}"/>
    <cellStyle name="_대전노은2-1전기내역서(도급50)_자동식소화기_용인동백12-2도급(관제출용)_合_용인동백전기예산서(2004.3.5)합예산1-기준" xfId="3776" xr:uid="{00000000-0005-0000-0000-0000BC0E0000}"/>
    <cellStyle name="_대전노은2-1전기내역서(도급50)_자동식소화기_용인동백12-2도급(관제출용)_合_용인동백전기예산서(2004.3.5)합예산5-골조부분" xfId="3777" xr:uid="{00000000-0005-0000-0000-0000BD0E0000}"/>
    <cellStyle name="_대전노은2-1전기내역서(도급50)_자동식소화기_용인동백12-2전기내역서" xfId="3778" xr:uid="{00000000-0005-0000-0000-0000BE0E0000}"/>
    <cellStyle name="_대전노은2-1전기내역서(도급50)_자동식소화기_용인동백12-2전기내역서(2004.1.30-진짜최종)_02" xfId="3779" xr:uid="{00000000-0005-0000-0000-0000BF0E0000}"/>
    <cellStyle name="_대전노은2-1전기내역서(도급50)_자동식소화기_용인동백12-2전기내역서(최종)11.24" xfId="3780" xr:uid="{00000000-0005-0000-0000-0000C00E0000}"/>
    <cellStyle name="_대전노은2-1전기내역서(도급50)_자동식소화기_용인동백12-2전기내역서(최종)11.24_용인동백12-2.13-1전기예산서" xfId="3781" xr:uid="{00000000-0005-0000-0000-0000C10E0000}"/>
    <cellStyle name="_대전노은2-1전기내역서(도급50)_자동식소화기_용인동백12-2전기내역서(최종)11.24_용인동백13-1전기내역서(2004.3.5)_final" xfId="3782" xr:uid="{00000000-0005-0000-0000-0000C20E0000}"/>
    <cellStyle name="_대전노은2-1전기내역서(도급50)_자동식소화기_용인동백12-2전기내역서(최종)11.24_용인동백13-1전기내역서(2004.3.5)합내역" xfId="3783" xr:uid="{00000000-0005-0000-0000-0000C30E0000}"/>
    <cellStyle name="_대전노은2-1전기내역서(도급50)_자동식소화기_용인동백12-2전기내역서(최종)11.24_용인동백13-1전기내역서(최종)" xfId="3784" xr:uid="{00000000-0005-0000-0000-0000C40E0000}"/>
    <cellStyle name="_대전노은2-1전기내역서(도급50)_자동식소화기_용인동백12-2전기내역서(최종)11.24_용인동백전기예산서(2004.3.5)-기준" xfId="3785" xr:uid="{00000000-0005-0000-0000-0000C50E0000}"/>
    <cellStyle name="_대전노은2-1전기내역서(도급50)_자동식소화기_용인동백12-2전기내역서(최종)11.24_용인동백전기예산서(2004.3.5)예산-골조부분" xfId="3786" xr:uid="{00000000-0005-0000-0000-0000C60E0000}"/>
    <cellStyle name="_대전노은2-1전기내역서(도급50)_자동식소화기_용인동백12-2전기내역서(최종)11.24_용인동백전기예산서(2004.3.5)합예산1-기준" xfId="3787" xr:uid="{00000000-0005-0000-0000-0000C70E0000}"/>
    <cellStyle name="_대전노은2-1전기내역서(도급50)_자동식소화기_용인동백12-2전기내역서(최종)11.24_용인동백전기예산서(2004.3.5)합예산5-골조부분" xfId="3788" xr:uid="{00000000-0005-0000-0000-0000C80E0000}"/>
    <cellStyle name="_대전노은2-1전기내역서(도급50)_자동식소화기_용인동백12-2전기내역서_용인동백12-2.13-1전기예산서" xfId="3789" xr:uid="{00000000-0005-0000-0000-0000C90E0000}"/>
    <cellStyle name="_대전노은2-1전기내역서(도급50)_자동식소화기_용인동백12-2전기내역서_용인동백13-1전기내역서(2004.3.5)_final" xfId="3790" xr:uid="{00000000-0005-0000-0000-0000CA0E0000}"/>
    <cellStyle name="_대전노은2-1전기내역서(도급50)_자동식소화기_용인동백12-2전기내역서_용인동백13-1전기내역서(2004.3.5)합내역" xfId="3791" xr:uid="{00000000-0005-0000-0000-0000CB0E0000}"/>
    <cellStyle name="_대전노은2-1전기내역서(도급50)_자동식소화기_용인동백12-2전기내역서_용인동백13-1전기내역서(최종)" xfId="3792" xr:uid="{00000000-0005-0000-0000-0000CC0E0000}"/>
    <cellStyle name="_대전노은2-1전기내역서(도급50)_자동식소화기_용인동백12-2전기내역서_용인동백전기예산서(2004.3.5)-기준" xfId="3793" xr:uid="{00000000-0005-0000-0000-0000CD0E0000}"/>
    <cellStyle name="_대전노은2-1전기내역서(도급50)_자동식소화기_용인동백12-2전기내역서_용인동백전기예산서(2004.3.5)예산-골조부분" xfId="3794" xr:uid="{00000000-0005-0000-0000-0000CE0E0000}"/>
    <cellStyle name="_대전노은2-1전기내역서(도급50)_자동식소화기_용인동백12-2전기내역서_용인동백전기예산서(2004.3.5)합예산1-기준" xfId="3795" xr:uid="{00000000-0005-0000-0000-0000CF0E0000}"/>
    <cellStyle name="_대전노은2-1전기내역서(도급50)_자동식소화기_용인동백12-2전기내역서_용인동백전기예산서(2004.3.5)합예산5-골조부분" xfId="3796" xr:uid="{00000000-0005-0000-0000-0000D00E0000}"/>
    <cellStyle name="_대전노은2-1전기내역서(도급50)_자동식소화기_용인동백13-1도급(관제출용)_단가수정" xfId="3797" xr:uid="{00000000-0005-0000-0000-0000D10E0000}"/>
    <cellStyle name="_대전노은2-1전기내역서(도급50)_자동식소화기_용인동백13-1도급(관제출용)_단가수정_용인동백13-1전기내역서(2004.3.5)_final" xfId="3798" xr:uid="{00000000-0005-0000-0000-0000D20E0000}"/>
    <cellStyle name="_대전노은2-1전기내역서(도급50)_자동식소화기_용인동백13-1도급(관제출용)_단가수정_용인동백13-1전기내역서(2004.3.5)합내역" xfId="3799" xr:uid="{00000000-0005-0000-0000-0000D30E0000}"/>
    <cellStyle name="_대전노은2-1전기내역서(도급50)_자동식소화기_용인동백13-1도급(관제출용)_단가수정_용인동백전기예산서(2004.3.5)-기준" xfId="3800" xr:uid="{00000000-0005-0000-0000-0000D40E0000}"/>
    <cellStyle name="_대전노은2-1전기내역서(도급50)_자동식소화기_용인동백13-1도급(관제출용)_단가수정_용인동백전기예산서(2004.3.5)예산-골조부분" xfId="3801" xr:uid="{00000000-0005-0000-0000-0000D50E0000}"/>
    <cellStyle name="_대전노은2-1전기내역서(도급50)_자동식소화기_용인동백13-1도급(관제출용)_단가수정_용인동백전기예산서(2004.3.5)합예산1-기준" xfId="3802" xr:uid="{00000000-0005-0000-0000-0000D60E0000}"/>
    <cellStyle name="_대전노은2-1전기내역서(도급50)_자동식소화기_용인동백13-1도급(관제출용)_단가수정_용인동백전기예산서(2004.3.5)합예산5-골조부분" xfId="3803" xr:uid="{00000000-0005-0000-0000-0000D70E0000}"/>
    <cellStyle name="_대전노은2-1전기내역서(도급50)_전화견적의뢰" xfId="3804" xr:uid="{00000000-0005-0000-0000-0000D80E0000}"/>
    <cellStyle name="_대전노은2-1전기내역서(도급50)_천안신부동예산-최종" xfId="3805" xr:uid="{00000000-0005-0000-0000-0000D90E0000}"/>
    <cellStyle name="_대전노은2-1전기내역서(도급50)_천안신부동예산-최종_신부동(발주내역)_전체" xfId="3806" xr:uid="{00000000-0005-0000-0000-0000DA0E0000}"/>
    <cellStyle name="_대전노은2-1전기내역서(도급50)_천안신부동예산-최종_신부동(발주내역)_전체_전화견적의뢰" xfId="3807" xr:uid="{00000000-0005-0000-0000-0000DB0E0000}"/>
    <cellStyle name="_대전노은2-1전기내역서(도급50)_천안신부동예산-최종_전화견적의뢰" xfId="3808" xr:uid="{00000000-0005-0000-0000-0000DC0E0000}"/>
    <cellStyle name="_대전노은2-1전기내역서(도급50)_천안신부동예산-최종10.31" xfId="3809" xr:uid="{00000000-0005-0000-0000-0000DD0E0000}"/>
    <cellStyle name="_대전노은2-1전기내역서(도급50)_천안신부동예산-최종10.31_신부동(발주내역)_전체" xfId="3810" xr:uid="{00000000-0005-0000-0000-0000DE0E0000}"/>
    <cellStyle name="_대전노은2-1전기내역서(도급50)_천안신부동예산-최종10.31_신부동(발주내역)_전체_전화견적의뢰" xfId="3811" xr:uid="{00000000-0005-0000-0000-0000DF0E0000}"/>
    <cellStyle name="_대전노은2-1전기내역서(도급50)_천안신부동예산-최종10.31_전화견적의뢰" xfId="3812" xr:uid="{00000000-0005-0000-0000-0000E00E0000}"/>
    <cellStyle name="_대전노은2-1전기내역서(도급50)_하도급분류- 대전노은2-1" xfId="3813" xr:uid="{00000000-0005-0000-0000-0000E10E0000}"/>
    <cellStyle name="_대전노은2-1전기내역서(도급50)_하도급분류- 대전노은2-1_신부동(발주내역)_전체" xfId="3814" xr:uid="{00000000-0005-0000-0000-0000E20E0000}"/>
    <cellStyle name="_대전노은2-1전기내역서(도급50)_하도급분류- 대전노은2-1_신부동(발주내역)_전체_전화견적의뢰" xfId="3815" xr:uid="{00000000-0005-0000-0000-0000E30E0000}"/>
    <cellStyle name="_대전노은2-1전기내역서(도급50)_하도급분류- 대전노은2-1_전화견적의뢰" xfId="3816" xr:uid="{00000000-0005-0000-0000-0000E40E0000}"/>
    <cellStyle name="_대전노은2-1전기내역서(도급50)_하도급분류- 대전노은2-1_하도급분류- 대전노은2-1" xfId="3817" xr:uid="{00000000-0005-0000-0000-0000E50E0000}"/>
    <cellStyle name="_대전노은2-1전기내역서(도급50)_하도급분류- 대전노은2-1_하도급분류- 대전노은2-1_신부동(발주내역)_전체" xfId="3818" xr:uid="{00000000-0005-0000-0000-0000E60E0000}"/>
    <cellStyle name="_대전노은2-1전기내역서(도급50)_하도급분류- 대전노은2-1_하도급분류- 대전노은2-1_신부동(발주내역)_전체_전화견적의뢰" xfId="3819" xr:uid="{00000000-0005-0000-0000-0000E70E0000}"/>
    <cellStyle name="_대전노은2-1전기내역서(도급50)_하도급분류- 대전노은2-1_하도급분류- 대전노은2-1_전화견적의뢰" xfId="3820" xr:uid="{00000000-0005-0000-0000-0000E80E0000}"/>
    <cellStyle name="_대전노은2-1전기내역서(도급50)_하도급분류- 대전노은2-1_하도급분류- 대전노은2-1_하도급분류- 대전노은2-1" xfId="3821" xr:uid="{00000000-0005-0000-0000-0000E90E0000}"/>
    <cellStyle name="_대전노은2-1전기내역서(도급50)_하도급분류- 대전노은2-1_하도급분류- 대전노은2-1_하도급분류- 대전노은2-1_신부동(발주내역)_전체" xfId="3822" xr:uid="{00000000-0005-0000-0000-0000EA0E0000}"/>
    <cellStyle name="_대전노은2-1전기내역서(도급50)_하도급분류- 대전노은2-1_하도급분류- 대전노은2-1_하도급분류- 대전노은2-1_신부동(발주내역)_전체_전화견적의뢰" xfId="3823" xr:uid="{00000000-0005-0000-0000-0000EB0E0000}"/>
    <cellStyle name="_대전노은2-1전기내역서(도급50)_하도급분류- 대전노은2-1_하도급분류- 대전노은2-1_하도급분류- 대전노은2-1_전화견적의뢰" xfId="3824" xr:uid="{00000000-0005-0000-0000-0000EC0E0000}"/>
    <cellStyle name="_대전노은2-1전기내역서(도급50)_하도급분류- 대전노은2-1_하도급분류-천사의도시2" xfId="3825" xr:uid="{00000000-0005-0000-0000-0000ED0E0000}"/>
    <cellStyle name="_대전노은2-1전기내역서(도급50)_하도급분류- 대전노은2-1_하도급분류-천사의도시2_신부동(발주내역)_전체" xfId="3826" xr:uid="{00000000-0005-0000-0000-0000EE0E0000}"/>
    <cellStyle name="_대전노은2-1전기내역서(도급50)_하도급분류- 대전노은2-1_하도급분류-천사의도시2_신부동(발주내역)_전체_전화견적의뢰" xfId="3827" xr:uid="{00000000-0005-0000-0000-0000EF0E0000}"/>
    <cellStyle name="_대전노은2-1전기내역서(도급50)_하도급분류- 대전노은2-1_하도급분류-천사의도시2_전화견적의뢰" xfId="3828" xr:uid="{00000000-0005-0000-0000-0000F00E0000}"/>
    <cellStyle name="_대전노은2-1전기내역서(도급50)_하도급분류- 대전노은2-1_하도급분류-천사의도시2_하도급분류-천사의도시2" xfId="3829" xr:uid="{00000000-0005-0000-0000-0000F10E0000}"/>
    <cellStyle name="_대전노은2-1전기내역서(도급50)_하도급분류- 대전노은2-1_하도급분류-천사의도시2_하도급분류-천사의도시2_신부동(발주내역)_전체" xfId="3830" xr:uid="{00000000-0005-0000-0000-0000F20E0000}"/>
    <cellStyle name="_대전노은2-1전기내역서(도급50)_하도급분류- 대전노은2-1_하도급분류-천사의도시2_하도급분류-천사의도시2_신부동(발주내역)_전체_전화견적의뢰" xfId="3831" xr:uid="{00000000-0005-0000-0000-0000F30E0000}"/>
    <cellStyle name="_대전노은2-1전기내역서(도급50)_하도급분류- 대전노은2-1_하도급분류-천사의도시2_하도급분류-천사의도시2_전화견적의뢰" xfId="3832" xr:uid="{00000000-0005-0000-0000-0000F40E0000}"/>
    <cellStyle name="_대전노은2-1전기내역서(도급50)_하도급분류-천사의도시2" xfId="3833" xr:uid="{00000000-0005-0000-0000-0000F50E0000}"/>
    <cellStyle name="_대전노은2-1전기내역서(도급50)_하도급분류-천사의도시2_신부동(발주내역)_전체" xfId="3834" xr:uid="{00000000-0005-0000-0000-0000F60E0000}"/>
    <cellStyle name="_대전노은2-1전기내역서(도급50)_하도급분류-천사의도시2_신부동(발주내역)_전체_전화견적의뢰" xfId="3835" xr:uid="{00000000-0005-0000-0000-0000F70E0000}"/>
    <cellStyle name="_대전노은2-1전기내역서(도급50)_하도급분류-천사의도시2_전화견적의뢰" xfId="3836" xr:uid="{00000000-0005-0000-0000-0000F80E0000}"/>
    <cellStyle name="_대전노은2-1전기내역서(도급50)_하도급분류-천사의도시2_하도급분류-천사의도시2" xfId="3837" xr:uid="{00000000-0005-0000-0000-0000F90E0000}"/>
    <cellStyle name="_대전노은2-1전기내역서(도급50)_하도급분류-천사의도시2_하도급분류-천사의도시2_신부동(발주내역)_전체" xfId="3838" xr:uid="{00000000-0005-0000-0000-0000FA0E0000}"/>
    <cellStyle name="_대전노은2-1전기내역서(도급50)_하도급분류-천사의도시2_하도급분류-천사의도시2_신부동(발주내역)_전체_전화견적의뢰" xfId="3839" xr:uid="{00000000-0005-0000-0000-0000FB0E0000}"/>
    <cellStyle name="_대전노은2-1전기내역서(도급50)_하도급분류-천사의도시2_하도급분류-천사의도시2_전화견적의뢰" xfId="3840" xr:uid="{00000000-0005-0000-0000-0000FC0E0000}"/>
    <cellStyle name="_대전노은2-1전기내역서(도급50)_하도급분류-천사의도시2_하도급분류-천사의도시2_하도급분류-천사의도시2" xfId="3841" xr:uid="{00000000-0005-0000-0000-0000FD0E0000}"/>
    <cellStyle name="_대전노은2-1전기내역서(도급50)_하도급분류-천사의도시2_하도급분류-천사의도시2_하도급분류-천사의도시2_신부동(발주내역)_전체" xfId="3842" xr:uid="{00000000-0005-0000-0000-0000FE0E0000}"/>
    <cellStyle name="_대전노은2-1전기내역서(도급50)_하도급분류-천사의도시2_하도급분류-천사의도시2_하도급분류-천사의도시2_신부동(발주내역)_전체_전화견적의뢰" xfId="3843" xr:uid="{00000000-0005-0000-0000-0000FF0E0000}"/>
    <cellStyle name="_대전노은2-1전기내역서(도급50)_하도급분류-천사의도시2_하도급분류-천사의도시2_하도급분류-천사의도시2_전화견적의뢰" xfId="3844" xr:uid="{00000000-0005-0000-0000-0000000F0000}"/>
    <cellStyle name="_대전노은2-2전기내역서" xfId="3845" xr:uid="{00000000-0005-0000-0000-0000010F0000}"/>
    <cellStyle name="_대전노은2-2전기내역서_1블럭내역서" xfId="3846" xr:uid="{00000000-0005-0000-0000-0000020F0000}"/>
    <cellStyle name="_대전노은2-2전기내역서_1블럭내역서_전화견적의뢰" xfId="3847" xr:uid="{00000000-0005-0000-0000-0000030F0000}"/>
    <cellStyle name="_대전노은2-2전기내역서_2블럭내역서" xfId="3848" xr:uid="{00000000-0005-0000-0000-0000040F0000}"/>
    <cellStyle name="_대전노은2-2전기내역서_2블럭내역서_전화견적의뢰" xfId="3849" xr:uid="{00000000-0005-0000-0000-0000050F0000}"/>
    <cellStyle name="_대전노은2-2전기내역서_신흥동1도급내역서" xfId="3850" xr:uid="{00000000-0005-0000-0000-0000060F0000}"/>
    <cellStyle name="_대전노은2-2전기내역서_신흥동1도급내역서_전화견적의뢰" xfId="3851" xr:uid="{00000000-0005-0000-0000-0000070F0000}"/>
    <cellStyle name="_대전노은2-2전기내역서_아산권곡동예산서-5.25" xfId="3852" xr:uid="{00000000-0005-0000-0000-0000080F0000}"/>
    <cellStyle name="_대전노은2-2전기내역서_전화견적의뢰" xfId="3853" xr:uid="{00000000-0005-0000-0000-0000090F0000}"/>
    <cellStyle name="_대전노은2-2차(소방,무통,tray)" xfId="3854" xr:uid="{00000000-0005-0000-0000-00000A0F0000}"/>
    <cellStyle name="_대전노은2-2차(소방,무통,tray)_신부동(40)도급분류" xfId="3855" xr:uid="{00000000-0005-0000-0000-00000B0F0000}"/>
    <cellStyle name="_대전노은2-2차(소방,무통,tray)_신부동(40)도급분류_신부동(발주내역)_전체" xfId="3856" xr:uid="{00000000-0005-0000-0000-00000C0F0000}"/>
    <cellStyle name="_대전노은2-2차(소방,무통,tray)_신부동(40)도급분류_신부동(발주내역)_전체_전화견적의뢰" xfId="3857" xr:uid="{00000000-0005-0000-0000-00000D0F0000}"/>
    <cellStyle name="_대전노은2-2차(소방,무통,tray)_신부동(40)도급분류_전화견적의뢰" xfId="3858" xr:uid="{00000000-0005-0000-0000-00000E0F0000}"/>
    <cellStyle name="_대전노은2-2차(소방,무통,tray)_신부동예산1" xfId="3859" xr:uid="{00000000-0005-0000-0000-00000F0F0000}"/>
    <cellStyle name="_대전노은2-2차(소방,무통,tray)_신부동예산1_신부동(발주내역)_전체" xfId="3860" xr:uid="{00000000-0005-0000-0000-0000100F0000}"/>
    <cellStyle name="_대전노은2-2차(소방,무통,tray)_신부동예산1_신부동(발주내역)_전체_전화견적의뢰" xfId="3861" xr:uid="{00000000-0005-0000-0000-0000110F0000}"/>
    <cellStyle name="_대전노은2-2차(소방,무통,tray)_신부동예산1_전화견적의뢰" xfId="3862" xr:uid="{00000000-0005-0000-0000-0000120F0000}"/>
    <cellStyle name="_대전노은2-2차(소방,무통,tray)_용인동백12-2도급(관제출용)_단가수정(최종)" xfId="3863" xr:uid="{00000000-0005-0000-0000-0000130F0000}"/>
    <cellStyle name="_대전노은2-2차(소방,무통,tray)_용인동백12-2도급(관제출용)_단가수정(최종)_용인동백13-1전기내역서(2004.3.5)_final" xfId="3864" xr:uid="{00000000-0005-0000-0000-0000140F0000}"/>
    <cellStyle name="_대전노은2-2차(소방,무통,tray)_용인동백12-2도급(관제출용)_단가수정(최종)_용인동백13-1전기내역서(2004.3.5)합내역" xfId="3865" xr:uid="{00000000-0005-0000-0000-0000150F0000}"/>
    <cellStyle name="_대전노은2-2차(소방,무통,tray)_용인동백12-2도급(관제출용)_단가수정(최종)_용인동백전기예산서(2004.3.5)-기준" xfId="3866" xr:uid="{00000000-0005-0000-0000-0000160F0000}"/>
    <cellStyle name="_대전노은2-2차(소방,무통,tray)_용인동백12-2도급(관제출용)_단가수정(최종)_용인동백전기예산서(2004.3.5)예산-골조부분" xfId="3867" xr:uid="{00000000-0005-0000-0000-0000170F0000}"/>
    <cellStyle name="_대전노은2-2차(소방,무통,tray)_용인동백12-2도급(관제출용)_단가수정(최종)_용인동백전기예산서(2004.3.5)합예산1-기준" xfId="3868" xr:uid="{00000000-0005-0000-0000-0000180F0000}"/>
    <cellStyle name="_대전노은2-2차(소방,무통,tray)_용인동백12-2도급(관제출용)_단가수정(최종)_용인동백전기예산서(2004.3.5)합예산5-골조부분" xfId="3869" xr:uid="{00000000-0005-0000-0000-0000190F0000}"/>
    <cellStyle name="_대전노은2-2차(소방,무통,tray)_용인동백12-2도급(관제출용)_合" xfId="3870" xr:uid="{00000000-0005-0000-0000-00001A0F0000}"/>
    <cellStyle name="_대전노은2-2차(소방,무통,tray)_용인동백12-2도급(관제출용)_合_용인동백13-1전기내역서(2004.3.5)_final" xfId="3871" xr:uid="{00000000-0005-0000-0000-00001B0F0000}"/>
    <cellStyle name="_대전노은2-2차(소방,무통,tray)_용인동백12-2도급(관제출용)_合_용인동백13-1전기내역서(2004.3.5)합내역" xfId="3872" xr:uid="{00000000-0005-0000-0000-00001C0F0000}"/>
    <cellStyle name="_대전노은2-2차(소방,무통,tray)_용인동백12-2도급(관제출용)_合_용인동백전기예산서(2004.3.5)-기준" xfId="3873" xr:uid="{00000000-0005-0000-0000-00001D0F0000}"/>
    <cellStyle name="_대전노은2-2차(소방,무통,tray)_용인동백12-2도급(관제출용)_合_용인동백전기예산서(2004.3.5)예산-골조부분" xfId="3874" xr:uid="{00000000-0005-0000-0000-00001E0F0000}"/>
    <cellStyle name="_대전노은2-2차(소방,무통,tray)_용인동백12-2도급(관제출용)_合_용인동백전기예산서(2004.3.5)합예산1-기준" xfId="3875" xr:uid="{00000000-0005-0000-0000-00001F0F0000}"/>
    <cellStyle name="_대전노은2-2차(소방,무통,tray)_용인동백12-2도급(관제출용)_合_용인동백전기예산서(2004.3.5)합예산5-골조부분" xfId="3876" xr:uid="{00000000-0005-0000-0000-0000200F0000}"/>
    <cellStyle name="_대전노은2-2차(소방,무통,tray)_용인동백12-2전기내역서" xfId="3877" xr:uid="{00000000-0005-0000-0000-0000210F0000}"/>
    <cellStyle name="_대전노은2-2차(소방,무통,tray)_용인동백12-2전기내역서(2004.1.30-진짜최종)_02" xfId="3878" xr:uid="{00000000-0005-0000-0000-0000220F0000}"/>
    <cellStyle name="_대전노은2-2차(소방,무통,tray)_용인동백12-2전기내역서(최종)11.24" xfId="3879" xr:uid="{00000000-0005-0000-0000-0000230F0000}"/>
    <cellStyle name="_대전노은2-2차(소방,무통,tray)_용인동백12-2전기내역서(최종)11.24_용인동백12-2.13-1전기예산서" xfId="3880" xr:uid="{00000000-0005-0000-0000-0000240F0000}"/>
    <cellStyle name="_대전노은2-2차(소방,무통,tray)_용인동백12-2전기내역서(최종)11.24_용인동백13-1전기내역서(2004.3.5)_final" xfId="3881" xr:uid="{00000000-0005-0000-0000-0000250F0000}"/>
    <cellStyle name="_대전노은2-2차(소방,무통,tray)_용인동백12-2전기내역서(최종)11.24_용인동백13-1전기내역서(2004.3.5)합내역" xfId="3882" xr:uid="{00000000-0005-0000-0000-0000260F0000}"/>
    <cellStyle name="_대전노은2-2차(소방,무통,tray)_용인동백12-2전기내역서(최종)11.24_용인동백13-1전기내역서(최종)" xfId="3883" xr:uid="{00000000-0005-0000-0000-0000270F0000}"/>
    <cellStyle name="_대전노은2-2차(소방,무통,tray)_용인동백12-2전기내역서(최종)11.24_용인동백전기예산서(2004.3.5)-기준" xfId="3884" xr:uid="{00000000-0005-0000-0000-0000280F0000}"/>
    <cellStyle name="_대전노은2-2차(소방,무통,tray)_용인동백12-2전기내역서(최종)11.24_용인동백전기예산서(2004.3.5)예산-골조부분" xfId="3885" xr:uid="{00000000-0005-0000-0000-0000290F0000}"/>
    <cellStyle name="_대전노은2-2차(소방,무통,tray)_용인동백12-2전기내역서(최종)11.24_용인동백전기예산서(2004.3.5)합예산1-기준" xfId="3886" xr:uid="{00000000-0005-0000-0000-00002A0F0000}"/>
    <cellStyle name="_대전노은2-2차(소방,무통,tray)_용인동백12-2전기내역서(최종)11.24_용인동백전기예산서(2004.3.5)합예산5-골조부분" xfId="3887" xr:uid="{00000000-0005-0000-0000-00002B0F0000}"/>
    <cellStyle name="_대전노은2-2차(소방,무통,tray)_용인동백12-2전기내역서_용인동백12-2.13-1전기예산서" xfId="3888" xr:uid="{00000000-0005-0000-0000-00002C0F0000}"/>
    <cellStyle name="_대전노은2-2차(소방,무통,tray)_용인동백12-2전기내역서_용인동백13-1전기내역서(2004.3.5)_final" xfId="3889" xr:uid="{00000000-0005-0000-0000-00002D0F0000}"/>
    <cellStyle name="_대전노은2-2차(소방,무통,tray)_용인동백12-2전기내역서_용인동백13-1전기내역서(2004.3.5)합내역" xfId="3890" xr:uid="{00000000-0005-0000-0000-00002E0F0000}"/>
    <cellStyle name="_대전노은2-2차(소방,무통,tray)_용인동백12-2전기내역서_용인동백13-1전기내역서(최종)" xfId="3891" xr:uid="{00000000-0005-0000-0000-00002F0F0000}"/>
    <cellStyle name="_대전노은2-2차(소방,무통,tray)_용인동백12-2전기내역서_용인동백전기예산서(2004.3.5)-기준" xfId="3892" xr:uid="{00000000-0005-0000-0000-0000300F0000}"/>
    <cellStyle name="_대전노은2-2차(소방,무통,tray)_용인동백12-2전기내역서_용인동백전기예산서(2004.3.5)예산-골조부분" xfId="3893" xr:uid="{00000000-0005-0000-0000-0000310F0000}"/>
    <cellStyle name="_대전노은2-2차(소방,무통,tray)_용인동백12-2전기내역서_용인동백전기예산서(2004.3.5)합예산1-기준" xfId="3894" xr:uid="{00000000-0005-0000-0000-0000320F0000}"/>
    <cellStyle name="_대전노은2-2차(소방,무통,tray)_용인동백12-2전기내역서_용인동백전기예산서(2004.3.5)합예산5-골조부분" xfId="3895" xr:uid="{00000000-0005-0000-0000-0000330F0000}"/>
    <cellStyle name="_대전노은2-2차(소방,무통,tray)_용인동백13-1도급(관제출용)_단가수정" xfId="3896" xr:uid="{00000000-0005-0000-0000-0000340F0000}"/>
    <cellStyle name="_대전노은2-2차(소방,무통,tray)_용인동백13-1도급(관제출용)_단가수정_용인동백13-1전기내역서(2004.3.5)_final" xfId="3897" xr:uid="{00000000-0005-0000-0000-0000350F0000}"/>
    <cellStyle name="_대전노은2-2차(소방,무통,tray)_용인동백13-1도급(관제출용)_단가수정_용인동백13-1전기내역서(2004.3.5)합내역" xfId="3898" xr:uid="{00000000-0005-0000-0000-0000360F0000}"/>
    <cellStyle name="_대전노은2-2차(소방,무통,tray)_용인동백13-1도급(관제출용)_단가수정_용인동백전기예산서(2004.3.5)-기준" xfId="3899" xr:uid="{00000000-0005-0000-0000-0000370F0000}"/>
    <cellStyle name="_대전노은2-2차(소방,무통,tray)_용인동백13-1도급(관제출용)_단가수정_용인동백전기예산서(2004.3.5)예산-골조부분" xfId="3900" xr:uid="{00000000-0005-0000-0000-0000380F0000}"/>
    <cellStyle name="_대전노은2-2차(소방,무통,tray)_용인동백13-1도급(관제출용)_단가수정_용인동백전기예산서(2004.3.5)합예산1-기준" xfId="3901" xr:uid="{00000000-0005-0000-0000-0000390F0000}"/>
    <cellStyle name="_대전노은2-2차(소방,무통,tray)_용인동백13-1도급(관제출용)_단가수정_용인동백전기예산서(2004.3.5)합예산5-골조부분" xfId="3902" xr:uid="{00000000-0005-0000-0000-00003A0F0000}"/>
    <cellStyle name="_대전노은2-2차(소방,무통,tray)_전화견적의뢰" xfId="3903" xr:uid="{00000000-0005-0000-0000-00003B0F0000}"/>
    <cellStyle name="_대전노은2-2차(소방,무통,tray)_천안신부동예산-최종" xfId="3904" xr:uid="{00000000-0005-0000-0000-00003C0F0000}"/>
    <cellStyle name="_대전노은2-2차(소방,무통,tray)_천안신부동예산-최종_신부동(발주내역)_전체" xfId="3905" xr:uid="{00000000-0005-0000-0000-00003D0F0000}"/>
    <cellStyle name="_대전노은2-2차(소방,무통,tray)_천안신부동예산-최종_신부동(발주내역)_전체_전화견적의뢰" xfId="3906" xr:uid="{00000000-0005-0000-0000-00003E0F0000}"/>
    <cellStyle name="_대전노은2-2차(소방,무통,tray)_천안신부동예산-최종_전화견적의뢰" xfId="3907" xr:uid="{00000000-0005-0000-0000-00003F0F0000}"/>
    <cellStyle name="_대전노은2-2차(소방,무통,tray)_천안신부동예산-최종10.31" xfId="3908" xr:uid="{00000000-0005-0000-0000-0000400F0000}"/>
    <cellStyle name="_대전노은2-2차(소방,무통,tray)_천안신부동예산-최종10.31_신부동(발주내역)_전체" xfId="3909" xr:uid="{00000000-0005-0000-0000-0000410F0000}"/>
    <cellStyle name="_대전노은2-2차(소방,무통,tray)_천안신부동예산-최종10.31_신부동(발주내역)_전체_전화견적의뢰" xfId="3910" xr:uid="{00000000-0005-0000-0000-0000420F0000}"/>
    <cellStyle name="_대전노은2-2차(소방,무통,tray)_천안신부동예산-최종10.31_전화견적의뢰" xfId="3911" xr:uid="{00000000-0005-0000-0000-0000430F0000}"/>
    <cellStyle name="_대전노은지구2-1-총괄 전기내역서(강영연)" xfId="3912" xr:uid="{00000000-0005-0000-0000-0000440F0000}"/>
    <cellStyle name="_대전노은지구2-1-총괄 전기내역서(강영연)_(신)단가표" xfId="3913" xr:uid="{00000000-0005-0000-0000-0000450F0000}"/>
    <cellStyle name="_대전노은지구2-1-총괄 전기내역서(강영연)_(신)단가표_용인동백12-2도급(관제출용)_단가수정(최종)" xfId="3914" xr:uid="{00000000-0005-0000-0000-0000460F0000}"/>
    <cellStyle name="_대전노은지구2-1-총괄 전기내역서(강영연)_(신)단가표_용인동백12-2도급(관제출용)_단가수정(최종)_용인동백13-1전기내역서(2004.3.5)_final" xfId="3915" xr:uid="{00000000-0005-0000-0000-0000470F0000}"/>
    <cellStyle name="_대전노은지구2-1-총괄 전기내역서(강영연)_(신)단가표_용인동백12-2도급(관제출용)_단가수정(최종)_용인동백13-1전기내역서(2004.3.5)합내역" xfId="3916" xr:uid="{00000000-0005-0000-0000-0000480F0000}"/>
    <cellStyle name="_대전노은지구2-1-총괄 전기내역서(강영연)_(신)단가표_용인동백12-2도급(관제출용)_단가수정(최종)_용인동백전기예산서(2004.3.5)-기준" xfId="3917" xr:uid="{00000000-0005-0000-0000-0000490F0000}"/>
    <cellStyle name="_대전노은지구2-1-총괄 전기내역서(강영연)_(신)단가표_용인동백12-2도급(관제출용)_단가수정(최종)_용인동백전기예산서(2004.3.5)예산-골조부분" xfId="3918" xr:uid="{00000000-0005-0000-0000-00004A0F0000}"/>
    <cellStyle name="_대전노은지구2-1-총괄 전기내역서(강영연)_(신)단가표_용인동백12-2도급(관제출용)_단가수정(최종)_용인동백전기예산서(2004.3.5)합예산1-기준" xfId="3919" xr:uid="{00000000-0005-0000-0000-00004B0F0000}"/>
    <cellStyle name="_대전노은지구2-1-총괄 전기내역서(강영연)_(신)단가표_용인동백12-2도급(관제출용)_단가수정(최종)_용인동백전기예산서(2004.3.5)합예산5-골조부분" xfId="3920" xr:uid="{00000000-0005-0000-0000-00004C0F0000}"/>
    <cellStyle name="_대전노은지구2-1-총괄 전기내역서(강영연)_(신)단가표_용인동백12-2도급(관제출용)_合" xfId="3921" xr:uid="{00000000-0005-0000-0000-00004D0F0000}"/>
    <cellStyle name="_대전노은지구2-1-총괄 전기내역서(강영연)_(신)단가표_용인동백12-2도급(관제출용)_合_용인동백13-1전기내역서(2004.3.5)_final" xfId="3922" xr:uid="{00000000-0005-0000-0000-00004E0F0000}"/>
    <cellStyle name="_대전노은지구2-1-총괄 전기내역서(강영연)_(신)단가표_용인동백12-2도급(관제출용)_合_용인동백13-1전기내역서(2004.3.5)합내역" xfId="3923" xr:uid="{00000000-0005-0000-0000-00004F0F0000}"/>
    <cellStyle name="_대전노은지구2-1-총괄 전기내역서(강영연)_(신)단가표_용인동백12-2도급(관제출용)_合_용인동백전기예산서(2004.3.5)-기준" xfId="3924" xr:uid="{00000000-0005-0000-0000-0000500F0000}"/>
    <cellStyle name="_대전노은지구2-1-총괄 전기내역서(강영연)_(신)단가표_용인동백12-2도급(관제출용)_合_용인동백전기예산서(2004.3.5)예산-골조부분" xfId="3925" xr:uid="{00000000-0005-0000-0000-0000510F0000}"/>
    <cellStyle name="_대전노은지구2-1-총괄 전기내역서(강영연)_(신)단가표_용인동백12-2도급(관제출용)_合_용인동백전기예산서(2004.3.5)합예산1-기준" xfId="3926" xr:uid="{00000000-0005-0000-0000-0000520F0000}"/>
    <cellStyle name="_대전노은지구2-1-총괄 전기내역서(강영연)_(신)단가표_용인동백12-2도급(관제출용)_合_용인동백전기예산서(2004.3.5)합예산5-골조부분" xfId="3927" xr:uid="{00000000-0005-0000-0000-0000530F0000}"/>
    <cellStyle name="_대전노은지구2-1-총괄 전기내역서(강영연)_(신)단가표_용인동백12-2전기내역서" xfId="3928" xr:uid="{00000000-0005-0000-0000-0000540F0000}"/>
    <cellStyle name="_대전노은지구2-1-총괄 전기내역서(강영연)_(신)단가표_용인동백12-2전기내역서(2004.1.30-진짜최종)_02" xfId="3929" xr:uid="{00000000-0005-0000-0000-0000550F0000}"/>
    <cellStyle name="_대전노은지구2-1-총괄 전기내역서(강영연)_(신)단가표_용인동백12-2전기내역서(최종)11.24" xfId="3930" xr:uid="{00000000-0005-0000-0000-0000560F0000}"/>
    <cellStyle name="_대전노은지구2-1-총괄 전기내역서(강영연)_(신)단가표_용인동백12-2전기내역서(최종)11.24_용인동백12-2.13-1전기예산서" xfId="3931" xr:uid="{00000000-0005-0000-0000-0000570F0000}"/>
    <cellStyle name="_대전노은지구2-1-총괄 전기내역서(강영연)_(신)단가표_용인동백12-2전기내역서(최종)11.24_용인동백13-1전기내역서(2004.3.5)_final" xfId="3932" xr:uid="{00000000-0005-0000-0000-0000580F0000}"/>
    <cellStyle name="_대전노은지구2-1-총괄 전기내역서(강영연)_(신)단가표_용인동백12-2전기내역서(최종)11.24_용인동백13-1전기내역서(2004.3.5)합내역" xfId="3933" xr:uid="{00000000-0005-0000-0000-0000590F0000}"/>
    <cellStyle name="_대전노은지구2-1-총괄 전기내역서(강영연)_(신)단가표_용인동백12-2전기내역서(최종)11.24_용인동백13-1전기내역서(최종)" xfId="3934" xr:uid="{00000000-0005-0000-0000-00005A0F0000}"/>
    <cellStyle name="_대전노은지구2-1-총괄 전기내역서(강영연)_(신)단가표_용인동백12-2전기내역서(최종)11.24_용인동백전기예산서(2004.3.5)-기준" xfId="3935" xr:uid="{00000000-0005-0000-0000-00005B0F0000}"/>
    <cellStyle name="_대전노은지구2-1-총괄 전기내역서(강영연)_(신)단가표_용인동백12-2전기내역서(최종)11.24_용인동백전기예산서(2004.3.5)예산-골조부분" xfId="3936" xr:uid="{00000000-0005-0000-0000-00005C0F0000}"/>
    <cellStyle name="_대전노은지구2-1-총괄 전기내역서(강영연)_(신)단가표_용인동백12-2전기내역서(최종)11.24_용인동백전기예산서(2004.3.5)합예산1-기준" xfId="3937" xr:uid="{00000000-0005-0000-0000-00005D0F0000}"/>
    <cellStyle name="_대전노은지구2-1-총괄 전기내역서(강영연)_(신)단가표_용인동백12-2전기내역서(최종)11.24_용인동백전기예산서(2004.3.5)합예산5-골조부분" xfId="3938" xr:uid="{00000000-0005-0000-0000-00005E0F0000}"/>
    <cellStyle name="_대전노은지구2-1-총괄 전기내역서(강영연)_(신)단가표_용인동백12-2전기내역서_용인동백12-2.13-1전기예산서" xfId="3939" xr:uid="{00000000-0005-0000-0000-00005F0F0000}"/>
    <cellStyle name="_대전노은지구2-1-총괄 전기내역서(강영연)_(신)단가표_용인동백12-2전기내역서_용인동백13-1전기내역서(2004.3.5)_final" xfId="3940" xr:uid="{00000000-0005-0000-0000-0000600F0000}"/>
    <cellStyle name="_대전노은지구2-1-총괄 전기내역서(강영연)_(신)단가표_용인동백12-2전기내역서_용인동백13-1전기내역서(2004.3.5)합내역" xfId="3941" xr:uid="{00000000-0005-0000-0000-0000610F0000}"/>
    <cellStyle name="_대전노은지구2-1-총괄 전기내역서(강영연)_(신)단가표_용인동백12-2전기내역서_용인동백13-1전기내역서(최종)" xfId="3942" xr:uid="{00000000-0005-0000-0000-0000620F0000}"/>
    <cellStyle name="_대전노은지구2-1-총괄 전기내역서(강영연)_(신)단가표_용인동백12-2전기내역서_용인동백전기예산서(2004.3.5)-기준" xfId="3943" xr:uid="{00000000-0005-0000-0000-0000630F0000}"/>
    <cellStyle name="_대전노은지구2-1-총괄 전기내역서(강영연)_(신)단가표_용인동백12-2전기내역서_용인동백전기예산서(2004.3.5)예산-골조부분" xfId="3944" xr:uid="{00000000-0005-0000-0000-0000640F0000}"/>
    <cellStyle name="_대전노은지구2-1-총괄 전기내역서(강영연)_(신)단가표_용인동백12-2전기내역서_용인동백전기예산서(2004.3.5)합예산1-기준" xfId="3945" xr:uid="{00000000-0005-0000-0000-0000650F0000}"/>
    <cellStyle name="_대전노은지구2-1-총괄 전기내역서(강영연)_(신)단가표_용인동백12-2전기내역서_용인동백전기예산서(2004.3.5)합예산5-골조부분" xfId="3946" xr:uid="{00000000-0005-0000-0000-0000660F0000}"/>
    <cellStyle name="_대전노은지구2-1-총괄 전기내역서(강영연)_(신)단가표_용인동백13-1도급(관제출용)_단가수정" xfId="3947" xr:uid="{00000000-0005-0000-0000-0000670F0000}"/>
    <cellStyle name="_대전노은지구2-1-총괄 전기내역서(강영연)_(신)단가표_용인동백13-1도급(관제출용)_단가수정_용인동백13-1전기내역서(2004.3.5)_final" xfId="3948" xr:uid="{00000000-0005-0000-0000-0000680F0000}"/>
    <cellStyle name="_대전노은지구2-1-총괄 전기내역서(강영연)_(신)단가표_용인동백13-1도급(관제출용)_단가수정_용인동백13-1전기내역서(2004.3.5)합내역" xfId="3949" xr:uid="{00000000-0005-0000-0000-0000690F0000}"/>
    <cellStyle name="_대전노은지구2-1-총괄 전기내역서(강영연)_(신)단가표_용인동백13-1도급(관제출용)_단가수정_용인동백전기예산서(2004.3.5)-기준" xfId="3950" xr:uid="{00000000-0005-0000-0000-00006A0F0000}"/>
    <cellStyle name="_대전노은지구2-1-총괄 전기내역서(강영연)_(신)단가표_용인동백13-1도급(관제출용)_단가수정_용인동백전기예산서(2004.3.5)예산-골조부분" xfId="3951" xr:uid="{00000000-0005-0000-0000-00006B0F0000}"/>
    <cellStyle name="_대전노은지구2-1-총괄 전기내역서(강영연)_(신)단가표_용인동백13-1도급(관제출용)_단가수정_용인동백전기예산서(2004.3.5)합예산1-기준" xfId="3952" xr:uid="{00000000-0005-0000-0000-00006C0F0000}"/>
    <cellStyle name="_대전노은지구2-1-총괄 전기내역서(강영연)_(신)단가표_용인동백13-1도급(관제출용)_단가수정_용인동백전기예산서(2004.3.5)합예산5-골조부분" xfId="3953" xr:uid="{00000000-0005-0000-0000-00006D0F0000}"/>
    <cellStyle name="_대전노은지구2-1-총괄 전기내역서(강영연)_1.대전노은 2-2 예산-최종(11.24)ele가격변동" xfId="3954" xr:uid="{00000000-0005-0000-0000-00006E0F0000}"/>
    <cellStyle name="_대전노은지구2-1-총괄 전기내역서(강영연)_1대전~1" xfId="3955" xr:uid="{00000000-0005-0000-0000-00006F0F0000}"/>
    <cellStyle name="_대전노은지구2-1-총괄 전기내역서(강영연)_1대전~1_전화견적의뢰" xfId="3956" xr:uid="{00000000-0005-0000-0000-0000700F0000}"/>
    <cellStyle name="_대전노은지구2-1-총괄 전기내역서(강영연)_1블럭내역서" xfId="3957" xr:uid="{00000000-0005-0000-0000-0000710F0000}"/>
    <cellStyle name="_대전노은지구2-1-총괄 전기내역서(강영연)_1블럭내역서_전화견적의뢰" xfId="3958" xr:uid="{00000000-0005-0000-0000-0000720F0000}"/>
    <cellStyle name="_대전노은지구2-1-총괄 전기내역서(강영연)_2004년단가표(04.6)" xfId="3959" xr:uid="{00000000-0005-0000-0000-0000730F0000}"/>
    <cellStyle name="_대전노은지구2-1-총괄 전기내역서(강영연)_2004년단가표(04.6)_전화견적의뢰" xfId="3960" xr:uid="{00000000-0005-0000-0000-0000740F0000}"/>
    <cellStyle name="_대전노은지구2-1-총괄 전기내역서(강영연)_2블럭내역서" xfId="3961" xr:uid="{00000000-0005-0000-0000-0000750F0000}"/>
    <cellStyle name="_대전노은지구2-1-총괄 전기내역서(강영연)_2블럭내역서_전화견적의뢰" xfId="3962" xr:uid="{00000000-0005-0000-0000-0000760F0000}"/>
    <cellStyle name="_대전노은지구2-1-총괄 전기내역서(강영연)_Book1" xfId="3963" xr:uid="{00000000-0005-0000-0000-0000770F0000}"/>
    <cellStyle name="_대전노은지구2-1-총괄 전기내역서(강영연)_공종별분류" xfId="3964" xr:uid="{00000000-0005-0000-0000-0000780F0000}"/>
    <cellStyle name="_대전노은지구2-1-총괄 전기내역서(강영연)_공종별분류(계약)" xfId="3965" xr:uid="{00000000-0005-0000-0000-0000790F0000}"/>
    <cellStyle name="_대전노은지구2-1-총괄 전기내역서(강영연)_공종별분류(계약)_전화견적의뢰" xfId="3966" xr:uid="{00000000-0005-0000-0000-00007A0F0000}"/>
    <cellStyle name="_대전노은지구2-1-총괄 전기내역서(강영연)_공종별분류_전화견적의뢰" xfId="3967" xr:uid="{00000000-0005-0000-0000-00007B0F0000}"/>
    <cellStyle name="_대전노은지구2-1-총괄 전기내역서(강영연)_대전2-2블럭전기공사금액분석" xfId="3968" xr:uid="{00000000-0005-0000-0000-00007C0F0000}"/>
    <cellStyle name="_대전노은지구2-1-총괄 전기내역서(강영연)_대전2-2블럭전기공사금액분석_전화견적의뢰" xfId="3969" xr:uid="{00000000-0005-0000-0000-00007D0F0000}"/>
    <cellStyle name="_대전노은지구2-1-총괄 전기내역서(강영연)_대전노은2-1(견적)" xfId="3970" xr:uid="{00000000-0005-0000-0000-00007E0F0000}"/>
    <cellStyle name="_대전노은지구2-1-총괄 전기내역서(강영연)_대전노은2-1(견적)_전화견적의뢰" xfId="3971" xr:uid="{00000000-0005-0000-0000-00007F0F0000}"/>
    <cellStyle name="_대전노은지구2-1-총괄 전기내역서(강영연)_대전노은2-1예산" xfId="3972" xr:uid="{00000000-0005-0000-0000-0000800F0000}"/>
    <cellStyle name="_대전노은지구2-1-총괄 전기내역서(강영연)_대전노은2-1예산_①" xfId="3973" xr:uid="{00000000-0005-0000-0000-0000810F0000}"/>
    <cellStyle name="_대전노은지구2-1-총괄 전기내역서(강영연)_대전노은2-1예산_최종" xfId="3974" xr:uid="{00000000-0005-0000-0000-0000820F0000}"/>
    <cellStyle name="_대전노은지구2-1-총괄 전기내역서(강영연)_대전노은2-2예산-최종(동분류)" xfId="3975" xr:uid="{00000000-0005-0000-0000-0000830F0000}"/>
    <cellStyle name="_대전노은지구2-1-총괄 전기내역서(강영연)_대전노은2-2예산-최종(동분류.견적입)" xfId="3976" xr:uid="{00000000-0005-0000-0000-0000840F0000}"/>
    <cellStyle name="_대전노은지구2-1-총괄 전기내역서(강영연)_대전노은2-2전기내역서" xfId="3977" xr:uid="{00000000-0005-0000-0000-0000850F0000}"/>
    <cellStyle name="_대전노은지구2-1-총괄 전기내역서(강영연)_대전노은2-2전기내역서_대전노은2-2전기내역서" xfId="3978" xr:uid="{00000000-0005-0000-0000-0000860F0000}"/>
    <cellStyle name="_대전노은지구2-1-총괄 전기내역서(강영연)_대전노은2-2전기내역서_대전노은2-2전기내역서_1블럭내역서" xfId="3979" xr:uid="{00000000-0005-0000-0000-0000870F0000}"/>
    <cellStyle name="_대전노은지구2-1-총괄 전기내역서(강영연)_대전노은2-2전기내역서_대전노은2-2전기내역서_1블럭내역서_전화견적의뢰" xfId="3980" xr:uid="{00000000-0005-0000-0000-0000880F0000}"/>
    <cellStyle name="_대전노은지구2-1-총괄 전기내역서(강영연)_대전노은2-2전기내역서_대전노은2-2전기내역서_2블럭내역서" xfId="3981" xr:uid="{00000000-0005-0000-0000-0000890F0000}"/>
    <cellStyle name="_대전노은지구2-1-총괄 전기내역서(강영연)_대전노은2-2전기내역서_대전노은2-2전기내역서_2블럭내역서_전화견적의뢰" xfId="3982" xr:uid="{00000000-0005-0000-0000-00008A0F0000}"/>
    <cellStyle name="_대전노은지구2-1-총괄 전기내역서(강영연)_대전노은2-2전기내역서_대전노은2-2전기내역서_신흥동1도급내역서" xfId="3983" xr:uid="{00000000-0005-0000-0000-00008B0F0000}"/>
    <cellStyle name="_대전노은지구2-1-총괄 전기내역서(강영연)_대전노은2-2전기내역서_대전노은2-2전기내역서_신흥동1도급내역서_전화견적의뢰" xfId="3984" xr:uid="{00000000-0005-0000-0000-00008C0F0000}"/>
    <cellStyle name="_대전노은지구2-1-총괄 전기내역서(강영연)_대전노은2-2전기내역서_대전노은2-2전기내역서_아산권곡동예산서-5.25" xfId="3985" xr:uid="{00000000-0005-0000-0000-00008D0F0000}"/>
    <cellStyle name="_대전노은지구2-1-총괄 전기내역서(강영연)_대전노은2-2전기내역서_대전노은2-2전기내역서_전화견적의뢰" xfId="3986" xr:uid="{00000000-0005-0000-0000-00008E0F0000}"/>
    <cellStyle name="_대전노은지구2-1-총괄 전기내역서(강영연)_대전노은2-2전기내역서_신흥동1도급내역서" xfId="3987" xr:uid="{00000000-0005-0000-0000-00008F0F0000}"/>
    <cellStyle name="_대전노은지구2-1-총괄 전기내역서(강영연)_대전노은2-2전기내역서_신흥동1도급내역서_전화견적의뢰" xfId="3988" xr:uid="{00000000-0005-0000-0000-0000900F0000}"/>
    <cellStyle name="_대전노은지구2-1-총괄 전기내역서(강영연)_대전노은2-2전기내역서_아산권곡동내역서(변경 수정최종분)(전화,TV,콘센트)" xfId="3989" xr:uid="{00000000-0005-0000-0000-0000910F0000}"/>
    <cellStyle name="_대전노은지구2-1-총괄 전기내역서(강영연)_대전노은2-2전기내역서_아산권곡동내역서(변경 수정최종분)(전화,TV,콘센트)_1블럭내역서" xfId="3990" xr:uid="{00000000-0005-0000-0000-0000920F0000}"/>
    <cellStyle name="_대전노은지구2-1-총괄 전기내역서(강영연)_대전노은2-2전기내역서_아산권곡동내역서(변경 수정최종분)(전화,TV,콘센트)_1블럭내역서_전화견적의뢰" xfId="3991" xr:uid="{00000000-0005-0000-0000-0000930F0000}"/>
    <cellStyle name="_대전노은지구2-1-총괄 전기내역서(강영연)_대전노은2-2전기내역서_아산권곡동내역서(변경 수정최종분)(전화,TV,콘센트)_2블럭내역서" xfId="3992" xr:uid="{00000000-0005-0000-0000-0000940F0000}"/>
    <cellStyle name="_대전노은지구2-1-총괄 전기내역서(강영연)_대전노은2-2전기내역서_아산권곡동내역서(변경 수정최종분)(전화,TV,콘센트)_2블럭내역서_전화견적의뢰" xfId="3993" xr:uid="{00000000-0005-0000-0000-0000950F0000}"/>
    <cellStyle name="_대전노은지구2-1-총괄 전기내역서(강영연)_대전노은2-2전기내역서_아산권곡동내역서(변경 수정최종분)(전화,TV,콘센트)_신흥동1도급내역서" xfId="3994" xr:uid="{00000000-0005-0000-0000-0000960F0000}"/>
    <cellStyle name="_대전노은지구2-1-총괄 전기내역서(강영연)_대전노은2-2전기내역서_아산권곡동내역서(변경 수정최종분)(전화,TV,콘센트)_신흥동1도급내역서_전화견적의뢰" xfId="3995" xr:uid="{00000000-0005-0000-0000-0000970F0000}"/>
    <cellStyle name="_대전노은지구2-1-총괄 전기내역서(강영연)_대전노은2-2전기내역서_아산권곡동내역서(변경 수정최종분)(전화,TV,콘센트)_아산권곡동예산서-5.25" xfId="3996" xr:uid="{00000000-0005-0000-0000-0000980F0000}"/>
    <cellStyle name="_대전노은지구2-1-총괄 전기내역서(강영연)_대전노은2-2전기내역서_아산권곡동내역서(변경 수정최종분)(전화,TV,콘센트)_전화견적의뢰" xfId="3997" xr:uid="{00000000-0005-0000-0000-0000990F0000}"/>
    <cellStyle name="_대전노은지구2-1-총괄 전기내역서(강영연)_대전노은2-2전기내역서_용인동백12-2도급(관제출용)_단가수정(최종)" xfId="3998" xr:uid="{00000000-0005-0000-0000-00009A0F0000}"/>
    <cellStyle name="_대전노은지구2-1-총괄 전기내역서(강영연)_대전노은2-2전기내역서_용인동백12-2도급(관제출용)_단가수정(최종)_용인동백13-1전기내역서(2004.3.5)_final" xfId="3999" xr:uid="{00000000-0005-0000-0000-00009B0F0000}"/>
    <cellStyle name="_대전노은지구2-1-총괄 전기내역서(강영연)_대전노은2-2전기내역서_용인동백12-2도급(관제출용)_단가수정(최종)_용인동백13-1전기내역서(2004.3.5)합내역" xfId="4000" xr:uid="{00000000-0005-0000-0000-00009C0F0000}"/>
    <cellStyle name="_대전노은지구2-1-총괄 전기내역서(강영연)_대전노은2-2전기내역서_용인동백12-2도급(관제출용)_단가수정(최종)_용인동백전기예산서(2004.3.5)-기준" xfId="4001" xr:uid="{00000000-0005-0000-0000-00009D0F0000}"/>
    <cellStyle name="_대전노은지구2-1-총괄 전기내역서(강영연)_대전노은2-2전기내역서_용인동백12-2도급(관제출용)_단가수정(최종)_용인동백전기예산서(2004.3.5)예산-골조부분" xfId="4002" xr:uid="{00000000-0005-0000-0000-00009E0F0000}"/>
    <cellStyle name="_대전노은지구2-1-총괄 전기내역서(강영연)_대전노은2-2전기내역서_용인동백12-2도급(관제출용)_단가수정(최종)_용인동백전기예산서(2004.3.5)합예산1-기준" xfId="4003" xr:uid="{00000000-0005-0000-0000-00009F0F0000}"/>
    <cellStyle name="_대전노은지구2-1-총괄 전기내역서(강영연)_대전노은2-2전기내역서_용인동백12-2도급(관제출용)_단가수정(최종)_용인동백전기예산서(2004.3.5)합예산5-골조부분" xfId="4004" xr:uid="{00000000-0005-0000-0000-0000A00F0000}"/>
    <cellStyle name="_대전노은지구2-1-총괄 전기내역서(강영연)_대전노은2-2전기내역서_용인동백12-2도급(관제출용)_合" xfId="4005" xr:uid="{00000000-0005-0000-0000-0000A10F0000}"/>
    <cellStyle name="_대전노은지구2-1-총괄 전기내역서(강영연)_대전노은2-2전기내역서_용인동백12-2도급(관제출용)_合_용인동백13-1전기내역서(2004.3.5)_final" xfId="4006" xr:uid="{00000000-0005-0000-0000-0000A20F0000}"/>
    <cellStyle name="_대전노은지구2-1-총괄 전기내역서(강영연)_대전노은2-2전기내역서_용인동백12-2도급(관제출용)_合_용인동백13-1전기내역서(2004.3.5)합내역" xfId="4007" xr:uid="{00000000-0005-0000-0000-0000A30F0000}"/>
    <cellStyle name="_대전노은지구2-1-총괄 전기내역서(강영연)_대전노은2-2전기내역서_용인동백12-2도급(관제출용)_合_용인동백전기예산서(2004.3.5)-기준" xfId="4008" xr:uid="{00000000-0005-0000-0000-0000A40F0000}"/>
    <cellStyle name="_대전노은지구2-1-총괄 전기내역서(강영연)_대전노은2-2전기내역서_용인동백12-2도급(관제출용)_合_용인동백전기예산서(2004.3.5)예산-골조부분" xfId="4009" xr:uid="{00000000-0005-0000-0000-0000A50F0000}"/>
    <cellStyle name="_대전노은지구2-1-총괄 전기내역서(강영연)_대전노은2-2전기내역서_용인동백12-2도급(관제출용)_合_용인동백전기예산서(2004.3.5)합예산1-기준" xfId="4010" xr:uid="{00000000-0005-0000-0000-0000A60F0000}"/>
    <cellStyle name="_대전노은지구2-1-총괄 전기내역서(강영연)_대전노은2-2전기내역서_용인동백12-2도급(관제출용)_合_용인동백전기예산서(2004.3.5)합예산5-골조부분" xfId="4011" xr:uid="{00000000-0005-0000-0000-0000A70F0000}"/>
    <cellStyle name="_대전노은지구2-1-총괄 전기내역서(강영연)_대전노은2-2전기내역서_용인동백12-2전기내역서" xfId="4012" xr:uid="{00000000-0005-0000-0000-0000A80F0000}"/>
    <cellStyle name="_대전노은지구2-1-총괄 전기내역서(강영연)_대전노은2-2전기내역서_용인동백12-2전기내역서(2004.1.30-진짜최종)_02" xfId="4013" xr:uid="{00000000-0005-0000-0000-0000A90F0000}"/>
    <cellStyle name="_대전노은지구2-1-총괄 전기내역서(강영연)_대전노은2-2전기내역서_용인동백12-2전기내역서(최종)11.24" xfId="4014" xr:uid="{00000000-0005-0000-0000-0000AA0F0000}"/>
    <cellStyle name="_대전노은지구2-1-총괄 전기내역서(강영연)_대전노은2-2전기내역서_용인동백12-2전기내역서(최종)11.24_용인동백12-2.13-1전기예산서" xfId="4015" xr:uid="{00000000-0005-0000-0000-0000AB0F0000}"/>
    <cellStyle name="_대전노은지구2-1-총괄 전기내역서(강영연)_대전노은2-2전기내역서_용인동백12-2전기내역서(최종)11.24_용인동백13-1전기내역서(2004.3.5)_final" xfId="4016" xr:uid="{00000000-0005-0000-0000-0000AC0F0000}"/>
    <cellStyle name="_대전노은지구2-1-총괄 전기내역서(강영연)_대전노은2-2전기내역서_용인동백12-2전기내역서(최종)11.24_용인동백13-1전기내역서(2004.3.5)합내역" xfId="4017" xr:uid="{00000000-0005-0000-0000-0000AD0F0000}"/>
    <cellStyle name="_대전노은지구2-1-총괄 전기내역서(강영연)_대전노은2-2전기내역서_용인동백12-2전기내역서(최종)11.24_용인동백13-1전기내역서(최종)" xfId="4018" xr:uid="{00000000-0005-0000-0000-0000AE0F0000}"/>
    <cellStyle name="_대전노은지구2-1-총괄 전기내역서(강영연)_대전노은2-2전기내역서_용인동백12-2전기내역서(최종)11.24_용인동백전기예산서(2004.3.5)-기준" xfId="4019" xr:uid="{00000000-0005-0000-0000-0000AF0F0000}"/>
    <cellStyle name="_대전노은지구2-1-총괄 전기내역서(강영연)_대전노은2-2전기내역서_용인동백12-2전기내역서(최종)11.24_용인동백전기예산서(2004.3.5)예산-골조부분" xfId="4020" xr:uid="{00000000-0005-0000-0000-0000B00F0000}"/>
    <cellStyle name="_대전노은지구2-1-총괄 전기내역서(강영연)_대전노은2-2전기내역서_용인동백12-2전기내역서(최종)11.24_용인동백전기예산서(2004.3.5)합예산1-기준" xfId="4021" xr:uid="{00000000-0005-0000-0000-0000B10F0000}"/>
    <cellStyle name="_대전노은지구2-1-총괄 전기내역서(강영연)_대전노은2-2전기내역서_용인동백12-2전기내역서(최종)11.24_용인동백전기예산서(2004.3.5)합예산5-골조부분" xfId="4022" xr:uid="{00000000-0005-0000-0000-0000B20F0000}"/>
    <cellStyle name="_대전노은지구2-1-총괄 전기내역서(강영연)_대전노은2-2전기내역서_용인동백12-2전기내역서_용인동백12-2.13-1전기예산서" xfId="4023" xr:uid="{00000000-0005-0000-0000-0000B30F0000}"/>
    <cellStyle name="_대전노은지구2-1-총괄 전기내역서(강영연)_대전노은2-2전기내역서_용인동백12-2전기내역서_용인동백13-1전기내역서(2004.3.5)_final" xfId="4024" xr:uid="{00000000-0005-0000-0000-0000B40F0000}"/>
    <cellStyle name="_대전노은지구2-1-총괄 전기내역서(강영연)_대전노은2-2전기내역서_용인동백12-2전기내역서_용인동백13-1전기내역서(2004.3.5)합내역" xfId="4025" xr:uid="{00000000-0005-0000-0000-0000B50F0000}"/>
    <cellStyle name="_대전노은지구2-1-총괄 전기내역서(강영연)_대전노은2-2전기내역서_용인동백12-2전기내역서_용인동백13-1전기내역서(최종)" xfId="4026" xr:uid="{00000000-0005-0000-0000-0000B60F0000}"/>
    <cellStyle name="_대전노은지구2-1-총괄 전기내역서(강영연)_대전노은2-2전기내역서_용인동백12-2전기내역서_용인동백전기예산서(2004.3.5)-기준" xfId="4027" xr:uid="{00000000-0005-0000-0000-0000B70F0000}"/>
    <cellStyle name="_대전노은지구2-1-총괄 전기내역서(강영연)_대전노은2-2전기내역서_용인동백12-2전기내역서_용인동백전기예산서(2004.3.5)예산-골조부분" xfId="4028" xr:uid="{00000000-0005-0000-0000-0000B80F0000}"/>
    <cellStyle name="_대전노은지구2-1-총괄 전기내역서(강영연)_대전노은2-2전기내역서_용인동백12-2전기내역서_용인동백전기예산서(2004.3.5)합예산1-기준" xfId="4029" xr:uid="{00000000-0005-0000-0000-0000B90F0000}"/>
    <cellStyle name="_대전노은지구2-1-총괄 전기내역서(강영연)_대전노은2-2전기내역서_용인동백12-2전기내역서_용인동백전기예산서(2004.3.5)합예산5-골조부분" xfId="4030" xr:uid="{00000000-0005-0000-0000-0000BA0F0000}"/>
    <cellStyle name="_대전노은지구2-1-총괄 전기내역서(강영연)_대전노은2-2전기내역서_용인동백13-1도급(관제출용)_단가수정" xfId="4031" xr:uid="{00000000-0005-0000-0000-0000BB0F0000}"/>
    <cellStyle name="_대전노은지구2-1-총괄 전기내역서(강영연)_대전노은2-2전기내역서_용인동백13-1도급(관제출용)_단가수정_용인동백13-1전기내역서(2004.3.5)_final" xfId="4032" xr:uid="{00000000-0005-0000-0000-0000BC0F0000}"/>
    <cellStyle name="_대전노은지구2-1-총괄 전기내역서(강영연)_대전노은2-2전기내역서_용인동백13-1도급(관제출용)_단가수정_용인동백13-1전기내역서(2004.3.5)합내역" xfId="4033" xr:uid="{00000000-0005-0000-0000-0000BD0F0000}"/>
    <cellStyle name="_대전노은지구2-1-총괄 전기내역서(강영연)_대전노은2-2전기내역서_용인동백13-1도급(관제출용)_단가수정_용인동백전기예산서(2004.3.5)-기준" xfId="4034" xr:uid="{00000000-0005-0000-0000-0000BE0F0000}"/>
    <cellStyle name="_대전노은지구2-1-총괄 전기내역서(강영연)_대전노은2-2전기내역서_용인동백13-1도급(관제출용)_단가수정_용인동백전기예산서(2004.3.5)예산-골조부분" xfId="4035" xr:uid="{00000000-0005-0000-0000-0000BF0F0000}"/>
    <cellStyle name="_대전노은지구2-1-총괄 전기내역서(강영연)_대전노은2-2전기내역서_용인동백13-1도급(관제출용)_단가수정_용인동백전기예산서(2004.3.5)합예산1-기준" xfId="4036" xr:uid="{00000000-0005-0000-0000-0000C00F0000}"/>
    <cellStyle name="_대전노은지구2-1-총괄 전기내역서(강영연)_대전노은2-2전기내역서_용인동백13-1도급(관제출용)_단가수정_용인동백전기예산서(2004.3.5)합예산5-골조부분" xfId="4037" xr:uid="{00000000-0005-0000-0000-0000C10F0000}"/>
    <cellStyle name="_대전노은지구2-1-총괄 전기내역서(강영연)_대전노은2-2전기내역서_전화견적의뢰" xfId="4038" xr:uid="{00000000-0005-0000-0000-0000C20F0000}"/>
    <cellStyle name="_대전노은지구2-1-총괄 전기내역서(강영연)_대전노은예산서10.21-사급" xfId="4039" xr:uid="{00000000-0005-0000-0000-0000C30F0000}"/>
    <cellStyle name="_대전노은지구2-1-총괄 전기내역서(강영연)_대전노은예산서10.22" xfId="4040" xr:uid="{00000000-0005-0000-0000-0000C40F0000}"/>
    <cellStyle name="_대전노은지구2-1-총괄 전기내역서(강영연)_동촌동오피스텔-수변전,동력,전등" xfId="4041" xr:uid="{00000000-0005-0000-0000-0000C50F0000}"/>
    <cellStyle name="_대전노은지구2-1-총괄 전기내역서(강영연)_동촌동오피스텔-수변전,동력,전등_신부동(40)도급분류" xfId="4042" xr:uid="{00000000-0005-0000-0000-0000C60F0000}"/>
    <cellStyle name="_대전노은지구2-1-총괄 전기내역서(강영연)_동촌동오피스텔-수변전,동력,전등_신부동(40)도급분류_신부동(발주내역)_전체" xfId="4043" xr:uid="{00000000-0005-0000-0000-0000C70F0000}"/>
    <cellStyle name="_대전노은지구2-1-총괄 전기내역서(강영연)_동촌동오피스텔-수변전,동력,전등_신부동(40)도급분류_신부동(발주내역)_전체_전화견적의뢰" xfId="4044" xr:uid="{00000000-0005-0000-0000-0000C80F0000}"/>
    <cellStyle name="_대전노은지구2-1-총괄 전기내역서(강영연)_동촌동오피스텔-수변전,동력,전등_신부동(40)도급분류_전화견적의뢰" xfId="4045" xr:uid="{00000000-0005-0000-0000-0000C90F0000}"/>
    <cellStyle name="_대전노은지구2-1-총괄 전기내역서(강영연)_동촌동오피스텔-수변전,동력,전등_신부동예산1" xfId="4046" xr:uid="{00000000-0005-0000-0000-0000CA0F0000}"/>
    <cellStyle name="_대전노은지구2-1-총괄 전기내역서(강영연)_동촌동오피스텔-수변전,동력,전등_신부동예산1_신부동(발주내역)_전체" xfId="4047" xr:uid="{00000000-0005-0000-0000-0000CB0F0000}"/>
    <cellStyle name="_대전노은지구2-1-총괄 전기내역서(강영연)_동촌동오피스텔-수변전,동력,전등_신부동예산1_신부동(발주내역)_전체_전화견적의뢰" xfId="4048" xr:uid="{00000000-0005-0000-0000-0000CC0F0000}"/>
    <cellStyle name="_대전노은지구2-1-총괄 전기내역서(강영연)_동촌동오피스텔-수변전,동력,전등_신부동예산1_전화견적의뢰" xfId="4049" xr:uid="{00000000-0005-0000-0000-0000CD0F0000}"/>
    <cellStyle name="_대전노은지구2-1-총괄 전기내역서(강영연)_동촌동오피스텔-수변전,동력,전등_용인동백12-2도급(관제출용)_단가수정(최종)" xfId="4050" xr:uid="{00000000-0005-0000-0000-0000CE0F0000}"/>
    <cellStyle name="_대전노은지구2-1-총괄 전기내역서(강영연)_동촌동오피스텔-수변전,동력,전등_용인동백12-2도급(관제출용)_단가수정(최종)_용인동백13-1전기내역서(2004.3.5)_final" xfId="4051" xr:uid="{00000000-0005-0000-0000-0000CF0F0000}"/>
    <cellStyle name="_대전노은지구2-1-총괄 전기내역서(강영연)_동촌동오피스텔-수변전,동력,전등_용인동백12-2도급(관제출용)_단가수정(최종)_용인동백13-1전기내역서(2004.3.5)합내역" xfId="4052" xr:uid="{00000000-0005-0000-0000-0000D00F0000}"/>
    <cellStyle name="_대전노은지구2-1-총괄 전기내역서(강영연)_동촌동오피스텔-수변전,동력,전등_용인동백12-2도급(관제출용)_단가수정(최종)_용인동백전기예산서(2004.3.5)-기준" xfId="4053" xr:uid="{00000000-0005-0000-0000-0000D10F0000}"/>
    <cellStyle name="_대전노은지구2-1-총괄 전기내역서(강영연)_동촌동오피스텔-수변전,동력,전등_용인동백12-2도급(관제출용)_단가수정(최종)_용인동백전기예산서(2004.3.5)예산-골조부분" xfId="4054" xr:uid="{00000000-0005-0000-0000-0000D20F0000}"/>
    <cellStyle name="_대전노은지구2-1-총괄 전기내역서(강영연)_동촌동오피스텔-수변전,동력,전등_용인동백12-2도급(관제출용)_단가수정(최종)_용인동백전기예산서(2004.3.5)합예산1-기준" xfId="4055" xr:uid="{00000000-0005-0000-0000-0000D30F0000}"/>
    <cellStyle name="_대전노은지구2-1-총괄 전기내역서(강영연)_동촌동오피스텔-수변전,동력,전등_용인동백12-2도급(관제출용)_단가수정(최종)_용인동백전기예산서(2004.3.5)합예산5-골조부분" xfId="4056" xr:uid="{00000000-0005-0000-0000-0000D40F0000}"/>
    <cellStyle name="_대전노은지구2-1-총괄 전기내역서(강영연)_동촌동오피스텔-수변전,동력,전등_용인동백12-2도급(관제출용)_合" xfId="4057" xr:uid="{00000000-0005-0000-0000-0000D50F0000}"/>
    <cellStyle name="_대전노은지구2-1-총괄 전기내역서(강영연)_동촌동오피스텔-수변전,동력,전등_용인동백12-2도급(관제출용)_合_용인동백13-1전기내역서(2004.3.5)_final" xfId="4058" xr:uid="{00000000-0005-0000-0000-0000D60F0000}"/>
    <cellStyle name="_대전노은지구2-1-총괄 전기내역서(강영연)_동촌동오피스텔-수변전,동력,전등_용인동백12-2도급(관제출용)_合_용인동백13-1전기내역서(2004.3.5)합내역" xfId="4059" xr:uid="{00000000-0005-0000-0000-0000D70F0000}"/>
    <cellStyle name="_대전노은지구2-1-총괄 전기내역서(강영연)_동촌동오피스텔-수변전,동력,전등_용인동백12-2도급(관제출용)_合_용인동백전기예산서(2004.3.5)-기준" xfId="4060" xr:uid="{00000000-0005-0000-0000-0000D80F0000}"/>
    <cellStyle name="_대전노은지구2-1-총괄 전기내역서(강영연)_동촌동오피스텔-수변전,동력,전등_용인동백12-2도급(관제출용)_合_용인동백전기예산서(2004.3.5)예산-골조부분" xfId="4061" xr:uid="{00000000-0005-0000-0000-0000D90F0000}"/>
    <cellStyle name="_대전노은지구2-1-총괄 전기내역서(강영연)_동촌동오피스텔-수변전,동력,전등_용인동백12-2도급(관제출용)_合_용인동백전기예산서(2004.3.5)합예산1-기준" xfId="4062" xr:uid="{00000000-0005-0000-0000-0000DA0F0000}"/>
    <cellStyle name="_대전노은지구2-1-총괄 전기내역서(강영연)_동촌동오피스텔-수변전,동력,전등_용인동백12-2도급(관제출용)_合_용인동백전기예산서(2004.3.5)합예산5-골조부분" xfId="4063" xr:uid="{00000000-0005-0000-0000-0000DB0F0000}"/>
    <cellStyle name="_대전노은지구2-1-총괄 전기내역서(강영연)_동촌동오피스텔-수변전,동력,전등_용인동백12-2전기내역서" xfId="4064" xr:uid="{00000000-0005-0000-0000-0000DC0F0000}"/>
    <cellStyle name="_대전노은지구2-1-총괄 전기내역서(강영연)_동촌동오피스텔-수변전,동력,전등_용인동백12-2전기내역서(2004.1.30-진짜최종)_02" xfId="4065" xr:uid="{00000000-0005-0000-0000-0000DD0F0000}"/>
    <cellStyle name="_대전노은지구2-1-총괄 전기내역서(강영연)_동촌동오피스텔-수변전,동력,전등_용인동백12-2전기내역서(최종)11.24" xfId="4066" xr:uid="{00000000-0005-0000-0000-0000DE0F0000}"/>
    <cellStyle name="_대전노은지구2-1-총괄 전기내역서(강영연)_동촌동오피스텔-수변전,동력,전등_용인동백12-2전기내역서(최종)11.24_용인동백12-2.13-1전기예산서" xfId="4067" xr:uid="{00000000-0005-0000-0000-0000DF0F0000}"/>
    <cellStyle name="_대전노은지구2-1-총괄 전기내역서(강영연)_동촌동오피스텔-수변전,동력,전등_용인동백12-2전기내역서(최종)11.24_용인동백13-1전기내역서(2004.3.5)_final" xfId="4068" xr:uid="{00000000-0005-0000-0000-0000E00F0000}"/>
    <cellStyle name="_대전노은지구2-1-총괄 전기내역서(강영연)_동촌동오피스텔-수변전,동력,전등_용인동백12-2전기내역서(최종)11.24_용인동백13-1전기내역서(2004.3.5)합내역" xfId="4069" xr:uid="{00000000-0005-0000-0000-0000E10F0000}"/>
    <cellStyle name="_대전노은지구2-1-총괄 전기내역서(강영연)_동촌동오피스텔-수변전,동력,전등_용인동백12-2전기내역서(최종)11.24_용인동백13-1전기내역서(최종)" xfId="4070" xr:uid="{00000000-0005-0000-0000-0000E20F0000}"/>
    <cellStyle name="_대전노은지구2-1-총괄 전기내역서(강영연)_동촌동오피스텔-수변전,동력,전등_용인동백12-2전기내역서(최종)11.24_용인동백전기예산서(2004.3.5)-기준" xfId="4071" xr:uid="{00000000-0005-0000-0000-0000E30F0000}"/>
    <cellStyle name="_대전노은지구2-1-총괄 전기내역서(강영연)_동촌동오피스텔-수변전,동력,전등_용인동백12-2전기내역서(최종)11.24_용인동백전기예산서(2004.3.5)예산-골조부분" xfId="4072" xr:uid="{00000000-0005-0000-0000-0000E40F0000}"/>
    <cellStyle name="_대전노은지구2-1-총괄 전기내역서(강영연)_동촌동오피스텔-수변전,동력,전등_용인동백12-2전기내역서(최종)11.24_용인동백전기예산서(2004.3.5)합예산1-기준" xfId="4073" xr:uid="{00000000-0005-0000-0000-0000E50F0000}"/>
    <cellStyle name="_대전노은지구2-1-총괄 전기내역서(강영연)_동촌동오피스텔-수변전,동력,전등_용인동백12-2전기내역서(최종)11.24_용인동백전기예산서(2004.3.5)합예산5-골조부분" xfId="4074" xr:uid="{00000000-0005-0000-0000-0000E60F0000}"/>
    <cellStyle name="_대전노은지구2-1-총괄 전기내역서(강영연)_동촌동오피스텔-수변전,동력,전등_용인동백12-2전기내역서_용인동백12-2.13-1전기예산서" xfId="4075" xr:uid="{00000000-0005-0000-0000-0000E70F0000}"/>
    <cellStyle name="_대전노은지구2-1-총괄 전기내역서(강영연)_동촌동오피스텔-수변전,동력,전등_용인동백12-2전기내역서_용인동백13-1전기내역서(2004.3.5)_final" xfId="4076" xr:uid="{00000000-0005-0000-0000-0000E80F0000}"/>
    <cellStyle name="_대전노은지구2-1-총괄 전기내역서(강영연)_동촌동오피스텔-수변전,동력,전등_용인동백12-2전기내역서_용인동백13-1전기내역서(2004.3.5)합내역" xfId="4077" xr:uid="{00000000-0005-0000-0000-0000E90F0000}"/>
    <cellStyle name="_대전노은지구2-1-총괄 전기내역서(강영연)_동촌동오피스텔-수변전,동력,전등_용인동백12-2전기내역서_용인동백13-1전기내역서(최종)" xfId="4078" xr:uid="{00000000-0005-0000-0000-0000EA0F0000}"/>
    <cellStyle name="_대전노은지구2-1-총괄 전기내역서(강영연)_동촌동오피스텔-수변전,동력,전등_용인동백12-2전기내역서_용인동백전기예산서(2004.3.5)-기준" xfId="4079" xr:uid="{00000000-0005-0000-0000-0000EB0F0000}"/>
    <cellStyle name="_대전노은지구2-1-총괄 전기내역서(강영연)_동촌동오피스텔-수변전,동력,전등_용인동백12-2전기내역서_용인동백전기예산서(2004.3.5)예산-골조부분" xfId="4080" xr:uid="{00000000-0005-0000-0000-0000EC0F0000}"/>
    <cellStyle name="_대전노은지구2-1-총괄 전기내역서(강영연)_동촌동오피스텔-수변전,동력,전등_용인동백12-2전기내역서_용인동백전기예산서(2004.3.5)합예산1-기준" xfId="4081" xr:uid="{00000000-0005-0000-0000-0000ED0F0000}"/>
    <cellStyle name="_대전노은지구2-1-총괄 전기내역서(강영연)_동촌동오피스텔-수변전,동력,전등_용인동백12-2전기내역서_용인동백전기예산서(2004.3.5)합예산5-골조부분" xfId="4082" xr:uid="{00000000-0005-0000-0000-0000EE0F0000}"/>
    <cellStyle name="_대전노은지구2-1-총괄 전기내역서(강영연)_동촌동오피스텔-수변전,동력,전등_용인동백13-1도급(관제출용)_단가수정" xfId="4083" xr:uid="{00000000-0005-0000-0000-0000EF0F0000}"/>
    <cellStyle name="_대전노은지구2-1-총괄 전기내역서(강영연)_동촌동오피스텔-수변전,동력,전등_용인동백13-1도급(관제출용)_단가수정_용인동백13-1전기내역서(2004.3.5)_final" xfId="4084" xr:uid="{00000000-0005-0000-0000-0000F00F0000}"/>
    <cellStyle name="_대전노은지구2-1-총괄 전기내역서(강영연)_동촌동오피스텔-수변전,동력,전등_용인동백13-1도급(관제출용)_단가수정_용인동백13-1전기내역서(2004.3.5)합내역" xfId="4085" xr:uid="{00000000-0005-0000-0000-0000F10F0000}"/>
    <cellStyle name="_대전노은지구2-1-총괄 전기내역서(강영연)_동촌동오피스텔-수변전,동력,전등_용인동백13-1도급(관제출용)_단가수정_용인동백전기예산서(2004.3.5)-기준" xfId="4086" xr:uid="{00000000-0005-0000-0000-0000F20F0000}"/>
    <cellStyle name="_대전노은지구2-1-총괄 전기내역서(강영연)_동촌동오피스텔-수변전,동력,전등_용인동백13-1도급(관제출용)_단가수정_용인동백전기예산서(2004.3.5)예산-골조부분" xfId="4087" xr:uid="{00000000-0005-0000-0000-0000F30F0000}"/>
    <cellStyle name="_대전노은지구2-1-총괄 전기내역서(강영연)_동촌동오피스텔-수변전,동력,전등_용인동백13-1도급(관제출용)_단가수정_용인동백전기예산서(2004.3.5)합예산1-기준" xfId="4088" xr:uid="{00000000-0005-0000-0000-0000F40F0000}"/>
    <cellStyle name="_대전노은지구2-1-총괄 전기내역서(강영연)_동촌동오피스텔-수변전,동력,전등_용인동백13-1도급(관제출용)_단가수정_용인동백전기예산서(2004.3.5)합예산5-골조부분" xfId="4089" xr:uid="{00000000-0005-0000-0000-0000F50F0000}"/>
    <cellStyle name="_대전노은지구2-1-총괄 전기내역서(강영연)_동촌동오피스텔-수변전,동력,전등_전화견적의뢰" xfId="4090" xr:uid="{00000000-0005-0000-0000-0000F60F0000}"/>
    <cellStyle name="_대전노은지구2-1-총괄 전기내역서(강영연)_동촌동오피스텔-수변전,동력,전등_천안신부동예산-최종" xfId="4091" xr:uid="{00000000-0005-0000-0000-0000F70F0000}"/>
    <cellStyle name="_대전노은지구2-1-총괄 전기내역서(강영연)_동촌동오피스텔-수변전,동력,전등_천안신부동예산-최종_신부동(발주내역)_전체" xfId="4092" xr:uid="{00000000-0005-0000-0000-0000F80F0000}"/>
    <cellStyle name="_대전노은지구2-1-총괄 전기내역서(강영연)_동촌동오피스텔-수변전,동력,전등_천안신부동예산-최종_신부동(발주내역)_전체_전화견적의뢰" xfId="4093" xr:uid="{00000000-0005-0000-0000-0000F90F0000}"/>
    <cellStyle name="_대전노은지구2-1-총괄 전기내역서(강영연)_동촌동오피스텔-수변전,동력,전등_천안신부동예산-최종_전화견적의뢰" xfId="4094" xr:uid="{00000000-0005-0000-0000-0000FA0F0000}"/>
    <cellStyle name="_대전노은지구2-1-총괄 전기내역서(강영연)_동촌동오피스텔-수변전,동력,전등_천안신부동예산-최종10.31" xfId="4095" xr:uid="{00000000-0005-0000-0000-0000FB0F0000}"/>
    <cellStyle name="_대전노은지구2-1-총괄 전기내역서(강영연)_동촌동오피스텔-수변전,동력,전등_천안신부동예산-최종10.31_신부동(발주내역)_전체" xfId="4096" xr:uid="{00000000-0005-0000-0000-0000FC0F0000}"/>
    <cellStyle name="_대전노은지구2-1-총괄 전기내역서(강영연)_동촌동오피스텔-수변전,동력,전등_천안신부동예산-최종10.31_신부동(발주내역)_전체_전화견적의뢰" xfId="4097" xr:uid="{00000000-0005-0000-0000-0000FD0F0000}"/>
    <cellStyle name="_대전노은지구2-1-총괄 전기내역서(강영연)_동촌동오피스텔-수변전,동력,전등_천안신부동예산-최종10.31_전화견적의뢰" xfId="4098" xr:uid="{00000000-0005-0000-0000-0000FE0F0000}"/>
    <cellStyle name="_대전노은지구2-1-총괄 전기내역서(강영연)_등촌동오피스텔 예산 - ①" xfId="4099" xr:uid="{00000000-0005-0000-0000-0000FF0F0000}"/>
    <cellStyle name="_대전노은지구2-1-총괄 전기내역서(강영연)_미금천사의도시2-(도급분류)" xfId="4100" xr:uid="{00000000-0005-0000-0000-000000100000}"/>
    <cellStyle name="_대전노은지구2-1-총괄 전기내역서(강영연)_미금천사의도시2-(도급분류)_전화견적의뢰" xfId="4101" xr:uid="{00000000-0005-0000-0000-000001100000}"/>
    <cellStyle name="_대전노은지구2-1-총괄 전기내역서(강영연)_미금천사의도시Ⅱ 예산_40%" xfId="4102" xr:uid="{00000000-0005-0000-0000-000002100000}"/>
    <cellStyle name="_대전노은지구2-1-총괄 전기내역서(강영연)_미금천사의도시Ⅱ 예산_40%_전화견적의뢰" xfId="4103" xr:uid="{00000000-0005-0000-0000-000003100000}"/>
    <cellStyle name="_대전노은지구2-1-총괄 전기내역서(강영연)_분석-양평동내역서03.9.19접수" xfId="4104" xr:uid="{00000000-0005-0000-0000-000004100000}"/>
    <cellStyle name="_대전노은지구2-1-총괄 전기내역서(강영연)_분석-양평동내역서03.9.19접수_신부동(발주내역)_전체" xfId="4105" xr:uid="{00000000-0005-0000-0000-000005100000}"/>
    <cellStyle name="_대전노은지구2-1-총괄 전기내역서(강영연)_분석-양평동내역서03.9.19접수_신부동(발주내역)_전체_전화견적의뢰" xfId="4106" xr:uid="{00000000-0005-0000-0000-000006100000}"/>
    <cellStyle name="_대전노은지구2-1-총괄 전기내역서(강영연)_분석-양평동내역서03.9.19접수_전화견적의뢰" xfId="4107" xr:uid="{00000000-0005-0000-0000-000007100000}"/>
    <cellStyle name="_대전노은지구2-1-총괄 전기내역서(강영연)_사본 - 예산서" xfId="4108" xr:uid="{00000000-0005-0000-0000-000008100000}"/>
    <cellStyle name="_대전노은지구2-1-총괄 전기내역서(강영연)_사본 - 예산서_전화견적의뢰" xfId="4109" xr:uid="{00000000-0005-0000-0000-000009100000}"/>
    <cellStyle name="_대전노은지구2-1-총괄 전기내역서(강영연)_소방" xfId="4110" xr:uid="{00000000-0005-0000-0000-00000A100000}"/>
    <cellStyle name="_대전노은지구2-1-총괄 전기내역서(강영연)_소방_신부동(40)도급분류" xfId="4111" xr:uid="{00000000-0005-0000-0000-00000B100000}"/>
    <cellStyle name="_대전노은지구2-1-총괄 전기내역서(강영연)_소방_신부동(40)도급분류_신부동(발주내역)_전체" xfId="4112" xr:uid="{00000000-0005-0000-0000-00000C100000}"/>
    <cellStyle name="_대전노은지구2-1-총괄 전기내역서(강영연)_소방_신부동(40)도급분류_신부동(발주내역)_전체_전화견적의뢰" xfId="4113" xr:uid="{00000000-0005-0000-0000-00000D100000}"/>
    <cellStyle name="_대전노은지구2-1-총괄 전기내역서(강영연)_소방_신부동(40)도급분류_전화견적의뢰" xfId="4114" xr:uid="{00000000-0005-0000-0000-00000E100000}"/>
    <cellStyle name="_대전노은지구2-1-총괄 전기내역서(강영연)_소방_신부동예산1" xfId="4115" xr:uid="{00000000-0005-0000-0000-00000F100000}"/>
    <cellStyle name="_대전노은지구2-1-총괄 전기내역서(강영연)_소방_신부동예산1_신부동(발주내역)_전체" xfId="4116" xr:uid="{00000000-0005-0000-0000-000010100000}"/>
    <cellStyle name="_대전노은지구2-1-총괄 전기내역서(강영연)_소방_신부동예산1_신부동(발주내역)_전체_전화견적의뢰" xfId="4117" xr:uid="{00000000-0005-0000-0000-000011100000}"/>
    <cellStyle name="_대전노은지구2-1-총괄 전기내역서(강영연)_소방_신부동예산1_전화견적의뢰" xfId="4118" xr:uid="{00000000-0005-0000-0000-000012100000}"/>
    <cellStyle name="_대전노은지구2-1-총괄 전기내역서(강영연)_소방_용인동백12-2도급(관제출용)_단가수정(최종)" xfId="4119" xr:uid="{00000000-0005-0000-0000-000013100000}"/>
    <cellStyle name="_대전노은지구2-1-총괄 전기내역서(강영연)_소방_용인동백12-2도급(관제출용)_단가수정(최종)_용인동백13-1전기내역서(2004.3.5)_final" xfId="4120" xr:uid="{00000000-0005-0000-0000-000014100000}"/>
    <cellStyle name="_대전노은지구2-1-총괄 전기내역서(강영연)_소방_용인동백12-2도급(관제출용)_단가수정(최종)_용인동백13-1전기내역서(2004.3.5)합내역" xfId="4121" xr:uid="{00000000-0005-0000-0000-000015100000}"/>
    <cellStyle name="_대전노은지구2-1-총괄 전기내역서(강영연)_소방_용인동백12-2도급(관제출용)_단가수정(최종)_용인동백전기예산서(2004.3.5)-기준" xfId="4122" xr:uid="{00000000-0005-0000-0000-000016100000}"/>
    <cellStyle name="_대전노은지구2-1-총괄 전기내역서(강영연)_소방_용인동백12-2도급(관제출용)_단가수정(최종)_용인동백전기예산서(2004.3.5)예산-골조부분" xfId="4123" xr:uid="{00000000-0005-0000-0000-000017100000}"/>
    <cellStyle name="_대전노은지구2-1-총괄 전기내역서(강영연)_소방_용인동백12-2도급(관제출용)_단가수정(최종)_용인동백전기예산서(2004.3.5)합예산1-기준" xfId="4124" xr:uid="{00000000-0005-0000-0000-000018100000}"/>
    <cellStyle name="_대전노은지구2-1-총괄 전기내역서(강영연)_소방_용인동백12-2도급(관제출용)_단가수정(최종)_용인동백전기예산서(2004.3.5)합예산5-골조부분" xfId="4125" xr:uid="{00000000-0005-0000-0000-000019100000}"/>
    <cellStyle name="_대전노은지구2-1-총괄 전기내역서(강영연)_소방_용인동백12-2도급(관제출용)_合" xfId="4126" xr:uid="{00000000-0005-0000-0000-00001A100000}"/>
    <cellStyle name="_대전노은지구2-1-총괄 전기내역서(강영연)_소방_용인동백12-2도급(관제출용)_合_용인동백13-1전기내역서(2004.3.5)_final" xfId="4127" xr:uid="{00000000-0005-0000-0000-00001B100000}"/>
    <cellStyle name="_대전노은지구2-1-총괄 전기내역서(강영연)_소방_용인동백12-2도급(관제출용)_合_용인동백13-1전기내역서(2004.3.5)합내역" xfId="4128" xr:uid="{00000000-0005-0000-0000-00001C100000}"/>
    <cellStyle name="_대전노은지구2-1-총괄 전기내역서(강영연)_소방_용인동백12-2도급(관제출용)_合_용인동백전기예산서(2004.3.5)-기준" xfId="4129" xr:uid="{00000000-0005-0000-0000-00001D100000}"/>
    <cellStyle name="_대전노은지구2-1-총괄 전기내역서(강영연)_소방_용인동백12-2도급(관제출용)_合_용인동백전기예산서(2004.3.5)예산-골조부분" xfId="4130" xr:uid="{00000000-0005-0000-0000-00001E100000}"/>
    <cellStyle name="_대전노은지구2-1-총괄 전기내역서(강영연)_소방_용인동백12-2도급(관제출용)_合_용인동백전기예산서(2004.3.5)합예산1-기준" xfId="4131" xr:uid="{00000000-0005-0000-0000-00001F100000}"/>
    <cellStyle name="_대전노은지구2-1-총괄 전기내역서(강영연)_소방_용인동백12-2도급(관제출용)_合_용인동백전기예산서(2004.3.5)합예산5-골조부분" xfId="4132" xr:uid="{00000000-0005-0000-0000-000020100000}"/>
    <cellStyle name="_대전노은지구2-1-총괄 전기내역서(강영연)_소방_용인동백12-2전기내역서" xfId="4133" xr:uid="{00000000-0005-0000-0000-000021100000}"/>
    <cellStyle name="_대전노은지구2-1-총괄 전기내역서(강영연)_소방_용인동백12-2전기내역서(2004.1.30-진짜최종)_02" xfId="4134" xr:uid="{00000000-0005-0000-0000-000022100000}"/>
    <cellStyle name="_대전노은지구2-1-총괄 전기내역서(강영연)_소방_용인동백12-2전기내역서(최종)11.24" xfId="4135" xr:uid="{00000000-0005-0000-0000-000023100000}"/>
    <cellStyle name="_대전노은지구2-1-총괄 전기내역서(강영연)_소방_용인동백12-2전기내역서(최종)11.24_용인동백12-2.13-1전기예산서" xfId="4136" xr:uid="{00000000-0005-0000-0000-000024100000}"/>
    <cellStyle name="_대전노은지구2-1-총괄 전기내역서(강영연)_소방_용인동백12-2전기내역서(최종)11.24_용인동백13-1전기내역서(2004.3.5)_final" xfId="4137" xr:uid="{00000000-0005-0000-0000-000025100000}"/>
    <cellStyle name="_대전노은지구2-1-총괄 전기내역서(강영연)_소방_용인동백12-2전기내역서(최종)11.24_용인동백13-1전기내역서(2004.3.5)합내역" xfId="4138" xr:uid="{00000000-0005-0000-0000-000026100000}"/>
    <cellStyle name="_대전노은지구2-1-총괄 전기내역서(강영연)_소방_용인동백12-2전기내역서(최종)11.24_용인동백13-1전기내역서(최종)" xfId="4139" xr:uid="{00000000-0005-0000-0000-000027100000}"/>
    <cellStyle name="_대전노은지구2-1-총괄 전기내역서(강영연)_소방_용인동백12-2전기내역서(최종)11.24_용인동백전기예산서(2004.3.5)-기준" xfId="4140" xr:uid="{00000000-0005-0000-0000-000028100000}"/>
    <cellStyle name="_대전노은지구2-1-총괄 전기내역서(강영연)_소방_용인동백12-2전기내역서(최종)11.24_용인동백전기예산서(2004.3.5)예산-골조부분" xfId="4141" xr:uid="{00000000-0005-0000-0000-000029100000}"/>
    <cellStyle name="_대전노은지구2-1-총괄 전기내역서(강영연)_소방_용인동백12-2전기내역서(최종)11.24_용인동백전기예산서(2004.3.5)합예산1-기준" xfId="4142" xr:uid="{00000000-0005-0000-0000-00002A100000}"/>
    <cellStyle name="_대전노은지구2-1-총괄 전기내역서(강영연)_소방_용인동백12-2전기내역서(최종)11.24_용인동백전기예산서(2004.3.5)합예산5-골조부분" xfId="4143" xr:uid="{00000000-0005-0000-0000-00002B100000}"/>
    <cellStyle name="_대전노은지구2-1-총괄 전기내역서(강영연)_소방_용인동백12-2전기내역서_용인동백12-2.13-1전기예산서" xfId="4144" xr:uid="{00000000-0005-0000-0000-00002C100000}"/>
    <cellStyle name="_대전노은지구2-1-총괄 전기내역서(강영연)_소방_용인동백12-2전기내역서_용인동백13-1전기내역서(2004.3.5)_final" xfId="4145" xr:uid="{00000000-0005-0000-0000-00002D100000}"/>
    <cellStyle name="_대전노은지구2-1-총괄 전기내역서(강영연)_소방_용인동백12-2전기내역서_용인동백13-1전기내역서(2004.3.5)합내역" xfId="4146" xr:uid="{00000000-0005-0000-0000-00002E100000}"/>
    <cellStyle name="_대전노은지구2-1-총괄 전기내역서(강영연)_소방_용인동백12-2전기내역서_용인동백13-1전기내역서(최종)" xfId="4147" xr:uid="{00000000-0005-0000-0000-00002F100000}"/>
    <cellStyle name="_대전노은지구2-1-총괄 전기내역서(강영연)_소방_용인동백12-2전기내역서_용인동백전기예산서(2004.3.5)-기준" xfId="4148" xr:uid="{00000000-0005-0000-0000-000030100000}"/>
    <cellStyle name="_대전노은지구2-1-총괄 전기내역서(강영연)_소방_용인동백12-2전기내역서_용인동백전기예산서(2004.3.5)예산-골조부분" xfId="4149" xr:uid="{00000000-0005-0000-0000-000031100000}"/>
    <cellStyle name="_대전노은지구2-1-총괄 전기내역서(강영연)_소방_용인동백12-2전기내역서_용인동백전기예산서(2004.3.5)합예산1-기준" xfId="4150" xr:uid="{00000000-0005-0000-0000-000032100000}"/>
    <cellStyle name="_대전노은지구2-1-총괄 전기내역서(강영연)_소방_용인동백12-2전기내역서_용인동백전기예산서(2004.3.5)합예산5-골조부분" xfId="4151" xr:uid="{00000000-0005-0000-0000-000033100000}"/>
    <cellStyle name="_대전노은지구2-1-총괄 전기내역서(강영연)_소방_용인동백13-1도급(관제출용)_단가수정" xfId="4152" xr:uid="{00000000-0005-0000-0000-000034100000}"/>
    <cellStyle name="_대전노은지구2-1-총괄 전기내역서(강영연)_소방_용인동백13-1도급(관제출용)_단가수정_용인동백13-1전기내역서(2004.3.5)_final" xfId="4153" xr:uid="{00000000-0005-0000-0000-000035100000}"/>
    <cellStyle name="_대전노은지구2-1-총괄 전기내역서(강영연)_소방_용인동백13-1도급(관제출용)_단가수정_용인동백13-1전기내역서(2004.3.5)합내역" xfId="4154" xr:uid="{00000000-0005-0000-0000-000036100000}"/>
    <cellStyle name="_대전노은지구2-1-총괄 전기내역서(강영연)_소방_용인동백13-1도급(관제출용)_단가수정_용인동백전기예산서(2004.3.5)-기준" xfId="4155" xr:uid="{00000000-0005-0000-0000-000037100000}"/>
    <cellStyle name="_대전노은지구2-1-총괄 전기내역서(강영연)_소방_용인동백13-1도급(관제출용)_단가수정_용인동백전기예산서(2004.3.5)예산-골조부분" xfId="4156" xr:uid="{00000000-0005-0000-0000-000038100000}"/>
    <cellStyle name="_대전노은지구2-1-총괄 전기내역서(강영연)_소방_용인동백13-1도급(관제출용)_단가수정_용인동백전기예산서(2004.3.5)합예산1-기준" xfId="4157" xr:uid="{00000000-0005-0000-0000-000039100000}"/>
    <cellStyle name="_대전노은지구2-1-총괄 전기내역서(강영연)_소방_용인동백13-1도급(관제출용)_단가수정_용인동백전기예산서(2004.3.5)합예산5-골조부분" xfId="4158" xr:uid="{00000000-0005-0000-0000-00003A100000}"/>
    <cellStyle name="_대전노은지구2-1-총괄 전기내역서(강영연)_소방_전화견적의뢰" xfId="4159" xr:uid="{00000000-0005-0000-0000-00003B100000}"/>
    <cellStyle name="_대전노은지구2-1-총괄 전기내역서(강영연)_소방_천안신부동예산-최종" xfId="4160" xr:uid="{00000000-0005-0000-0000-00003C100000}"/>
    <cellStyle name="_대전노은지구2-1-총괄 전기내역서(강영연)_소방_천안신부동예산-최종_신부동(발주내역)_전체" xfId="4161" xr:uid="{00000000-0005-0000-0000-00003D100000}"/>
    <cellStyle name="_대전노은지구2-1-총괄 전기내역서(강영연)_소방_천안신부동예산-최종_신부동(발주내역)_전체_전화견적의뢰" xfId="4162" xr:uid="{00000000-0005-0000-0000-00003E100000}"/>
    <cellStyle name="_대전노은지구2-1-총괄 전기내역서(강영연)_소방_천안신부동예산-최종_전화견적의뢰" xfId="4163" xr:uid="{00000000-0005-0000-0000-00003F100000}"/>
    <cellStyle name="_대전노은지구2-1-총괄 전기내역서(강영연)_소방_천안신부동예산-최종10.31" xfId="4164" xr:uid="{00000000-0005-0000-0000-000040100000}"/>
    <cellStyle name="_대전노은지구2-1-총괄 전기내역서(강영연)_소방_천안신부동예산-최종10.31_신부동(발주내역)_전체" xfId="4165" xr:uid="{00000000-0005-0000-0000-000041100000}"/>
    <cellStyle name="_대전노은지구2-1-총괄 전기내역서(강영연)_소방_천안신부동예산-최종10.31_신부동(발주내역)_전체_전화견적의뢰" xfId="4166" xr:uid="{00000000-0005-0000-0000-000042100000}"/>
    <cellStyle name="_대전노은지구2-1-총괄 전기내역서(강영연)_소방_천안신부동예산-최종10.31_전화견적의뢰" xfId="4167" xr:uid="{00000000-0005-0000-0000-000043100000}"/>
    <cellStyle name="_대전노은지구2-1-총괄 전기내역서(강영연)_수원인계동(외주분류)" xfId="4168" xr:uid="{00000000-0005-0000-0000-000044100000}"/>
    <cellStyle name="_대전노은지구2-1-총괄 전기내역서(강영연)_수원인계동(외주분류)_전화견적의뢰" xfId="4169" xr:uid="{00000000-0005-0000-0000-000045100000}"/>
    <cellStyle name="_대전노은지구2-1-총괄 전기내역서(강영연)_수원인계동견적용" xfId="4170" xr:uid="{00000000-0005-0000-0000-000046100000}"/>
    <cellStyle name="_대전노은지구2-1-총괄 전기내역서(강영연)_수원인계동견적용_전화견적의뢰" xfId="4171" xr:uid="{00000000-0005-0000-0000-000047100000}"/>
    <cellStyle name="_대전노은지구2-1-총괄 전기내역서(강영연)_수원인계동예산(中)" xfId="4172" xr:uid="{00000000-0005-0000-0000-000048100000}"/>
    <cellStyle name="_대전노은지구2-1-총괄 전기내역서(강영연)_수원인계동예산(최종)" xfId="4173" xr:uid="{00000000-0005-0000-0000-000049100000}"/>
    <cellStyle name="_대전노은지구2-1-총괄 전기내역서(강영연)_수원인계동예산(최종)_전화견적의뢰" xfId="4174" xr:uid="{00000000-0005-0000-0000-00004A100000}"/>
    <cellStyle name="_대전노은지구2-1-총괄 전기내역서(강영연)_수원인계동-전기(도급50)" xfId="4175" xr:uid="{00000000-0005-0000-0000-00004B100000}"/>
    <cellStyle name="_대전노은지구2-1-총괄 전기내역서(강영연)_수원인계동-전기(도급50)_전화견적의뢰" xfId="4176" xr:uid="{00000000-0005-0000-0000-00004C100000}"/>
    <cellStyle name="_대전노은지구2-1-총괄 전기내역서(강영연)_신부동(40)도급분류" xfId="4177" xr:uid="{00000000-0005-0000-0000-00004D100000}"/>
    <cellStyle name="_대전노은지구2-1-총괄 전기내역서(강영연)_신부동(40)도급분류_신부동(발주내역)_전체" xfId="4178" xr:uid="{00000000-0005-0000-0000-00004E100000}"/>
    <cellStyle name="_대전노은지구2-1-총괄 전기내역서(강영연)_신부동(40)도급분류_신부동(발주내역)_전체_전화견적의뢰" xfId="4179" xr:uid="{00000000-0005-0000-0000-00004F100000}"/>
    <cellStyle name="_대전노은지구2-1-총괄 전기내역서(강영연)_신부동(40)도급분류_전화견적의뢰" xfId="4180" xr:uid="{00000000-0005-0000-0000-000050100000}"/>
    <cellStyle name="_대전노은지구2-1-총괄 전기내역서(강영연)_신부동예산1" xfId="4181" xr:uid="{00000000-0005-0000-0000-000051100000}"/>
    <cellStyle name="_대전노은지구2-1-총괄 전기내역서(강영연)_신부동예산1_신부동(발주내역)_전체" xfId="4182" xr:uid="{00000000-0005-0000-0000-000052100000}"/>
    <cellStyle name="_대전노은지구2-1-총괄 전기내역서(강영연)_신부동예산1_신부동(발주내역)_전체_전화견적의뢰" xfId="4183" xr:uid="{00000000-0005-0000-0000-000053100000}"/>
    <cellStyle name="_대전노은지구2-1-총괄 전기내역서(강영연)_신부동예산1_전화견적의뢰" xfId="4184" xr:uid="{00000000-0005-0000-0000-000054100000}"/>
    <cellStyle name="_대전노은지구2-1-총괄 전기내역서(강영연)_신흥동1도급내역서" xfId="4185" xr:uid="{00000000-0005-0000-0000-000055100000}"/>
    <cellStyle name="_대전노은지구2-1-총괄 전기내역서(강영연)_신흥동1도급내역서_전화견적의뢰" xfId="4186" xr:uid="{00000000-0005-0000-0000-000056100000}"/>
    <cellStyle name="_대전노은지구2-1-총괄 전기내역서(강영연)_아산권곡동예산서-5.25" xfId="4187" xr:uid="{00000000-0005-0000-0000-000057100000}"/>
    <cellStyle name="_대전노은지구2-1-총괄 전기내역서(강영연)_양평동예산-ERP" xfId="4188" xr:uid="{00000000-0005-0000-0000-000058100000}"/>
    <cellStyle name="_대전노은지구2-1-총괄 전기내역서(강영연)_양평동오피스텔 예산 - ①" xfId="4189" xr:uid="{00000000-0005-0000-0000-000059100000}"/>
    <cellStyle name="_대전노은지구2-1-총괄 전기내역서(강영연)_양평동오피스텔 예산 (최종)" xfId="4190" xr:uid="{00000000-0005-0000-0000-00005A100000}"/>
    <cellStyle name="_대전노은지구2-1-총괄 전기내역서(강영연)_양평동오피스텔 예산(최종)10.31" xfId="4191" xr:uid="{00000000-0005-0000-0000-00005B100000}"/>
    <cellStyle name="_대전노은지구2-1-총괄 전기내역서(강영연)_양평동-전기최종03.9.18접수" xfId="4192" xr:uid="{00000000-0005-0000-0000-00005C100000}"/>
    <cellStyle name="_대전노은지구2-1-총괄 전기내역서(강영연)_양평동-전기최종03.9.18접수_신부동(발주내역)_전체" xfId="4193" xr:uid="{00000000-0005-0000-0000-00005D100000}"/>
    <cellStyle name="_대전노은지구2-1-총괄 전기내역서(강영연)_양평동-전기최종03.9.18접수_신부동(발주내역)_전체_전화견적의뢰" xfId="4194" xr:uid="{00000000-0005-0000-0000-00005E100000}"/>
    <cellStyle name="_대전노은지구2-1-총괄 전기내역서(강영연)_양평동-전기최종03.9.18접수_전화견적의뢰" xfId="4195" xr:uid="{00000000-0005-0000-0000-00005F100000}"/>
    <cellStyle name="_대전노은지구2-1-총괄 전기내역서(강영연)_예산갑~1" xfId="4196" xr:uid="{00000000-0005-0000-0000-000060100000}"/>
    <cellStyle name="_대전노은지구2-1-총괄 전기내역서(강영연)_예산갑~1_전화견적의뢰" xfId="4197" xr:uid="{00000000-0005-0000-0000-000061100000}"/>
    <cellStyle name="_대전노은지구2-1-총괄 전기내역서(강영연)_예산분석표(양평동)" xfId="4198" xr:uid="{00000000-0005-0000-0000-000062100000}"/>
    <cellStyle name="_대전노은지구2-1-총괄 전기내역서(강영연)_예산분석표(양평동)_신부동(발주내역)_전체" xfId="4199" xr:uid="{00000000-0005-0000-0000-000063100000}"/>
    <cellStyle name="_대전노은지구2-1-총괄 전기내역서(강영연)_예산분석표(양평동)_신부동(발주내역)_전체_전화견적의뢰" xfId="4200" xr:uid="{00000000-0005-0000-0000-000064100000}"/>
    <cellStyle name="_대전노은지구2-1-총괄 전기내역서(강영연)_예산분석표(양평동)_전화견적의뢰" xfId="4201" xr:uid="{00000000-0005-0000-0000-000065100000}"/>
    <cellStyle name="_대전노은지구2-1-총괄 전기내역서(강영연)_용인동백12-2.13-1전기예산서" xfId="4202" xr:uid="{00000000-0005-0000-0000-000066100000}"/>
    <cellStyle name="_대전노은지구2-1-총괄 전기내역서(강영연)_용인동백13-1전기내역서(2004.3.5)_final" xfId="4203" xr:uid="{00000000-0005-0000-0000-000067100000}"/>
    <cellStyle name="_대전노은지구2-1-총괄 전기내역서(강영연)_용인동백13-1전기내역서(2004.3.5)합내역" xfId="4204" xr:uid="{00000000-0005-0000-0000-000068100000}"/>
    <cellStyle name="_대전노은지구2-1-총괄 전기내역서(강영연)_용인동백13-1전기내역서(최종)" xfId="4205" xr:uid="{00000000-0005-0000-0000-000069100000}"/>
    <cellStyle name="_대전노은지구2-1-총괄 전기내역서(강영연)_용인동백전기예산서(2004.3.5)-기준" xfId="4206" xr:uid="{00000000-0005-0000-0000-00006A100000}"/>
    <cellStyle name="_대전노은지구2-1-총괄 전기내역서(강영연)_용인동백전기예산서(2004.3.5)예산-골조부분" xfId="4207" xr:uid="{00000000-0005-0000-0000-00006B100000}"/>
    <cellStyle name="_대전노은지구2-1-총괄 전기내역서(강영연)_용인동백전기예산서(2004.3.5)합예산1-기준" xfId="4208" xr:uid="{00000000-0005-0000-0000-00006C100000}"/>
    <cellStyle name="_대전노은지구2-1-총괄 전기내역서(강영연)_용인동백전기예산서(2004.3.5)합예산5-골조부분" xfId="4209" xr:uid="{00000000-0005-0000-0000-00006D100000}"/>
    <cellStyle name="_대전노은지구2-1-총괄 전기내역서(강영연)_일위대가(종합)" xfId="4210" xr:uid="{00000000-0005-0000-0000-00006E100000}"/>
    <cellStyle name="_대전노은지구2-1-총괄 전기내역서(강영연)_일위대가(종합)_전화견적의뢰" xfId="4211" xr:uid="{00000000-0005-0000-0000-00006F100000}"/>
    <cellStyle name="_대전노은지구2-1-총괄 전기내역서(강영연)_자동식소화기" xfId="4212" xr:uid="{00000000-0005-0000-0000-000070100000}"/>
    <cellStyle name="_대전노은지구2-1-총괄 전기내역서(강영연)_자동식소화기_용인동백12-2도급(관제출용)_단가수정(최종)" xfId="4213" xr:uid="{00000000-0005-0000-0000-000071100000}"/>
    <cellStyle name="_대전노은지구2-1-총괄 전기내역서(강영연)_자동식소화기_용인동백12-2도급(관제출용)_단가수정(최종)_용인동백13-1전기내역서(2004.3.5)_final" xfId="4214" xr:uid="{00000000-0005-0000-0000-000072100000}"/>
    <cellStyle name="_대전노은지구2-1-총괄 전기내역서(강영연)_자동식소화기_용인동백12-2도급(관제출용)_단가수정(최종)_용인동백13-1전기내역서(2004.3.5)합내역" xfId="4215" xr:uid="{00000000-0005-0000-0000-000073100000}"/>
    <cellStyle name="_대전노은지구2-1-총괄 전기내역서(강영연)_자동식소화기_용인동백12-2도급(관제출용)_단가수정(최종)_용인동백전기예산서(2004.3.5)-기준" xfId="4216" xr:uid="{00000000-0005-0000-0000-000074100000}"/>
    <cellStyle name="_대전노은지구2-1-총괄 전기내역서(강영연)_자동식소화기_용인동백12-2도급(관제출용)_단가수정(최종)_용인동백전기예산서(2004.3.5)예산-골조부분" xfId="4217" xr:uid="{00000000-0005-0000-0000-000075100000}"/>
    <cellStyle name="_대전노은지구2-1-총괄 전기내역서(강영연)_자동식소화기_용인동백12-2도급(관제출용)_단가수정(최종)_용인동백전기예산서(2004.3.5)합예산1-기준" xfId="4218" xr:uid="{00000000-0005-0000-0000-000076100000}"/>
    <cellStyle name="_대전노은지구2-1-총괄 전기내역서(강영연)_자동식소화기_용인동백12-2도급(관제출용)_단가수정(최종)_용인동백전기예산서(2004.3.5)합예산5-골조부분" xfId="4219" xr:uid="{00000000-0005-0000-0000-000077100000}"/>
    <cellStyle name="_대전노은지구2-1-총괄 전기내역서(강영연)_자동식소화기_용인동백12-2도급(관제출용)_合" xfId="4220" xr:uid="{00000000-0005-0000-0000-000078100000}"/>
    <cellStyle name="_대전노은지구2-1-총괄 전기내역서(강영연)_자동식소화기_용인동백12-2도급(관제출용)_合_용인동백13-1전기내역서(2004.3.5)_final" xfId="4221" xr:uid="{00000000-0005-0000-0000-000079100000}"/>
    <cellStyle name="_대전노은지구2-1-총괄 전기내역서(강영연)_자동식소화기_용인동백12-2도급(관제출용)_合_용인동백13-1전기내역서(2004.3.5)합내역" xfId="4222" xr:uid="{00000000-0005-0000-0000-00007A100000}"/>
    <cellStyle name="_대전노은지구2-1-총괄 전기내역서(강영연)_자동식소화기_용인동백12-2도급(관제출용)_合_용인동백전기예산서(2004.3.5)-기준" xfId="4223" xr:uid="{00000000-0005-0000-0000-00007B100000}"/>
    <cellStyle name="_대전노은지구2-1-총괄 전기내역서(강영연)_자동식소화기_용인동백12-2도급(관제출용)_合_용인동백전기예산서(2004.3.5)예산-골조부분" xfId="4224" xr:uid="{00000000-0005-0000-0000-00007C100000}"/>
    <cellStyle name="_대전노은지구2-1-총괄 전기내역서(강영연)_자동식소화기_용인동백12-2도급(관제출용)_合_용인동백전기예산서(2004.3.5)합예산1-기준" xfId="4225" xr:uid="{00000000-0005-0000-0000-00007D100000}"/>
    <cellStyle name="_대전노은지구2-1-총괄 전기내역서(강영연)_자동식소화기_용인동백12-2도급(관제출용)_合_용인동백전기예산서(2004.3.5)합예산5-골조부분" xfId="4226" xr:uid="{00000000-0005-0000-0000-00007E100000}"/>
    <cellStyle name="_대전노은지구2-1-총괄 전기내역서(강영연)_자동식소화기_용인동백12-2전기내역서" xfId="4227" xr:uid="{00000000-0005-0000-0000-00007F100000}"/>
    <cellStyle name="_대전노은지구2-1-총괄 전기내역서(강영연)_자동식소화기_용인동백12-2전기내역서(2004.1.30-진짜최종)_02" xfId="4228" xr:uid="{00000000-0005-0000-0000-000080100000}"/>
    <cellStyle name="_대전노은지구2-1-총괄 전기내역서(강영연)_자동식소화기_용인동백12-2전기내역서(최종)11.24" xfId="4229" xr:uid="{00000000-0005-0000-0000-000081100000}"/>
    <cellStyle name="_대전노은지구2-1-총괄 전기내역서(강영연)_자동식소화기_용인동백12-2전기내역서(최종)11.24_용인동백12-2.13-1전기예산서" xfId="4230" xr:uid="{00000000-0005-0000-0000-000082100000}"/>
    <cellStyle name="_대전노은지구2-1-총괄 전기내역서(강영연)_자동식소화기_용인동백12-2전기내역서(최종)11.24_용인동백13-1전기내역서(2004.3.5)_final" xfId="4231" xr:uid="{00000000-0005-0000-0000-000083100000}"/>
    <cellStyle name="_대전노은지구2-1-총괄 전기내역서(강영연)_자동식소화기_용인동백12-2전기내역서(최종)11.24_용인동백13-1전기내역서(2004.3.5)합내역" xfId="4232" xr:uid="{00000000-0005-0000-0000-000084100000}"/>
    <cellStyle name="_대전노은지구2-1-총괄 전기내역서(강영연)_자동식소화기_용인동백12-2전기내역서(최종)11.24_용인동백13-1전기내역서(최종)" xfId="4233" xr:uid="{00000000-0005-0000-0000-000085100000}"/>
    <cellStyle name="_대전노은지구2-1-총괄 전기내역서(강영연)_자동식소화기_용인동백12-2전기내역서(최종)11.24_용인동백전기예산서(2004.3.5)-기준" xfId="4234" xr:uid="{00000000-0005-0000-0000-000086100000}"/>
    <cellStyle name="_대전노은지구2-1-총괄 전기내역서(강영연)_자동식소화기_용인동백12-2전기내역서(최종)11.24_용인동백전기예산서(2004.3.5)예산-골조부분" xfId="4235" xr:uid="{00000000-0005-0000-0000-000087100000}"/>
    <cellStyle name="_대전노은지구2-1-총괄 전기내역서(강영연)_자동식소화기_용인동백12-2전기내역서(최종)11.24_용인동백전기예산서(2004.3.5)합예산1-기준" xfId="4236" xr:uid="{00000000-0005-0000-0000-000088100000}"/>
    <cellStyle name="_대전노은지구2-1-총괄 전기내역서(강영연)_자동식소화기_용인동백12-2전기내역서(최종)11.24_용인동백전기예산서(2004.3.5)합예산5-골조부분" xfId="4237" xr:uid="{00000000-0005-0000-0000-000089100000}"/>
    <cellStyle name="_대전노은지구2-1-총괄 전기내역서(강영연)_자동식소화기_용인동백12-2전기내역서_용인동백12-2.13-1전기예산서" xfId="4238" xr:uid="{00000000-0005-0000-0000-00008A100000}"/>
    <cellStyle name="_대전노은지구2-1-총괄 전기내역서(강영연)_자동식소화기_용인동백12-2전기내역서_용인동백13-1전기내역서(2004.3.5)_final" xfId="4239" xr:uid="{00000000-0005-0000-0000-00008B100000}"/>
    <cellStyle name="_대전노은지구2-1-총괄 전기내역서(강영연)_자동식소화기_용인동백12-2전기내역서_용인동백13-1전기내역서(2004.3.5)합내역" xfId="4240" xr:uid="{00000000-0005-0000-0000-00008C100000}"/>
    <cellStyle name="_대전노은지구2-1-총괄 전기내역서(강영연)_자동식소화기_용인동백12-2전기내역서_용인동백13-1전기내역서(최종)" xfId="4241" xr:uid="{00000000-0005-0000-0000-00008D100000}"/>
    <cellStyle name="_대전노은지구2-1-총괄 전기내역서(강영연)_자동식소화기_용인동백12-2전기내역서_용인동백전기예산서(2004.3.5)-기준" xfId="4242" xr:uid="{00000000-0005-0000-0000-00008E100000}"/>
    <cellStyle name="_대전노은지구2-1-총괄 전기내역서(강영연)_자동식소화기_용인동백12-2전기내역서_용인동백전기예산서(2004.3.5)예산-골조부분" xfId="4243" xr:uid="{00000000-0005-0000-0000-00008F100000}"/>
    <cellStyle name="_대전노은지구2-1-총괄 전기내역서(강영연)_자동식소화기_용인동백12-2전기내역서_용인동백전기예산서(2004.3.5)합예산1-기준" xfId="4244" xr:uid="{00000000-0005-0000-0000-000090100000}"/>
    <cellStyle name="_대전노은지구2-1-총괄 전기내역서(강영연)_자동식소화기_용인동백12-2전기내역서_용인동백전기예산서(2004.3.5)합예산5-골조부분" xfId="4245" xr:uid="{00000000-0005-0000-0000-000091100000}"/>
    <cellStyle name="_대전노은지구2-1-총괄 전기내역서(강영연)_자동식소화기_용인동백13-1도급(관제출용)_단가수정" xfId="4246" xr:uid="{00000000-0005-0000-0000-000092100000}"/>
    <cellStyle name="_대전노은지구2-1-총괄 전기내역서(강영연)_자동식소화기_용인동백13-1도급(관제출용)_단가수정_용인동백13-1전기내역서(2004.3.5)_final" xfId="4247" xr:uid="{00000000-0005-0000-0000-000093100000}"/>
    <cellStyle name="_대전노은지구2-1-총괄 전기내역서(강영연)_자동식소화기_용인동백13-1도급(관제출용)_단가수정_용인동백13-1전기내역서(2004.3.5)합내역" xfId="4248" xr:uid="{00000000-0005-0000-0000-000094100000}"/>
    <cellStyle name="_대전노은지구2-1-총괄 전기내역서(강영연)_자동식소화기_용인동백13-1도급(관제출용)_단가수정_용인동백전기예산서(2004.3.5)-기준" xfId="4249" xr:uid="{00000000-0005-0000-0000-000095100000}"/>
    <cellStyle name="_대전노은지구2-1-총괄 전기내역서(강영연)_자동식소화기_용인동백13-1도급(관제출용)_단가수정_용인동백전기예산서(2004.3.5)예산-골조부분" xfId="4250" xr:uid="{00000000-0005-0000-0000-000096100000}"/>
    <cellStyle name="_대전노은지구2-1-총괄 전기내역서(강영연)_자동식소화기_용인동백13-1도급(관제출용)_단가수정_용인동백전기예산서(2004.3.5)합예산1-기준" xfId="4251" xr:uid="{00000000-0005-0000-0000-000097100000}"/>
    <cellStyle name="_대전노은지구2-1-총괄 전기내역서(강영연)_자동식소화기_용인동백13-1도급(관제출용)_단가수정_용인동백전기예산서(2004.3.5)합예산5-골조부분" xfId="4252" xr:uid="{00000000-0005-0000-0000-000098100000}"/>
    <cellStyle name="_대전노은지구2-1-총괄 전기내역서(강영연)_전화" xfId="4253" xr:uid="{00000000-0005-0000-0000-000099100000}"/>
    <cellStyle name="_대전노은지구2-1-총괄 전기내역서(강영연)_전화_전화견적의뢰" xfId="4254" xr:uid="{00000000-0005-0000-0000-00009A100000}"/>
    <cellStyle name="_대전노은지구2-1-총괄 전기내역서(강영연)_전화견적의뢰" xfId="4255" xr:uid="{00000000-0005-0000-0000-00009B100000}"/>
    <cellStyle name="_대전노은지구2-1-총괄 전기내역서(강영연)_천안신부동예산-최종" xfId="4256" xr:uid="{00000000-0005-0000-0000-00009C100000}"/>
    <cellStyle name="_대전노은지구2-1-총괄 전기내역서(강영연)_천안신부동예산-최종_신부동(발주내역)_전체" xfId="4257" xr:uid="{00000000-0005-0000-0000-00009D100000}"/>
    <cellStyle name="_대전노은지구2-1-총괄 전기내역서(강영연)_천안신부동예산-최종_신부동(발주내역)_전체_전화견적의뢰" xfId="4258" xr:uid="{00000000-0005-0000-0000-00009E100000}"/>
    <cellStyle name="_대전노은지구2-1-총괄 전기내역서(강영연)_천안신부동예산-최종_전화견적의뢰" xfId="4259" xr:uid="{00000000-0005-0000-0000-00009F100000}"/>
    <cellStyle name="_대전노은지구2-1-총괄 전기내역서(강영연)_천안신부동예산-최종10.31" xfId="4260" xr:uid="{00000000-0005-0000-0000-0000A0100000}"/>
    <cellStyle name="_대전노은지구2-1-총괄 전기내역서(강영연)_천안신부동예산-최종10.31_신부동(발주내역)_전체" xfId="4261" xr:uid="{00000000-0005-0000-0000-0000A1100000}"/>
    <cellStyle name="_대전노은지구2-1-총괄 전기내역서(강영연)_천안신부동예산-최종10.31_신부동(발주내역)_전체_전화견적의뢰" xfId="4262" xr:uid="{00000000-0005-0000-0000-0000A2100000}"/>
    <cellStyle name="_대전노은지구2-1-총괄 전기내역서(강영연)_천안신부동예산-최종10.31_전화견적의뢰" xfId="4263" xr:uid="{00000000-0005-0000-0000-0000A3100000}"/>
    <cellStyle name="_대전노은지구2-1-총괄 전기내역서(강영연)_하도급분류- 대전노은2-1" xfId="4264" xr:uid="{00000000-0005-0000-0000-0000A4100000}"/>
    <cellStyle name="_대전노은지구2-1-총괄 전기내역서(강영연)_하도급분류- 대전노은2-1_신부동(발주내역)_전체" xfId="4265" xr:uid="{00000000-0005-0000-0000-0000A5100000}"/>
    <cellStyle name="_대전노은지구2-1-총괄 전기내역서(강영연)_하도급분류- 대전노은2-1_신부동(발주내역)_전체_전화견적의뢰" xfId="4266" xr:uid="{00000000-0005-0000-0000-0000A6100000}"/>
    <cellStyle name="_대전노은지구2-1-총괄 전기내역서(강영연)_하도급분류- 대전노은2-1_전화견적의뢰" xfId="4267" xr:uid="{00000000-0005-0000-0000-0000A7100000}"/>
    <cellStyle name="_대전노은지구2-1-총괄 전기내역서(강영연)_하도급분류- 대전노은2-1_하도급분류- 대전노은2-1" xfId="4268" xr:uid="{00000000-0005-0000-0000-0000A8100000}"/>
    <cellStyle name="_대전노은지구2-1-총괄 전기내역서(강영연)_하도급분류- 대전노은2-1_하도급분류- 대전노은2-1_신부동(발주내역)_전체" xfId="4269" xr:uid="{00000000-0005-0000-0000-0000A9100000}"/>
    <cellStyle name="_대전노은지구2-1-총괄 전기내역서(강영연)_하도급분류- 대전노은2-1_하도급분류- 대전노은2-1_신부동(발주내역)_전체_전화견적의뢰" xfId="4270" xr:uid="{00000000-0005-0000-0000-0000AA100000}"/>
    <cellStyle name="_대전노은지구2-1-총괄 전기내역서(강영연)_하도급분류- 대전노은2-1_하도급분류- 대전노은2-1_전화견적의뢰" xfId="4271" xr:uid="{00000000-0005-0000-0000-0000AB100000}"/>
    <cellStyle name="_대전노은지구2-1-총괄 전기내역서(강영연)_하도급분류- 대전노은2-1_하도급분류- 대전노은2-1_하도급분류- 대전노은2-1" xfId="4272" xr:uid="{00000000-0005-0000-0000-0000AC100000}"/>
    <cellStyle name="_대전노은지구2-1-총괄 전기내역서(강영연)_하도급분류- 대전노은2-1_하도급분류- 대전노은2-1_하도급분류- 대전노은2-1_신부동(발주내역)_전체" xfId="4273" xr:uid="{00000000-0005-0000-0000-0000AD100000}"/>
    <cellStyle name="_대전노은지구2-1-총괄 전기내역서(강영연)_하도급분류- 대전노은2-1_하도급분류- 대전노은2-1_하도급분류- 대전노은2-1_신부동(발주내역)_전체_전화견적의뢰" xfId="4274" xr:uid="{00000000-0005-0000-0000-0000AE100000}"/>
    <cellStyle name="_대전노은지구2-1-총괄 전기내역서(강영연)_하도급분류- 대전노은2-1_하도급분류- 대전노은2-1_하도급분류- 대전노은2-1_전화견적의뢰" xfId="4275" xr:uid="{00000000-0005-0000-0000-0000AF100000}"/>
    <cellStyle name="_대전노은지구2-1-총괄 전기내역서(강영연)_하도급분류- 대전노은2-1_하도급분류-천사의도시2" xfId="4276" xr:uid="{00000000-0005-0000-0000-0000B0100000}"/>
    <cellStyle name="_대전노은지구2-1-총괄 전기내역서(강영연)_하도급분류- 대전노은2-1_하도급분류-천사의도시2_신부동(발주내역)_전체" xfId="4277" xr:uid="{00000000-0005-0000-0000-0000B1100000}"/>
    <cellStyle name="_대전노은지구2-1-총괄 전기내역서(강영연)_하도급분류- 대전노은2-1_하도급분류-천사의도시2_신부동(발주내역)_전체_전화견적의뢰" xfId="4278" xr:uid="{00000000-0005-0000-0000-0000B2100000}"/>
    <cellStyle name="_대전노은지구2-1-총괄 전기내역서(강영연)_하도급분류- 대전노은2-1_하도급분류-천사의도시2_전화견적의뢰" xfId="4279" xr:uid="{00000000-0005-0000-0000-0000B3100000}"/>
    <cellStyle name="_대전노은지구2-1-총괄 전기내역서(강영연)_하도급분류- 대전노은2-1_하도급분류-천사의도시2_하도급분류-천사의도시2" xfId="4280" xr:uid="{00000000-0005-0000-0000-0000B4100000}"/>
    <cellStyle name="_대전노은지구2-1-총괄 전기내역서(강영연)_하도급분류- 대전노은2-1_하도급분류-천사의도시2_하도급분류-천사의도시2_신부동(발주내역)_전체" xfId="4281" xr:uid="{00000000-0005-0000-0000-0000B5100000}"/>
    <cellStyle name="_대전노은지구2-1-총괄 전기내역서(강영연)_하도급분류- 대전노은2-1_하도급분류-천사의도시2_하도급분류-천사의도시2_신부동(발주내역)_전체_전화견적의뢰" xfId="4282" xr:uid="{00000000-0005-0000-0000-0000B6100000}"/>
    <cellStyle name="_대전노은지구2-1-총괄 전기내역서(강영연)_하도급분류- 대전노은2-1_하도급분류-천사의도시2_하도급분류-천사의도시2_전화견적의뢰" xfId="4283" xr:uid="{00000000-0005-0000-0000-0000B7100000}"/>
    <cellStyle name="_대전노은지구2-1-총괄 전기내역서(강영연)_하도급분류-천사의도시2" xfId="4284" xr:uid="{00000000-0005-0000-0000-0000B8100000}"/>
    <cellStyle name="_대전노은지구2-1-총괄 전기내역서(강영연)_하도급분류-천사의도시2_신부동(발주내역)_전체" xfId="4285" xr:uid="{00000000-0005-0000-0000-0000B9100000}"/>
    <cellStyle name="_대전노은지구2-1-총괄 전기내역서(강영연)_하도급분류-천사의도시2_신부동(발주내역)_전체_전화견적의뢰" xfId="4286" xr:uid="{00000000-0005-0000-0000-0000BA100000}"/>
    <cellStyle name="_대전노은지구2-1-총괄 전기내역서(강영연)_하도급분류-천사의도시2_전화견적의뢰" xfId="4287" xr:uid="{00000000-0005-0000-0000-0000BB100000}"/>
    <cellStyle name="_대전노은지구2-1-총괄 전기내역서(강영연)_하도급분류-천사의도시2_하도급분류-천사의도시2" xfId="4288" xr:uid="{00000000-0005-0000-0000-0000BC100000}"/>
    <cellStyle name="_대전노은지구2-1-총괄 전기내역서(강영연)_하도급분류-천사의도시2_하도급분류-천사의도시2_신부동(발주내역)_전체" xfId="4289" xr:uid="{00000000-0005-0000-0000-0000BD100000}"/>
    <cellStyle name="_대전노은지구2-1-총괄 전기내역서(강영연)_하도급분류-천사의도시2_하도급분류-천사의도시2_신부동(발주내역)_전체_전화견적의뢰" xfId="4290" xr:uid="{00000000-0005-0000-0000-0000BE100000}"/>
    <cellStyle name="_대전노은지구2-1-총괄 전기내역서(강영연)_하도급분류-천사의도시2_하도급분류-천사의도시2_전화견적의뢰" xfId="4291" xr:uid="{00000000-0005-0000-0000-0000BF100000}"/>
    <cellStyle name="_대전노은지구2-1-총괄 전기내역서(강영연)_하도급분류-천사의도시2_하도급분류-천사의도시2_하도급분류-천사의도시2" xfId="4292" xr:uid="{00000000-0005-0000-0000-0000C0100000}"/>
    <cellStyle name="_대전노은지구2-1-총괄 전기내역서(강영연)_하도급분류-천사의도시2_하도급분류-천사의도시2_하도급분류-천사의도시2_신부동(발주내역)_전체" xfId="4293" xr:uid="{00000000-0005-0000-0000-0000C1100000}"/>
    <cellStyle name="_대전노은지구2-1-총괄 전기내역서(강영연)_하도급분류-천사의도시2_하도급분류-천사의도시2_하도급분류-천사의도시2_신부동(발주내역)_전체_전화견적의뢰" xfId="4294" xr:uid="{00000000-0005-0000-0000-0000C2100000}"/>
    <cellStyle name="_대전노은지구2-1-총괄 전기내역서(강영연)_하도급분류-천사의도시2_하도급분류-천사의도시2_하도급분류-천사의도시2_전화견적의뢰" xfId="4295" xr:uid="{00000000-0005-0000-0000-0000C3100000}"/>
    <cellStyle name="_대전노은지구2-1-총괄 전기내역서(강영연)_하도내역(전체)" xfId="4296" xr:uid="{00000000-0005-0000-0000-0000C4100000}"/>
    <cellStyle name="_대전노은지구2-1-총괄 전기내역서(강영연)_하도내역(전체)_전화견적의뢰" xfId="4297" xr:uid="{00000000-0005-0000-0000-0000C5100000}"/>
    <cellStyle name="_대전망운용국 대수선 전기공사+개요" xfId="4298" xr:uid="{00000000-0005-0000-0000-0000C6100000}"/>
    <cellStyle name="_대전첨단과학관 출입통제 내역서(051216)" xfId="4299" xr:uid="{00000000-0005-0000-0000-0000C7100000}"/>
    <cellStyle name="_대체시설설계서(통신)" xfId="4300" xr:uid="{00000000-0005-0000-0000-0000C8100000}"/>
    <cellStyle name="_도급분석(최종)" xfId="4301" xr:uid="{00000000-0005-0000-0000-0000C9100000}"/>
    <cellStyle name="_도급분석(최종)_신부동(발주내역)_전체" xfId="4302" xr:uid="{00000000-0005-0000-0000-0000CA100000}"/>
    <cellStyle name="_도급분석(최종)_신부동(발주내역)_전체_전화견적의뢰" xfId="4303" xr:uid="{00000000-0005-0000-0000-0000CB100000}"/>
    <cellStyle name="_도급분석(최종)_전화견적의뢰" xfId="4304" xr:uid="{00000000-0005-0000-0000-0000CC100000}"/>
    <cellStyle name="_도로관리과(시각장애인점자유도블럭교체공사2010년2월6일)" xfId="4305" xr:uid="{00000000-0005-0000-0000-0000CD100000}"/>
    <cellStyle name="_도시(포스데이타)계약" xfId="4306" xr:uid="{00000000-0005-0000-0000-0000CE100000}"/>
    <cellStyle name="_도시(포스데이타)계약2" xfId="4307" xr:uid="{00000000-0005-0000-0000-0000CF100000}"/>
    <cellStyle name="_독산동-결재(도급50)" xfId="4308" xr:uid="{00000000-0005-0000-0000-0000D0100000}"/>
    <cellStyle name="_독산동-결재(도급50)_신부동(40)도급분류" xfId="4309" xr:uid="{00000000-0005-0000-0000-0000D1100000}"/>
    <cellStyle name="_독산동-결재(도급50)_신부동(40)도급분류_신부동(발주내역)_전체" xfId="4310" xr:uid="{00000000-0005-0000-0000-0000D2100000}"/>
    <cellStyle name="_독산동-결재(도급50)_신부동(40)도급분류_신부동(발주내역)_전체_전화견적의뢰" xfId="4311" xr:uid="{00000000-0005-0000-0000-0000D3100000}"/>
    <cellStyle name="_독산동-결재(도급50)_신부동(40)도급분류_전화견적의뢰" xfId="4312" xr:uid="{00000000-0005-0000-0000-0000D4100000}"/>
    <cellStyle name="_독산동-결재(도급50)_신부동예산1" xfId="4313" xr:uid="{00000000-0005-0000-0000-0000D5100000}"/>
    <cellStyle name="_독산동-결재(도급50)_신부동예산1_신부동(발주내역)_전체" xfId="4314" xr:uid="{00000000-0005-0000-0000-0000D6100000}"/>
    <cellStyle name="_독산동-결재(도급50)_신부동예산1_신부동(발주내역)_전체_전화견적의뢰" xfId="4315" xr:uid="{00000000-0005-0000-0000-0000D7100000}"/>
    <cellStyle name="_독산동-결재(도급50)_신부동예산1_전화견적의뢰" xfId="4316" xr:uid="{00000000-0005-0000-0000-0000D8100000}"/>
    <cellStyle name="_독산동-결재(도급50)_용인동백12-2도급(관제출용)_단가수정(최종)" xfId="4317" xr:uid="{00000000-0005-0000-0000-0000D9100000}"/>
    <cellStyle name="_독산동-결재(도급50)_용인동백12-2도급(관제출용)_단가수정(최종)_용인동백13-1전기내역서(2004.3.5)_final" xfId="4318" xr:uid="{00000000-0005-0000-0000-0000DA100000}"/>
    <cellStyle name="_독산동-결재(도급50)_용인동백12-2도급(관제출용)_단가수정(최종)_용인동백13-1전기내역서(2004.3.5)합내역" xfId="4319" xr:uid="{00000000-0005-0000-0000-0000DB100000}"/>
    <cellStyle name="_독산동-결재(도급50)_용인동백12-2도급(관제출용)_단가수정(최종)_용인동백전기예산서(2004.3.5)-기준" xfId="4320" xr:uid="{00000000-0005-0000-0000-0000DC100000}"/>
    <cellStyle name="_독산동-결재(도급50)_용인동백12-2도급(관제출용)_단가수정(최종)_용인동백전기예산서(2004.3.5)예산-골조부분" xfId="4321" xr:uid="{00000000-0005-0000-0000-0000DD100000}"/>
    <cellStyle name="_독산동-결재(도급50)_용인동백12-2도급(관제출용)_단가수정(최종)_용인동백전기예산서(2004.3.5)합예산1-기준" xfId="4322" xr:uid="{00000000-0005-0000-0000-0000DE100000}"/>
    <cellStyle name="_독산동-결재(도급50)_용인동백12-2도급(관제출용)_단가수정(최종)_용인동백전기예산서(2004.3.5)합예산5-골조부분" xfId="4323" xr:uid="{00000000-0005-0000-0000-0000DF100000}"/>
    <cellStyle name="_독산동-결재(도급50)_용인동백12-2도급(관제출용)_合" xfId="4324" xr:uid="{00000000-0005-0000-0000-0000E0100000}"/>
    <cellStyle name="_독산동-결재(도급50)_용인동백12-2도급(관제출용)_合_용인동백13-1전기내역서(2004.3.5)_final" xfId="4325" xr:uid="{00000000-0005-0000-0000-0000E1100000}"/>
    <cellStyle name="_독산동-결재(도급50)_용인동백12-2도급(관제출용)_合_용인동백13-1전기내역서(2004.3.5)합내역" xfId="4326" xr:uid="{00000000-0005-0000-0000-0000E2100000}"/>
    <cellStyle name="_독산동-결재(도급50)_용인동백12-2도급(관제출용)_合_용인동백전기예산서(2004.3.5)-기준" xfId="4327" xr:uid="{00000000-0005-0000-0000-0000E3100000}"/>
    <cellStyle name="_독산동-결재(도급50)_용인동백12-2도급(관제출용)_合_용인동백전기예산서(2004.3.5)예산-골조부분" xfId="4328" xr:uid="{00000000-0005-0000-0000-0000E4100000}"/>
    <cellStyle name="_독산동-결재(도급50)_용인동백12-2도급(관제출용)_合_용인동백전기예산서(2004.3.5)합예산1-기준" xfId="4329" xr:uid="{00000000-0005-0000-0000-0000E5100000}"/>
    <cellStyle name="_독산동-결재(도급50)_용인동백12-2도급(관제출용)_合_용인동백전기예산서(2004.3.5)합예산5-골조부분" xfId="4330" xr:uid="{00000000-0005-0000-0000-0000E6100000}"/>
    <cellStyle name="_독산동-결재(도급50)_용인동백12-2전기내역서" xfId="4331" xr:uid="{00000000-0005-0000-0000-0000E7100000}"/>
    <cellStyle name="_독산동-결재(도급50)_용인동백12-2전기내역서(2004.1.30-진짜최종)_02" xfId="4332" xr:uid="{00000000-0005-0000-0000-0000E8100000}"/>
    <cellStyle name="_독산동-결재(도급50)_용인동백12-2전기내역서(최종)11.24" xfId="4333" xr:uid="{00000000-0005-0000-0000-0000E9100000}"/>
    <cellStyle name="_독산동-결재(도급50)_용인동백12-2전기내역서(최종)11.24_용인동백12-2.13-1전기예산서" xfId="4334" xr:uid="{00000000-0005-0000-0000-0000EA100000}"/>
    <cellStyle name="_독산동-결재(도급50)_용인동백12-2전기내역서(최종)11.24_용인동백13-1전기내역서(2004.3.5)_final" xfId="4335" xr:uid="{00000000-0005-0000-0000-0000EB100000}"/>
    <cellStyle name="_독산동-결재(도급50)_용인동백12-2전기내역서(최종)11.24_용인동백13-1전기내역서(2004.3.5)합내역" xfId="4336" xr:uid="{00000000-0005-0000-0000-0000EC100000}"/>
    <cellStyle name="_독산동-결재(도급50)_용인동백12-2전기내역서(최종)11.24_용인동백13-1전기내역서(최종)" xfId="4337" xr:uid="{00000000-0005-0000-0000-0000ED100000}"/>
    <cellStyle name="_독산동-결재(도급50)_용인동백12-2전기내역서(최종)11.24_용인동백전기예산서(2004.3.5)-기준" xfId="4338" xr:uid="{00000000-0005-0000-0000-0000EE100000}"/>
    <cellStyle name="_독산동-결재(도급50)_용인동백12-2전기내역서(최종)11.24_용인동백전기예산서(2004.3.5)예산-골조부분" xfId="4339" xr:uid="{00000000-0005-0000-0000-0000EF100000}"/>
    <cellStyle name="_독산동-결재(도급50)_용인동백12-2전기내역서(최종)11.24_용인동백전기예산서(2004.3.5)합예산1-기준" xfId="4340" xr:uid="{00000000-0005-0000-0000-0000F0100000}"/>
    <cellStyle name="_독산동-결재(도급50)_용인동백12-2전기내역서(최종)11.24_용인동백전기예산서(2004.3.5)합예산5-골조부분" xfId="4341" xr:uid="{00000000-0005-0000-0000-0000F1100000}"/>
    <cellStyle name="_독산동-결재(도급50)_용인동백12-2전기내역서_용인동백12-2.13-1전기예산서" xfId="4342" xr:uid="{00000000-0005-0000-0000-0000F2100000}"/>
    <cellStyle name="_독산동-결재(도급50)_용인동백12-2전기내역서_용인동백13-1전기내역서(2004.3.5)_final" xfId="4343" xr:uid="{00000000-0005-0000-0000-0000F3100000}"/>
    <cellStyle name="_독산동-결재(도급50)_용인동백12-2전기내역서_용인동백13-1전기내역서(2004.3.5)합내역" xfId="4344" xr:uid="{00000000-0005-0000-0000-0000F4100000}"/>
    <cellStyle name="_독산동-결재(도급50)_용인동백12-2전기내역서_용인동백13-1전기내역서(최종)" xfId="4345" xr:uid="{00000000-0005-0000-0000-0000F5100000}"/>
    <cellStyle name="_독산동-결재(도급50)_용인동백12-2전기내역서_용인동백전기예산서(2004.3.5)-기준" xfId="4346" xr:uid="{00000000-0005-0000-0000-0000F6100000}"/>
    <cellStyle name="_독산동-결재(도급50)_용인동백12-2전기내역서_용인동백전기예산서(2004.3.5)예산-골조부분" xfId="4347" xr:uid="{00000000-0005-0000-0000-0000F7100000}"/>
    <cellStyle name="_독산동-결재(도급50)_용인동백12-2전기내역서_용인동백전기예산서(2004.3.5)합예산1-기준" xfId="4348" xr:uid="{00000000-0005-0000-0000-0000F8100000}"/>
    <cellStyle name="_독산동-결재(도급50)_용인동백12-2전기내역서_용인동백전기예산서(2004.3.5)합예산5-골조부분" xfId="4349" xr:uid="{00000000-0005-0000-0000-0000F9100000}"/>
    <cellStyle name="_독산동-결재(도급50)_용인동백13-1도급(관제출용)_단가수정" xfId="4350" xr:uid="{00000000-0005-0000-0000-0000FA100000}"/>
    <cellStyle name="_독산동-결재(도급50)_용인동백13-1도급(관제출용)_단가수정_용인동백13-1전기내역서(2004.3.5)_final" xfId="4351" xr:uid="{00000000-0005-0000-0000-0000FB100000}"/>
    <cellStyle name="_독산동-결재(도급50)_용인동백13-1도급(관제출용)_단가수정_용인동백13-1전기내역서(2004.3.5)합내역" xfId="4352" xr:uid="{00000000-0005-0000-0000-0000FC100000}"/>
    <cellStyle name="_독산동-결재(도급50)_용인동백13-1도급(관제출용)_단가수정_용인동백전기예산서(2004.3.5)-기준" xfId="4353" xr:uid="{00000000-0005-0000-0000-0000FD100000}"/>
    <cellStyle name="_독산동-결재(도급50)_용인동백13-1도급(관제출용)_단가수정_용인동백전기예산서(2004.3.5)예산-골조부분" xfId="4354" xr:uid="{00000000-0005-0000-0000-0000FE100000}"/>
    <cellStyle name="_독산동-결재(도급50)_용인동백13-1도급(관제출용)_단가수정_용인동백전기예산서(2004.3.5)합예산1-기준" xfId="4355" xr:uid="{00000000-0005-0000-0000-0000FF100000}"/>
    <cellStyle name="_독산동-결재(도급50)_용인동백13-1도급(관제출용)_단가수정_용인동백전기예산서(2004.3.5)합예산5-골조부분" xfId="4356" xr:uid="{00000000-0005-0000-0000-000000110000}"/>
    <cellStyle name="_독산동-결재(도급50)_전화견적의뢰" xfId="4357" xr:uid="{00000000-0005-0000-0000-000001110000}"/>
    <cellStyle name="_독산동-결재(도급50)_천안신부동예산-최종" xfId="4358" xr:uid="{00000000-0005-0000-0000-000002110000}"/>
    <cellStyle name="_독산동-결재(도급50)_천안신부동예산-최종_신부동(발주내역)_전체" xfId="4359" xr:uid="{00000000-0005-0000-0000-000003110000}"/>
    <cellStyle name="_독산동-결재(도급50)_천안신부동예산-최종_신부동(발주내역)_전체_전화견적의뢰" xfId="4360" xr:uid="{00000000-0005-0000-0000-000004110000}"/>
    <cellStyle name="_독산동-결재(도급50)_천안신부동예산-최종_전화견적의뢰" xfId="4361" xr:uid="{00000000-0005-0000-0000-000005110000}"/>
    <cellStyle name="_독산동-결재(도급50)_천안신부동예산-최종10.31" xfId="4362" xr:uid="{00000000-0005-0000-0000-000006110000}"/>
    <cellStyle name="_독산동-결재(도급50)_천안신부동예산-최종10.31_신부동(발주내역)_전체" xfId="4363" xr:uid="{00000000-0005-0000-0000-000007110000}"/>
    <cellStyle name="_독산동-결재(도급50)_천안신부동예산-최종10.31_신부동(발주내역)_전체_전화견적의뢰" xfId="4364" xr:uid="{00000000-0005-0000-0000-000008110000}"/>
    <cellStyle name="_독산동-결재(도급50)_천안신부동예산-최종10.31_전화견적의뢰" xfId="4365" xr:uid="{00000000-0005-0000-0000-000009110000}"/>
    <cellStyle name="_독산동내역서" xfId="4366" xr:uid="{00000000-0005-0000-0000-00000A110000}"/>
    <cellStyle name="_독산동내역서_신부동(발주내역)_전체" xfId="4367" xr:uid="{00000000-0005-0000-0000-00000B110000}"/>
    <cellStyle name="_독산동내역서_신부동(발주내역)_전체_전화견적의뢰" xfId="4368" xr:uid="{00000000-0005-0000-0000-00000C110000}"/>
    <cellStyle name="_독산동내역서_전화견적의뢰" xfId="4369" xr:uid="{00000000-0005-0000-0000-00000D110000}"/>
    <cellStyle name="_독산동도급내역서(분류)" xfId="4370" xr:uid="{00000000-0005-0000-0000-00000E110000}"/>
    <cellStyle name="_독산동도급내역서(분류)_신부동(발주내역)_전체" xfId="4371" xr:uid="{00000000-0005-0000-0000-00000F110000}"/>
    <cellStyle name="_독산동도급내역서(분류)_신부동(발주내역)_전체_전화견적의뢰" xfId="4372" xr:uid="{00000000-0005-0000-0000-000010110000}"/>
    <cellStyle name="_독산동도급내역서(분류)_전화견적의뢰" xfId="4373" xr:uid="{00000000-0005-0000-0000-000011110000}"/>
    <cellStyle name="_동계지구" xfId="4374" xr:uid="{00000000-0005-0000-0000-000012110000}"/>
    <cellStyle name="_동계지구(변경1)" xfId="4375" xr:uid="{00000000-0005-0000-0000-000013110000}"/>
    <cellStyle name="_동대문실내체육관(천마낙찰)" xfId="4376" xr:uid="{00000000-0005-0000-0000-000014110000}"/>
    <cellStyle name="_동목포전화국제4회기성청구서" xfId="4377" xr:uid="{00000000-0005-0000-0000-000015110000}"/>
    <cellStyle name="_동백8블럭 신호등 설치공사" xfId="4378" xr:uid="{00000000-0005-0000-0000-000016110000}"/>
    <cellStyle name="_동백8블럭 신호등 설치공사 2" xfId="4379" xr:uid="{00000000-0005-0000-0000-000017110000}"/>
    <cellStyle name="_동부아남반도체_통합백업견적_050615(G)최종-1" xfId="4380" xr:uid="{00000000-0005-0000-0000-000018110000}"/>
    <cellStyle name="_동부제강 DMX증설_400GB_(060223)(수정본)" xfId="4381" xr:uid="{00000000-0005-0000-0000-000019110000}"/>
    <cellStyle name="_동학농민(전기)(02.09.05)" xfId="4382" xr:uid="{00000000-0005-0000-0000-00001A110000}"/>
    <cellStyle name="_동해교대(PILE)" xfId="4383" xr:uid="{00000000-0005-0000-0000-00001B110000}"/>
    <cellStyle name="_둔전~삼계리내역서(가로등)-수정" xfId="4384" xr:uid="{00000000-0005-0000-0000-00001C110000}"/>
    <cellStyle name="_둔전~삼계리내역서(가로등)-수정_가산2빗물-발주용-시설물토목화" xfId="4385" xr:uid="{00000000-0005-0000-0000-00001D110000}"/>
    <cellStyle name="_등촌동 어린이집" xfId="4386" xr:uid="{00000000-0005-0000-0000-00001E110000}"/>
    <cellStyle name="_디자인체험관 교육프로그램개발(투여인원10명)" xfId="4387" xr:uid="{00000000-0005-0000-0000-00001F110000}"/>
    <cellStyle name="_라멘교 토공" xfId="4388" xr:uid="{00000000-0005-0000-0000-000020110000}"/>
    <cellStyle name="_라멘교 토공_02. 깨기총괄표1" xfId="4389" xr:uid="{00000000-0005-0000-0000-000021110000}"/>
    <cellStyle name="_마산-우매" xfId="4390" xr:uid="{00000000-0005-0000-0000-000022110000}"/>
    <cellStyle name="_마창VMS1EA-2_2" xfId="4391" xr:uid="{00000000-0005-0000-0000-000023110000}"/>
    <cellStyle name="_마포구합정동8502평 (version 1)" xfId="4392" xr:uid="{00000000-0005-0000-0000-000024110000}"/>
    <cellStyle name="_말띠고개(수정)" xfId="4393" xr:uid="{00000000-0005-0000-0000-000025110000}"/>
    <cellStyle name="_매립방호책설치" xfId="4394" xr:uid="{00000000-0005-0000-0000-000026110000}"/>
    <cellStyle name="_매입세근거" xfId="4395" xr:uid="{00000000-0005-0000-0000-000027110000}"/>
    <cellStyle name="_미금천사의도시2-전기(도급50)" xfId="4396" xr:uid="{00000000-0005-0000-0000-000028110000}"/>
    <cellStyle name="_미금천사의도시2-전기(도급50)_미금천사의도시2-(도급분류)" xfId="4397" xr:uid="{00000000-0005-0000-0000-000029110000}"/>
    <cellStyle name="_미금천사의도시2-전기(도급50)_미금천사의도시2-(도급분류)_전화견적의뢰" xfId="4398" xr:uid="{00000000-0005-0000-0000-00002A110000}"/>
    <cellStyle name="_미금천사의도시2-전기(도급50)_전화견적의뢰" xfId="4399" xr:uid="{00000000-0005-0000-0000-00002B110000}"/>
    <cellStyle name="_미금천사의도시2-전기(도급60)" xfId="4400" xr:uid="{00000000-0005-0000-0000-00002C110000}"/>
    <cellStyle name="_미금천사의도시2-전기(도급60)_공종별분류(계약)" xfId="4401" xr:uid="{00000000-0005-0000-0000-00002D110000}"/>
    <cellStyle name="_미금천사의도시2-전기(도급60)_공종별분류(계약)_전화견적의뢰" xfId="4402" xr:uid="{00000000-0005-0000-0000-00002E110000}"/>
    <cellStyle name="_미금천사의도시2-전기(도급60)_등촌동오피스텔 예산 - ①" xfId="4403" xr:uid="{00000000-0005-0000-0000-00002F110000}"/>
    <cellStyle name="_미금천사의도시2-전기(도급60)_미금천사의도시2-(도급분류)" xfId="4404" xr:uid="{00000000-0005-0000-0000-000030110000}"/>
    <cellStyle name="_미금천사의도시2-전기(도급60)_미금천사의도시2-(도급분류)_전화견적의뢰" xfId="4405" xr:uid="{00000000-0005-0000-0000-000031110000}"/>
    <cellStyle name="_미금천사의도시2-전기(도급60)_분석-양평동내역서03.9.19접수" xfId="4406" xr:uid="{00000000-0005-0000-0000-000032110000}"/>
    <cellStyle name="_미금천사의도시2-전기(도급60)_분석-양평동내역서03.9.19접수_신부동(발주내역)_전체" xfId="4407" xr:uid="{00000000-0005-0000-0000-000033110000}"/>
    <cellStyle name="_미금천사의도시2-전기(도급60)_분석-양평동내역서03.9.19접수_신부동(발주내역)_전체_전화견적의뢰" xfId="4408" xr:uid="{00000000-0005-0000-0000-000034110000}"/>
    <cellStyle name="_미금천사의도시2-전기(도급60)_분석-양평동내역서03.9.19접수_전화견적의뢰" xfId="4409" xr:uid="{00000000-0005-0000-0000-000035110000}"/>
    <cellStyle name="_미금천사의도시2-전기(도급60)_신부동(40)도급분류" xfId="4410" xr:uid="{00000000-0005-0000-0000-000036110000}"/>
    <cellStyle name="_미금천사의도시2-전기(도급60)_신부동(40)도급분류_신부동(발주내역)_전체" xfId="4411" xr:uid="{00000000-0005-0000-0000-000037110000}"/>
    <cellStyle name="_미금천사의도시2-전기(도급60)_신부동(40)도급분류_신부동(발주내역)_전체_전화견적의뢰" xfId="4412" xr:uid="{00000000-0005-0000-0000-000038110000}"/>
    <cellStyle name="_미금천사의도시2-전기(도급60)_신부동(40)도급분류_전화견적의뢰" xfId="4413" xr:uid="{00000000-0005-0000-0000-000039110000}"/>
    <cellStyle name="_미금천사의도시2-전기(도급60)_신부동예산1" xfId="4414" xr:uid="{00000000-0005-0000-0000-00003A110000}"/>
    <cellStyle name="_미금천사의도시2-전기(도급60)_신부동예산1_신부동(발주내역)_전체" xfId="4415" xr:uid="{00000000-0005-0000-0000-00003B110000}"/>
    <cellStyle name="_미금천사의도시2-전기(도급60)_신부동예산1_신부동(발주내역)_전체_전화견적의뢰" xfId="4416" xr:uid="{00000000-0005-0000-0000-00003C110000}"/>
    <cellStyle name="_미금천사의도시2-전기(도급60)_신부동예산1_전화견적의뢰" xfId="4417" xr:uid="{00000000-0005-0000-0000-00003D110000}"/>
    <cellStyle name="_미금천사의도시2-전기(도급60)_양평동오피스텔 예산 - ①" xfId="4418" xr:uid="{00000000-0005-0000-0000-00003E110000}"/>
    <cellStyle name="_미금천사의도시2-전기(도급60)_용인동백12-2도급(관제출용)_단가수정(최종)" xfId="4419" xr:uid="{00000000-0005-0000-0000-00003F110000}"/>
    <cellStyle name="_미금천사의도시2-전기(도급60)_용인동백12-2도급(관제출용)_단가수정(최종)_용인동백13-1전기내역서(2004.3.5)_final" xfId="4420" xr:uid="{00000000-0005-0000-0000-000040110000}"/>
    <cellStyle name="_미금천사의도시2-전기(도급60)_용인동백12-2도급(관제출용)_단가수정(최종)_용인동백13-1전기내역서(2004.3.5)합내역" xfId="4421" xr:uid="{00000000-0005-0000-0000-000041110000}"/>
    <cellStyle name="_미금천사의도시2-전기(도급60)_용인동백12-2도급(관제출용)_단가수정(최종)_용인동백전기예산서(2004.3.5)-기준" xfId="4422" xr:uid="{00000000-0005-0000-0000-000042110000}"/>
    <cellStyle name="_미금천사의도시2-전기(도급60)_용인동백12-2도급(관제출용)_단가수정(최종)_용인동백전기예산서(2004.3.5)예산-골조부분" xfId="4423" xr:uid="{00000000-0005-0000-0000-000043110000}"/>
    <cellStyle name="_미금천사의도시2-전기(도급60)_용인동백12-2도급(관제출용)_단가수정(최종)_용인동백전기예산서(2004.3.5)합예산1-기준" xfId="4424" xr:uid="{00000000-0005-0000-0000-000044110000}"/>
    <cellStyle name="_미금천사의도시2-전기(도급60)_용인동백12-2도급(관제출용)_단가수정(최종)_용인동백전기예산서(2004.3.5)합예산5-골조부분" xfId="4425" xr:uid="{00000000-0005-0000-0000-000045110000}"/>
    <cellStyle name="_미금천사의도시2-전기(도급60)_용인동백12-2도급(관제출용)_合" xfId="4426" xr:uid="{00000000-0005-0000-0000-000046110000}"/>
    <cellStyle name="_미금천사의도시2-전기(도급60)_용인동백12-2도급(관제출용)_合_용인동백13-1전기내역서(2004.3.5)_final" xfId="4427" xr:uid="{00000000-0005-0000-0000-000047110000}"/>
    <cellStyle name="_미금천사의도시2-전기(도급60)_용인동백12-2도급(관제출용)_合_용인동백13-1전기내역서(2004.3.5)합내역" xfId="4428" xr:uid="{00000000-0005-0000-0000-000048110000}"/>
    <cellStyle name="_미금천사의도시2-전기(도급60)_용인동백12-2도급(관제출용)_合_용인동백전기예산서(2004.3.5)-기준" xfId="4429" xr:uid="{00000000-0005-0000-0000-000049110000}"/>
    <cellStyle name="_미금천사의도시2-전기(도급60)_용인동백12-2도급(관제출용)_合_용인동백전기예산서(2004.3.5)예산-골조부분" xfId="4430" xr:uid="{00000000-0005-0000-0000-00004A110000}"/>
    <cellStyle name="_미금천사의도시2-전기(도급60)_용인동백12-2도급(관제출용)_合_용인동백전기예산서(2004.3.5)합예산1-기준" xfId="4431" xr:uid="{00000000-0005-0000-0000-00004B110000}"/>
    <cellStyle name="_미금천사의도시2-전기(도급60)_용인동백12-2도급(관제출용)_合_용인동백전기예산서(2004.3.5)합예산5-골조부분" xfId="4432" xr:uid="{00000000-0005-0000-0000-00004C110000}"/>
    <cellStyle name="_미금천사의도시2-전기(도급60)_용인동백12-2전기내역서" xfId="4433" xr:uid="{00000000-0005-0000-0000-00004D110000}"/>
    <cellStyle name="_미금천사의도시2-전기(도급60)_용인동백12-2전기내역서(2004.1.30-진짜최종)_02" xfId="4434" xr:uid="{00000000-0005-0000-0000-00004E110000}"/>
    <cellStyle name="_미금천사의도시2-전기(도급60)_용인동백12-2전기내역서(최종)11.24" xfId="4435" xr:uid="{00000000-0005-0000-0000-00004F110000}"/>
    <cellStyle name="_미금천사의도시2-전기(도급60)_용인동백12-2전기내역서(최종)11.24_용인동백12-2.13-1전기예산서" xfId="4436" xr:uid="{00000000-0005-0000-0000-000050110000}"/>
    <cellStyle name="_미금천사의도시2-전기(도급60)_용인동백12-2전기내역서(최종)11.24_용인동백13-1전기내역서(2004.3.5)_final" xfId="4437" xr:uid="{00000000-0005-0000-0000-000051110000}"/>
    <cellStyle name="_미금천사의도시2-전기(도급60)_용인동백12-2전기내역서(최종)11.24_용인동백13-1전기내역서(2004.3.5)합내역" xfId="4438" xr:uid="{00000000-0005-0000-0000-000052110000}"/>
    <cellStyle name="_미금천사의도시2-전기(도급60)_용인동백12-2전기내역서(최종)11.24_용인동백13-1전기내역서(최종)" xfId="4439" xr:uid="{00000000-0005-0000-0000-000053110000}"/>
    <cellStyle name="_미금천사의도시2-전기(도급60)_용인동백12-2전기내역서(최종)11.24_용인동백전기예산서(2004.3.5)-기준" xfId="4440" xr:uid="{00000000-0005-0000-0000-000054110000}"/>
    <cellStyle name="_미금천사의도시2-전기(도급60)_용인동백12-2전기내역서(최종)11.24_용인동백전기예산서(2004.3.5)예산-골조부분" xfId="4441" xr:uid="{00000000-0005-0000-0000-000055110000}"/>
    <cellStyle name="_미금천사의도시2-전기(도급60)_용인동백12-2전기내역서(최종)11.24_용인동백전기예산서(2004.3.5)합예산1-기준" xfId="4442" xr:uid="{00000000-0005-0000-0000-000056110000}"/>
    <cellStyle name="_미금천사의도시2-전기(도급60)_용인동백12-2전기내역서(최종)11.24_용인동백전기예산서(2004.3.5)합예산5-골조부분" xfId="4443" xr:uid="{00000000-0005-0000-0000-000057110000}"/>
    <cellStyle name="_미금천사의도시2-전기(도급60)_용인동백12-2전기내역서_용인동백12-2.13-1전기예산서" xfId="4444" xr:uid="{00000000-0005-0000-0000-000058110000}"/>
    <cellStyle name="_미금천사의도시2-전기(도급60)_용인동백12-2전기내역서_용인동백13-1전기내역서(2004.3.5)_final" xfId="4445" xr:uid="{00000000-0005-0000-0000-000059110000}"/>
    <cellStyle name="_미금천사의도시2-전기(도급60)_용인동백12-2전기내역서_용인동백13-1전기내역서(2004.3.5)합내역" xfId="4446" xr:uid="{00000000-0005-0000-0000-00005A110000}"/>
    <cellStyle name="_미금천사의도시2-전기(도급60)_용인동백12-2전기내역서_용인동백13-1전기내역서(최종)" xfId="4447" xr:uid="{00000000-0005-0000-0000-00005B110000}"/>
    <cellStyle name="_미금천사의도시2-전기(도급60)_용인동백12-2전기내역서_용인동백전기예산서(2004.3.5)-기준" xfId="4448" xr:uid="{00000000-0005-0000-0000-00005C110000}"/>
    <cellStyle name="_미금천사의도시2-전기(도급60)_용인동백12-2전기내역서_용인동백전기예산서(2004.3.5)예산-골조부분" xfId="4449" xr:uid="{00000000-0005-0000-0000-00005D110000}"/>
    <cellStyle name="_미금천사의도시2-전기(도급60)_용인동백12-2전기내역서_용인동백전기예산서(2004.3.5)합예산1-기준" xfId="4450" xr:uid="{00000000-0005-0000-0000-00005E110000}"/>
    <cellStyle name="_미금천사의도시2-전기(도급60)_용인동백12-2전기내역서_용인동백전기예산서(2004.3.5)합예산5-골조부분" xfId="4451" xr:uid="{00000000-0005-0000-0000-00005F110000}"/>
    <cellStyle name="_미금천사의도시2-전기(도급60)_용인동백13-1도급(관제출용)_단가수정" xfId="4452" xr:uid="{00000000-0005-0000-0000-000060110000}"/>
    <cellStyle name="_미금천사의도시2-전기(도급60)_용인동백13-1도급(관제출용)_단가수정_용인동백13-1전기내역서(2004.3.5)_final" xfId="4453" xr:uid="{00000000-0005-0000-0000-000061110000}"/>
    <cellStyle name="_미금천사의도시2-전기(도급60)_용인동백13-1도급(관제출용)_단가수정_용인동백13-1전기내역서(2004.3.5)합내역" xfId="4454" xr:uid="{00000000-0005-0000-0000-000062110000}"/>
    <cellStyle name="_미금천사의도시2-전기(도급60)_용인동백13-1도급(관제출용)_단가수정_용인동백전기예산서(2004.3.5)-기준" xfId="4455" xr:uid="{00000000-0005-0000-0000-000063110000}"/>
    <cellStyle name="_미금천사의도시2-전기(도급60)_용인동백13-1도급(관제출용)_단가수정_용인동백전기예산서(2004.3.5)예산-골조부분" xfId="4456" xr:uid="{00000000-0005-0000-0000-000064110000}"/>
    <cellStyle name="_미금천사의도시2-전기(도급60)_용인동백13-1도급(관제출용)_단가수정_용인동백전기예산서(2004.3.5)합예산1-기준" xfId="4457" xr:uid="{00000000-0005-0000-0000-000065110000}"/>
    <cellStyle name="_미금천사의도시2-전기(도급60)_용인동백13-1도급(관제출용)_단가수정_용인동백전기예산서(2004.3.5)합예산5-골조부분" xfId="4458" xr:uid="{00000000-0005-0000-0000-000066110000}"/>
    <cellStyle name="_미금천사의도시2-전기(도급60)_전화" xfId="4459" xr:uid="{00000000-0005-0000-0000-000067110000}"/>
    <cellStyle name="_미금천사의도시2-전기(도급60)_전화_전화견적의뢰" xfId="4460" xr:uid="{00000000-0005-0000-0000-000068110000}"/>
    <cellStyle name="_미금천사의도시2-전기(도급60)_전화견적의뢰" xfId="4461" xr:uid="{00000000-0005-0000-0000-000069110000}"/>
    <cellStyle name="_미금천사의도시2-전기(도급60)_천안신부동예산-최종" xfId="4462" xr:uid="{00000000-0005-0000-0000-00006A110000}"/>
    <cellStyle name="_미금천사의도시2-전기(도급60)_천안신부동예산-최종_신부동(발주내역)_전체" xfId="4463" xr:uid="{00000000-0005-0000-0000-00006B110000}"/>
    <cellStyle name="_미금천사의도시2-전기(도급60)_천안신부동예산-최종_신부동(발주내역)_전체_전화견적의뢰" xfId="4464" xr:uid="{00000000-0005-0000-0000-00006C110000}"/>
    <cellStyle name="_미금천사의도시2-전기(도급60)_천안신부동예산-최종_전화견적의뢰" xfId="4465" xr:uid="{00000000-0005-0000-0000-00006D110000}"/>
    <cellStyle name="_미금천사의도시2-전기(도급60)_천안신부동예산-최종10.31" xfId="4466" xr:uid="{00000000-0005-0000-0000-00006E110000}"/>
    <cellStyle name="_미금천사의도시2-전기(도급60)_천안신부동예산-최종10.31_신부동(발주내역)_전체" xfId="4467" xr:uid="{00000000-0005-0000-0000-00006F110000}"/>
    <cellStyle name="_미금천사의도시2-전기(도급60)_천안신부동예산-최종10.31_신부동(발주내역)_전체_전화견적의뢰" xfId="4468" xr:uid="{00000000-0005-0000-0000-000070110000}"/>
    <cellStyle name="_미금천사의도시2-전기(도급60)_천안신부동예산-최종10.31_전화견적의뢰" xfId="4469" xr:uid="{00000000-0005-0000-0000-000071110000}"/>
    <cellStyle name="_미금천사의도시2-전기(도급60)_하도내역(전체)" xfId="4470" xr:uid="{00000000-0005-0000-0000-000072110000}"/>
    <cellStyle name="_미금천사의도시2-전기(도급60)_하도내역(전체)_전화견적의뢰" xfId="4471" xr:uid="{00000000-0005-0000-0000-000073110000}"/>
    <cellStyle name="_미일실행" xfId="4472" xr:uid="{00000000-0005-0000-0000-000074110000}"/>
    <cellStyle name="_민원(남양-팔탄간 도로공사로 인한 이설공사)" xfId="4473" xr:uid="{00000000-0005-0000-0000-000075110000}"/>
    <cellStyle name="_발명왕 해밀턴의 숲속 모험" xfId="4474" xr:uid="{00000000-0005-0000-0000-000076110000}"/>
    <cellStyle name="_발주서_5월" xfId="4475" xr:uid="{00000000-0005-0000-0000-000077110000}"/>
    <cellStyle name="_밧데리 교체 외 견적(061205)" xfId="4476" xr:uid="{00000000-0005-0000-0000-000078110000}"/>
    <cellStyle name="_밧데리 교체건-구룡계곡(1)" xfId="4477" xr:uid="{00000000-0005-0000-0000-000079110000}"/>
    <cellStyle name="_밧데리,수수구교체설계내역서" xfId="4478" xr:uid="{00000000-0005-0000-0000-00007A110000}"/>
    <cellStyle name="_밧데리,수수구교체설계내역서(060701)(1)" xfId="4479" xr:uid="{00000000-0005-0000-0000-00007B110000}"/>
    <cellStyle name="_방동" xfId="4480" xr:uid="{00000000-0005-0000-0000-00007C110000}"/>
    <cellStyle name="_방동_02. 깨기총괄표1" xfId="4481" xr:uid="{00000000-0005-0000-0000-00007D110000}"/>
    <cellStyle name="_방동_03구조~1" xfId="4482" xr:uid="{00000000-0005-0000-0000-00007E110000}"/>
    <cellStyle name="_방동_03구조~1_02. 깨기총괄표1" xfId="4483" xr:uid="{00000000-0005-0000-0000-00007F110000}"/>
    <cellStyle name="_방동_03구조~1_라멘교 토공" xfId="4484" xr:uid="{00000000-0005-0000-0000-000080110000}"/>
    <cellStyle name="_방동_03구조~1_라멘교 토공_02. 깨기총괄표1" xfId="4485" xr:uid="{00000000-0005-0000-0000-000081110000}"/>
    <cellStyle name="_방동_03구조~1_포장" xfId="4486" xr:uid="{00000000-0005-0000-0000-000082110000}"/>
    <cellStyle name="_방동_03구조~1_포장_02. 깨기총괄표1" xfId="4487" xr:uid="{00000000-0005-0000-0000-000083110000}"/>
    <cellStyle name="_방동_03구조~1_포장_라멘교 토공" xfId="4488" xr:uid="{00000000-0005-0000-0000-000084110000}"/>
    <cellStyle name="_방동_03구조~1_포장_라멘교 토공_02. 깨기총괄표1" xfId="4489" xr:uid="{00000000-0005-0000-0000-000085110000}"/>
    <cellStyle name="_방동_03구조물공" xfId="4490" xr:uid="{00000000-0005-0000-0000-000086110000}"/>
    <cellStyle name="_방동_03구조물공_02. 깨기총괄표1" xfId="4491" xr:uid="{00000000-0005-0000-0000-000087110000}"/>
    <cellStyle name="_방동_03구조물공_라멘교 토공" xfId="4492" xr:uid="{00000000-0005-0000-0000-000088110000}"/>
    <cellStyle name="_방동_03구조물공_라멘교 토공_02. 깨기총괄표1" xfId="4493" xr:uid="{00000000-0005-0000-0000-000089110000}"/>
    <cellStyle name="_방동_03구조물공_포장" xfId="4494" xr:uid="{00000000-0005-0000-0000-00008A110000}"/>
    <cellStyle name="_방동_03구조물공_포장_02. 깨기총괄표1" xfId="4495" xr:uid="{00000000-0005-0000-0000-00008B110000}"/>
    <cellStyle name="_방동_03구조물공_포장_라멘교 토공" xfId="4496" xr:uid="{00000000-0005-0000-0000-00008C110000}"/>
    <cellStyle name="_방동_03구조물공_포장_라멘교 토공_02. 깨기총괄표1" xfId="4497" xr:uid="{00000000-0005-0000-0000-00008D110000}"/>
    <cellStyle name="_방동_동막리소교량" xfId="4498" xr:uid="{00000000-0005-0000-0000-00008E110000}"/>
    <cellStyle name="_방동_동막리소교량_02. 깨기총괄표1" xfId="4499" xr:uid="{00000000-0005-0000-0000-00008F110000}"/>
    <cellStyle name="_방동_동막리소교량_라멘교 토공" xfId="4500" xr:uid="{00000000-0005-0000-0000-000090110000}"/>
    <cellStyle name="_방동_동막리소교량_라멘교 토공_02. 깨기총괄표1" xfId="4501" xr:uid="{00000000-0005-0000-0000-000091110000}"/>
    <cellStyle name="_방동_동막리소교량_포장" xfId="4502" xr:uid="{00000000-0005-0000-0000-000092110000}"/>
    <cellStyle name="_방동_동막리소교량_포장_02. 깨기총괄표1" xfId="4503" xr:uid="{00000000-0005-0000-0000-000093110000}"/>
    <cellStyle name="_방동_동막리소교량_포장_라멘교 토공" xfId="4504" xr:uid="{00000000-0005-0000-0000-000094110000}"/>
    <cellStyle name="_방동_동막리소교량_포장_라멘교 토공_02. 깨기총괄표1" xfId="4505" xr:uid="{00000000-0005-0000-0000-000095110000}"/>
    <cellStyle name="_방동_라멘교 토공" xfId="4506" xr:uid="{00000000-0005-0000-0000-000096110000}"/>
    <cellStyle name="_방동_라멘교 토공_02. 깨기총괄표1" xfId="4507" xr:uid="{00000000-0005-0000-0000-000097110000}"/>
    <cellStyle name="_방동_마현12~1" xfId="4508" xr:uid="{00000000-0005-0000-0000-000098110000}"/>
    <cellStyle name="_방동_마현12~1_02. 깨기총괄표1" xfId="4509" xr:uid="{00000000-0005-0000-0000-000099110000}"/>
    <cellStyle name="_방동_마현12~1_라멘교 토공" xfId="4510" xr:uid="{00000000-0005-0000-0000-00009A110000}"/>
    <cellStyle name="_방동_마현12~1_라멘교 토공_02. 깨기총괄표1" xfId="4511" xr:uid="{00000000-0005-0000-0000-00009B110000}"/>
    <cellStyle name="_방동_마현12~1_포장" xfId="4512" xr:uid="{00000000-0005-0000-0000-00009C110000}"/>
    <cellStyle name="_방동_마현12~1_포장_02. 깨기총괄표1" xfId="4513" xr:uid="{00000000-0005-0000-0000-00009D110000}"/>
    <cellStyle name="_방동_마현12~1_포장_라멘교 토공" xfId="4514" xr:uid="{00000000-0005-0000-0000-00009E110000}"/>
    <cellStyle name="_방동_마현12~1_포장_라멘교 토공_02. 깨기총괄표1" xfId="4515" xr:uid="{00000000-0005-0000-0000-00009F110000}"/>
    <cellStyle name="_방동_문혜3리" xfId="4516" xr:uid="{00000000-0005-0000-0000-0000A0110000}"/>
    <cellStyle name="_방동_문혜3리_02. 깨기총괄표1" xfId="4517" xr:uid="{00000000-0005-0000-0000-0000A1110000}"/>
    <cellStyle name="_방동_문혜3리_라멘교 토공" xfId="4518" xr:uid="{00000000-0005-0000-0000-0000A2110000}"/>
    <cellStyle name="_방동_문혜3리_라멘교 토공_02. 깨기총괄표1" xfId="4519" xr:uid="{00000000-0005-0000-0000-0000A3110000}"/>
    <cellStyle name="_방동_문혜3리_포장" xfId="4520" xr:uid="{00000000-0005-0000-0000-0000A4110000}"/>
    <cellStyle name="_방동_문혜3리_포장_02. 깨기총괄표1" xfId="4521" xr:uid="{00000000-0005-0000-0000-0000A5110000}"/>
    <cellStyle name="_방동_문혜3리_포장_라멘교 토공" xfId="4522" xr:uid="{00000000-0005-0000-0000-0000A6110000}"/>
    <cellStyle name="_방동_문혜3리_포장_라멘교 토공_02. 깨기총괄표1" xfId="4523" xr:uid="{00000000-0005-0000-0000-0000A7110000}"/>
    <cellStyle name="_방동_방동" xfId="4524" xr:uid="{00000000-0005-0000-0000-0000A8110000}"/>
    <cellStyle name="_방동_방동_02. 깨기총괄표1" xfId="4525" xr:uid="{00000000-0005-0000-0000-0000A9110000}"/>
    <cellStyle name="_방동_방동_라멘교 토공" xfId="4526" xr:uid="{00000000-0005-0000-0000-0000AA110000}"/>
    <cellStyle name="_방동_방동_라멘교 토공_02. 깨기총괄표1" xfId="4527" xr:uid="{00000000-0005-0000-0000-0000AB110000}"/>
    <cellStyle name="_방동_방동_포장" xfId="4528" xr:uid="{00000000-0005-0000-0000-0000AC110000}"/>
    <cellStyle name="_방동_방동_포장_02. 깨기총괄표1" xfId="4529" xr:uid="{00000000-0005-0000-0000-0000AD110000}"/>
    <cellStyle name="_방동_방동_포장_라멘교 토공" xfId="4530" xr:uid="{00000000-0005-0000-0000-0000AE110000}"/>
    <cellStyle name="_방동_방동_포장_라멘교 토공_02. 깨기총괄표1" xfId="4531" xr:uid="{00000000-0005-0000-0000-0000AF110000}"/>
    <cellStyle name="_방동_산양2리지구" xfId="4532" xr:uid="{00000000-0005-0000-0000-0000B0110000}"/>
    <cellStyle name="_방동_산양2리지구_02. 깨기총괄표1" xfId="4533" xr:uid="{00000000-0005-0000-0000-0000B1110000}"/>
    <cellStyle name="_방동_산양2리지구_라멘교 토공" xfId="4534" xr:uid="{00000000-0005-0000-0000-0000B2110000}"/>
    <cellStyle name="_방동_산양2리지구_라멘교 토공_02. 깨기총괄표1" xfId="4535" xr:uid="{00000000-0005-0000-0000-0000B3110000}"/>
    <cellStyle name="_방동_산양2리지구_포장" xfId="4536" xr:uid="{00000000-0005-0000-0000-0000B4110000}"/>
    <cellStyle name="_방동_산양2리지구_포장_02. 깨기총괄표1" xfId="4537" xr:uid="{00000000-0005-0000-0000-0000B5110000}"/>
    <cellStyle name="_방동_산양2리지구_포장_라멘교 토공" xfId="4538" xr:uid="{00000000-0005-0000-0000-0000B6110000}"/>
    <cellStyle name="_방동_산양2리지구_포장_라멘교 토공_02. 깨기총괄표1" xfId="4539" xr:uid="{00000000-0005-0000-0000-0000B7110000}"/>
    <cellStyle name="_방동_산양리지구" xfId="4540" xr:uid="{00000000-0005-0000-0000-0000B8110000}"/>
    <cellStyle name="_방동_산양리지구_02. 깨기총괄표1" xfId="4541" xr:uid="{00000000-0005-0000-0000-0000B9110000}"/>
    <cellStyle name="_방동_산양리지구_라멘교 토공" xfId="4542" xr:uid="{00000000-0005-0000-0000-0000BA110000}"/>
    <cellStyle name="_방동_산양리지구_라멘교 토공_02. 깨기총괄표1" xfId="4543" xr:uid="{00000000-0005-0000-0000-0000BB110000}"/>
    <cellStyle name="_방동_산양리지구_포장" xfId="4544" xr:uid="{00000000-0005-0000-0000-0000BC110000}"/>
    <cellStyle name="_방동_산양리지구_포장_02. 깨기총괄표1" xfId="4545" xr:uid="{00000000-0005-0000-0000-0000BD110000}"/>
    <cellStyle name="_방동_산양리지구_포장_라멘교 토공" xfId="4546" xr:uid="{00000000-0005-0000-0000-0000BE110000}"/>
    <cellStyle name="_방동_산양리지구_포장_라멘교 토공_02. 깨기총괄표1" xfId="4547" xr:uid="{00000000-0005-0000-0000-0000BF110000}"/>
    <cellStyle name="_방동_서상2리" xfId="4548" xr:uid="{00000000-0005-0000-0000-0000C0110000}"/>
    <cellStyle name="_방동_서상2리_02. 깨기총괄표1" xfId="4549" xr:uid="{00000000-0005-0000-0000-0000C1110000}"/>
    <cellStyle name="_방동_서상2리_라멘교 토공" xfId="4550" xr:uid="{00000000-0005-0000-0000-0000C2110000}"/>
    <cellStyle name="_방동_서상2리_라멘교 토공_02. 깨기총괄표1" xfId="4551" xr:uid="{00000000-0005-0000-0000-0000C3110000}"/>
    <cellStyle name="_방동_서상2리_포장" xfId="4552" xr:uid="{00000000-0005-0000-0000-0000C4110000}"/>
    <cellStyle name="_방동_서상2리_포장_02. 깨기총괄표1" xfId="4553" xr:uid="{00000000-0005-0000-0000-0000C5110000}"/>
    <cellStyle name="_방동_서상2리_포장_라멘교 토공" xfId="4554" xr:uid="{00000000-0005-0000-0000-0000C6110000}"/>
    <cellStyle name="_방동_서상2리_포장_라멘교 토공_02. 깨기총괄표1" xfId="4555" xr:uid="{00000000-0005-0000-0000-0000C7110000}"/>
    <cellStyle name="_방동_오항" xfId="4556" xr:uid="{00000000-0005-0000-0000-0000C8110000}"/>
    <cellStyle name="_방동_오항_02. 깨기총괄표1" xfId="4557" xr:uid="{00000000-0005-0000-0000-0000C9110000}"/>
    <cellStyle name="_방동_오항_라멘교 토공" xfId="4558" xr:uid="{00000000-0005-0000-0000-0000CA110000}"/>
    <cellStyle name="_방동_오항_라멘교 토공_02. 깨기총괄표1" xfId="4559" xr:uid="{00000000-0005-0000-0000-0000CB110000}"/>
    <cellStyle name="_방동_오항_포장" xfId="4560" xr:uid="{00000000-0005-0000-0000-0000CC110000}"/>
    <cellStyle name="_방동_오항_포장_02. 깨기총괄표1" xfId="4561" xr:uid="{00000000-0005-0000-0000-0000CD110000}"/>
    <cellStyle name="_방동_오항_포장_라멘교 토공" xfId="4562" xr:uid="{00000000-0005-0000-0000-0000CE110000}"/>
    <cellStyle name="_방동_오항_포장_라멘교 토공_02. 깨기총괄표1" xfId="4563" xr:uid="{00000000-0005-0000-0000-0000CF110000}"/>
    <cellStyle name="_방동_원평" xfId="4564" xr:uid="{00000000-0005-0000-0000-0000D0110000}"/>
    <cellStyle name="_방동_원평_02. 깨기총괄표1" xfId="4565" xr:uid="{00000000-0005-0000-0000-0000D1110000}"/>
    <cellStyle name="_방동_원평_라멘교 토공" xfId="4566" xr:uid="{00000000-0005-0000-0000-0000D2110000}"/>
    <cellStyle name="_방동_원평_라멘교 토공_02. 깨기총괄표1" xfId="4567" xr:uid="{00000000-0005-0000-0000-0000D3110000}"/>
    <cellStyle name="_방동_원평_포장" xfId="4568" xr:uid="{00000000-0005-0000-0000-0000D4110000}"/>
    <cellStyle name="_방동_원평_포장_02. 깨기총괄표1" xfId="4569" xr:uid="{00000000-0005-0000-0000-0000D5110000}"/>
    <cellStyle name="_방동_원평_포장_라멘교 토공" xfId="4570" xr:uid="{00000000-0005-0000-0000-0000D6110000}"/>
    <cellStyle name="_방동_원평_포장_라멘교 토공_02. 깨기총괄표1" xfId="4571" xr:uid="{00000000-0005-0000-0000-0000D7110000}"/>
    <cellStyle name="_방동_추곡" xfId="4572" xr:uid="{00000000-0005-0000-0000-0000D8110000}"/>
    <cellStyle name="_방동_추곡_02. 깨기총괄표1" xfId="4573" xr:uid="{00000000-0005-0000-0000-0000D9110000}"/>
    <cellStyle name="_방동_추곡_라멘교 토공" xfId="4574" xr:uid="{00000000-0005-0000-0000-0000DA110000}"/>
    <cellStyle name="_방동_추곡_라멘교 토공_02. 깨기총괄표1" xfId="4575" xr:uid="{00000000-0005-0000-0000-0000DB110000}"/>
    <cellStyle name="_방동_추곡_포장" xfId="4576" xr:uid="{00000000-0005-0000-0000-0000DC110000}"/>
    <cellStyle name="_방동_추곡_포장_02. 깨기총괄표1" xfId="4577" xr:uid="{00000000-0005-0000-0000-0000DD110000}"/>
    <cellStyle name="_방동_추곡_포장_라멘교 토공" xfId="4578" xr:uid="{00000000-0005-0000-0000-0000DE110000}"/>
    <cellStyle name="_방동_추곡_포장_라멘교 토공_02. 깨기총괄표1" xfId="4579" xr:uid="{00000000-0005-0000-0000-0000DF110000}"/>
    <cellStyle name="_방동_포장" xfId="4580" xr:uid="{00000000-0005-0000-0000-0000E0110000}"/>
    <cellStyle name="_방동_포장_02. 깨기총괄표1" xfId="4581" xr:uid="{00000000-0005-0000-0000-0000E1110000}"/>
    <cellStyle name="_방동_포장_라멘교 토공" xfId="4582" xr:uid="{00000000-0005-0000-0000-0000E2110000}"/>
    <cellStyle name="_방동_포장_라멘교 토공_02. 깨기총괄표1" xfId="4583" xr:uid="{00000000-0005-0000-0000-0000E3110000}"/>
    <cellStyle name="_방범CCTV 관제센터 설계11" xfId="4584" xr:uid="{00000000-0005-0000-0000-0000E4110000}"/>
    <cellStyle name="_방송장비 품셈" xfId="4585" xr:uid="{00000000-0005-0000-0000-0000E5110000}"/>
    <cellStyle name="_변경2000(배수공)" xfId="4586" xr:uid="{00000000-0005-0000-0000-0000E6110000}"/>
    <cellStyle name="_변경계약분실행및2001년실행(견적비교포함)" xfId="4587" xr:uid="{00000000-0005-0000-0000-0000E7110000}"/>
    <cellStyle name="_변경계약분실행및2001년실행(견적비교포함)_강동내역(9.28" xfId="4588" xr:uid="{00000000-0005-0000-0000-0000E8110000}"/>
    <cellStyle name="_변경계약분실행및2001년실행(견적비교포함)_강동내역(9.28_T05-D03-004D(울산터널-조명제어-안소장님1003)" xfId="4589" xr:uid="{00000000-0005-0000-0000-0000E9110000}"/>
    <cellStyle name="_변경계약분실행및2001년실행(견적비교포함)_강동내역(9.28_T05-D03-004D(울산터널-환기-구성설비0930)" xfId="4590" xr:uid="{00000000-0005-0000-0000-0000EA110000}"/>
    <cellStyle name="_변경계약분실행및2001년실행(견적비교포함)_강동내역(9.28_울산강동내역최종(20051101)" xfId="4591" xr:uid="{00000000-0005-0000-0000-0000EB110000}"/>
    <cellStyle name="_변경계약분실행및2001년실행(견적비교포함)_공무정산양식(10월초)" xfId="4592" xr:uid="{00000000-0005-0000-0000-0000EC110000}"/>
    <cellStyle name="_변경계약분실행및2001년실행(견적비교포함)_공무정산양식(10월초)_강동내역(9.28" xfId="4593" xr:uid="{00000000-0005-0000-0000-0000ED110000}"/>
    <cellStyle name="_변경계약분실행및2001년실행(견적비교포함)_공무정산양식(10월초)_강동내역(9.28_T05-D03-004D(울산터널-조명제어-안소장님1003)" xfId="4594" xr:uid="{00000000-0005-0000-0000-0000EE110000}"/>
    <cellStyle name="_변경계약분실행및2001년실행(견적비교포함)_공무정산양식(10월초)_강동내역(9.28_T05-D03-004D(울산터널-환기-구성설비0930)" xfId="4595" xr:uid="{00000000-0005-0000-0000-0000EF110000}"/>
    <cellStyle name="_변경계약분실행및2001년실행(견적비교포함)_공무정산양식(10월초)_강동내역(9.28_울산강동내역최종(20051101)" xfId="4596" xr:uid="{00000000-0005-0000-0000-0000F0110000}"/>
    <cellStyle name="_변경계약분실행및2001년실행(견적비교포함)_공무정산양식(10월초)_기성내역서" xfId="4597" xr:uid="{00000000-0005-0000-0000-0000F1110000}"/>
    <cellStyle name="_변경계약분실행및2001년실행(견적비교포함)_공무정산양식(10월초)_기성내역서_강동내역(9.28" xfId="4598" xr:uid="{00000000-0005-0000-0000-0000F2110000}"/>
    <cellStyle name="_변경계약분실행및2001년실행(견적비교포함)_공무정산양식(10월초)_기성내역서_강동내역(9.28_T05-D03-004D(울산터널-조명제어-안소장님1003)" xfId="4599" xr:uid="{00000000-0005-0000-0000-0000F3110000}"/>
    <cellStyle name="_변경계약분실행및2001년실행(견적비교포함)_공무정산양식(10월초)_기성내역서_강동내역(9.28_T05-D03-004D(울산터널-환기-구성설비0930)" xfId="4600" xr:uid="{00000000-0005-0000-0000-0000F4110000}"/>
    <cellStyle name="_변경계약분실행및2001년실행(견적비교포함)_공무정산양식(10월초)_기성내역서_강동내역(9.28_울산강동내역최종(20051101)" xfId="4601" xr:uid="{00000000-0005-0000-0000-0000F5110000}"/>
    <cellStyle name="_변경계약분실행및2001년실행(견적비교포함)_공무정산양식(10월초)_기성내역서_전체계약변경(03)" xfId="4602" xr:uid="{00000000-0005-0000-0000-0000F6110000}"/>
    <cellStyle name="_변경계약분실행및2001년실행(견적비교포함)_공무정산양식(10월초)_기성내역서_전체계약변경(03)_강동내역(9.28" xfId="4603" xr:uid="{00000000-0005-0000-0000-0000F7110000}"/>
    <cellStyle name="_변경계약분실행및2001년실행(견적비교포함)_공무정산양식(10월초)_기성내역서_전체계약변경(03)_강동내역(9.28_T05-D03-004D(울산터널-조명제어-안소장님1003)" xfId="4604" xr:uid="{00000000-0005-0000-0000-0000F8110000}"/>
    <cellStyle name="_변경계약분실행및2001년실행(견적비교포함)_공무정산양식(10월초)_기성내역서_전체계약변경(03)_강동내역(9.28_T05-D03-004D(울산터널-환기-구성설비0930)" xfId="4605" xr:uid="{00000000-0005-0000-0000-0000F9110000}"/>
    <cellStyle name="_변경계약분실행및2001년실행(견적비교포함)_공무정산양식(10월초)_기성내역서_전체계약변경(03)_강동내역(9.28_울산강동내역최종(20051101)" xfId="4606" xr:uid="{00000000-0005-0000-0000-0000FA110000}"/>
    <cellStyle name="_변경계약분실행및2001년실행(견적비교포함)_공무정산양식(10월초)_전체계약변경(03)" xfId="4607" xr:uid="{00000000-0005-0000-0000-0000FB110000}"/>
    <cellStyle name="_변경계약분실행및2001년실행(견적비교포함)_공무정산양식(10월초)_전체계약변경(03)_강동내역(9.28" xfId="4608" xr:uid="{00000000-0005-0000-0000-0000FC110000}"/>
    <cellStyle name="_변경계약분실행및2001년실행(견적비교포함)_공무정산양식(10월초)_전체계약변경(03)_강동내역(9.28_T05-D03-004D(울산터널-조명제어-안소장님1003)" xfId="4609" xr:uid="{00000000-0005-0000-0000-0000FD110000}"/>
    <cellStyle name="_변경계약분실행및2001년실행(견적비교포함)_공무정산양식(10월초)_전체계약변경(03)_강동내역(9.28_T05-D03-004D(울산터널-환기-구성설비0930)" xfId="4610" xr:uid="{00000000-0005-0000-0000-0000FE110000}"/>
    <cellStyle name="_변경계약분실행및2001년실행(견적비교포함)_공무정산양식(10월초)_전체계약변경(03)_강동내역(9.28_울산강동내역최종(20051101)" xfId="4611" xr:uid="{00000000-0005-0000-0000-0000FF110000}"/>
    <cellStyle name="_변경계약분실행및2001년실행(견적비교포함)_공무정산양식(10월초)_포장외건(최종)" xfId="4612" xr:uid="{00000000-0005-0000-0000-000000120000}"/>
    <cellStyle name="_변경계약분실행및2001년실행(견적비교포함)_공무정산양식(10월초)_포장외건(최종)_강동내역(9.28" xfId="4613" xr:uid="{00000000-0005-0000-0000-000001120000}"/>
    <cellStyle name="_변경계약분실행및2001년실행(견적비교포함)_공무정산양식(10월초)_포장외건(최종)_강동내역(9.28_T05-D03-004D(울산터널-조명제어-안소장님1003)" xfId="4614" xr:uid="{00000000-0005-0000-0000-000002120000}"/>
    <cellStyle name="_변경계약분실행및2001년실행(견적비교포함)_공무정산양식(10월초)_포장외건(최종)_강동내역(9.28_T05-D03-004D(울산터널-환기-구성설비0930)" xfId="4615" xr:uid="{00000000-0005-0000-0000-000003120000}"/>
    <cellStyle name="_변경계약분실행및2001년실행(견적비교포함)_공무정산양식(10월초)_포장외건(최종)_강동내역(9.28_울산강동내역최종(20051101)" xfId="4616" xr:uid="{00000000-0005-0000-0000-000004120000}"/>
    <cellStyle name="_변경계약분실행및2001년실행(견적비교포함)_기성내역서" xfId="4617" xr:uid="{00000000-0005-0000-0000-000005120000}"/>
    <cellStyle name="_변경계약분실행및2001년실행(견적비교포함)_기성내역서_강동내역(9.28" xfId="4618" xr:uid="{00000000-0005-0000-0000-000006120000}"/>
    <cellStyle name="_변경계약분실행및2001년실행(견적비교포함)_기성내역서_강동내역(9.28_T05-D03-004D(울산터널-조명제어-안소장님1003)" xfId="4619" xr:uid="{00000000-0005-0000-0000-000007120000}"/>
    <cellStyle name="_변경계약분실행및2001년실행(견적비교포함)_기성내역서_강동내역(9.28_T05-D03-004D(울산터널-환기-구성설비0930)" xfId="4620" xr:uid="{00000000-0005-0000-0000-000008120000}"/>
    <cellStyle name="_변경계약분실행및2001년실행(견적비교포함)_기성내역서_강동내역(9.28_울산강동내역최종(20051101)" xfId="4621" xr:uid="{00000000-0005-0000-0000-000009120000}"/>
    <cellStyle name="_변경계약분실행및2001년실행(견적비교포함)_기성내역서_전체계약변경(03)" xfId="4622" xr:uid="{00000000-0005-0000-0000-00000A120000}"/>
    <cellStyle name="_변경계약분실행및2001년실행(견적비교포함)_기성내역서_전체계약변경(03)_강동내역(9.28" xfId="4623" xr:uid="{00000000-0005-0000-0000-00000B120000}"/>
    <cellStyle name="_변경계약분실행및2001년실행(견적비교포함)_기성내역서_전체계약변경(03)_강동내역(9.28_T05-D03-004D(울산터널-조명제어-안소장님1003)" xfId="4624" xr:uid="{00000000-0005-0000-0000-00000C120000}"/>
    <cellStyle name="_변경계약분실행및2001년실행(견적비교포함)_기성내역서_전체계약변경(03)_강동내역(9.28_T05-D03-004D(울산터널-환기-구성설비0930)" xfId="4625" xr:uid="{00000000-0005-0000-0000-00000D120000}"/>
    <cellStyle name="_변경계약분실행및2001년실행(견적비교포함)_기성내역서_전체계약변경(03)_강동내역(9.28_울산강동내역최종(20051101)" xfId="4626" xr:uid="{00000000-0005-0000-0000-00000E120000}"/>
    <cellStyle name="_변경계약분실행및2001년실행(견적비교포함)_전체계약변경(03)" xfId="4627" xr:uid="{00000000-0005-0000-0000-00000F120000}"/>
    <cellStyle name="_변경계약분실행및2001년실행(견적비교포함)_전체계약변경(03)_강동내역(9.28" xfId="4628" xr:uid="{00000000-0005-0000-0000-000010120000}"/>
    <cellStyle name="_변경계약분실행및2001년실행(견적비교포함)_전체계약변경(03)_강동내역(9.28_T05-D03-004D(울산터널-조명제어-안소장님1003)" xfId="4629" xr:uid="{00000000-0005-0000-0000-000011120000}"/>
    <cellStyle name="_변경계약분실행및2001년실행(견적비교포함)_전체계약변경(03)_강동내역(9.28_T05-D03-004D(울산터널-환기-구성설비0930)" xfId="4630" xr:uid="{00000000-0005-0000-0000-000012120000}"/>
    <cellStyle name="_변경계약분실행및2001년실행(견적비교포함)_전체계약변경(03)_강동내역(9.28_울산강동내역최종(20051101)" xfId="4631" xr:uid="{00000000-0005-0000-0000-000013120000}"/>
    <cellStyle name="_변경계약분실행및2001년실행(견적비교포함)_포장외건(최종)" xfId="4632" xr:uid="{00000000-0005-0000-0000-000014120000}"/>
    <cellStyle name="_변경계약분실행및2001년실행(견적비교포함)_포장외건(최종)_강동내역(9.28" xfId="4633" xr:uid="{00000000-0005-0000-0000-000015120000}"/>
    <cellStyle name="_변경계약분실행및2001년실행(견적비교포함)_포장외건(최종)_강동내역(9.28_T05-D03-004D(울산터널-조명제어-안소장님1003)" xfId="4634" xr:uid="{00000000-0005-0000-0000-000016120000}"/>
    <cellStyle name="_변경계약분실행및2001년실행(견적비교포함)_포장외건(최종)_강동내역(9.28_T05-D03-004D(울산터널-환기-구성설비0930)" xfId="4635" xr:uid="{00000000-0005-0000-0000-000017120000}"/>
    <cellStyle name="_변경계약분실행및2001년실행(견적비교포함)_포장외건(최종)_강동내역(9.28_울산강동내역최종(20051101)" xfId="4636" xr:uid="{00000000-0005-0000-0000-000018120000}"/>
    <cellStyle name="_변경내역5" xfId="4637" xr:uid="{00000000-0005-0000-0000-000019120000}"/>
    <cellStyle name="_변경내역7(보고)" xfId="4638" xr:uid="{00000000-0005-0000-0000-00001A120000}"/>
    <cellStyle name="_별첨(계획서및실적서양식)" xfId="4639" xr:uid="{00000000-0005-0000-0000-00001B120000}"/>
    <cellStyle name="_별첨(계획서및실적서양식)_1" xfId="4640" xr:uid="{00000000-0005-0000-0000-00001C120000}"/>
    <cellStyle name="_보고서 30" xfId="4641" xr:uid="{00000000-0005-0000-0000-00001D120000}"/>
    <cellStyle name="_보고서(인천노동사무소) " xfId="4642" xr:uid="{00000000-0005-0000-0000-00001E120000}"/>
    <cellStyle name="_보고서(진해)" xfId="4643" xr:uid="{00000000-0005-0000-0000-00001F120000}"/>
    <cellStyle name="_보수공사" xfId="4644" xr:uid="{00000000-0005-0000-0000-000020120000}"/>
    <cellStyle name="_복대동주은건설지장이전" xfId="4645" xr:uid="{00000000-0005-0000-0000-000021120000}"/>
    <cellStyle name="_복사본 현장시스템 구축설계서(방범)_v1.0" xfId="4646" xr:uid="{00000000-0005-0000-0000-000022120000}"/>
    <cellStyle name="_본공사설명서" xfId="4647" xr:uid="{00000000-0005-0000-0000-000023120000}"/>
    <cellStyle name="_본관전원이설및전기개보수내역서" xfId="4648" xr:uid="{00000000-0005-0000-0000-000024120000}"/>
    <cellStyle name="_봉림고교 교사신축(최종)" xfId="4649" xr:uid="{00000000-0005-0000-0000-000025120000}"/>
    <cellStyle name="_봉림고교 교사신축(최종)-참고용" xfId="4650" xr:uid="{00000000-0005-0000-0000-000026120000}"/>
    <cellStyle name="_봉림리1공구" xfId="4651" xr:uid="{00000000-0005-0000-0000-000027120000}"/>
    <cellStyle name="_부대공" xfId="4652" xr:uid="{00000000-0005-0000-0000-000028120000}"/>
    <cellStyle name="_부대토목(최종분)" xfId="4653" xr:uid="{00000000-0005-0000-0000-000029120000}"/>
    <cellStyle name="_부림제(혁성종합)" xfId="4654" xr:uid="{00000000-0005-0000-0000-00002A120000}"/>
    <cellStyle name="_부산교통가격제안서" xfId="4655" xr:uid="{00000000-0005-0000-0000-00002B120000}"/>
    <cellStyle name="_부산소방 제출용 200407" xfId="4656" xr:uid="{00000000-0005-0000-0000-00002C120000}"/>
    <cellStyle name="_부산원가1014_최종" xfId="4657" xr:uid="{00000000-0005-0000-0000-00002D120000}"/>
    <cellStyle name="_부안지구투찰2" xfId="4658" xr:uid="{00000000-0005-0000-0000-00002E120000}"/>
    <cellStyle name="_부하" xfId="4659" xr:uid="{00000000-0005-0000-0000-00002F120000}"/>
    <cellStyle name="_분당실행 산출근거" xfId="4660" xr:uid="{00000000-0005-0000-0000-000030120000}"/>
    <cellStyle name="_분말활성탄투입기원가(2006.5)" xfId="4661" xr:uid="{00000000-0005-0000-0000-000031120000}"/>
    <cellStyle name="_분말활성탄투입기원가(영신)" xfId="4662" xr:uid="{00000000-0005-0000-0000-000032120000}"/>
    <cellStyle name="_분석표-야탑" xfId="4663" xr:uid="{00000000-0005-0000-0000-000033120000}"/>
    <cellStyle name="_분석표-야탑_분석-양평동내역서03.9.19접수" xfId="4664" xr:uid="{00000000-0005-0000-0000-000034120000}"/>
    <cellStyle name="_분석표-야탑_분석-양평동내역서03.9.19접수_신부동(발주내역)_전체" xfId="4665" xr:uid="{00000000-0005-0000-0000-000035120000}"/>
    <cellStyle name="_분석표-야탑_분석-양평동내역서03.9.19접수_신부동(발주내역)_전체_전화견적의뢰" xfId="4666" xr:uid="{00000000-0005-0000-0000-000036120000}"/>
    <cellStyle name="_분석표-야탑_분석-양평동내역서03.9.19접수_전화견적의뢰" xfId="4667" xr:uid="{00000000-0005-0000-0000-000037120000}"/>
    <cellStyle name="_분석표-야탑_신부동(발주내역)_전체" xfId="4668" xr:uid="{00000000-0005-0000-0000-000038120000}"/>
    <cellStyle name="_분석표-야탑_신부동(발주내역)_전체_전화견적의뢰" xfId="4669" xr:uid="{00000000-0005-0000-0000-000039120000}"/>
    <cellStyle name="_분석표-야탑_예산갑~1" xfId="4670" xr:uid="{00000000-0005-0000-0000-00003A120000}"/>
    <cellStyle name="_분석표-야탑_예산갑~1_전화견적의뢰" xfId="4671" xr:uid="{00000000-0005-0000-0000-00003B120000}"/>
    <cellStyle name="_분석표-야탑_예산분석표(양평동)" xfId="4672" xr:uid="{00000000-0005-0000-0000-00003C120000}"/>
    <cellStyle name="_분석표-야탑_예산분석표(양평동)_신부동(발주내역)_전체" xfId="4673" xr:uid="{00000000-0005-0000-0000-00003D120000}"/>
    <cellStyle name="_분석표-야탑_예산분석표(양평동)_신부동(발주내역)_전체_전화견적의뢰" xfId="4674" xr:uid="{00000000-0005-0000-0000-00003E120000}"/>
    <cellStyle name="_분석표-야탑_예산분석표(양평동)_전화견적의뢰" xfId="4675" xr:uid="{00000000-0005-0000-0000-00003F120000}"/>
    <cellStyle name="_분석표-야탑_전화견적의뢰" xfId="4676" xr:uid="{00000000-0005-0000-0000-000040120000}"/>
    <cellStyle name="_분석표-야탑_하도급분류- 대전노은2-1" xfId="4677" xr:uid="{00000000-0005-0000-0000-000041120000}"/>
    <cellStyle name="_분석표-야탑_하도급분류- 대전노은2-1_신부동(발주내역)_전체" xfId="4678" xr:uid="{00000000-0005-0000-0000-000042120000}"/>
    <cellStyle name="_분석표-야탑_하도급분류- 대전노은2-1_신부동(발주내역)_전체_전화견적의뢰" xfId="4679" xr:uid="{00000000-0005-0000-0000-000043120000}"/>
    <cellStyle name="_분석표-야탑_하도급분류- 대전노은2-1_전화견적의뢰" xfId="4680" xr:uid="{00000000-0005-0000-0000-000044120000}"/>
    <cellStyle name="_분석표-야탑_하도급분류- 대전노은2-1_하도급분류- 대전노은2-1" xfId="4681" xr:uid="{00000000-0005-0000-0000-000045120000}"/>
    <cellStyle name="_분석표-야탑_하도급분류- 대전노은2-1_하도급분류- 대전노은2-1_신부동(발주내역)_전체" xfId="4682" xr:uid="{00000000-0005-0000-0000-000046120000}"/>
    <cellStyle name="_분석표-야탑_하도급분류- 대전노은2-1_하도급분류- 대전노은2-1_신부동(발주내역)_전체_전화견적의뢰" xfId="4683" xr:uid="{00000000-0005-0000-0000-000047120000}"/>
    <cellStyle name="_분석표-야탑_하도급분류- 대전노은2-1_하도급분류- 대전노은2-1_전화견적의뢰" xfId="4684" xr:uid="{00000000-0005-0000-0000-000048120000}"/>
    <cellStyle name="_분석표-야탑_하도급분류- 대전노은2-1_하도급분류- 대전노은2-1_하도급분류- 대전노은2-1" xfId="4685" xr:uid="{00000000-0005-0000-0000-000049120000}"/>
    <cellStyle name="_분석표-야탑_하도급분류- 대전노은2-1_하도급분류- 대전노은2-1_하도급분류- 대전노은2-1_신부동(발주내역)_전체" xfId="4686" xr:uid="{00000000-0005-0000-0000-00004A120000}"/>
    <cellStyle name="_분석표-야탑_하도급분류- 대전노은2-1_하도급분류- 대전노은2-1_하도급분류- 대전노은2-1_신부동(발주내역)_전체_전화견적의뢰" xfId="4687" xr:uid="{00000000-0005-0000-0000-00004B120000}"/>
    <cellStyle name="_분석표-야탑_하도급분류- 대전노은2-1_하도급분류- 대전노은2-1_하도급분류- 대전노은2-1_전화견적의뢰" xfId="4688" xr:uid="{00000000-0005-0000-0000-00004C120000}"/>
    <cellStyle name="_분석표-야탑_하도급분류- 대전노은2-1_하도급분류-천사의도시2" xfId="4689" xr:uid="{00000000-0005-0000-0000-00004D120000}"/>
    <cellStyle name="_분석표-야탑_하도급분류- 대전노은2-1_하도급분류-천사의도시2_신부동(발주내역)_전체" xfId="4690" xr:uid="{00000000-0005-0000-0000-00004E120000}"/>
    <cellStyle name="_분석표-야탑_하도급분류- 대전노은2-1_하도급분류-천사의도시2_신부동(발주내역)_전체_전화견적의뢰" xfId="4691" xr:uid="{00000000-0005-0000-0000-00004F120000}"/>
    <cellStyle name="_분석표-야탑_하도급분류- 대전노은2-1_하도급분류-천사의도시2_전화견적의뢰" xfId="4692" xr:uid="{00000000-0005-0000-0000-000050120000}"/>
    <cellStyle name="_분석표-야탑_하도급분류- 대전노은2-1_하도급분류-천사의도시2_하도급분류-천사의도시2" xfId="4693" xr:uid="{00000000-0005-0000-0000-000051120000}"/>
    <cellStyle name="_분석표-야탑_하도급분류- 대전노은2-1_하도급분류-천사의도시2_하도급분류-천사의도시2_신부동(발주내역)_전체" xfId="4694" xr:uid="{00000000-0005-0000-0000-000052120000}"/>
    <cellStyle name="_분석표-야탑_하도급분류- 대전노은2-1_하도급분류-천사의도시2_하도급분류-천사의도시2_신부동(발주내역)_전체_전화견적의뢰" xfId="4695" xr:uid="{00000000-0005-0000-0000-000053120000}"/>
    <cellStyle name="_분석표-야탑_하도급분류- 대전노은2-1_하도급분류-천사의도시2_하도급분류-천사의도시2_전화견적의뢰" xfId="4696" xr:uid="{00000000-0005-0000-0000-000054120000}"/>
    <cellStyle name="_분석표-야탑_하도급분류-천사의도시2" xfId="4697" xr:uid="{00000000-0005-0000-0000-000055120000}"/>
    <cellStyle name="_분석표-야탑_하도급분류-천사의도시2_신부동(발주내역)_전체" xfId="4698" xr:uid="{00000000-0005-0000-0000-000056120000}"/>
    <cellStyle name="_분석표-야탑_하도급분류-천사의도시2_신부동(발주내역)_전체_전화견적의뢰" xfId="4699" xr:uid="{00000000-0005-0000-0000-000057120000}"/>
    <cellStyle name="_분석표-야탑_하도급분류-천사의도시2_전화견적의뢰" xfId="4700" xr:uid="{00000000-0005-0000-0000-000058120000}"/>
    <cellStyle name="_분석표-야탑_하도급분류-천사의도시2_하도급분류-천사의도시2" xfId="4701" xr:uid="{00000000-0005-0000-0000-000059120000}"/>
    <cellStyle name="_분석표-야탑_하도급분류-천사의도시2_하도급분류-천사의도시2_신부동(발주내역)_전체" xfId="4702" xr:uid="{00000000-0005-0000-0000-00005A120000}"/>
    <cellStyle name="_분석표-야탑_하도급분류-천사의도시2_하도급분류-천사의도시2_신부동(발주내역)_전체_전화견적의뢰" xfId="4703" xr:uid="{00000000-0005-0000-0000-00005B120000}"/>
    <cellStyle name="_분석표-야탑_하도급분류-천사의도시2_하도급분류-천사의도시2_전화견적의뢰" xfId="4704" xr:uid="{00000000-0005-0000-0000-00005C120000}"/>
    <cellStyle name="_분석표-야탑_하도급분류-천사의도시2_하도급분류-천사의도시2_하도급분류-천사의도시2" xfId="4705" xr:uid="{00000000-0005-0000-0000-00005D120000}"/>
    <cellStyle name="_분석표-야탑_하도급분류-천사의도시2_하도급분류-천사의도시2_하도급분류-천사의도시2_신부동(발주내역)_전체" xfId="4706" xr:uid="{00000000-0005-0000-0000-00005E120000}"/>
    <cellStyle name="_분석표-야탑_하도급분류-천사의도시2_하도급분류-천사의도시2_하도급분류-천사의도시2_신부동(발주내역)_전체_전화견적의뢰" xfId="4707" xr:uid="{00000000-0005-0000-0000-00005F120000}"/>
    <cellStyle name="_분석표-야탑_하도급분류-천사의도시2_하도급분류-천사의도시2_하도급분류-천사의도시2_전화견적의뢰" xfId="4708" xr:uid="{00000000-0005-0000-0000-000060120000}"/>
    <cellStyle name="_분석표-야탑_하도내역(전체)" xfId="4709" xr:uid="{00000000-0005-0000-0000-000061120000}"/>
    <cellStyle name="_분석표-야탑_하도내역(전체)_전화견적의뢰" xfId="4710" xr:uid="{00000000-0005-0000-0000-000062120000}"/>
    <cellStyle name="_불광천인도교경관조명내역서(변경)-01.21" xfId="4711" xr:uid="{00000000-0005-0000-0000-000063120000}"/>
    <cellStyle name="_불법설계서" xfId="4712" xr:uid="{00000000-0005-0000-0000-000064120000}"/>
    <cellStyle name="_비고" xfId="4713" xr:uid="{00000000-0005-0000-0000-000065120000}"/>
    <cellStyle name="_사각정자" xfId="4714" xr:uid="{00000000-0005-0000-0000-000066120000}"/>
    <cellStyle name="_사도~낭도간인도교가설경관조명공사내역서" xfId="4715" xr:uid="{00000000-0005-0000-0000-000067120000}"/>
    <cellStyle name="_사동초중" xfId="4716" xr:uid="{00000000-0005-0000-0000-000068120000}"/>
    <cellStyle name="_사본 - 전기(2)" xfId="4717" xr:uid="{00000000-0005-0000-0000-000069120000}"/>
    <cellStyle name="_사이로계산" xfId="4718" xr:uid="{00000000-0005-0000-0000-00006A120000}"/>
    <cellStyle name="_사이로계산3" xfId="4719" xr:uid="{00000000-0005-0000-0000-00006B120000}"/>
    <cellStyle name="_사전재해(본백~용평간 개발사업)" xfId="4720" xr:uid="{00000000-0005-0000-0000-00006C120000}"/>
    <cellStyle name="_산동 농협동로지소 청사 신축공사-1" xfId="4721" xr:uid="{00000000-0005-0000-0000-00006D120000}"/>
    <cellStyle name="_산동 농협동로지소 청사 신축공사-1_1" xfId="4722" xr:uid="{00000000-0005-0000-0000-00006E120000}"/>
    <cellStyle name="_산출(신현터널 일운)" xfId="4723" xr:uid="{00000000-0005-0000-0000-00006F120000}"/>
    <cellStyle name="_산출근거양식-전주식" xfId="4724" xr:uid="{00000000-0005-0000-0000-000070120000}"/>
    <cellStyle name="_산출근거양식-전주식 2" xfId="4725" xr:uid="{00000000-0005-0000-0000-000071120000}"/>
    <cellStyle name="_산출기초조사서" xfId="4726" xr:uid="{00000000-0005-0000-0000-000072120000}"/>
    <cellStyle name="_산출내역견적서(천안)" xfId="4727" xr:uid="{00000000-0005-0000-0000-000073120000}"/>
    <cellStyle name="_산출내역서1" xfId="4728" xr:uid="{00000000-0005-0000-0000-000074120000}"/>
    <cellStyle name="_산출내역서1_공사비 증(감) 내역서(방범카메라 발주용)" xfId="4729" xr:uid="{00000000-0005-0000-0000-000075120000}"/>
    <cellStyle name="_삼한-점토블럭(2005.7)" xfId="4730" xr:uid="{00000000-0005-0000-0000-000076120000}"/>
    <cellStyle name="_상주내역(참고후버림)" xfId="4731" xr:uid="{00000000-0005-0000-0000-000077120000}"/>
    <cellStyle name="_상주시종합상황실(세기)" xfId="4732" xr:uid="{00000000-0005-0000-0000-000078120000}"/>
    <cellStyle name="_상주시청(50805)(세기)" xfId="4733" xr:uid="{00000000-0005-0000-0000-000079120000}"/>
    <cellStyle name="_상주시청종합상황실-원가계산서(050727)웹하드" xfId="4734" xr:uid="{00000000-0005-0000-0000-00007A120000}"/>
    <cellStyle name="_상주에이브견적" xfId="4735" xr:uid="{00000000-0005-0000-0000-00007B120000}"/>
    <cellStyle name="_상주한성견적" xfId="4736" xr:uid="{00000000-0005-0000-0000-00007C120000}"/>
    <cellStyle name="_상황실-가평통신공사-최종수정분" xfId="4737" xr:uid="{00000000-0005-0000-0000-00007D120000}"/>
    <cellStyle name="_상황판" xfId="4738" xr:uid="{00000000-0005-0000-0000-00007E120000}"/>
    <cellStyle name="_상황판일위견적" xfId="4739" xr:uid="{00000000-0005-0000-0000-00007F120000}"/>
    <cellStyle name="_서귀포시청종합상황실-원가계산서" xfId="4740" xr:uid="{00000000-0005-0000-0000-000080120000}"/>
    <cellStyle name="_서비스플랫폼_원가산출내역서_20050617_DRM추가(1)" xfId="4741" xr:uid="{00000000-0005-0000-0000-000081120000}"/>
    <cellStyle name="_서비스플랫폼원가산출내역서_20050617(1)" xfId="4742" xr:uid="{00000000-0005-0000-0000-000082120000}"/>
    <cellStyle name="_서암본동주차장수량산출" xfId="4743" xr:uid="{00000000-0005-0000-0000-000083120000}"/>
    <cellStyle name="_서암본동주차장수량산출_국사봉 임도 포장공사" xfId="4744" xr:uid="{00000000-0005-0000-0000-000084120000}"/>
    <cellStyle name="_서암본동주차장수량산출_모두마을 배수로 정비공사(수량)" xfId="4745" xr:uid="{00000000-0005-0000-0000-000085120000}"/>
    <cellStyle name="_서암본동주차장수량산출_모두마을 세천 수해복구공사" xfId="4746" xr:uid="{00000000-0005-0000-0000-000086120000}"/>
    <cellStyle name="_서암본동주차장수량산출_배수공" xfId="4747" xr:uid="{00000000-0005-0000-0000-000087120000}"/>
    <cellStyle name="_서암본동주차장수량산출_배수공(밤골선)" xfId="4748" xr:uid="{00000000-0005-0000-0000-000088120000}"/>
    <cellStyle name="_서암본동주차장수량산출_배수공(밤골선)_국사봉 임도 포장공사" xfId="4749" xr:uid="{00000000-0005-0000-0000-000089120000}"/>
    <cellStyle name="_서암본동주차장수량산출_배수공(밤골선)_모두마을 배수로 정비공사(수량)" xfId="4750" xr:uid="{00000000-0005-0000-0000-00008A120000}"/>
    <cellStyle name="_서암본동주차장수량산출_배수공(밤골선)_모두마을 세천 수해복구공사" xfId="4751" xr:uid="{00000000-0005-0000-0000-00008B120000}"/>
    <cellStyle name="_서암본동주차장수량산출_배수공(밤골선)_배수공" xfId="4752" xr:uid="{00000000-0005-0000-0000-00008C120000}"/>
    <cellStyle name="_서암본동주차장수량산출_배수공(밤골선)_배수공_국사봉 임도 포장공사" xfId="4753" xr:uid="{00000000-0005-0000-0000-00008D120000}"/>
    <cellStyle name="_서암본동주차장수량산출_배수공(밤골선)_배수공_모두마을 배수로 정비공사(수량)" xfId="4754" xr:uid="{00000000-0005-0000-0000-00008E120000}"/>
    <cellStyle name="_서암본동주차장수량산출_배수공(밤골선)_배수공_모두마을 세천 수해복구공사" xfId="4755" xr:uid="{00000000-0005-0000-0000-00008F120000}"/>
    <cellStyle name="_서암본동주차장수량산출_배수공(밤골선)_배수공_상산(국사봉) 진입로 포장공사" xfId="4756" xr:uid="{00000000-0005-0000-0000-000090120000}"/>
    <cellStyle name="_서암본동주차장수량산출_배수공(밤골선)_배수공_신기마을배수로정비공사" xfId="4757" xr:uid="{00000000-0005-0000-0000-000091120000}"/>
    <cellStyle name="_서암본동주차장수량산출_배수공(밤골선)_배수공_신기마을세천정비공사" xfId="4758" xr:uid="{00000000-0005-0000-0000-000092120000}"/>
    <cellStyle name="_서암본동주차장수량산출_배수공(밤골선)_배수공_장유마을 배수로 정비공사" xfId="4759" xr:uid="{00000000-0005-0000-0000-000093120000}"/>
    <cellStyle name="_서암본동주차장수량산출_배수공(밤골선)_배수공_청계마을 세천 수해복구공사" xfId="4760" xr:uid="{00000000-0005-0000-0000-000094120000}"/>
    <cellStyle name="_서암본동주차장수량산출_배수공(밤골선)_상산(국사봉) 진입로 포장공사" xfId="4761" xr:uid="{00000000-0005-0000-0000-000095120000}"/>
    <cellStyle name="_서암본동주차장수량산출_배수공(밤골선)_신기마을배수로정비공사" xfId="4762" xr:uid="{00000000-0005-0000-0000-000096120000}"/>
    <cellStyle name="_서암본동주차장수량산출_배수공(밤골선)_신기마을세천정비공사" xfId="4763" xr:uid="{00000000-0005-0000-0000-000097120000}"/>
    <cellStyle name="_서암본동주차장수량산출_배수공(밤골선)_장유마을 배수로 정비공사" xfId="4764" xr:uid="{00000000-0005-0000-0000-000098120000}"/>
    <cellStyle name="_서암본동주차장수량산출_배수공(밤골선)_청계마을 세천 수해복구공사" xfId="4765" xr:uid="{00000000-0005-0000-0000-000099120000}"/>
    <cellStyle name="_서암본동주차장수량산출_배수공_배수공" xfId="4766" xr:uid="{00000000-0005-0000-0000-00009A120000}"/>
    <cellStyle name="_서암본동주차장수량산출_상산(국사봉) 진입로 포장공사" xfId="4767" xr:uid="{00000000-0005-0000-0000-00009B120000}"/>
    <cellStyle name="_서암본동주차장수량산출_신기마을배수로정비공사" xfId="4768" xr:uid="{00000000-0005-0000-0000-00009C120000}"/>
    <cellStyle name="_서암본동주차장수량산출_신기마을세천정비공사" xfId="4769" xr:uid="{00000000-0005-0000-0000-00009D120000}"/>
    <cellStyle name="_서암본동주차장수량산출_장유마을 배수로 정비공사" xfId="4770" xr:uid="{00000000-0005-0000-0000-00009E120000}"/>
    <cellStyle name="_서암본동주차장수량산출_청계마을 세천 수해복구공사" xfId="4771" xr:uid="{00000000-0005-0000-0000-00009F120000}"/>
    <cellStyle name="_서울과학관의장" xfId="4772" xr:uid="{00000000-0005-0000-0000-0000A0120000}"/>
    <cellStyle name="_서울여대(20020516)" xfId="4773" xr:uid="{00000000-0005-0000-0000-0000A1120000}"/>
    <cellStyle name="_서울청-난간제작설치(2005.8)" xfId="4774" xr:uid="{00000000-0005-0000-0000-0000A2120000}"/>
    <cellStyle name="_서해아파트 진,출입로 신호등 설치공사" xfId="4775" xr:uid="{00000000-0005-0000-0000-0000A3120000}"/>
    <cellStyle name="_서해아파트 진,출입로 신호등 설치공사 2" xfId="4776" xr:uid="{00000000-0005-0000-0000-0000A4120000}"/>
    <cellStyle name="_석교1리" xfId="4777" xr:uid="{00000000-0005-0000-0000-0000A5120000}"/>
    <cellStyle name="_석교2리" xfId="4778" xr:uid="{00000000-0005-0000-0000-0000A6120000}"/>
    <cellStyle name="_석산고가a2(직접기초)SI" xfId="4779" xr:uid="{00000000-0005-0000-0000-0000A7120000}"/>
    <cellStyle name="_선도_FP견적_20060508" xfId="4780" xr:uid="{00000000-0005-0000-0000-0000A8120000}"/>
    <cellStyle name="_선도전기(실적기준)" xfId="4781" xr:uid="{00000000-0005-0000-0000-0000A9120000}"/>
    <cellStyle name="_선정(1)" xfId="4782" xr:uid="{00000000-0005-0000-0000-0000AA120000}"/>
    <cellStyle name="_선정(1)_선정안(삼산)" xfId="4783" xr:uid="{00000000-0005-0000-0000-0000AB120000}"/>
    <cellStyle name="_선정(1)_선정안(삼산)_캐노피 견적서" xfId="4784" xr:uid="{00000000-0005-0000-0000-0000AC120000}"/>
    <cellStyle name="_선정(1)_추풍령" xfId="4785" xr:uid="{00000000-0005-0000-0000-0000AD120000}"/>
    <cellStyle name="_선정(1)_추풍령_캐노피 견적서" xfId="4786" xr:uid="{00000000-0005-0000-0000-0000AE120000}"/>
    <cellStyle name="_선정(1)_추풍령-1" xfId="4787" xr:uid="{00000000-0005-0000-0000-0000AF120000}"/>
    <cellStyle name="_선정(1)_추풍령-1_캐노피 견적서" xfId="4788" xr:uid="{00000000-0005-0000-0000-0000B0120000}"/>
    <cellStyle name="_선정(1)_캐노피 견적서" xfId="4789" xr:uid="{00000000-0005-0000-0000-0000B1120000}"/>
    <cellStyle name="_선정(2)" xfId="4790" xr:uid="{00000000-0005-0000-0000-0000B2120000}"/>
    <cellStyle name="_선정(2)_선정안(삼산)" xfId="4791" xr:uid="{00000000-0005-0000-0000-0000B3120000}"/>
    <cellStyle name="_선정(2)_선정안(삼산)_캐노피 견적서" xfId="4792" xr:uid="{00000000-0005-0000-0000-0000B4120000}"/>
    <cellStyle name="_선정(2)_추풍령" xfId="4793" xr:uid="{00000000-0005-0000-0000-0000B5120000}"/>
    <cellStyle name="_선정(2)_추풍령_캐노피 견적서" xfId="4794" xr:uid="{00000000-0005-0000-0000-0000B6120000}"/>
    <cellStyle name="_선정(2)_추풍령-1" xfId="4795" xr:uid="{00000000-0005-0000-0000-0000B7120000}"/>
    <cellStyle name="_선정(2)_추풍령-1_캐노피 견적서" xfId="4796" xr:uid="{00000000-0005-0000-0000-0000B8120000}"/>
    <cellStyle name="_선정(2)_캐노피 견적서" xfId="4797" xr:uid="{00000000-0005-0000-0000-0000B9120000}"/>
    <cellStyle name="_선정(3)" xfId="4798" xr:uid="{00000000-0005-0000-0000-0000BA120000}"/>
    <cellStyle name="_선정(3)_선정안(삼산)" xfId="4799" xr:uid="{00000000-0005-0000-0000-0000BB120000}"/>
    <cellStyle name="_선정(3)_선정안(삼산)_캐노피 견적서" xfId="4800" xr:uid="{00000000-0005-0000-0000-0000BC120000}"/>
    <cellStyle name="_선정(3)_추풍령" xfId="4801" xr:uid="{00000000-0005-0000-0000-0000BD120000}"/>
    <cellStyle name="_선정(3)_추풍령_캐노피 견적서" xfId="4802" xr:uid="{00000000-0005-0000-0000-0000BE120000}"/>
    <cellStyle name="_선정(3)_추풍령-1" xfId="4803" xr:uid="{00000000-0005-0000-0000-0000BF120000}"/>
    <cellStyle name="_선정(3)_추풍령-1_캐노피 견적서" xfId="4804" xr:uid="{00000000-0005-0000-0000-0000C0120000}"/>
    <cellStyle name="_선정(3)_캐노피 견적서" xfId="4805" xr:uid="{00000000-0005-0000-0000-0000C1120000}"/>
    <cellStyle name="_선정(4)" xfId="4806" xr:uid="{00000000-0005-0000-0000-0000C2120000}"/>
    <cellStyle name="_선정(4)_선정안(삼산)" xfId="4807" xr:uid="{00000000-0005-0000-0000-0000C3120000}"/>
    <cellStyle name="_선정(4)_선정안(삼산)_캐노피 견적서" xfId="4808" xr:uid="{00000000-0005-0000-0000-0000C4120000}"/>
    <cellStyle name="_선정(4)_추풍령" xfId="4809" xr:uid="{00000000-0005-0000-0000-0000C5120000}"/>
    <cellStyle name="_선정(4)_추풍령_캐노피 견적서" xfId="4810" xr:uid="{00000000-0005-0000-0000-0000C6120000}"/>
    <cellStyle name="_선정(4)_추풍령-1" xfId="4811" xr:uid="{00000000-0005-0000-0000-0000C7120000}"/>
    <cellStyle name="_선정(4)_추풍령-1_캐노피 견적서" xfId="4812" xr:uid="{00000000-0005-0000-0000-0000C8120000}"/>
    <cellStyle name="_선정(4)_캐노피 견적서" xfId="4813" xr:uid="{00000000-0005-0000-0000-0000C9120000}"/>
    <cellStyle name="_선정(5)" xfId="4814" xr:uid="{00000000-0005-0000-0000-0000CA120000}"/>
    <cellStyle name="_선정(5)_선정안(삼산)" xfId="4815" xr:uid="{00000000-0005-0000-0000-0000CB120000}"/>
    <cellStyle name="_선정(5)_선정안(삼산)_캐노피 견적서" xfId="4816" xr:uid="{00000000-0005-0000-0000-0000CC120000}"/>
    <cellStyle name="_선정(5)_추풍령" xfId="4817" xr:uid="{00000000-0005-0000-0000-0000CD120000}"/>
    <cellStyle name="_선정(5)_추풍령_캐노피 견적서" xfId="4818" xr:uid="{00000000-0005-0000-0000-0000CE120000}"/>
    <cellStyle name="_선정(5)_추풍령-1" xfId="4819" xr:uid="{00000000-0005-0000-0000-0000CF120000}"/>
    <cellStyle name="_선정(5)_추풍령-1_캐노피 견적서" xfId="4820" xr:uid="{00000000-0005-0000-0000-0000D0120000}"/>
    <cellStyle name="_선정(5)_캐노피 견적서" xfId="4821" xr:uid="{00000000-0005-0000-0000-0000D1120000}"/>
    <cellStyle name="_설계내역(둔산)" xfId="4822" xr:uid="{00000000-0005-0000-0000-0000D2120000}"/>
    <cellStyle name="_설계내역서" xfId="4823" xr:uid="{00000000-0005-0000-0000-0000D3120000}"/>
    <cellStyle name="_설계내역서(계약율적용)-수정0901-변경내역-최종3-(1011_우량국수정)" xfId="4824" xr:uid="{00000000-0005-0000-0000-0000D4120000}"/>
    <cellStyle name="_설계내역서(대피안내판)(1)" xfId="4825" xr:uid="{00000000-0005-0000-0000-0000D5120000}"/>
    <cellStyle name="_설계내역서(화성동탄-주정차)현장" xfId="4826" xr:uid="{00000000-0005-0000-0000-0000D6120000}"/>
    <cellStyle name="_설계내역서-1" xfId="4827" xr:uid="{00000000-0005-0000-0000-0000D7120000}"/>
    <cellStyle name="_설계변경내역서-2005.12.16" xfId="4828" xr:uid="{00000000-0005-0000-0000-0000D8120000}"/>
    <cellStyle name="_설계서" xfId="4829" xr:uid="{00000000-0005-0000-0000-0000D9120000}"/>
    <cellStyle name="_설계서 용지" xfId="4830" xr:uid="{00000000-0005-0000-0000-0000DA120000}"/>
    <cellStyle name="_설계서(남부발주)" xfId="4831" xr:uid="{00000000-0005-0000-0000-0000DB120000}"/>
    <cellStyle name="_설계서(영등포실행)" xfId="4832" xr:uid="{00000000-0005-0000-0000-0000DC120000}"/>
    <cellStyle name="_설계서(오에이전자)" xfId="4833" xr:uid="{00000000-0005-0000-0000-0000DD120000}"/>
    <cellStyle name="_설계서_다기능방범CCTV" xfId="4834" xr:uid="{00000000-0005-0000-0000-0000DE120000}"/>
    <cellStyle name="_설계서-백제역사문화관(통신공사)" xfId="4835" xr:uid="{00000000-0005-0000-0000-0000DF120000}"/>
    <cellStyle name="_설계서원본" xfId="4836" xr:uid="{00000000-0005-0000-0000-0000E0120000}"/>
    <cellStyle name="_설계설명서" xfId="4837" xr:uid="{00000000-0005-0000-0000-0000E1120000}"/>
    <cellStyle name="_설계예산서(최종_003)" xfId="4838" xr:uid="{00000000-0005-0000-0000-0000E2120000}"/>
    <cellStyle name="_설계예산서(최종_003)_강남수도" xfId="4839" xr:uid="{00000000-0005-0000-0000-0000E3120000}"/>
    <cellStyle name="_설계예산서(최종_003)_내역서" xfId="4840" xr:uid="{00000000-0005-0000-0000-0000E4120000}"/>
    <cellStyle name="_설계예산서(최종_003)_내역서(남부발주)" xfId="4841" xr:uid="{00000000-0005-0000-0000-0000E5120000}"/>
    <cellStyle name="_설계예산서(최종_003)_설계예산서(최종_004_01)" xfId="4842" xr:uid="{00000000-0005-0000-0000-0000E6120000}"/>
    <cellStyle name="_설계예산서(최종_003)_설계예산서(최종_004_01)_설계예산서(최종_004_01)" xfId="4843" xr:uid="{00000000-0005-0000-0000-0000E7120000}"/>
    <cellStyle name="_설계예산서(최종_003)_설계예산서(최종_004_01)_설계예산서(최종_004_01)_강남수도" xfId="4844" xr:uid="{00000000-0005-0000-0000-0000E8120000}"/>
    <cellStyle name="_설계예산서(최종_003)_설계예산서(최종_004_01)_설계예산서(최종_004_01)_내역서" xfId="4845" xr:uid="{00000000-0005-0000-0000-0000E9120000}"/>
    <cellStyle name="_설계예산서(최종_003)_설계예산서(최종_004_01)_설계예산서(최종_004_01)_내역서(남부발주)" xfId="4846" xr:uid="{00000000-0005-0000-0000-0000EA120000}"/>
    <cellStyle name="_설계예산서(최종_003)_설계예산서(최종_004_01)_설계예산서(최종_004_01)_설계예산서(최종_006)" xfId="4847" xr:uid="{00000000-0005-0000-0000-0000EB120000}"/>
    <cellStyle name="_설계예산서(최종_003)_설계예산서(최종_004_01)_설계예산서(최종_005)" xfId="4848" xr:uid="{00000000-0005-0000-0000-0000EC120000}"/>
    <cellStyle name="_설계예산서(최종_003)_설계예산서(최종_004_01)_설계예산서(최종_005)_강남수도" xfId="4849" xr:uid="{00000000-0005-0000-0000-0000ED120000}"/>
    <cellStyle name="_설계예산서(최종_003)_설계예산서(최종_004_01)_설계예산서(최종_005)_내역서" xfId="4850" xr:uid="{00000000-0005-0000-0000-0000EE120000}"/>
    <cellStyle name="_설계예산서(최종_003)_설계예산서(최종_004_01)_설계예산서(최종_005)_내역서(남부발주)" xfId="4851" xr:uid="{00000000-0005-0000-0000-0000EF120000}"/>
    <cellStyle name="_설계예산서(최종_003)_설계예산서(최종_004_01)_설계예산서(최종_005)_설계예산서(최종_006)" xfId="4852" xr:uid="{00000000-0005-0000-0000-0000F0120000}"/>
    <cellStyle name="_설계예산서(최종_003)_설계예산서(최종_004_01)_설계예산서(최종_006)" xfId="4853" xr:uid="{00000000-0005-0000-0000-0000F1120000}"/>
    <cellStyle name="_설계예산서(최종_003)_설계예산서(최종_004_01)_설계예산서(최종_006)_강남수도" xfId="4854" xr:uid="{00000000-0005-0000-0000-0000F2120000}"/>
    <cellStyle name="_설계예산서(최종_003)_설계예산서(최종_004_01)_설계예산서(최종_006)_내역서" xfId="4855" xr:uid="{00000000-0005-0000-0000-0000F3120000}"/>
    <cellStyle name="_설계예산서(최종_003)_설계예산서(최종_004_01)_설계예산서(최종_006)_내역서(남부발주)" xfId="4856" xr:uid="{00000000-0005-0000-0000-0000F4120000}"/>
    <cellStyle name="_설계예산서(최종_003)_설계예산서(최종_004_01)_설계예산서(최종_006)_설계예산서(최종_006)" xfId="4857" xr:uid="{00000000-0005-0000-0000-0000F5120000}"/>
    <cellStyle name="_설계예산서(최종_003)_설계예산서(최종_005)" xfId="4858" xr:uid="{00000000-0005-0000-0000-0000F6120000}"/>
    <cellStyle name="_설계예산서(최종_003)_설계예산서(최종_005)_설계예산서(최종_005)" xfId="4859" xr:uid="{00000000-0005-0000-0000-0000F7120000}"/>
    <cellStyle name="_설계예산서(최종_003)_설계예산서(최종_005)_설계예산서(최종_005)_강남수도" xfId="4860" xr:uid="{00000000-0005-0000-0000-0000F8120000}"/>
    <cellStyle name="_설계예산서(최종_003)_설계예산서(최종_005)_설계예산서(최종_005)_내역서" xfId="4861" xr:uid="{00000000-0005-0000-0000-0000F9120000}"/>
    <cellStyle name="_설계예산서(최종_003)_설계예산서(최종_005)_설계예산서(최종_005)_내역서(남부발주)" xfId="4862" xr:uid="{00000000-0005-0000-0000-0000FA120000}"/>
    <cellStyle name="_설계예산서(최종_003)_설계예산서(최종_005)_설계예산서(최종_005)_설계예산서(최종_006)" xfId="4863" xr:uid="{00000000-0005-0000-0000-0000FB120000}"/>
    <cellStyle name="_설계예산서(최종_003)_설계예산서(최종_005)_설계예산서(최종_006)" xfId="4864" xr:uid="{00000000-0005-0000-0000-0000FC120000}"/>
    <cellStyle name="_설계예산서(최종_003)_설계예산서(최종_005)_설계예산서(최종_006)_강남수도" xfId="4865" xr:uid="{00000000-0005-0000-0000-0000FD120000}"/>
    <cellStyle name="_설계예산서(최종_003)_설계예산서(최종_005)_설계예산서(최종_006)_내역서" xfId="4866" xr:uid="{00000000-0005-0000-0000-0000FE120000}"/>
    <cellStyle name="_설계예산서(최종_003)_설계예산서(최종_005)_설계예산서(최종_006)_내역서(남부발주)" xfId="4867" xr:uid="{00000000-0005-0000-0000-0000FF120000}"/>
    <cellStyle name="_설계예산서(최종_003)_설계예산서(최종_005)_설계예산서(최종_006)_설계예산서(최종_006)" xfId="4868" xr:uid="{00000000-0005-0000-0000-000000130000}"/>
    <cellStyle name="_설계예산서(최종_003)_설계예산서(최종_006)" xfId="4869" xr:uid="{00000000-0005-0000-0000-000001130000}"/>
    <cellStyle name="_설계예산서(최종_004_01)" xfId="4870" xr:uid="{00000000-0005-0000-0000-000002130000}"/>
    <cellStyle name="_설계예산서(최종_004_01)_강남수도" xfId="4871" xr:uid="{00000000-0005-0000-0000-000003130000}"/>
    <cellStyle name="_설계예산서(최종_004_01)_내역서" xfId="4872" xr:uid="{00000000-0005-0000-0000-000004130000}"/>
    <cellStyle name="_설계예산서(최종_004_01)_내역서(남부발주)" xfId="4873" xr:uid="{00000000-0005-0000-0000-000005130000}"/>
    <cellStyle name="_설계예산서(최종_004_01)_설계예산서(최종_006)" xfId="4874" xr:uid="{00000000-0005-0000-0000-000006130000}"/>
    <cellStyle name="_설계예산서(최종_005)" xfId="4875" xr:uid="{00000000-0005-0000-0000-000007130000}"/>
    <cellStyle name="_설계예산서(최종_005)_강남수도" xfId="4876" xr:uid="{00000000-0005-0000-0000-000008130000}"/>
    <cellStyle name="_설계예산서(최종_005)_내역서" xfId="4877" xr:uid="{00000000-0005-0000-0000-000009130000}"/>
    <cellStyle name="_설계예산서(최종_005)_내역서(남부발주)" xfId="4878" xr:uid="{00000000-0005-0000-0000-00000A130000}"/>
    <cellStyle name="_설계예산서(최종_005)_설계예산서(최종_006)" xfId="4879" xr:uid="{00000000-0005-0000-0000-00000B130000}"/>
    <cellStyle name="_설계예산서(최종_006)" xfId="4880" xr:uid="{00000000-0005-0000-0000-00000C130000}"/>
    <cellStyle name="_설계예산서(최종_006)_강남수도" xfId="4881" xr:uid="{00000000-0005-0000-0000-00000D130000}"/>
    <cellStyle name="_설계예산서(최종_006)_내역서" xfId="4882" xr:uid="{00000000-0005-0000-0000-00000E130000}"/>
    <cellStyle name="_설계예산서(최종_006)_내역서(남부발주)" xfId="4883" xr:uid="{00000000-0005-0000-0000-00000F130000}"/>
    <cellStyle name="_설계예산서(최종_006)_설계예산서(최종_006)" xfId="4884" xr:uid="{00000000-0005-0000-0000-000010130000}"/>
    <cellStyle name="_설계예정공정표" xfId="4885" xr:uid="{00000000-0005-0000-0000-000011130000}"/>
    <cellStyle name="_설계원가 및 손익계산서(극장)" xfId="4886" xr:uid="{00000000-0005-0000-0000-000012130000}"/>
    <cellStyle name="_설계원가 및 손익계산서(백화점)" xfId="4887" xr:uid="{00000000-0005-0000-0000-000013130000}"/>
    <cellStyle name="_설계원가 및 손익계산서(이광환)" xfId="4888" xr:uid="{00000000-0005-0000-0000-000014130000}"/>
    <cellStyle name="_설비(1218)" xfId="4889" xr:uid="{00000000-0005-0000-0000-000015130000}"/>
    <cellStyle name="_설치내역300kw" xfId="4890" xr:uid="{00000000-0005-0000-0000-000016130000}"/>
    <cellStyle name="_설치위치별세부내역(VMS)-0323" xfId="4891" xr:uid="{00000000-0005-0000-0000-000017130000}"/>
    <cellStyle name="_설치위치별세부내역_AVI_1(new)" xfId="4892" xr:uid="{00000000-0005-0000-0000-000018130000}"/>
    <cellStyle name="_세지정보견적" xfId="4893" xr:uid="{00000000-0005-0000-0000-000019130000}"/>
    <cellStyle name="_센터설비 (통합운영센터)" xfId="4894" xr:uid="{00000000-0005-0000-0000-00001A130000}"/>
    <cellStyle name="_센터설비(장비) " xfId="4895" xr:uid="{00000000-0005-0000-0000-00001B130000}"/>
    <cellStyle name="_소방" xfId="4896" xr:uid="{00000000-0005-0000-0000-00001C130000}"/>
    <cellStyle name="_소방내역서(동사무소)최종본" xfId="4897" xr:uid="{00000000-0005-0000-0000-00001D130000}"/>
    <cellStyle name="_소방무통전등전력" xfId="4898" xr:uid="{00000000-0005-0000-0000-00001E130000}"/>
    <cellStyle name="_소방무통전등전력_신부동(40)도급분류" xfId="4899" xr:uid="{00000000-0005-0000-0000-00001F130000}"/>
    <cellStyle name="_소방무통전등전력_신부동(40)도급분류_신부동(발주내역)_전체" xfId="4900" xr:uid="{00000000-0005-0000-0000-000020130000}"/>
    <cellStyle name="_소방무통전등전력_신부동(40)도급분류_신부동(발주내역)_전체_전화견적의뢰" xfId="4901" xr:uid="{00000000-0005-0000-0000-000021130000}"/>
    <cellStyle name="_소방무통전등전력_신부동(40)도급분류_전화견적의뢰" xfId="4902" xr:uid="{00000000-0005-0000-0000-000022130000}"/>
    <cellStyle name="_소방무통전등전력_신부동예산1" xfId="4903" xr:uid="{00000000-0005-0000-0000-000023130000}"/>
    <cellStyle name="_소방무통전등전력_신부동예산1_신부동(발주내역)_전체" xfId="4904" xr:uid="{00000000-0005-0000-0000-000024130000}"/>
    <cellStyle name="_소방무통전등전력_신부동예산1_신부동(발주내역)_전체_전화견적의뢰" xfId="4905" xr:uid="{00000000-0005-0000-0000-000025130000}"/>
    <cellStyle name="_소방무통전등전력_신부동예산1_전화견적의뢰" xfId="4906" xr:uid="{00000000-0005-0000-0000-000026130000}"/>
    <cellStyle name="_소방무통전등전력_용인동백12-2도급(관제출용)_단가수정(최종)" xfId="4907" xr:uid="{00000000-0005-0000-0000-000027130000}"/>
    <cellStyle name="_소방무통전등전력_용인동백12-2도급(관제출용)_단가수정(최종)_용인동백13-1전기내역서(2004.3.5)_final" xfId="4908" xr:uid="{00000000-0005-0000-0000-000028130000}"/>
    <cellStyle name="_소방무통전등전력_용인동백12-2도급(관제출용)_단가수정(최종)_용인동백13-1전기내역서(2004.3.5)합내역" xfId="4909" xr:uid="{00000000-0005-0000-0000-000029130000}"/>
    <cellStyle name="_소방무통전등전력_용인동백12-2도급(관제출용)_단가수정(최종)_용인동백전기예산서(2004.3.5)-기준" xfId="4910" xr:uid="{00000000-0005-0000-0000-00002A130000}"/>
    <cellStyle name="_소방무통전등전력_용인동백12-2도급(관제출용)_단가수정(최종)_용인동백전기예산서(2004.3.5)예산-골조부분" xfId="4911" xr:uid="{00000000-0005-0000-0000-00002B130000}"/>
    <cellStyle name="_소방무통전등전력_용인동백12-2도급(관제출용)_단가수정(최종)_용인동백전기예산서(2004.3.5)합예산1-기준" xfId="4912" xr:uid="{00000000-0005-0000-0000-00002C130000}"/>
    <cellStyle name="_소방무통전등전력_용인동백12-2도급(관제출용)_단가수정(최종)_용인동백전기예산서(2004.3.5)합예산5-골조부분" xfId="4913" xr:uid="{00000000-0005-0000-0000-00002D130000}"/>
    <cellStyle name="_소방무통전등전력_용인동백12-2도급(관제출용)_合" xfId="4914" xr:uid="{00000000-0005-0000-0000-00002E130000}"/>
    <cellStyle name="_소방무통전등전력_용인동백12-2도급(관제출용)_合_용인동백13-1전기내역서(2004.3.5)_final" xfId="4915" xr:uid="{00000000-0005-0000-0000-00002F130000}"/>
    <cellStyle name="_소방무통전등전력_용인동백12-2도급(관제출용)_合_용인동백13-1전기내역서(2004.3.5)합내역" xfId="4916" xr:uid="{00000000-0005-0000-0000-000030130000}"/>
    <cellStyle name="_소방무통전등전력_용인동백12-2도급(관제출용)_合_용인동백전기예산서(2004.3.5)-기준" xfId="4917" xr:uid="{00000000-0005-0000-0000-000031130000}"/>
    <cellStyle name="_소방무통전등전력_용인동백12-2도급(관제출용)_合_용인동백전기예산서(2004.3.5)예산-골조부분" xfId="4918" xr:uid="{00000000-0005-0000-0000-000032130000}"/>
    <cellStyle name="_소방무통전등전력_용인동백12-2도급(관제출용)_合_용인동백전기예산서(2004.3.5)합예산1-기준" xfId="4919" xr:uid="{00000000-0005-0000-0000-000033130000}"/>
    <cellStyle name="_소방무통전등전력_용인동백12-2도급(관제출용)_合_용인동백전기예산서(2004.3.5)합예산5-골조부분" xfId="4920" xr:uid="{00000000-0005-0000-0000-000034130000}"/>
    <cellStyle name="_소방무통전등전력_용인동백12-2전기내역서" xfId="4921" xr:uid="{00000000-0005-0000-0000-000035130000}"/>
    <cellStyle name="_소방무통전등전력_용인동백12-2전기내역서(2004.1.30-진짜최종)_02" xfId="4922" xr:uid="{00000000-0005-0000-0000-000036130000}"/>
    <cellStyle name="_소방무통전등전력_용인동백12-2전기내역서(최종)11.24" xfId="4923" xr:uid="{00000000-0005-0000-0000-000037130000}"/>
    <cellStyle name="_소방무통전등전력_용인동백12-2전기내역서(최종)11.24_용인동백12-2.13-1전기예산서" xfId="4924" xr:uid="{00000000-0005-0000-0000-000038130000}"/>
    <cellStyle name="_소방무통전등전력_용인동백12-2전기내역서(최종)11.24_용인동백13-1전기내역서(2004.3.5)_final" xfId="4925" xr:uid="{00000000-0005-0000-0000-000039130000}"/>
    <cellStyle name="_소방무통전등전력_용인동백12-2전기내역서(최종)11.24_용인동백13-1전기내역서(2004.3.5)합내역" xfId="4926" xr:uid="{00000000-0005-0000-0000-00003A130000}"/>
    <cellStyle name="_소방무통전등전력_용인동백12-2전기내역서(최종)11.24_용인동백13-1전기내역서(최종)" xfId="4927" xr:uid="{00000000-0005-0000-0000-00003B130000}"/>
    <cellStyle name="_소방무통전등전력_용인동백12-2전기내역서(최종)11.24_용인동백전기예산서(2004.3.5)-기준" xfId="4928" xr:uid="{00000000-0005-0000-0000-00003C130000}"/>
    <cellStyle name="_소방무통전등전력_용인동백12-2전기내역서(최종)11.24_용인동백전기예산서(2004.3.5)예산-골조부분" xfId="4929" xr:uid="{00000000-0005-0000-0000-00003D130000}"/>
    <cellStyle name="_소방무통전등전력_용인동백12-2전기내역서(최종)11.24_용인동백전기예산서(2004.3.5)합예산1-기준" xfId="4930" xr:uid="{00000000-0005-0000-0000-00003E130000}"/>
    <cellStyle name="_소방무통전등전력_용인동백12-2전기내역서(최종)11.24_용인동백전기예산서(2004.3.5)합예산5-골조부분" xfId="4931" xr:uid="{00000000-0005-0000-0000-00003F130000}"/>
    <cellStyle name="_소방무통전등전력_용인동백12-2전기내역서_용인동백12-2.13-1전기예산서" xfId="4932" xr:uid="{00000000-0005-0000-0000-000040130000}"/>
    <cellStyle name="_소방무통전등전력_용인동백12-2전기내역서_용인동백13-1전기내역서(2004.3.5)_final" xfId="4933" xr:uid="{00000000-0005-0000-0000-000041130000}"/>
    <cellStyle name="_소방무통전등전력_용인동백12-2전기내역서_용인동백13-1전기내역서(2004.3.5)합내역" xfId="4934" xr:uid="{00000000-0005-0000-0000-000042130000}"/>
    <cellStyle name="_소방무통전등전력_용인동백12-2전기내역서_용인동백13-1전기내역서(최종)" xfId="4935" xr:uid="{00000000-0005-0000-0000-000043130000}"/>
    <cellStyle name="_소방무통전등전력_용인동백12-2전기내역서_용인동백전기예산서(2004.3.5)-기준" xfId="4936" xr:uid="{00000000-0005-0000-0000-000044130000}"/>
    <cellStyle name="_소방무통전등전력_용인동백12-2전기내역서_용인동백전기예산서(2004.3.5)예산-골조부분" xfId="4937" xr:uid="{00000000-0005-0000-0000-000045130000}"/>
    <cellStyle name="_소방무통전등전력_용인동백12-2전기내역서_용인동백전기예산서(2004.3.5)합예산1-기준" xfId="4938" xr:uid="{00000000-0005-0000-0000-000046130000}"/>
    <cellStyle name="_소방무통전등전력_용인동백12-2전기내역서_용인동백전기예산서(2004.3.5)합예산5-골조부분" xfId="4939" xr:uid="{00000000-0005-0000-0000-000047130000}"/>
    <cellStyle name="_소방무통전등전력_용인동백13-1도급(관제출용)_단가수정" xfId="4940" xr:uid="{00000000-0005-0000-0000-000048130000}"/>
    <cellStyle name="_소방무통전등전력_용인동백13-1도급(관제출용)_단가수정_용인동백13-1전기내역서(2004.3.5)_final" xfId="4941" xr:uid="{00000000-0005-0000-0000-000049130000}"/>
    <cellStyle name="_소방무통전등전력_용인동백13-1도급(관제출용)_단가수정_용인동백13-1전기내역서(2004.3.5)합내역" xfId="4942" xr:uid="{00000000-0005-0000-0000-00004A130000}"/>
    <cellStyle name="_소방무통전등전력_용인동백13-1도급(관제출용)_단가수정_용인동백전기예산서(2004.3.5)-기준" xfId="4943" xr:uid="{00000000-0005-0000-0000-00004B130000}"/>
    <cellStyle name="_소방무통전등전력_용인동백13-1도급(관제출용)_단가수정_용인동백전기예산서(2004.3.5)예산-골조부분" xfId="4944" xr:uid="{00000000-0005-0000-0000-00004C130000}"/>
    <cellStyle name="_소방무통전등전력_용인동백13-1도급(관제출용)_단가수정_용인동백전기예산서(2004.3.5)합예산1-기준" xfId="4945" xr:uid="{00000000-0005-0000-0000-00004D130000}"/>
    <cellStyle name="_소방무통전등전력_용인동백13-1도급(관제출용)_단가수정_용인동백전기예산서(2004.3.5)합예산5-골조부분" xfId="4946" xr:uid="{00000000-0005-0000-0000-00004E130000}"/>
    <cellStyle name="_소방무통전등전력_전화견적의뢰" xfId="4947" xr:uid="{00000000-0005-0000-0000-00004F130000}"/>
    <cellStyle name="_소방무통전등전력_천안신부동예산-최종" xfId="4948" xr:uid="{00000000-0005-0000-0000-000050130000}"/>
    <cellStyle name="_소방무통전등전력_천안신부동예산-최종_신부동(발주내역)_전체" xfId="4949" xr:uid="{00000000-0005-0000-0000-000051130000}"/>
    <cellStyle name="_소방무통전등전력_천안신부동예산-최종_신부동(발주내역)_전체_전화견적의뢰" xfId="4950" xr:uid="{00000000-0005-0000-0000-000052130000}"/>
    <cellStyle name="_소방무통전등전력_천안신부동예산-최종_전화견적의뢰" xfId="4951" xr:uid="{00000000-0005-0000-0000-000053130000}"/>
    <cellStyle name="_소방무통전등전력_천안신부동예산-최종10.31" xfId="4952" xr:uid="{00000000-0005-0000-0000-000054130000}"/>
    <cellStyle name="_소방무통전등전력_천안신부동예산-최종10.31_신부동(발주내역)_전체" xfId="4953" xr:uid="{00000000-0005-0000-0000-000055130000}"/>
    <cellStyle name="_소방무통전등전력_천안신부동예산-최종10.31_신부동(발주내역)_전체_전화견적의뢰" xfId="4954" xr:uid="{00000000-0005-0000-0000-000056130000}"/>
    <cellStyle name="_소방무통전등전력_천안신부동예산-최종10.31_전화견적의뢰" xfId="4955" xr:uid="{00000000-0005-0000-0000-000057130000}"/>
    <cellStyle name="_소프트웨어개발비_1106" xfId="4956" xr:uid="{00000000-0005-0000-0000-000058130000}"/>
    <cellStyle name="_소화물내역-통신" xfId="4957" xr:uid="{00000000-0005-0000-0000-000059130000}"/>
    <cellStyle name="_송산고(백산하도급포함)" xfId="4958" xr:uid="{00000000-0005-0000-0000-00005A130000}"/>
    <cellStyle name="_수량" xfId="4959" xr:uid="{00000000-0005-0000-0000-00005B130000}"/>
    <cellStyle name="_수량(남성하수도)" xfId="4960" xr:uid="{00000000-0005-0000-0000-00005C130000}"/>
    <cellStyle name="_수량(삼가리도로부)" xfId="4961" xr:uid="{00000000-0005-0000-0000-00005D130000}"/>
    <cellStyle name="_수량(어암리1공구)" xfId="4962" xr:uid="{00000000-0005-0000-0000-00005E130000}"/>
    <cellStyle name="_수량(옥계)-금회분(0)" xfId="4963" xr:uid="{00000000-0005-0000-0000-00005F130000}"/>
    <cellStyle name="_수량산출서" xfId="4964" xr:uid="{00000000-0005-0000-0000-000060130000}"/>
    <cellStyle name="_수량표(아주포함)" xfId="4965" xr:uid="{00000000-0005-0000-0000-000061130000}"/>
    <cellStyle name="_수목" xfId="4966" xr:uid="{00000000-0005-0000-0000-000062130000}"/>
    <cellStyle name="_수목_기흥구갈가구가전LIST" xfId="4967" xr:uid="{00000000-0005-0000-0000-000063130000}"/>
    <cellStyle name="_수목_기흥구갈가구가전LIST_수진동주상복합5871평" xfId="4968" xr:uid="{00000000-0005-0000-0000-000064130000}"/>
    <cellStyle name="_수목_기흥구갈가구가전LIST_용인구갈3지구1블럭최종2차변경" xfId="4969" xr:uid="{00000000-0005-0000-0000-000065130000}"/>
    <cellStyle name="_수목_사업예산2" xfId="4970" xr:uid="{00000000-0005-0000-0000-000066130000}"/>
    <cellStyle name="_수목_사업예산2_기흥구갈가구가전LIST" xfId="4971" xr:uid="{00000000-0005-0000-0000-000067130000}"/>
    <cellStyle name="_수목_사업예산2_기흥구갈가구가전LIST_수진동주상복합5871평" xfId="4972" xr:uid="{00000000-0005-0000-0000-000068130000}"/>
    <cellStyle name="_수목_사업예산2_기흥구갈가구가전LIST_용인구갈3지구1블럭최종2차변경" xfId="4973" xr:uid="{00000000-0005-0000-0000-000069130000}"/>
    <cellStyle name="_수목_사업예산2_수진동주상복합5871평" xfId="4974" xr:uid="{00000000-0005-0000-0000-00006A130000}"/>
    <cellStyle name="_수목_사업예산대비" xfId="4975" xr:uid="{00000000-0005-0000-0000-00006B130000}"/>
    <cellStyle name="_수목_사업예산대비_기흥구갈가구가전LIST" xfId="4976" xr:uid="{00000000-0005-0000-0000-00006C130000}"/>
    <cellStyle name="_수목_사업예산대비_기흥구갈가구가전LIST_수진동주상복합5871평" xfId="4977" xr:uid="{00000000-0005-0000-0000-00006D130000}"/>
    <cellStyle name="_수목_사업예산대비_기흥구갈가구가전LIST_용인구갈3지구1블럭최종2차변경" xfId="4978" xr:uid="{00000000-0005-0000-0000-00006E130000}"/>
    <cellStyle name="_수목_사업예산대비_수진동주상복합5871평" xfId="4979" xr:uid="{00000000-0005-0000-0000-00006F130000}"/>
    <cellStyle name="_수목_수진동주상복합5871평" xfId="4980" xr:uid="{00000000-0005-0000-0000-000070130000}"/>
    <cellStyle name="_수배전반" xfId="4981" xr:uid="{00000000-0005-0000-0000-000071130000}"/>
    <cellStyle name="_수수료" xfId="4982" xr:uid="{00000000-0005-0000-0000-000072130000}"/>
    <cellStyle name="_수원인계동-전기(도급60)" xfId="4983" xr:uid="{00000000-0005-0000-0000-000073130000}"/>
    <cellStyle name="_수원인계동-전기(도급60)_공종별분류" xfId="4984" xr:uid="{00000000-0005-0000-0000-000074130000}"/>
    <cellStyle name="_수원인계동-전기(도급60)_공종별분류_전화견적의뢰" xfId="4985" xr:uid="{00000000-0005-0000-0000-000075130000}"/>
    <cellStyle name="_수원인계동-전기(도급60)_사본 - 예산서" xfId="4986" xr:uid="{00000000-0005-0000-0000-000076130000}"/>
    <cellStyle name="_수원인계동-전기(도급60)_사본 - 예산서_전화견적의뢰" xfId="4987" xr:uid="{00000000-0005-0000-0000-000077130000}"/>
    <cellStyle name="_수원인계동-전기(도급60)_수원인계동(외주분류)" xfId="4988" xr:uid="{00000000-0005-0000-0000-000078130000}"/>
    <cellStyle name="_수원인계동-전기(도급60)_수원인계동(외주분류)_전화견적의뢰" xfId="4989" xr:uid="{00000000-0005-0000-0000-000079130000}"/>
    <cellStyle name="_수원인계동-전기(도급60)_수원인계동견적용" xfId="4990" xr:uid="{00000000-0005-0000-0000-00007A130000}"/>
    <cellStyle name="_수원인계동-전기(도급60)_수원인계동견적용_전화견적의뢰" xfId="4991" xr:uid="{00000000-0005-0000-0000-00007B130000}"/>
    <cellStyle name="_수원인계동-전기(도급60)_수원인계동예산(최종)" xfId="4992" xr:uid="{00000000-0005-0000-0000-00007C130000}"/>
    <cellStyle name="_수원인계동-전기(도급60)_수원인계동예산(최종)_전화견적의뢰" xfId="4993" xr:uid="{00000000-0005-0000-0000-00007D130000}"/>
    <cellStyle name="_수원인계동-전기(도급60)_수원인계동-전기(도급50)" xfId="4994" xr:uid="{00000000-0005-0000-0000-00007E130000}"/>
    <cellStyle name="_수원인계동-전기(도급60)_수원인계동-전기(도급50)_전화견적의뢰" xfId="4995" xr:uid="{00000000-0005-0000-0000-00007F130000}"/>
    <cellStyle name="_수원인계동-전기(도급60)_신부동(40)도급분류" xfId="4996" xr:uid="{00000000-0005-0000-0000-000080130000}"/>
    <cellStyle name="_수원인계동-전기(도급60)_신부동(40)도급분류_신부동(발주내역)_전체" xfId="4997" xr:uid="{00000000-0005-0000-0000-000081130000}"/>
    <cellStyle name="_수원인계동-전기(도급60)_신부동(40)도급분류_신부동(발주내역)_전체_전화견적의뢰" xfId="4998" xr:uid="{00000000-0005-0000-0000-000082130000}"/>
    <cellStyle name="_수원인계동-전기(도급60)_신부동(40)도급분류_전화견적의뢰" xfId="4999" xr:uid="{00000000-0005-0000-0000-000083130000}"/>
    <cellStyle name="_수원인계동-전기(도급60)_신부동예산1" xfId="5000" xr:uid="{00000000-0005-0000-0000-000084130000}"/>
    <cellStyle name="_수원인계동-전기(도급60)_신부동예산1_신부동(발주내역)_전체" xfId="5001" xr:uid="{00000000-0005-0000-0000-000085130000}"/>
    <cellStyle name="_수원인계동-전기(도급60)_신부동예산1_신부동(발주내역)_전체_전화견적의뢰" xfId="5002" xr:uid="{00000000-0005-0000-0000-000086130000}"/>
    <cellStyle name="_수원인계동-전기(도급60)_신부동예산1_전화견적의뢰" xfId="5003" xr:uid="{00000000-0005-0000-0000-000087130000}"/>
    <cellStyle name="_수원인계동-전기(도급60)_용인동백12-2도급(관제출용)_단가수정(최종)" xfId="5004" xr:uid="{00000000-0005-0000-0000-000088130000}"/>
    <cellStyle name="_수원인계동-전기(도급60)_용인동백12-2도급(관제출용)_단가수정(최종)_용인동백13-1전기내역서(2004.3.5)_final" xfId="5005" xr:uid="{00000000-0005-0000-0000-000089130000}"/>
    <cellStyle name="_수원인계동-전기(도급60)_용인동백12-2도급(관제출용)_단가수정(최종)_용인동백13-1전기내역서(2004.3.5)합내역" xfId="5006" xr:uid="{00000000-0005-0000-0000-00008A130000}"/>
    <cellStyle name="_수원인계동-전기(도급60)_용인동백12-2도급(관제출용)_단가수정(최종)_용인동백전기예산서(2004.3.5)-기준" xfId="5007" xr:uid="{00000000-0005-0000-0000-00008B130000}"/>
    <cellStyle name="_수원인계동-전기(도급60)_용인동백12-2도급(관제출용)_단가수정(최종)_용인동백전기예산서(2004.3.5)예산-골조부분" xfId="5008" xr:uid="{00000000-0005-0000-0000-00008C130000}"/>
    <cellStyle name="_수원인계동-전기(도급60)_용인동백12-2도급(관제출용)_단가수정(최종)_용인동백전기예산서(2004.3.5)합예산1-기준" xfId="5009" xr:uid="{00000000-0005-0000-0000-00008D130000}"/>
    <cellStyle name="_수원인계동-전기(도급60)_용인동백12-2도급(관제출용)_단가수정(최종)_용인동백전기예산서(2004.3.5)합예산5-골조부분" xfId="5010" xr:uid="{00000000-0005-0000-0000-00008E130000}"/>
    <cellStyle name="_수원인계동-전기(도급60)_용인동백12-2도급(관제출용)_合" xfId="5011" xr:uid="{00000000-0005-0000-0000-00008F130000}"/>
    <cellStyle name="_수원인계동-전기(도급60)_용인동백12-2도급(관제출용)_合_용인동백13-1전기내역서(2004.3.5)_final" xfId="5012" xr:uid="{00000000-0005-0000-0000-000090130000}"/>
    <cellStyle name="_수원인계동-전기(도급60)_용인동백12-2도급(관제출용)_合_용인동백13-1전기내역서(2004.3.5)합내역" xfId="5013" xr:uid="{00000000-0005-0000-0000-000091130000}"/>
    <cellStyle name="_수원인계동-전기(도급60)_용인동백12-2도급(관제출용)_合_용인동백전기예산서(2004.3.5)-기준" xfId="5014" xr:uid="{00000000-0005-0000-0000-000092130000}"/>
    <cellStyle name="_수원인계동-전기(도급60)_용인동백12-2도급(관제출용)_合_용인동백전기예산서(2004.3.5)예산-골조부분" xfId="5015" xr:uid="{00000000-0005-0000-0000-000093130000}"/>
    <cellStyle name="_수원인계동-전기(도급60)_용인동백12-2도급(관제출용)_合_용인동백전기예산서(2004.3.5)합예산1-기준" xfId="5016" xr:uid="{00000000-0005-0000-0000-000094130000}"/>
    <cellStyle name="_수원인계동-전기(도급60)_용인동백12-2도급(관제출용)_合_용인동백전기예산서(2004.3.5)합예산5-골조부분" xfId="5017" xr:uid="{00000000-0005-0000-0000-000095130000}"/>
    <cellStyle name="_수원인계동-전기(도급60)_용인동백12-2전기내역서" xfId="5018" xr:uid="{00000000-0005-0000-0000-000096130000}"/>
    <cellStyle name="_수원인계동-전기(도급60)_용인동백12-2전기내역서(2004.1.30-진짜최종)_02" xfId="5019" xr:uid="{00000000-0005-0000-0000-000097130000}"/>
    <cellStyle name="_수원인계동-전기(도급60)_용인동백12-2전기내역서(최종)11.24" xfId="5020" xr:uid="{00000000-0005-0000-0000-000098130000}"/>
    <cellStyle name="_수원인계동-전기(도급60)_용인동백12-2전기내역서(최종)11.24_용인동백12-2.13-1전기예산서" xfId="5021" xr:uid="{00000000-0005-0000-0000-000099130000}"/>
    <cellStyle name="_수원인계동-전기(도급60)_용인동백12-2전기내역서(최종)11.24_용인동백13-1전기내역서(2004.3.5)_final" xfId="5022" xr:uid="{00000000-0005-0000-0000-00009A130000}"/>
    <cellStyle name="_수원인계동-전기(도급60)_용인동백12-2전기내역서(최종)11.24_용인동백13-1전기내역서(2004.3.5)합내역" xfId="5023" xr:uid="{00000000-0005-0000-0000-00009B130000}"/>
    <cellStyle name="_수원인계동-전기(도급60)_용인동백12-2전기내역서(최종)11.24_용인동백13-1전기내역서(최종)" xfId="5024" xr:uid="{00000000-0005-0000-0000-00009C130000}"/>
    <cellStyle name="_수원인계동-전기(도급60)_용인동백12-2전기내역서(최종)11.24_용인동백전기예산서(2004.3.5)-기준" xfId="5025" xr:uid="{00000000-0005-0000-0000-00009D130000}"/>
    <cellStyle name="_수원인계동-전기(도급60)_용인동백12-2전기내역서(최종)11.24_용인동백전기예산서(2004.3.5)예산-골조부분" xfId="5026" xr:uid="{00000000-0005-0000-0000-00009E130000}"/>
    <cellStyle name="_수원인계동-전기(도급60)_용인동백12-2전기내역서(최종)11.24_용인동백전기예산서(2004.3.5)합예산1-기준" xfId="5027" xr:uid="{00000000-0005-0000-0000-00009F130000}"/>
    <cellStyle name="_수원인계동-전기(도급60)_용인동백12-2전기내역서(최종)11.24_용인동백전기예산서(2004.3.5)합예산5-골조부분" xfId="5028" xr:uid="{00000000-0005-0000-0000-0000A0130000}"/>
    <cellStyle name="_수원인계동-전기(도급60)_용인동백12-2전기내역서_용인동백12-2.13-1전기예산서" xfId="5029" xr:uid="{00000000-0005-0000-0000-0000A1130000}"/>
    <cellStyle name="_수원인계동-전기(도급60)_용인동백12-2전기내역서_용인동백13-1전기내역서(2004.3.5)_final" xfId="5030" xr:uid="{00000000-0005-0000-0000-0000A2130000}"/>
    <cellStyle name="_수원인계동-전기(도급60)_용인동백12-2전기내역서_용인동백13-1전기내역서(2004.3.5)합내역" xfId="5031" xr:uid="{00000000-0005-0000-0000-0000A3130000}"/>
    <cellStyle name="_수원인계동-전기(도급60)_용인동백12-2전기내역서_용인동백13-1전기내역서(최종)" xfId="5032" xr:uid="{00000000-0005-0000-0000-0000A4130000}"/>
    <cellStyle name="_수원인계동-전기(도급60)_용인동백12-2전기내역서_용인동백전기예산서(2004.3.5)-기준" xfId="5033" xr:uid="{00000000-0005-0000-0000-0000A5130000}"/>
    <cellStyle name="_수원인계동-전기(도급60)_용인동백12-2전기내역서_용인동백전기예산서(2004.3.5)예산-골조부분" xfId="5034" xr:uid="{00000000-0005-0000-0000-0000A6130000}"/>
    <cellStyle name="_수원인계동-전기(도급60)_용인동백12-2전기내역서_용인동백전기예산서(2004.3.5)합예산1-기준" xfId="5035" xr:uid="{00000000-0005-0000-0000-0000A7130000}"/>
    <cellStyle name="_수원인계동-전기(도급60)_용인동백12-2전기내역서_용인동백전기예산서(2004.3.5)합예산5-골조부분" xfId="5036" xr:uid="{00000000-0005-0000-0000-0000A8130000}"/>
    <cellStyle name="_수원인계동-전기(도급60)_용인동백13-1도급(관제출용)_단가수정" xfId="5037" xr:uid="{00000000-0005-0000-0000-0000A9130000}"/>
    <cellStyle name="_수원인계동-전기(도급60)_용인동백13-1도급(관제출용)_단가수정_용인동백13-1전기내역서(2004.3.5)_final" xfId="5038" xr:uid="{00000000-0005-0000-0000-0000AA130000}"/>
    <cellStyle name="_수원인계동-전기(도급60)_용인동백13-1도급(관제출용)_단가수정_용인동백13-1전기내역서(2004.3.5)합내역" xfId="5039" xr:uid="{00000000-0005-0000-0000-0000AB130000}"/>
    <cellStyle name="_수원인계동-전기(도급60)_용인동백13-1도급(관제출용)_단가수정_용인동백전기예산서(2004.3.5)-기준" xfId="5040" xr:uid="{00000000-0005-0000-0000-0000AC130000}"/>
    <cellStyle name="_수원인계동-전기(도급60)_용인동백13-1도급(관제출용)_단가수정_용인동백전기예산서(2004.3.5)예산-골조부분" xfId="5041" xr:uid="{00000000-0005-0000-0000-0000AD130000}"/>
    <cellStyle name="_수원인계동-전기(도급60)_용인동백13-1도급(관제출용)_단가수정_용인동백전기예산서(2004.3.5)합예산1-기준" xfId="5042" xr:uid="{00000000-0005-0000-0000-0000AE130000}"/>
    <cellStyle name="_수원인계동-전기(도급60)_용인동백13-1도급(관제출용)_단가수정_용인동백전기예산서(2004.3.5)합예산5-골조부분" xfId="5043" xr:uid="{00000000-0005-0000-0000-0000AF130000}"/>
    <cellStyle name="_수원인계동-전기(도급60)_전화견적의뢰" xfId="5044" xr:uid="{00000000-0005-0000-0000-0000B0130000}"/>
    <cellStyle name="_수원인계동-전기(도급60)_천안신부동예산-최종" xfId="5045" xr:uid="{00000000-0005-0000-0000-0000B1130000}"/>
    <cellStyle name="_수원인계동-전기(도급60)_천안신부동예산-최종_신부동(발주내역)_전체" xfId="5046" xr:uid="{00000000-0005-0000-0000-0000B2130000}"/>
    <cellStyle name="_수원인계동-전기(도급60)_천안신부동예산-최종_신부동(발주내역)_전체_전화견적의뢰" xfId="5047" xr:uid="{00000000-0005-0000-0000-0000B3130000}"/>
    <cellStyle name="_수원인계동-전기(도급60)_천안신부동예산-최종_전화견적의뢰" xfId="5048" xr:uid="{00000000-0005-0000-0000-0000B4130000}"/>
    <cellStyle name="_수원인계동-전기(도급60)_천안신부동예산-최종10.31" xfId="5049" xr:uid="{00000000-0005-0000-0000-0000B5130000}"/>
    <cellStyle name="_수원인계동-전기(도급60)_천안신부동예산-최종10.31_신부동(발주내역)_전체" xfId="5050" xr:uid="{00000000-0005-0000-0000-0000B6130000}"/>
    <cellStyle name="_수원인계동-전기(도급60)_천안신부동예산-최종10.31_신부동(발주내역)_전체_전화견적의뢰" xfId="5051" xr:uid="{00000000-0005-0000-0000-0000B7130000}"/>
    <cellStyle name="_수원인계동-전기(도급60)_천안신부동예산-최종10.31_전화견적의뢰" xfId="5052" xr:uid="{00000000-0005-0000-0000-0000B8130000}"/>
    <cellStyle name="_수진동주상복합-200336" xfId="5053" xr:uid="{00000000-0005-0000-0000-0000B9130000}"/>
    <cellStyle name="_순창운암전기내역서" xfId="5054" xr:uid="{00000000-0005-0000-0000-0000BA130000}"/>
    <cellStyle name="_순창운암전기내역서_가산2빗물-발주용-시설물토목화" xfId="5055" xr:uid="{00000000-0005-0000-0000-0000BB130000}"/>
    <cellStyle name="_슬치부가차로(3차계약분)제2회기성" xfId="5056" xr:uid="{00000000-0005-0000-0000-0000BC130000}"/>
    <cellStyle name="_시설 언더패스 견적-40202" xfId="5057" xr:uid="{00000000-0005-0000-0000-0000BD130000}"/>
    <cellStyle name="_시설 언더패스 견적-40204" xfId="5058" xr:uid="{00000000-0005-0000-0000-0000BE130000}"/>
    <cellStyle name="_시운전원가계산" xfId="5059" xr:uid="{00000000-0005-0000-0000-0000BF130000}"/>
    <cellStyle name="_신갈 도시계획도로 중1-89호 개설공사 중 가로등 설치공사" xfId="5060" xr:uid="{00000000-0005-0000-0000-0000C0130000}"/>
    <cellStyle name="_신동아건설-파주통신(B.M)" xfId="5061" xr:uid="{00000000-0005-0000-0000-0000C1130000}"/>
    <cellStyle name="_신둔천Abut(PILE)-시점" xfId="5062" xr:uid="{00000000-0005-0000-0000-0000C2130000}"/>
    <cellStyle name="_신둔천Abut(PILE)-쫑점" xfId="5063" xr:uid="{00000000-0005-0000-0000-0000C3130000}"/>
    <cellStyle name="_신명견적서 수정(재주)" xfId="5064" xr:uid="{00000000-0005-0000-0000-0000C4130000}"/>
    <cellStyle name="_신부동(발주내역)_전체" xfId="5065" xr:uid="{00000000-0005-0000-0000-0000C5130000}"/>
    <cellStyle name="_신부동(발주내역)_전체_전화견적의뢰" xfId="5066" xr:uid="{00000000-0005-0000-0000-0000C6130000}"/>
    <cellStyle name="_신부동내역서" xfId="5067" xr:uid="{00000000-0005-0000-0000-0000C7130000}"/>
    <cellStyle name="_신부동내역서_신부동(40)도급분류" xfId="5068" xr:uid="{00000000-0005-0000-0000-0000C8130000}"/>
    <cellStyle name="_신부동내역서_신부동(40)도급분류_신부동(발주내역)_전체" xfId="5069" xr:uid="{00000000-0005-0000-0000-0000C9130000}"/>
    <cellStyle name="_신부동내역서_신부동(40)도급분류_신부동(발주내역)_전체_전화견적의뢰" xfId="5070" xr:uid="{00000000-0005-0000-0000-0000CA130000}"/>
    <cellStyle name="_신부동내역서_신부동(40)도급분류_전화견적의뢰" xfId="5071" xr:uid="{00000000-0005-0000-0000-0000CB130000}"/>
    <cellStyle name="_신부동내역서_신부동예산1" xfId="5072" xr:uid="{00000000-0005-0000-0000-0000CC130000}"/>
    <cellStyle name="_신부동내역서_신부동예산1_신부동(발주내역)_전체" xfId="5073" xr:uid="{00000000-0005-0000-0000-0000CD130000}"/>
    <cellStyle name="_신부동내역서_신부동예산1_신부동(발주내역)_전체_전화견적의뢰" xfId="5074" xr:uid="{00000000-0005-0000-0000-0000CE130000}"/>
    <cellStyle name="_신부동내역서_신부동예산1_전화견적의뢰" xfId="5075" xr:uid="{00000000-0005-0000-0000-0000CF130000}"/>
    <cellStyle name="_신부동내역서_용인동백12-2도급(관제출용)_단가수정(최종)" xfId="5076" xr:uid="{00000000-0005-0000-0000-0000D0130000}"/>
    <cellStyle name="_신부동내역서_용인동백12-2도급(관제출용)_단가수정(최종)_용인동백13-1전기내역서(2004.3.5)_final" xfId="5077" xr:uid="{00000000-0005-0000-0000-0000D1130000}"/>
    <cellStyle name="_신부동내역서_용인동백12-2도급(관제출용)_단가수정(최종)_용인동백13-1전기내역서(2004.3.5)합내역" xfId="5078" xr:uid="{00000000-0005-0000-0000-0000D2130000}"/>
    <cellStyle name="_신부동내역서_용인동백12-2도급(관제출용)_단가수정(최종)_용인동백전기예산서(2004.3.5)-기준" xfId="5079" xr:uid="{00000000-0005-0000-0000-0000D3130000}"/>
    <cellStyle name="_신부동내역서_용인동백12-2도급(관제출용)_단가수정(최종)_용인동백전기예산서(2004.3.5)예산-골조부분" xfId="5080" xr:uid="{00000000-0005-0000-0000-0000D4130000}"/>
    <cellStyle name="_신부동내역서_용인동백12-2도급(관제출용)_단가수정(최종)_용인동백전기예산서(2004.3.5)합예산1-기준" xfId="5081" xr:uid="{00000000-0005-0000-0000-0000D5130000}"/>
    <cellStyle name="_신부동내역서_용인동백12-2도급(관제출용)_단가수정(최종)_용인동백전기예산서(2004.3.5)합예산5-골조부분" xfId="5082" xr:uid="{00000000-0005-0000-0000-0000D6130000}"/>
    <cellStyle name="_신부동내역서_용인동백12-2도급(관제출용)_合" xfId="5083" xr:uid="{00000000-0005-0000-0000-0000D7130000}"/>
    <cellStyle name="_신부동내역서_용인동백12-2도급(관제출용)_合_용인동백13-1전기내역서(2004.3.5)_final" xfId="5084" xr:uid="{00000000-0005-0000-0000-0000D8130000}"/>
    <cellStyle name="_신부동내역서_용인동백12-2도급(관제출용)_合_용인동백13-1전기내역서(2004.3.5)합내역" xfId="5085" xr:uid="{00000000-0005-0000-0000-0000D9130000}"/>
    <cellStyle name="_신부동내역서_용인동백12-2도급(관제출용)_合_용인동백전기예산서(2004.3.5)-기준" xfId="5086" xr:uid="{00000000-0005-0000-0000-0000DA130000}"/>
    <cellStyle name="_신부동내역서_용인동백12-2도급(관제출용)_合_용인동백전기예산서(2004.3.5)예산-골조부분" xfId="5087" xr:uid="{00000000-0005-0000-0000-0000DB130000}"/>
    <cellStyle name="_신부동내역서_용인동백12-2도급(관제출용)_合_용인동백전기예산서(2004.3.5)합예산1-기준" xfId="5088" xr:uid="{00000000-0005-0000-0000-0000DC130000}"/>
    <cellStyle name="_신부동내역서_용인동백12-2도급(관제출용)_合_용인동백전기예산서(2004.3.5)합예산5-골조부분" xfId="5089" xr:uid="{00000000-0005-0000-0000-0000DD130000}"/>
    <cellStyle name="_신부동내역서_용인동백12-2전기내역서" xfId="5090" xr:uid="{00000000-0005-0000-0000-0000DE130000}"/>
    <cellStyle name="_신부동내역서_용인동백12-2전기내역서(2004.1.30-진짜최종)_02" xfId="5091" xr:uid="{00000000-0005-0000-0000-0000DF130000}"/>
    <cellStyle name="_신부동내역서_용인동백12-2전기내역서(최종)11.24" xfId="5092" xr:uid="{00000000-0005-0000-0000-0000E0130000}"/>
    <cellStyle name="_신부동내역서_용인동백12-2전기내역서(최종)11.24_용인동백12-2.13-1전기예산서" xfId="5093" xr:uid="{00000000-0005-0000-0000-0000E1130000}"/>
    <cellStyle name="_신부동내역서_용인동백12-2전기내역서(최종)11.24_용인동백13-1전기내역서(2004.3.5)_final" xfId="5094" xr:uid="{00000000-0005-0000-0000-0000E2130000}"/>
    <cellStyle name="_신부동내역서_용인동백12-2전기내역서(최종)11.24_용인동백13-1전기내역서(2004.3.5)합내역" xfId="5095" xr:uid="{00000000-0005-0000-0000-0000E3130000}"/>
    <cellStyle name="_신부동내역서_용인동백12-2전기내역서(최종)11.24_용인동백13-1전기내역서(최종)" xfId="5096" xr:uid="{00000000-0005-0000-0000-0000E4130000}"/>
    <cellStyle name="_신부동내역서_용인동백12-2전기내역서(최종)11.24_용인동백전기예산서(2004.3.5)-기준" xfId="5097" xr:uid="{00000000-0005-0000-0000-0000E5130000}"/>
    <cellStyle name="_신부동내역서_용인동백12-2전기내역서(최종)11.24_용인동백전기예산서(2004.3.5)예산-골조부분" xfId="5098" xr:uid="{00000000-0005-0000-0000-0000E6130000}"/>
    <cellStyle name="_신부동내역서_용인동백12-2전기내역서(최종)11.24_용인동백전기예산서(2004.3.5)합예산1-기준" xfId="5099" xr:uid="{00000000-0005-0000-0000-0000E7130000}"/>
    <cellStyle name="_신부동내역서_용인동백12-2전기내역서(최종)11.24_용인동백전기예산서(2004.3.5)합예산5-골조부분" xfId="5100" xr:uid="{00000000-0005-0000-0000-0000E8130000}"/>
    <cellStyle name="_신부동내역서_용인동백12-2전기내역서_용인동백12-2.13-1전기예산서" xfId="5101" xr:uid="{00000000-0005-0000-0000-0000E9130000}"/>
    <cellStyle name="_신부동내역서_용인동백12-2전기내역서_용인동백13-1전기내역서(2004.3.5)_final" xfId="5102" xr:uid="{00000000-0005-0000-0000-0000EA130000}"/>
    <cellStyle name="_신부동내역서_용인동백12-2전기내역서_용인동백13-1전기내역서(2004.3.5)합내역" xfId="5103" xr:uid="{00000000-0005-0000-0000-0000EB130000}"/>
    <cellStyle name="_신부동내역서_용인동백12-2전기내역서_용인동백13-1전기내역서(최종)" xfId="5104" xr:uid="{00000000-0005-0000-0000-0000EC130000}"/>
    <cellStyle name="_신부동내역서_용인동백12-2전기내역서_용인동백전기예산서(2004.3.5)-기준" xfId="5105" xr:uid="{00000000-0005-0000-0000-0000ED130000}"/>
    <cellStyle name="_신부동내역서_용인동백12-2전기내역서_용인동백전기예산서(2004.3.5)예산-골조부분" xfId="5106" xr:uid="{00000000-0005-0000-0000-0000EE130000}"/>
    <cellStyle name="_신부동내역서_용인동백12-2전기내역서_용인동백전기예산서(2004.3.5)합예산1-기준" xfId="5107" xr:uid="{00000000-0005-0000-0000-0000EF130000}"/>
    <cellStyle name="_신부동내역서_용인동백12-2전기내역서_용인동백전기예산서(2004.3.5)합예산5-골조부분" xfId="5108" xr:uid="{00000000-0005-0000-0000-0000F0130000}"/>
    <cellStyle name="_신부동내역서_용인동백13-1도급(관제출용)_단가수정" xfId="5109" xr:uid="{00000000-0005-0000-0000-0000F1130000}"/>
    <cellStyle name="_신부동내역서_용인동백13-1도급(관제출용)_단가수정_용인동백13-1전기내역서(2004.3.5)_final" xfId="5110" xr:uid="{00000000-0005-0000-0000-0000F2130000}"/>
    <cellStyle name="_신부동내역서_용인동백13-1도급(관제출용)_단가수정_용인동백13-1전기내역서(2004.3.5)합내역" xfId="5111" xr:uid="{00000000-0005-0000-0000-0000F3130000}"/>
    <cellStyle name="_신부동내역서_용인동백13-1도급(관제출용)_단가수정_용인동백전기예산서(2004.3.5)-기준" xfId="5112" xr:uid="{00000000-0005-0000-0000-0000F4130000}"/>
    <cellStyle name="_신부동내역서_용인동백13-1도급(관제출용)_단가수정_용인동백전기예산서(2004.3.5)예산-골조부분" xfId="5113" xr:uid="{00000000-0005-0000-0000-0000F5130000}"/>
    <cellStyle name="_신부동내역서_용인동백13-1도급(관제출용)_단가수정_용인동백전기예산서(2004.3.5)합예산1-기준" xfId="5114" xr:uid="{00000000-0005-0000-0000-0000F6130000}"/>
    <cellStyle name="_신부동내역서_용인동백13-1도급(관제출용)_단가수정_용인동백전기예산서(2004.3.5)합예산5-골조부분" xfId="5115" xr:uid="{00000000-0005-0000-0000-0000F7130000}"/>
    <cellStyle name="_신부동내역서_전화견적의뢰" xfId="5116" xr:uid="{00000000-0005-0000-0000-0000F8130000}"/>
    <cellStyle name="_신부동내역서_천안신부동예산-최종" xfId="5117" xr:uid="{00000000-0005-0000-0000-0000F9130000}"/>
    <cellStyle name="_신부동내역서_천안신부동예산-최종_신부동(발주내역)_전체" xfId="5118" xr:uid="{00000000-0005-0000-0000-0000FA130000}"/>
    <cellStyle name="_신부동내역서_천안신부동예산-최종_신부동(발주내역)_전체_전화견적의뢰" xfId="5119" xr:uid="{00000000-0005-0000-0000-0000FB130000}"/>
    <cellStyle name="_신부동내역서_천안신부동예산-최종_전화견적의뢰" xfId="5120" xr:uid="{00000000-0005-0000-0000-0000FC130000}"/>
    <cellStyle name="_신부동내역서_천안신부동예산-최종10.31" xfId="5121" xr:uid="{00000000-0005-0000-0000-0000FD130000}"/>
    <cellStyle name="_신부동내역서_천안신부동예산-최종10.31_신부동(발주내역)_전체" xfId="5122" xr:uid="{00000000-0005-0000-0000-0000FE130000}"/>
    <cellStyle name="_신부동내역서_천안신부동예산-최종10.31_신부동(발주내역)_전체_전화견적의뢰" xfId="5123" xr:uid="{00000000-0005-0000-0000-0000FF130000}"/>
    <cellStyle name="_신부동내역서_천안신부동예산-최종10.31_전화견적의뢰" xfId="5124" xr:uid="{00000000-0005-0000-0000-000000140000}"/>
    <cellStyle name="_신우콘크리트(2004.8)- 투입비기준" xfId="5125" xr:uid="{00000000-0005-0000-0000-000001140000}"/>
    <cellStyle name="_신우콘크리트(2004.8)-생산일보기준" xfId="5126" xr:uid="{00000000-0005-0000-0000-000002140000}"/>
    <cellStyle name="_신호등설계관련원본(2004년)-영모" xfId="5127" xr:uid="{00000000-0005-0000-0000-000003140000}"/>
    <cellStyle name="_신호등설계관련원본(2004년)-영모 2" xfId="5128" xr:uid="{00000000-0005-0000-0000-000004140000}"/>
    <cellStyle name="_신호등설계관련원본(2005년)-영모1" xfId="5129" xr:uid="{00000000-0005-0000-0000-000005140000}"/>
    <cellStyle name="_신호등설계관련원본(2005년)-영모1 2" xfId="5130" xr:uid="{00000000-0005-0000-0000-000006140000}"/>
    <cellStyle name="_신호등일위대가설계원본(2005년하반기)" xfId="5131" xr:uid="{00000000-0005-0000-0000-000007140000}"/>
    <cellStyle name="_신호등일위대가설계원본(2005년하반기) 2" xfId="5132" xr:uid="{00000000-0005-0000-0000-000008140000}"/>
    <cellStyle name="_신호등일위대가설계원본(2005년하반기)-영모" xfId="5133" xr:uid="{00000000-0005-0000-0000-000009140000}"/>
    <cellStyle name="_신호등일위대가설계원본(2005년하반기)-영모 2" xfId="5134" xr:uid="{00000000-0005-0000-0000-00000A140000}"/>
    <cellStyle name="_신호등일위대가설계원본(2005년하반기)-영모1" xfId="5135" xr:uid="{00000000-0005-0000-0000-00000B140000}"/>
    <cellStyle name="_신호등일위대가설계원본(2005년하반기)-영모1 2" xfId="5136" xr:uid="{00000000-0005-0000-0000-00000C140000}"/>
    <cellStyle name="_신호제어_무선전송장치_내역서" xfId="5137" xr:uid="{00000000-0005-0000-0000-00000D140000}"/>
    <cellStyle name="_신흥동1도급내역서" xfId="5138" xr:uid="{00000000-0005-0000-0000-00000E140000}"/>
    <cellStyle name="_신흥동1도급내역서_전화견적의뢰" xfId="5139" xr:uid="{00000000-0005-0000-0000-00000F140000}"/>
    <cellStyle name="_실사보고양식" xfId="5140" xr:uid="{00000000-0005-0000-0000-000010140000}"/>
    <cellStyle name="_실정보고서 (수정)1" xfId="5141" xr:uid="{00000000-0005-0000-0000-000011140000}"/>
    <cellStyle name="_실행(갑지)" xfId="5142" xr:uid="{00000000-0005-0000-0000-000012140000}"/>
    <cellStyle name="_실행단가" xfId="5143" xr:uid="{00000000-0005-0000-0000-000013140000}"/>
    <cellStyle name="_실행단가_전화견적의뢰" xfId="5144" xr:uid="{00000000-0005-0000-0000-000014140000}"/>
    <cellStyle name="_실행안(결재)" xfId="5145" xr:uid="{00000000-0005-0000-0000-000015140000}"/>
    <cellStyle name="_실행예산안-PSV" xfId="5146" xr:uid="{00000000-0005-0000-0000-000016140000}"/>
    <cellStyle name="_실행최종(12.18)" xfId="5147" xr:uid="{00000000-0005-0000-0000-000017140000}"/>
    <cellStyle name="_쓰레기봉투외54종 (1.10 14시)" xfId="5148" xr:uid="{00000000-0005-0000-0000-000018140000}"/>
    <cellStyle name="_쓰레기봉투외54종2" xfId="5149" xr:uid="{00000000-0005-0000-0000-000019140000}"/>
    <cellStyle name="_아산권곡동내역서(변경 수정최종분)(전화,TV,콘센트)" xfId="5150" xr:uid="{00000000-0005-0000-0000-00001A140000}"/>
    <cellStyle name="_아산권곡동내역서(변경 수정최종분)(전화,TV,콘센트)_1블럭내역서" xfId="5151" xr:uid="{00000000-0005-0000-0000-00001B140000}"/>
    <cellStyle name="_아산권곡동내역서(변경 수정최종분)(전화,TV,콘센트)_1블럭내역서_전화견적의뢰" xfId="5152" xr:uid="{00000000-0005-0000-0000-00001C140000}"/>
    <cellStyle name="_아산권곡동내역서(변경 수정최종분)(전화,TV,콘센트)_2블럭내역서" xfId="5153" xr:uid="{00000000-0005-0000-0000-00001D140000}"/>
    <cellStyle name="_아산권곡동내역서(변경 수정최종분)(전화,TV,콘센트)_2블럭내역서_전화견적의뢰" xfId="5154" xr:uid="{00000000-0005-0000-0000-00001E140000}"/>
    <cellStyle name="_아산권곡동내역서(변경 수정최종분)(전화,TV,콘센트)_신흥동1도급내역서" xfId="5155" xr:uid="{00000000-0005-0000-0000-00001F140000}"/>
    <cellStyle name="_아산권곡동내역서(변경 수정최종분)(전화,TV,콘센트)_신흥동1도급내역서_전화견적의뢰" xfId="5156" xr:uid="{00000000-0005-0000-0000-000020140000}"/>
    <cellStyle name="_아산권곡동내역서(변경 수정최종분)(전화,TV,콘센트)_아산권곡동예산서-5.25" xfId="5157" xr:uid="{00000000-0005-0000-0000-000021140000}"/>
    <cellStyle name="_아산권곡동내역서(변경 수정최종분)(전화,TV,콘센트)_전화견적의뢰" xfId="5158" xr:uid="{00000000-0005-0000-0000-000022140000}"/>
    <cellStyle name="_안성시(삼죽면) - 강우량장비이전설치 견적서 (0130)" xfId="5159" xr:uid="{00000000-0005-0000-0000-000023140000}"/>
    <cellStyle name="_압입추진내역서" xfId="5160" xr:uid="{00000000-0005-0000-0000-000024140000}"/>
    <cellStyle name="_압입추진내역서_캐노피 견적서" xfId="5161" xr:uid="{00000000-0005-0000-0000-000025140000}"/>
    <cellStyle name="_앙성수량총괄(관수정)" xfId="5162" xr:uid="{00000000-0005-0000-0000-000026140000}"/>
    <cellStyle name="_앙성수량총괄(관수정)_03. 횡배수관" xfId="5163" xr:uid="{00000000-0005-0000-0000-000027140000}"/>
    <cellStyle name="_앙성수량총괄(관수정)_03_호안공" xfId="5164" xr:uid="{00000000-0005-0000-0000-000028140000}"/>
    <cellStyle name="_앙성수량총괄(관수정)_03-포장공" xfId="5165" xr:uid="{00000000-0005-0000-0000-000029140000}"/>
    <cellStyle name="_앙성수량총괄(관수정)_04-포장공-55통" xfId="5166" xr:uid="{00000000-0005-0000-0000-00002A140000}"/>
    <cellStyle name="_앙성수량총괄(관수정)_1" xfId="5167" xr:uid="{00000000-0005-0000-0000-00002B140000}"/>
    <cellStyle name="_앙성수량총괄(관수정)_1공구(수원갈비Φ600)" xfId="5168" xr:uid="{00000000-0005-0000-0000-00002C140000}"/>
    <cellStyle name="_앙성수량총괄(관수정)_2" xfId="5169" xr:uid="{00000000-0005-0000-0000-00002D140000}"/>
    <cellStyle name="_앙성수량총괄(관수정)_2.배 수 공" xfId="5170" xr:uid="{00000000-0005-0000-0000-00002E140000}"/>
    <cellStyle name="_앙성수량총괄(관수정)_2.배수공" xfId="5171" xr:uid="{00000000-0005-0000-0000-00002F140000}"/>
    <cellStyle name="_앙성수량총괄(관수정)_2_03. 횡배수관" xfId="5172" xr:uid="{00000000-0005-0000-0000-000030140000}"/>
    <cellStyle name="_앙성수량총괄(관수정)_2_03_호안공" xfId="5173" xr:uid="{00000000-0005-0000-0000-000031140000}"/>
    <cellStyle name="_앙성수량총괄(관수정)_2_03-포장공" xfId="5174" xr:uid="{00000000-0005-0000-0000-000032140000}"/>
    <cellStyle name="_앙성수량총괄(관수정)_2_04-포장공-55통" xfId="5175" xr:uid="{00000000-0005-0000-0000-000033140000}"/>
    <cellStyle name="_앙성수량총괄(관수정)_2_1공구(수원갈비Φ600)" xfId="5176" xr:uid="{00000000-0005-0000-0000-000034140000}"/>
    <cellStyle name="_앙성수량총괄(관수정)_2_2.배 수 공" xfId="5177" xr:uid="{00000000-0005-0000-0000-000035140000}"/>
    <cellStyle name="_앙성수량총괄(관수정)_2_2.배수공" xfId="5178" xr:uid="{00000000-0005-0000-0000-000036140000}"/>
    <cellStyle name="_앙성수량총괄(관수정)_2_2-5 깨기-태성2" xfId="5179" xr:uid="{00000000-0005-0000-0000-000037140000}"/>
    <cellStyle name="_앙성수량총괄(관수정)_2_2공구수량" xfId="5180" xr:uid="{00000000-0005-0000-0000-000038140000}"/>
    <cellStyle name="_앙성수량총괄(관수정)_2_3.포장공" xfId="5181" xr:uid="{00000000-0005-0000-0000-000039140000}"/>
    <cellStyle name="_앙성수량총괄(관수정)_2_3리" xfId="5182" xr:uid="{00000000-0005-0000-0000-00003A140000}"/>
    <cellStyle name="_앙성수량총괄(관수정)_2_4-포장공" xfId="5183" xr:uid="{00000000-0005-0000-0000-00003B140000}"/>
    <cellStyle name="_앙성수량총괄(관수정)_2_6-깨기1" xfId="5184" xr:uid="{00000000-0005-0000-0000-00003C140000}"/>
    <cellStyle name="_앙성수량총괄(관수정)_2_Box" xfId="5185" xr:uid="{00000000-0005-0000-0000-00003D140000}"/>
    <cellStyle name="_앙성수량총괄(관수정)_2_내오량천수량" xfId="5186" xr:uid="{00000000-0005-0000-0000-00003E140000}"/>
    <cellStyle name="_앙성수량총괄(관수정)_2_대전1리" xfId="5187" xr:uid="{00000000-0005-0000-0000-00003F140000}"/>
    <cellStyle name="_앙성수량총괄(관수정)_2_대전2리" xfId="5188" xr:uid="{00000000-0005-0000-0000-000040140000}"/>
    <cellStyle name="_앙성수량총괄(관수정)_2_동계지구" xfId="5189" xr:uid="{00000000-0005-0000-0000-000041140000}"/>
    <cellStyle name="_앙성수량총괄(관수정)_2_동계지구(변경1)" xfId="5190" xr:uid="{00000000-0005-0000-0000-000042140000}"/>
    <cellStyle name="_앙성수량총괄(관수정)_2_석교1리" xfId="5191" xr:uid="{00000000-0005-0000-0000-000043140000}"/>
    <cellStyle name="_앙성수량총괄(관수정)_2_석교2리" xfId="5192" xr:uid="{00000000-0005-0000-0000-000044140000}"/>
    <cellStyle name="_앙성수량총괄(관수정)_2_임현2리(수정)" xfId="5193" xr:uid="{00000000-0005-0000-0000-000045140000}"/>
    <cellStyle name="_앙성수량총괄(관수정)_2_임현3리무두리(수정)" xfId="5194" xr:uid="{00000000-0005-0000-0000-000046140000}"/>
    <cellStyle name="_앙성수량총괄(관수정)_2_토공1" xfId="5195" xr:uid="{00000000-0005-0000-0000-000047140000}"/>
    <cellStyle name="_앙성수량총괄(관수정)_2_폐기물설명서" xfId="5196" xr:uid="{00000000-0005-0000-0000-000048140000}"/>
    <cellStyle name="_앙성수량총괄(관수정)_2_표지" xfId="5197" xr:uid="{00000000-0005-0000-0000-000049140000}"/>
    <cellStyle name="_앙성수량총괄(관수정)_2-5 깨기-태성2" xfId="5198" xr:uid="{00000000-0005-0000-0000-00004A140000}"/>
    <cellStyle name="_앙성수량총괄(관수정)_2공구수량" xfId="5199" xr:uid="{00000000-0005-0000-0000-00004B140000}"/>
    <cellStyle name="_앙성수량총괄(관수정)_3.포장공" xfId="5200" xr:uid="{00000000-0005-0000-0000-00004C140000}"/>
    <cellStyle name="_앙성수량총괄(관수정)_3리" xfId="5201" xr:uid="{00000000-0005-0000-0000-00004D140000}"/>
    <cellStyle name="_앙성수량총괄(관수정)_4-포장공" xfId="5202" xr:uid="{00000000-0005-0000-0000-00004E140000}"/>
    <cellStyle name="_앙성수량총괄(관수정)_6-깨기1" xfId="5203" xr:uid="{00000000-0005-0000-0000-00004F140000}"/>
    <cellStyle name="_앙성수량총괄(관수정)_Box" xfId="5204" xr:uid="{00000000-0005-0000-0000-000050140000}"/>
    <cellStyle name="_앙성수량총괄(관수정)_내오량천수량" xfId="5205" xr:uid="{00000000-0005-0000-0000-000051140000}"/>
    <cellStyle name="_앙성수량총괄(관수정)_대전1리" xfId="5206" xr:uid="{00000000-0005-0000-0000-000052140000}"/>
    <cellStyle name="_앙성수량총괄(관수정)_대전2리" xfId="5207" xr:uid="{00000000-0005-0000-0000-000053140000}"/>
    <cellStyle name="_앙성수량총괄(관수정)_동계지구" xfId="5208" xr:uid="{00000000-0005-0000-0000-000054140000}"/>
    <cellStyle name="_앙성수량총괄(관수정)_동계지구(변경1)" xfId="5209" xr:uid="{00000000-0005-0000-0000-000055140000}"/>
    <cellStyle name="_앙성수량총괄(관수정)_석교1리" xfId="5210" xr:uid="{00000000-0005-0000-0000-000056140000}"/>
    <cellStyle name="_앙성수량총괄(관수정)_석교2리" xfId="5211" xr:uid="{00000000-0005-0000-0000-000057140000}"/>
    <cellStyle name="_앙성수량총괄(관수정)_임현2리(수정)" xfId="5212" xr:uid="{00000000-0005-0000-0000-000058140000}"/>
    <cellStyle name="_앙성수량총괄(관수정)_임현3리무두리(수정)" xfId="5213" xr:uid="{00000000-0005-0000-0000-000059140000}"/>
    <cellStyle name="_앙성수량총괄(관수정)_토공1" xfId="5214" xr:uid="{00000000-0005-0000-0000-00005A140000}"/>
    <cellStyle name="_앙성수량총괄(관수정)_폐기물설명서" xfId="5215" xr:uid="{00000000-0005-0000-0000-00005B140000}"/>
    <cellStyle name="_앙성수량총괄(관수정)_표지" xfId="5216" xr:uid="{00000000-0005-0000-0000-00005C140000}"/>
    <cellStyle name="_양산물금 PILE공사1" xfId="5217" xr:uid="{00000000-0005-0000-0000-00005D140000}"/>
    <cellStyle name="_양산영대교경관조명내역12.10" xfId="5218" xr:uid="{00000000-0005-0000-0000-00005E140000}"/>
    <cellStyle name="_양식" xfId="5219" xr:uid="{00000000-0005-0000-0000-00005F140000}"/>
    <cellStyle name="_양식_1" xfId="5220" xr:uid="{00000000-0005-0000-0000-000060140000}"/>
    <cellStyle name="_양식_2" xfId="5221" xr:uid="{00000000-0005-0000-0000-000061140000}"/>
    <cellStyle name="_양이안길공사" xfId="5222" xr:uid="{00000000-0005-0000-0000-000062140000}"/>
    <cellStyle name="_양재사옥증설(2003(1).3.31전송)" xfId="5223" xr:uid="{00000000-0005-0000-0000-000063140000}"/>
    <cellStyle name="_양주시(재난홈페이지) - 내역서(계약율적용90%)" xfId="5224" xr:uid="{00000000-0005-0000-0000-000064140000}"/>
    <cellStyle name="_양평군(지평면) - 강우량장비이전설치 견적서 (070110) - (x)" xfId="5225" xr:uid="{00000000-0005-0000-0000-000065140000}"/>
    <cellStyle name="_양평군-감시국보강및소모품교체설계서-계약율적용(완료내역서)" xfId="5226" xr:uid="{00000000-0005-0000-0000-000066140000}"/>
    <cellStyle name="_업그레이드" xfId="5227" xr:uid="{00000000-0005-0000-0000-000067140000}"/>
    <cellStyle name="_업체 견적서" xfId="5228" xr:uid="{00000000-0005-0000-0000-000068140000}"/>
    <cellStyle name="_업체견적서" xfId="5229" xr:uid="{00000000-0005-0000-0000-000069140000}"/>
    <cellStyle name="_에너지운영원가-시설관리" xfId="5230" xr:uid="{00000000-0005-0000-0000-00006A140000}"/>
    <cellStyle name="_여수시청-20061208765" xfId="5231" xr:uid="{00000000-0005-0000-0000-00006B140000}"/>
    <cellStyle name="_여수우회" xfId="5232" xr:uid="{00000000-0005-0000-0000-00006C140000}"/>
    <cellStyle name="_역삼동오피스텔 철콘공사(까뮤0730)" xfId="5233" xr:uid="{00000000-0005-0000-0000-00006D140000}"/>
    <cellStyle name="_영산강-금호(부대내역)" xfId="5234" xr:uid="{00000000-0005-0000-0000-00006E140000}"/>
    <cellStyle name="_영산강-금호(부대내역)_강동내역(9.28" xfId="5235" xr:uid="{00000000-0005-0000-0000-00006F140000}"/>
    <cellStyle name="_영산강-금호(부대내역)_강동내역(9.28_T05-D03-004D(울산터널-조명제어-안소장님1003)" xfId="5236" xr:uid="{00000000-0005-0000-0000-000070140000}"/>
    <cellStyle name="_영산강-금호(부대내역)_강동내역(9.28_T05-D03-004D(울산터널-환기-구성설비0930)" xfId="5237" xr:uid="{00000000-0005-0000-0000-000071140000}"/>
    <cellStyle name="_영산강-금호(부대내역)_강동내역(9.28_울산강동내역최종(20051101)" xfId="5238" xr:uid="{00000000-0005-0000-0000-000072140000}"/>
    <cellStyle name="_영산강-금호(부대내역)_공무정산양식(10월초)" xfId="5239" xr:uid="{00000000-0005-0000-0000-000073140000}"/>
    <cellStyle name="_영산강-금호(부대내역)_공무정산양식(10월초)_강동내역(9.28" xfId="5240" xr:uid="{00000000-0005-0000-0000-000074140000}"/>
    <cellStyle name="_영산강-금호(부대내역)_공무정산양식(10월초)_강동내역(9.28_T05-D03-004D(울산터널-조명제어-안소장님1003)" xfId="5241" xr:uid="{00000000-0005-0000-0000-000075140000}"/>
    <cellStyle name="_영산강-금호(부대내역)_공무정산양식(10월초)_강동내역(9.28_T05-D03-004D(울산터널-환기-구성설비0930)" xfId="5242" xr:uid="{00000000-0005-0000-0000-000076140000}"/>
    <cellStyle name="_영산강-금호(부대내역)_공무정산양식(10월초)_강동내역(9.28_울산강동내역최종(20051101)" xfId="5243" xr:uid="{00000000-0005-0000-0000-000077140000}"/>
    <cellStyle name="_영산강-금호(부대내역)_공무정산양식(10월초)_기성내역서" xfId="5244" xr:uid="{00000000-0005-0000-0000-000078140000}"/>
    <cellStyle name="_영산강-금호(부대내역)_공무정산양식(10월초)_기성내역서_강동내역(9.28" xfId="5245" xr:uid="{00000000-0005-0000-0000-000079140000}"/>
    <cellStyle name="_영산강-금호(부대내역)_공무정산양식(10월초)_기성내역서_강동내역(9.28_T05-D03-004D(울산터널-조명제어-안소장님1003)" xfId="5246" xr:uid="{00000000-0005-0000-0000-00007A140000}"/>
    <cellStyle name="_영산강-금호(부대내역)_공무정산양식(10월초)_기성내역서_강동내역(9.28_T05-D03-004D(울산터널-환기-구성설비0930)" xfId="5247" xr:uid="{00000000-0005-0000-0000-00007B140000}"/>
    <cellStyle name="_영산강-금호(부대내역)_공무정산양식(10월초)_기성내역서_강동내역(9.28_울산강동내역최종(20051101)" xfId="5248" xr:uid="{00000000-0005-0000-0000-00007C140000}"/>
    <cellStyle name="_영산강-금호(부대내역)_공무정산양식(10월초)_기성내역서_전체계약변경(03)" xfId="5249" xr:uid="{00000000-0005-0000-0000-00007D140000}"/>
    <cellStyle name="_영산강-금호(부대내역)_공무정산양식(10월초)_기성내역서_전체계약변경(03)_강동내역(9.28" xfId="5250" xr:uid="{00000000-0005-0000-0000-00007E140000}"/>
    <cellStyle name="_영산강-금호(부대내역)_공무정산양식(10월초)_기성내역서_전체계약변경(03)_강동내역(9.28_T05-D03-004D(울산터널-조명제어-안소장님1003)" xfId="5251" xr:uid="{00000000-0005-0000-0000-00007F140000}"/>
    <cellStyle name="_영산강-금호(부대내역)_공무정산양식(10월초)_기성내역서_전체계약변경(03)_강동내역(9.28_T05-D03-004D(울산터널-환기-구성설비0930)" xfId="5252" xr:uid="{00000000-0005-0000-0000-000080140000}"/>
    <cellStyle name="_영산강-금호(부대내역)_공무정산양식(10월초)_기성내역서_전체계약변경(03)_강동내역(9.28_울산강동내역최종(20051101)" xfId="5253" xr:uid="{00000000-0005-0000-0000-000081140000}"/>
    <cellStyle name="_영산강-금호(부대내역)_공무정산양식(10월초)_전체계약변경(03)" xfId="5254" xr:uid="{00000000-0005-0000-0000-000082140000}"/>
    <cellStyle name="_영산강-금호(부대내역)_공무정산양식(10월초)_전체계약변경(03)_강동내역(9.28" xfId="5255" xr:uid="{00000000-0005-0000-0000-000083140000}"/>
    <cellStyle name="_영산강-금호(부대내역)_공무정산양식(10월초)_전체계약변경(03)_강동내역(9.28_T05-D03-004D(울산터널-조명제어-안소장님1003)" xfId="5256" xr:uid="{00000000-0005-0000-0000-000084140000}"/>
    <cellStyle name="_영산강-금호(부대내역)_공무정산양식(10월초)_전체계약변경(03)_강동내역(9.28_T05-D03-004D(울산터널-환기-구성설비0930)" xfId="5257" xr:uid="{00000000-0005-0000-0000-000085140000}"/>
    <cellStyle name="_영산강-금호(부대내역)_공무정산양식(10월초)_전체계약변경(03)_강동내역(9.28_울산강동내역최종(20051101)" xfId="5258" xr:uid="{00000000-0005-0000-0000-000086140000}"/>
    <cellStyle name="_영산강-금호(부대내역)_공무정산양식(10월초)_포장외건(최종)" xfId="5259" xr:uid="{00000000-0005-0000-0000-000087140000}"/>
    <cellStyle name="_영산강-금호(부대내역)_공무정산양식(10월초)_포장외건(최종)_강동내역(9.28" xfId="5260" xr:uid="{00000000-0005-0000-0000-000088140000}"/>
    <cellStyle name="_영산강-금호(부대내역)_공무정산양식(10월초)_포장외건(최종)_강동내역(9.28_T05-D03-004D(울산터널-조명제어-안소장님1003)" xfId="5261" xr:uid="{00000000-0005-0000-0000-000089140000}"/>
    <cellStyle name="_영산강-금호(부대내역)_공무정산양식(10월초)_포장외건(최종)_강동내역(9.28_T05-D03-004D(울산터널-환기-구성설비0930)" xfId="5262" xr:uid="{00000000-0005-0000-0000-00008A140000}"/>
    <cellStyle name="_영산강-금호(부대내역)_공무정산양식(10월초)_포장외건(최종)_강동내역(9.28_울산강동내역최종(20051101)" xfId="5263" xr:uid="{00000000-0005-0000-0000-00008B140000}"/>
    <cellStyle name="_영산강-금호(부대내역)_기성내역서" xfId="5264" xr:uid="{00000000-0005-0000-0000-00008C140000}"/>
    <cellStyle name="_영산강-금호(부대내역)_기성내역서_강동내역(9.28" xfId="5265" xr:uid="{00000000-0005-0000-0000-00008D140000}"/>
    <cellStyle name="_영산강-금호(부대내역)_기성내역서_강동내역(9.28_T05-D03-004D(울산터널-조명제어-안소장님1003)" xfId="5266" xr:uid="{00000000-0005-0000-0000-00008E140000}"/>
    <cellStyle name="_영산강-금호(부대내역)_기성내역서_강동내역(9.28_T05-D03-004D(울산터널-환기-구성설비0930)" xfId="5267" xr:uid="{00000000-0005-0000-0000-00008F140000}"/>
    <cellStyle name="_영산강-금호(부대내역)_기성내역서_강동내역(9.28_울산강동내역최종(20051101)" xfId="5268" xr:uid="{00000000-0005-0000-0000-000090140000}"/>
    <cellStyle name="_영산강-금호(부대내역)_기성내역서_전체계약변경(03)" xfId="5269" xr:uid="{00000000-0005-0000-0000-000091140000}"/>
    <cellStyle name="_영산강-금호(부대내역)_기성내역서_전체계약변경(03)_강동내역(9.28" xfId="5270" xr:uid="{00000000-0005-0000-0000-000092140000}"/>
    <cellStyle name="_영산강-금호(부대내역)_기성내역서_전체계약변경(03)_강동내역(9.28_T05-D03-004D(울산터널-조명제어-안소장님1003)" xfId="5271" xr:uid="{00000000-0005-0000-0000-000093140000}"/>
    <cellStyle name="_영산강-금호(부대내역)_기성내역서_전체계약변경(03)_강동내역(9.28_T05-D03-004D(울산터널-환기-구성설비0930)" xfId="5272" xr:uid="{00000000-0005-0000-0000-000094140000}"/>
    <cellStyle name="_영산강-금호(부대내역)_기성내역서_전체계약변경(03)_강동내역(9.28_울산강동내역최종(20051101)" xfId="5273" xr:uid="{00000000-0005-0000-0000-000095140000}"/>
    <cellStyle name="_영산강-금호(부대내역)_전체계약변경(03)" xfId="5274" xr:uid="{00000000-0005-0000-0000-000096140000}"/>
    <cellStyle name="_영산강-금호(부대내역)_전체계약변경(03)_강동내역(9.28" xfId="5275" xr:uid="{00000000-0005-0000-0000-000097140000}"/>
    <cellStyle name="_영산강-금호(부대내역)_전체계약변경(03)_강동내역(9.28_T05-D03-004D(울산터널-조명제어-안소장님1003)" xfId="5276" xr:uid="{00000000-0005-0000-0000-000098140000}"/>
    <cellStyle name="_영산강-금호(부대내역)_전체계약변경(03)_강동내역(9.28_T05-D03-004D(울산터널-환기-구성설비0930)" xfId="5277" xr:uid="{00000000-0005-0000-0000-000099140000}"/>
    <cellStyle name="_영산강-금호(부대내역)_전체계약변경(03)_강동내역(9.28_울산강동내역최종(20051101)" xfId="5278" xr:uid="{00000000-0005-0000-0000-00009A140000}"/>
    <cellStyle name="_영산강-금호(부대내역)_포장외건(최종)" xfId="5279" xr:uid="{00000000-0005-0000-0000-00009B140000}"/>
    <cellStyle name="_영산강-금호(부대내역)_포장외건(최종)_강동내역(9.28" xfId="5280" xr:uid="{00000000-0005-0000-0000-00009C140000}"/>
    <cellStyle name="_영산강-금호(부대내역)_포장외건(최종)_강동내역(9.28_T05-D03-004D(울산터널-조명제어-안소장님1003)" xfId="5281" xr:uid="{00000000-0005-0000-0000-00009D140000}"/>
    <cellStyle name="_영산강-금호(부대내역)_포장외건(최종)_강동내역(9.28_T05-D03-004D(울산터널-환기-구성설비0930)" xfId="5282" xr:uid="{00000000-0005-0000-0000-00009E140000}"/>
    <cellStyle name="_영산강-금호(부대내역)_포장외건(최종)_강동내역(9.28_울산강동내역최종(20051101)" xfId="5283" xr:uid="{00000000-0005-0000-0000-00009F140000}"/>
    <cellStyle name="_예가분석-원본" xfId="5284" xr:uid="{00000000-0005-0000-0000-0000A0140000}"/>
    <cellStyle name="_예가분석-원본_(무안)가실행" xfId="5285" xr:uid="{00000000-0005-0000-0000-0000A1140000}"/>
    <cellStyle name="_예가분석-원본_(무안)가실행_2003발주설계서2" xfId="5286" xr:uid="{00000000-0005-0000-0000-0000A2140000}"/>
    <cellStyle name="_예가분석-원본_~att2B5A" xfId="5287" xr:uid="{00000000-0005-0000-0000-0000A3140000}"/>
    <cellStyle name="_예가분석-원본_~att2B5A_2003발주설계서2" xfId="5288" xr:uid="{00000000-0005-0000-0000-0000A4140000}"/>
    <cellStyle name="_예가분석-원본_2003발주설계서2" xfId="5289" xr:uid="{00000000-0005-0000-0000-0000A5140000}"/>
    <cellStyle name="_예가분석-원본_3.0무안광주3공구(입찰가실행-최종)" xfId="5290" xr:uid="{00000000-0005-0000-0000-0000A6140000}"/>
    <cellStyle name="_예가분석-원본_3.0무안광주3공구(입찰가실행-최종)_(무안)가실행" xfId="5291" xr:uid="{00000000-0005-0000-0000-0000A7140000}"/>
    <cellStyle name="_예가분석-원본_3.0무안광주3공구(입찰가실행-최종)_(무안)가실행_2003발주설계서2" xfId="5292" xr:uid="{00000000-0005-0000-0000-0000A8140000}"/>
    <cellStyle name="_예가분석-원본_3.0무안광주3공구(입찰가실행-최종)_2003발주설계서2" xfId="5293" xr:uid="{00000000-0005-0000-0000-0000A9140000}"/>
    <cellStyle name="_예가분석-원본_고창장성1공구(가실행-최종)" xfId="5294" xr:uid="{00000000-0005-0000-0000-0000AA140000}"/>
    <cellStyle name="_예가분석-원본_고창장성1공구(가실행-최종)_2003발주설계서2" xfId="5295" xr:uid="{00000000-0005-0000-0000-0000AB140000}"/>
    <cellStyle name="_예가분석-원본_고창장성1공구일위대가" xfId="5296" xr:uid="{00000000-0005-0000-0000-0000AC140000}"/>
    <cellStyle name="_예가분석-원본_고창장성1공구일위대가_2003발주설계서2" xfId="5297" xr:uid="{00000000-0005-0000-0000-0000AD140000}"/>
    <cellStyle name="_예산내역서(해운대+달맞이)" xfId="5298" xr:uid="{00000000-0005-0000-0000-0000AE140000}"/>
    <cellStyle name="_예산내역서(해운대+달맞이)-도급공사분일위대가수정(09.06)" xfId="5299" xr:uid="{00000000-0005-0000-0000-0000AF140000}"/>
    <cellStyle name="_예산내역서_(CCTV_한일stm)" xfId="5300" xr:uid="{00000000-0005-0000-0000-0000B0140000}"/>
    <cellStyle name="_예상금액" xfId="5301" xr:uid="{00000000-0005-0000-0000-0000B1140000}"/>
    <cellStyle name="_예정공정표" xfId="5302" xr:uid="{00000000-0005-0000-0000-0000B2140000}"/>
    <cellStyle name="_예정공정표2" xfId="5303" xr:uid="{00000000-0005-0000-0000-0000B3140000}"/>
    <cellStyle name="_옥련고총괄(100%)" xfId="5304" xr:uid="{00000000-0005-0000-0000-0000B4140000}"/>
    <cellStyle name="_옥전리 1,2공구" xfId="5305" xr:uid="{00000000-0005-0000-0000-0000B5140000}"/>
    <cellStyle name="_옥포초등학교소방내역서" xfId="5306" xr:uid="{00000000-0005-0000-0000-0000B6140000}"/>
    <cellStyle name="_왕숙천 둔치내 조명시설 내역서" xfId="5307" xr:uid="{00000000-0005-0000-0000-0000B7140000}"/>
    <cellStyle name="_왕숙천 조명기구 구매설치" xfId="5308" xr:uid="{00000000-0005-0000-0000-0000B8140000}"/>
    <cellStyle name="_요율" xfId="5309" xr:uid="{00000000-0005-0000-0000-0000B9140000}"/>
    <cellStyle name="_용문교-P8" xfId="5310" xr:uid="{00000000-0005-0000-0000-0000BA140000}"/>
    <cellStyle name="_용문교-P8_Abut(PILE)-SI" xfId="5311" xr:uid="{00000000-0005-0000-0000-0000BB140000}"/>
    <cellStyle name="_용문교-P8_동해교대(PILE)" xfId="5312" xr:uid="{00000000-0005-0000-0000-0000BC140000}"/>
    <cellStyle name="_용문교-P8_석산고가a2(직접기초)SI" xfId="5313" xr:uid="{00000000-0005-0000-0000-0000BD140000}"/>
    <cellStyle name="_용문교-P8_신둔천Abut(PILE)-시점" xfId="5314" xr:uid="{00000000-0005-0000-0000-0000BE140000}"/>
    <cellStyle name="_용문교-P8_신둔천Abut(PILE)-쫑점" xfId="5315" xr:uid="{00000000-0005-0000-0000-0000BF140000}"/>
    <cellStyle name="_용문교-시점측교대(입고선)" xfId="5316" xr:uid="{00000000-0005-0000-0000-0000C0140000}"/>
    <cellStyle name="_용문교-시점측교대(입고선)_Abut(PILE)-SI" xfId="5317" xr:uid="{00000000-0005-0000-0000-0000C1140000}"/>
    <cellStyle name="_용문교-시점측교대(입고선)_동해교대(PILE)" xfId="5318" xr:uid="{00000000-0005-0000-0000-0000C2140000}"/>
    <cellStyle name="_용문교-시점측교대(입고선)_석산고가a2(직접기초)SI" xfId="5319" xr:uid="{00000000-0005-0000-0000-0000C3140000}"/>
    <cellStyle name="_용문교-시점측교대(입고선)_신둔천Abut(PILE)-시점" xfId="5320" xr:uid="{00000000-0005-0000-0000-0000C4140000}"/>
    <cellStyle name="_용문교-시점측교대(입고선)_신둔천Abut(PILE)-쫑점" xfId="5321" xr:uid="{00000000-0005-0000-0000-0000C5140000}"/>
    <cellStyle name="_용문교-시점측교대(직접기초)-최종" xfId="5322" xr:uid="{00000000-0005-0000-0000-0000C6140000}"/>
    <cellStyle name="_용문교-시점측교대(직접기초)-최종_Abut(PILE)-SI" xfId="5323" xr:uid="{00000000-0005-0000-0000-0000C7140000}"/>
    <cellStyle name="_용문교-시점측교대(직접기초)-최종_동해교대(PILE)" xfId="5324" xr:uid="{00000000-0005-0000-0000-0000C8140000}"/>
    <cellStyle name="_용문교-시점측교대(직접기초)-최종_석산고가a2(직접기초)SI" xfId="5325" xr:uid="{00000000-0005-0000-0000-0000C9140000}"/>
    <cellStyle name="_용문교-시점측교대(직접기초)-최종_신둔천Abut(PILE)-시점" xfId="5326" xr:uid="{00000000-0005-0000-0000-0000CA140000}"/>
    <cellStyle name="_용문교-시점측교대(직접기초)-최종_신둔천Abut(PILE)-쫑점" xfId="5327" xr:uid="{00000000-0005-0000-0000-0000CB140000}"/>
    <cellStyle name="_용문교-시점측교대(출고선)" xfId="5328" xr:uid="{00000000-0005-0000-0000-0000CC140000}"/>
    <cellStyle name="_용문교-시점측교대(출고선)_Abut(PILE)-SI" xfId="5329" xr:uid="{00000000-0005-0000-0000-0000CD140000}"/>
    <cellStyle name="_용문교-시점측교대(출고선)_동해교대(PILE)" xfId="5330" xr:uid="{00000000-0005-0000-0000-0000CE140000}"/>
    <cellStyle name="_용문교-시점측교대(출고선)_석산고가a2(직접기초)SI" xfId="5331" xr:uid="{00000000-0005-0000-0000-0000CF140000}"/>
    <cellStyle name="_용문교-시점측교대(출고선)_신둔천Abut(PILE)-시점" xfId="5332" xr:uid="{00000000-0005-0000-0000-0000D0140000}"/>
    <cellStyle name="_용문교-시점측교대(출고선)_신둔천Abut(PILE)-쫑점" xfId="5333" xr:uid="{00000000-0005-0000-0000-0000D1140000}"/>
    <cellStyle name="_용문교-시점측교대-좌측(강관파일)" xfId="5334" xr:uid="{00000000-0005-0000-0000-0000D2140000}"/>
    <cellStyle name="_용문교-시점측교대-좌측(강관파일)_Abut(PILE)-SI" xfId="5335" xr:uid="{00000000-0005-0000-0000-0000D3140000}"/>
    <cellStyle name="_용문교-시점측교대-좌측(강관파일)_동해교대(PILE)" xfId="5336" xr:uid="{00000000-0005-0000-0000-0000D4140000}"/>
    <cellStyle name="_용문교-시점측교대-좌측(강관파일)_석산고가a2(직접기초)SI" xfId="5337" xr:uid="{00000000-0005-0000-0000-0000D5140000}"/>
    <cellStyle name="_용문교-시점측교대-좌측(강관파일)_신둔천Abut(PILE)-시점" xfId="5338" xr:uid="{00000000-0005-0000-0000-0000D6140000}"/>
    <cellStyle name="_용문교-시점측교대-좌측(강관파일)_신둔천Abut(PILE)-쫑점" xfId="5339" xr:uid="{00000000-0005-0000-0000-0000D7140000}"/>
    <cellStyle name="_용문교-시점측교대-좌측(강관파일)_용문교-시점측교대(직접기초)" xfId="5340" xr:uid="{00000000-0005-0000-0000-0000D8140000}"/>
    <cellStyle name="_용문교-시점측교대-좌측(강관파일)_용문교-시점측교대(직접기초)_Abut(PILE)-SI" xfId="5341" xr:uid="{00000000-0005-0000-0000-0000D9140000}"/>
    <cellStyle name="_용문교-시점측교대-좌측(강관파일)_용문교-시점측교대(직접기초)_동해교대(PILE)" xfId="5342" xr:uid="{00000000-0005-0000-0000-0000DA140000}"/>
    <cellStyle name="_용문교-시점측교대-좌측(강관파일)_용문교-시점측교대(직접기초)_석산고가a2(직접기초)SI" xfId="5343" xr:uid="{00000000-0005-0000-0000-0000DB140000}"/>
    <cellStyle name="_용문교-시점측교대-좌측(강관파일)_용문교-시점측교대(직접기초)_신둔천Abut(PILE)-시점" xfId="5344" xr:uid="{00000000-0005-0000-0000-0000DC140000}"/>
    <cellStyle name="_용문교-시점측교대-좌측(강관파일)_용문교-시점측교대(직접기초)_신둔천Abut(PILE)-쫑점" xfId="5345" xr:uid="{00000000-0005-0000-0000-0000DD140000}"/>
    <cellStyle name="_용문교-시점측교대-좌측(강관파일)_화전교교각계산서-P1" xfId="5346" xr:uid="{00000000-0005-0000-0000-0000DE140000}"/>
    <cellStyle name="_용문교-시점측교대-좌측(강관파일)_화전교교각계산서-P1_Abut(PILE)-SI" xfId="5347" xr:uid="{00000000-0005-0000-0000-0000DF140000}"/>
    <cellStyle name="_용문교-시점측교대-좌측(강관파일)_화전교교각계산서-P1_동해교대(PILE)" xfId="5348" xr:uid="{00000000-0005-0000-0000-0000E0140000}"/>
    <cellStyle name="_용문교-시점측교대-좌측(강관파일)_화전교교각계산서-P1_석산고가a2(직접기초)SI" xfId="5349" xr:uid="{00000000-0005-0000-0000-0000E1140000}"/>
    <cellStyle name="_용문교-시점측교대-좌측(강관파일)_화전교교각계산서-P1_신둔천Abut(PILE)-시점" xfId="5350" xr:uid="{00000000-0005-0000-0000-0000E2140000}"/>
    <cellStyle name="_용문교-시점측교대-좌측(강관파일)_화전교교각계산서-P1_신둔천Abut(PILE)-쫑점" xfId="5351" xr:uid="{00000000-0005-0000-0000-0000E3140000}"/>
    <cellStyle name="_용문교-종점측교대(직접기초)1" xfId="5352" xr:uid="{00000000-0005-0000-0000-0000E4140000}"/>
    <cellStyle name="_용문교-종점측교대(직접기초)1_Abut(PILE)-SI" xfId="5353" xr:uid="{00000000-0005-0000-0000-0000E5140000}"/>
    <cellStyle name="_용문교-종점측교대(직접기초)1_동해교대(PILE)" xfId="5354" xr:uid="{00000000-0005-0000-0000-0000E6140000}"/>
    <cellStyle name="_용문교-종점측교대(직접기초)1_석산고가a2(직접기초)SI" xfId="5355" xr:uid="{00000000-0005-0000-0000-0000E7140000}"/>
    <cellStyle name="_용문교-종점측교대(직접기초)1_신둔천Abut(PILE)-시점" xfId="5356" xr:uid="{00000000-0005-0000-0000-0000E8140000}"/>
    <cellStyle name="_용문교-종점측교대(직접기초)1_신둔천Abut(PILE)-쫑점" xfId="5357" xr:uid="{00000000-0005-0000-0000-0000E9140000}"/>
    <cellStyle name="_용문교-종점측교대(직접기초)1_용문교-시점측교대(직접기초)" xfId="5358" xr:uid="{00000000-0005-0000-0000-0000EA140000}"/>
    <cellStyle name="_용문교-종점측교대(직접기초)1_용문교-시점측교대(직접기초)_Abut(PILE)-SI" xfId="5359" xr:uid="{00000000-0005-0000-0000-0000EB140000}"/>
    <cellStyle name="_용문교-종점측교대(직접기초)1_용문교-시점측교대(직접기초)_동해교대(PILE)" xfId="5360" xr:uid="{00000000-0005-0000-0000-0000EC140000}"/>
    <cellStyle name="_용문교-종점측교대(직접기초)1_용문교-시점측교대(직접기초)_석산고가a2(직접기초)SI" xfId="5361" xr:uid="{00000000-0005-0000-0000-0000ED140000}"/>
    <cellStyle name="_용문교-종점측교대(직접기초)1_용문교-시점측교대(직접기초)_신둔천Abut(PILE)-시점" xfId="5362" xr:uid="{00000000-0005-0000-0000-0000EE140000}"/>
    <cellStyle name="_용문교-종점측교대(직접기초)1_용문교-시점측교대(직접기초)_신둔천Abut(PILE)-쫑점" xfId="5363" xr:uid="{00000000-0005-0000-0000-0000EF140000}"/>
    <cellStyle name="_용문교-종점측교대(직접기초)1_화전교교각계산서-P1" xfId="5364" xr:uid="{00000000-0005-0000-0000-0000F0140000}"/>
    <cellStyle name="_용문교-종점측교대(직접기초)1_화전교교각계산서-P1_Abut(PILE)-SI" xfId="5365" xr:uid="{00000000-0005-0000-0000-0000F1140000}"/>
    <cellStyle name="_용문교-종점측교대(직접기초)1_화전교교각계산서-P1_동해교대(PILE)" xfId="5366" xr:uid="{00000000-0005-0000-0000-0000F2140000}"/>
    <cellStyle name="_용문교-종점측교대(직접기초)1_화전교교각계산서-P1_석산고가a2(직접기초)SI" xfId="5367" xr:uid="{00000000-0005-0000-0000-0000F3140000}"/>
    <cellStyle name="_용문교-종점측교대(직접기초)1_화전교교각계산서-P1_신둔천Abut(PILE)-시점" xfId="5368" xr:uid="{00000000-0005-0000-0000-0000F4140000}"/>
    <cellStyle name="_용문교-종점측교대(직접기초)1_화전교교각계산서-P1_신둔천Abut(PILE)-쫑점" xfId="5369" xr:uid="{00000000-0005-0000-0000-0000F5140000}"/>
    <cellStyle name="_용인동백12-2도급(관제출용)_단가수정(최종)" xfId="5370" xr:uid="{00000000-0005-0000-0000-0000F6140000}"/>
    <cellStyle name="_용인동백12-2도급(관제출용)_단가수정(최종)_용인동백13-1전기내역서(2004.3.5)_final" xfId="5371" xr:uid="{00000000-0005-0000-0000-0000F7140000}"/>
    <cellStyle name="_용인동백12-2도급(관제출용)_단가수정(최종)_용인동백13-1전기내역서(2004.3.5)합내역" xfId="5372" xr:uid="{00000000-0005-0000-0000-0000F8140000}"/>
    <cellStyle name="_용인동백12-2도급(관제출용)_단가수정(최종)_용인동백전기예산서(2004.3.5)-기준" xfId="5373" xr:uid="{00000000-0005-0000-0000-0000F9140000}"/>
    <cellStyle name="_용인동백12-2도급(관제출용)_단가수정(최종)_용인동백전기예산서(2004.3.5)예산-골조부분" xfId="5374" xr:uid="{00000000-0005-0000-0000-0000FA140000}"/>
    <cellStyle name="_용인동백12-2도급(관제출용)_단가수정(최종)_용인동백전기예산서(2004.3.5)합예산1-기준" xfId="5375" xr:uid="{00000000-0005-0000-0000-0000FB140000}"/>
    <cellStyle name="_용인동백12-2도급(관제출용)_단가수정(최종)_용인동백전기예산서(2004.3.5)합예산5-골조부분" xfId="5376" xr:uid="{00000000-0005-0000-0000-0000FC140000}"/>
    <cellStyle name="_용인동백12-2도급(관제출용)_合" xfId="5377" xr:uid="{00000000-0005-0000-0000-0000FD140000}"/>
    <cellStyle name="_용인동백12-2도급(관제출용)_合_용인동백13-1전기내역서(2004.3.5)_final" xfId="5378" xr:uid="{00000000-0005-0000-0000-0000FE140000}"/>
    <cellStyle name="_용인동백12-2도급(관제출용)_合_용인동백13-1전기내역서(2004.3.5)합내역" xfId="5379" xr:uid="{00000000-0005-0000-0000-0000FF140000}"/>
    <cellStyle name="_용인동백12-2도급(관제출용)_合_용인동백전기예산서(2004.3.5)-기준" xfId="5380" xr:uid="{00000000-0005-0000-0000-000000150000}"/>
    <cellStyle name="_용인동백12-2도급(관제출용)_合_용인동백전기예산서(2004.3.5)예산-골조부분" xfId="5381" xr:uid="{00000000-0005-0000-0000-000001150000}"/>
    <cellStyle name="_용인동백12-2도급(관제출용)_合_용인동백전기예산서(2004.3.5)합예산1-기준" xfId="5382" xr:uid="{00000000-0005-0000-0000-000002150000}"/>
    <cellStyle name="_용인동백12-2도급(관제출용)_合_용인동백전기예산서(2004.3.5)합예산5-골조부분" xfId="5383" xr:uid="{00000000-0005-0000-0000-000003150000}"/>
    <cellStyle name="_용인동백12-2전기내역서" xfId="5384" xr:uid="{00000000-0005-0000-0000-000004150000}"/>
    <cellStyle name="_용인동백12-2전기내역서(2004.1.30-진짜최종)_02" xfId="5385" xr:uid="{00000000-0005-0000-0000-000005150000}"/>
    <cellStyle name="_용인동백12-2전기내역서(최종)11.24" xfId="5386" xr:uid="{00000000-0005-0000-0000-000006150000}"/>
    <cellStyle name="_용인동백12-2전기내역서(최종)11.24_용인동백12-2.13-1전기예산서" xfId="5387" xr:uid="{00000000-0005-0000-0000-000007150000}"/>
    <cellStyle name="_용인동백12-2전기내역서(최종)11.24_용인동백13-1전기내역서(2004.3.5)_final" xfId="5388" xr:uid="{00000000-0005-0000-0000-000008150000}"/>
    <cellStyle name="_용인동백12-2전기내역서(최종)11.24_용인동백13-1전기내역서(2004.3.5)합내역" xfId="5389" xr:uid="{00000000-0005-0000-0000-000009150000}"/>
    <cellStyle name="_용인동백12-2전기내역서(최종)11.24_용인동백13-1전기내역서(최종)" xfId="5390" xr:uid="{00000000-0005-0000-0000-00000A150000}"/>
    <cellStyle name="_용인동백12-2전기내역서(최종)11.24_용인동백전기예산서(2004.3.5)-기준" xfId="5391" xr:uid="{00000000-0005-0000-0000-00000B150000}"/>
    <cellStyle name="_용인동백12-2전기내역서(최종)11.24_용인동백전기예산서(2004.3.5)예산-골조부분" xfId="5392" xr:uid="{00000000-0005-0000-0000-00000C150000}"/>
    <cellStyle name="_용인동백12-2전기내역서(최종)11.24_용인동백전기예산서(2004.3.5)합예산1-기준" xfId="5393" xr:uid="{00000000-0005-0000-0000-00000D150000}"/>
    <cellStyle name="_용인동백12-2전기내역서(최종)11.24_용인동백전기예산서(2004.3.5)합예산5-골조부분" xfId="5394" xr:uid="{00000000-0005-0000-0000-00000E150000}"/>
    <cellStyle name="_용인동백12-2전기내역서_용인동백12-2.13-1전기예산서" xfId="5395" xr:uid="{00000000-0005-0000-0000-00000F150000}"/>
    <cellStyle name="_용인동백12-2전기내역서_용인동백13-1전기내역서(2004.3.5)_final" xfId="5396" xr:uid="{00000000-0005-0000-0000-000010150000}"/>
    <cellStyle name="_용인동백12-2전기내역서_용인동백13-1전기내역서(2004.3.5)합내역" xfId="5397" xr:uid="{00000000-0005-0000-0000-000011150000}"/>
    <cellStyle name="_용인동백12-2전기내역서_용인동백13-1전기내역서(최종)" xfId="5398" xr:uid="{00000000-0005-0000-0000-000012150000}"/>
    <cellStyle name="_용인동백12-2전기내역서_용인동백전기예산서(2004.3.5)-기준" xfId="5399" xr:uid="{00000000-0005-0000-0000-000013150000}"/>
    <cellStyle name="_용인동백12-2전기내역서_용인동백전기예산서(2004.3.5)예산-골조부분" xfId="5400" xr:uid="{00000000-0005-0000-0000-000014150000}"/>
    <cellStyle name="_용인동백12-2전기내역서_용인동백전기예산서(2004.3.5)합예산1-기준" xfId="5401" xr:uid="{00000000-0005-0000-0000-000015150000}"/>
    <cellStyle name="_용인동백12-2전기내역서_용인동백전기예산서(2004.3.5)합예산5-골조부분" xfId="5402" xr:uid="{00000000-0005-0000-0000-000016150000}"/>
    <cellStyle name="_용인동백13-1도급(관제출용)_단가수정" xfId="5403" xr:uid="{00000000-0005-0000-0000-000017150000}"/>
    <cellStyle name="_용인동백13-1도급(관제출용)_단가수정_용인동백13-1전기내역서(2004.3.5)_final" xfId="5404" xr:uid="{00000000-0005-0000-0000-000018150000}"/>
    <cellStyle name="_용인동백13-1도급(관제출용)_단가수정_용인동백13-1전기내역서(2004.3.5)합내역" xfId="5405" xr:uid="{00000000-0005-0000-0000-000019150000}"/>
    <cellStyle name="_용인동백13-1도급(관제출용)_단가수정_용인동백전기예산서(2004.3.5)-기준" xfId="5406" xr:uid="{00000000-0005-0000-0000-00001A150000}"/>
    <cellStyle name="_용인동백13-1도급(관제출용)_단가수정_용인동백전기예산서(2004.3.5)예산-골조부분" xfId="5407" xr:uid="{00000000-0005-0000-0000-00001B150000}"/>
    <cellStyle name="_용인동백13-1도급(관제출용)_단가수정_용인동백전기예산서(2004.3.5)합예산1-기준" xfId="5408" xr:uid="{00000000-0005-0000-0000-00001C150000}"/>
    <cellStyle name="_용인동백13-1도급(관제출용)_단가수정_용인동백전기예산서(2004.3.5)합예산5-골조부분" xfId="5409" xr:uid="{00000000-0005-0000-0000-00001D150000}"/>
    <cellStyle name="_용인시청종합상황실-원가계산서" xfId="5410" xr:uid="{00000000-0005-0000-0000-00001E150000}"/>
    <cellStyle name="_용정2p3(아포)" xfId="5411" xr:uid="{00000000-0005-0000-0000-00001F150000}"/>
    <cellStyle name="_우량수수구 견적(060920)" xfId="5412" xr:uid="{00000000-0005-0000-0000-000020150000}"/>
    <cellStyle name="_우림전기(도로표시판)견적서(린)" xfId="5413" xr:uid="{00000000-0005-0000-0000-000021150000}"/>
    <cellStyle name="_우림컨설턴트(CCTV,방범)-견적서" xfId="5414" xr:uid="{00000000-0005-0000-0000-000022150000}"/>
    <cellStyle name="_우지스신기술" xfId="5415" xr:uid="{00000000-0005-0000-0000-000023150000}"/>
    <cellStyle name="_울산강동교차로계산서(최종)06.07(wp)" xfId="5416" xr:uid="{00000000-0005-0000-0000-000024150000}"/>
    <cellStyle name="_울산강동터널계산서(수정본2)" xfId="5417" xr:uid="{00000000-0005-0000-0000-000025150000}"/>
    <cellStyle name="_울산강동터널계산서(최종)REV2" xfId="5418" xr:uid="{00000000-0005-0000-0000-000026150000}"/>
    <cellStyle name="_울산실시설계내역서(하이테콤)-B" xfId="5419" xr:uid="{00000000-0005-0000-0000-000027150000}"/>
    <cellStyle name="_울진고등학교B동교사증축 내역서" xfId="5420" xr:uid="{00000000-0005-0000-0000-000028150000}"/>
    <cellStyle name="_울진군폐기물처리시설" xfId="5421" xr:uid="{00000000-0005-0000-0000-000029150000}"/>
    <cellStyle name="_원가계산" xfId="5422" xr:uid="{00000000-0005-0000-0000-00002A150000}"/>
    <cellStyle name="_원가계산(해룡천)" xfId="5423" xr:uid="{00000000-0005-0000-0000-00002B150000}"/>
    <cellStyle name="_원가계산서" xfId="5424" xr:uid="{00000000-0005-0000-0000-00002C150000}"/>
    <cellStyle name="_원가분석(1217)" xfId="5425" xr:uid="{00000000-0005-0000-0000-00002D150000}"/>
    <cellStyle name="_원가분석(아이0208)" xfId="5426" xr:uid="{00000000-0005-0000-0000-00002E150000}"/>
    <cellStyle name="_원가세부내역" xfId="5427" xr:uid="{00000000-0005-0000-0000-00002F150000}"/>
    <cellStyle name="_원가-전기" xfId="5428" xr:uid="{00000000-0005-0000-0000-000030150000}"/>
    <cellStyle name="_원불교서울교당및용산수양관신축공사견적서" xfId="5429" xr:uid="{00000000-0005-0000-0000-000031150000}"/>
    <cellStyle name="_월예정공정표" xfId="5430" xr:uid="{00000000-0005-0000-0000-000032150000}"/>
    <cellStyle name="_웹및디비" xfId="5431" xr:uid="{00000000-0005-0000-0000-000033150000}"/>
    <cellStyle name="_유기전기1(동영ENG내역)" xfId="5432" xr:uid="{00000000-0005-0000-0000-000034150000}"/>
    <cellStyle name="_유방천교-0517" xfId="5433" xr:uid="{00000000-0005-0000-0000-000035150000}"/>
    <cellStyle name="_유지보수내역(2006)" xfId="5434" xr:uid="{00000000-0005-0000-0000-000036150000}"/>
    <cellStyle name="_유첨3(서식)" xfId="5435" xr:uid="{00000000-0005-0000-0000-000037150000}"/>
    <cellStyle name="_유첨3(서식)_1" xfId="5436" xr:uid="{00000000-0005-0000-0000-000038150000}"/>
    <cellStyle name="_육군대학" xfId="5437" xr:uid="{00000000-0005-0000-0000-000039150000}"/>
    <cellStyle name="_음성방향-p1" xfId="5438" xr:uid="{00000000-0005-0000-0000-00003A150000}"/>
    <cellStyle name="_음식물수거차(1)-한국경제조사연구원" xfId="5439" xr:uid="{00000000-0005-0000-0000-00003B150000}"/>
    <cellStyle name="_음식물쓰레기처리시설원가-검토후수정본" xfId="5440" xr:uid="{00000000-0005-0000-0000-00003C150000}"/>
    <cellStyle name="_음식물파쇄기-최종본" xfId="5441" xr:uid="{00000000-0005-0000-0000-00003D150000}"/>
    <cellStyle name="_응급ES" xfId="5442" xr:uid="{00000000-0005-0000-0000-00003E150000}"/>
    <cellStyle name="_응급RE" xfId="5443" xr:uid="{00000000-0005-0000-0000-00003F150000}"/>
    <cellStyle name="_의정부노인복지회관" xfId="5444" xr:uid="{00000000-0005-0000-0000-000040150000}"/>
    <cellStyle name="_이어폰형가이드설치공사비산출내역_20030424_2" xfId="5445" xr:uid="{00000000-0005-0000-0000-000041150000}"/>
    <cellStyle name="_이천강우량설계예산서0113--" xfId="5446" xr:uid="{00000000-0005-0000-0000-000042150000}"/>
    <cellStyle name="_익산-장수1공구-설변(최종)" xfId="5447" xr:uid="{00000000-0005-0000-0000-000043150000}"/>
    <cellStyle name="_익산-포항6공구" xfId="5448" xr:uid="{00000000-0005-0000-0000-000044150000}"/>
    <cellStyle name="_익산-포항6공구_(무안)가실행" xfId="5449" xr:uid="{00000000-0005-0000-0000-000045150000}"/>
    <cellStyle name="_익산-포항6공구_(무안)가실행_2003발주설계서2" xfId="5450" xr:uid="{00000000-0005-0000-0000-000046150000}"/>
    <cellStyle name="_익산-포항6공구_~att2B5A" xfId="5451" xr:uid="{00000000-0005-0000-0000-000047150000}"/>
    <cellStyle name="_익산-포항6공구_~att2B5A_2003발주설계서2" xfId="5452" xr:uid="{00000000-0005-0000-0000-000048150000}"/>
    <cellStyle name="_익산-포항6공구_2003발주설계서2" xfId="5453" xr:uid="{00000000-0005-0000-0000-000049150000}"/>
    <cellStyle name="_익산-포항6공구_3.0무안광주3공구(입찰가실행-최종)" xfId="5454" xr:uid="{00000000-0005-0000-0000-00004A150000}"/>
    <cellStyle name="_익산-포항6공구_3.0무안광주3공구(입찰가실행-최종)_(무안)가실행" xfId="5455" xr:uid="{00000000-0005-0000-0000-00004B150000}"/>
    <cellStyle name="_익산-포항6공구_3.0무안광주3공구(입찰가실행-최종)_(무안)가실행_2003발주설계서2" xfId="5456" xr:uid="{00000000-0005-0000-0000-00004C150000}"/>
    <cellStyle name="_익산-포항6공구_3.0무안광주3공구(입찰가실행-최종)_2003발주설계서2" xfId="5457" xr:uid="{00000000-0005-0000-0000-00004D150000}"/>
    <cellStyle name="_익산-포항6공구_고창장성1공구(가실행-최종)" xfId="5458" xr:uid="{00000000-0005-0000-0000-00004E150000}"/>
    <cellStyle name="_익산-포항6공구_고창장성1공구(가실행-최종)_2003발주설계서2" xfId="5459" xr:uid="{00000000-0005-0000-0000-00004F150000}"/>
    <cellStyle name="_익산-포항6공구_고창장성1공구일위대가" xfId="5460" xr:uid="{00000000-0005-0000-0000-000050150000}"/>
    <cellStyle name="_익산-포항6공구_고창장성1공구일위대가_2003발주설계서2" xfId="5461" xr:uid="{00000000-0005-0000-0000-000051150000}"/>
    <cellStyle name="_인원계획표 " xfId="5462" xr:uid="{00000000-0005-0000-0000-000052150000}"/>
    <cellStyle name="_인원계획표 _(가)실행" xfId="5463" xr:uid="{00000000-0005-0000-0000-000053150000}"/>
    <cellStyle name="_인원계획표 _(가)실행_국사봉 임도 포장공사" xfId="5464" xr:uid="{00000000-0005-0000-0000-000054150000}"/>
    <cellStyle name="_인원계획표 _(가)실행_모두마을 배수로 정비공사(수량)" xfId="5465" xr:uid="{00000000-0005-0000-0000-000055150000}"/>
    <cellStyle name="_인원계획표 _(가)실행_모두마을 세천 수해복구공사" xfId="5466" xr:uid="{00000000-0005-0000-0000-000056150000}"/>
    <cellStyle name="_인원계획표 _(가)실행_상산(국사봉) 진입로 포장공사" xfId="5467" xr:uid="{00000000-0005-0000-0000-000057150000}"/>
    <cellStyle name="_인원계획표 _(가)실행_신기마을배수로정비공사" xfId="5468" xr:uid="{00000000-0005-0000-0000-000058150000}"/>
    <cellStyle name="_인원계획표 _(가)실행_신기마을세천정비공사" xfId="5469" xr:uid="{00000000-0005-0000-0000-000059150000}"/>
    <cellStyle name="_인원계획표 _(가)실행_장유마을 배수로 정비공사" xfId="5470" xr:uid="{00000000-0005-0000-0000-00005A150000}"/>
    <cellStyle name="_인원계획표 _(가)실행_청계마을 세천 수해복구공사" xfId="5471" xr:uid="{00000000-0005-0000-0000-00005B150000}"/>
    <cellStyle name="_인원계획표 _(무안)가실행" xfId="5472" xr:uid="{00000000-0005-0000-0000-00005C150000}"/>
    <cellStyle name="_인원계획표 _(무안)가실행_2003발주설계서2" xfId="5473" xr:uid="{00000000-0005-0000-0000-00005D150000}"/>
    <cellStyle name="_인원계획표 _~att2B5A" xfId="5474" xr:uid="{00000000-0005-0000-0000-00005E150000}"/>
    <cellStyle name="_인원계획표 _~att2B5A_2003발주설계서2" xfId="5475" xr:uid="{00000000-0005-0000-0000-00005F150000}"/>
    <cellStyle name="_인원계획표 _2003발주설계서2" xfId="5476" xr:uid="{00000000-0005-0000-0000-000060150000}"/>
    <cellStyle name="_인원계획표 _3.0무안광주3공구(입찰가실행-최종)" xfId="5477" xr:uid="{00000000-0005-0000-0000-000061150000}"/>
    <cellStyle name="_인원계획표 _3.0무안광주3공구(입찰가실행-최종)_(무안)가실행" xfId="5478" xr:uid="{00000000-0005-0000-0000-000062150000}"/>
    <cellStyle name="_인원계획표 _3.0무안광주3공구(입찰가실행-최종)_(무안)가실행_2003발주설계서2" xfId="5479" xr:uid="{00000000-0005-0000-0000-000063150000}"/>
    <cellStyle name="_인원계획표 _3.0무안광주3공구(입찰가실행-최종)_2003발주설계서2" xfId="5480" xr:uid="{00000000-0005-0000-0000-000064150000}"/>
    <cellStyle name="_인원계획표 _가실행(공설운동장)" xfId="5481" xr:uid="{00000000-0005-0000-0000-000065150000}"/>
    <cellStyle name="_인원계획표 _가실행(공설운동장)_국사봉 임도 포장공사" xfId="5482" xr:uid="{00000000-0005-0000-0000-000066150000}"/>
    <cellStyle name="_인원계획표 _가실행(공설운동장)_모두마을 배수로 정비공사(수량)" xfId="5483" xr:uid="{00000000-0005-0000-0000-000067150000}"/>
    <cellStyle name="_인원계획표 _가실행(공설운동장)_모두마을 세천 수해복구공사" xfId="5484" xr:uid="{00000000-0005-0000-0000-000068150000}"/>
    <cellStyle name="_인원계획표 _가실행(공설운동장)_상산(국사봉) 진입로 포장공사" xfId="5485" xr:uid="{00000000-0005-0000-0000-000069150000}"/>
    <cellStyle name="_인원계획표 _가실행(공설운동장)_신기마을배수로정비공사" xfId="5486" xr:uid="{00000000-0005-0000-0000-00006A150000}"/>
    <cellStyle name="_인원계획표 _가실행(공설운동장)_신기마을세천정비공사" xfId="5487" xr:uid="{00000000-0005-0000-0000-00006B150000}"/>
    <cellStyle name="_인원계획표 _가실행(공설운동장)_장유마을 배수로 정비공사" xfId="5488" xr:uid="{00000000-0005-0000-0000-00006C150000}"/>
    <cellStyle name="_인원계획표 _가실행(공설운동장)_청계마을 세천 수해복구공사" xfId="5489" xr:uid="{00000000-0005-0000-0000-00006D150000}"/>
    <cellStyle name="_인원계획표 _가실행(송탄IC)" xfId="5490" xr:uid="{00000000-0005-0000-0000-00006E150000}"/>
    <cellStyle name="_인원계획표 _가실행(송탄IC)_국사봉 임도 포장공사" xfId="5491" xr:uid="{00000000-0005-0000-0000-00006F150000}"/>
    <cellStyle name="_인원계획표 _가실행(송탄IC)_모두마을 배수로 정비공사(수량)" xfId="5492" xr:uid="{00000000-0005-0000-0000-000070150000}"/>
    <cellStyle name="_인원계획표 _가실행(송탄IC)_모두마을 세천 수해복구공사" xfId="5493" xr:uid="{00000000-0005-0000-0000-000071150000}"/>
    <cellStyle name="_인원계획표 _가실행(송탄IC)_상산(국사봉) 진입로 포장공사" xfId="5494" xr:uid="{00000000-0005-0000-0000-000072150000}"/>
    <cellStyle name="_인원계획표 _가실행(송탄IC)_신기마을배수로정비공사" xfId="5495" xr:uid="{00000000-0005-0000-0000-000073150000}"/>
    <cellStyle name="_인원계획표 _가실행(송탄IC)_신기마을세천정비공사" xfId="5496" xr:uid="{00000000-0005-0000-0000-000074150000}"/>
    <cellStyle name="_인원계획표 _가실행(송탄IC)_장유마을 배수로 정비공사" xfId="5497" xr:uid="{00000000-0005-0000-0000-000075150000}"/>
    <cellStyle name="_인원계획표 _가실행(송탄IC)_청계마을 세천 수해복구공사" xfId="5498" xr:uid="{00000000-0005-0000-0000-000076150000}"/>
    <cellStyle name="_인원계획표 _고창장성1공구(가실행-최종)" xfId="5499" xr:uid="{00000000-0005-0000-0000-000077150000}"/>
    <cellStyle name="_인원계획표 _고창장성1공구(가실행-최종)_2003발주설계서2" xfId="5500" xr:uid="{00000000-0005-0000-0000-000078150000}"/>
    <cellStyle name="_인원계획표 _고창장성1공구일위대가" xfId="5501" xr:uid="{00000000-0005-0000-0000-000079150000}"/>
    <cellStyle name="_인원계획표 _고창장성1공구일위대가_2003발주설계서2" xfId="5502" xr:uid="{00000000-0005-0000-0000-00007A150000}"/>
    <cellStyle name="_인원계획표 _국사봉 임도 포장공사" xfId="5503" xr:uid="{00000000-0005-0000-0000-00007B150000}"/>
    <cellStyle name="_인원계획표 _기흥구갈가구가전LIST" xfId="5504" xr:uid="{00000000-0005-0000-0000-00007C150000}"/>
    <cellStyle name="_인원계획표 _기흥구갈가구가전LIST_수진동주상복합5871평" xfId="5505" xr:uid="{00000000-0005-0000-0000-00007D150000}"/>
    <cellStyle name="_인원계획표 _기흥구갈가구가전LIST_용인구갈3지구1블럭최종2차변경" xfId="5506" xr:uid="{00000000-0005-0000-0000-00007E150000}"/>
    <cellStyle name="_인원계획표 _모두마을 배수로 정비공사(수량)" xfId="5507" xr:uid="{00000000-0005-0000-0000-00007F150000}"/>
    <cellStyle name="_인원계획표 _모두마을 세천 수해복구공사" xfId="5508" xr:uid="{00000000-0005-0000-0000-000080150000}"/>
    <cellStyle name="_인원계획표 _사업예산2" xfId="5509" xr:uid="{00000000-0005-0000-0000-000081150000}"/>
    <cellStyle name="_인원계획표 _사업예산2_기흥구갈가구가전LIST" xfId="5510" xr:uid="{00000000-0005-0000-0000-000082150000}"/>
    <cellStyle name="_인원계획표 _사업예산2_기흥구갈가구가전LIST_수진동주상복합5871평" xfId="5511" xr:uid="{00000000-0005-0000-0000-000083150000}"/>
    <cellStyle name="_인원계획표 _사업예산2_기흥구갈가구가전LIST_용인구갈3지구1블럭최종2차변경" xfId="5512" xr:uid="{00000000-0005-0000-0000-000084150000}"/>
    <cellStyle name="_인원계획표 _사업예산2_수진동주상복합5871평" xfId="5513" xr:uid="{00000000-0005-0000-0000-000085150000}"/>
    <cellStyle name="_인원계획표 _사업예산대비" xfId="5514" xr:uid="{00000000-0005-0000-0000-000086150000}"/>
    <cellStyle name="_인원계획표 _사업예산대비_기흥구갈가구가전LIST" xfId="5515" xr:uid="{00000000-0005-0000-0000-000087150000}"/>
    <cellStyle name="_인원계획표 _사업예산대비_기흥구갈가구가전LIST_수진동주상복합5871평" xfId="5516" xr:uid="{00000000-0005-0000-0000-000088150000}"/>
    <cellStyle name="_인원계획표 _사업예산대비_기흥구갈가구가전LIST_용인구갈3지구1블럭최종2차변경" xfId="5517" xr:uid="{00000000-0005-0000-0000-000089150000}"/>
    <cellStyle name="_인원계획표 _사업예산대비_수진동주상복합5871평" xfId="5518" xr:uid="{00000000-0005-0000-0000-00008A150000}"/>
    <cellStyle name="_인원계획표 _상산(국사봉) 진입로 포장공사" xfId="5519" xr:uid="{00000000-0005-0000-0000-00008B150000}"/>
    <cellStyle name="_인원계획표 _수목" xfId="5520" xr:uid="{00000000-0005-0000-0000-00008C150000}"/>
    <cellStyle name="_인원계획표 _수목_기흥구갈가구가전LIST" xfId="5521" xr:uid="{00000000-0005-0000-0000-00008D150000}"/>
    <cellStyle name="_인원계획표 _수목_기흥구갈가구가전LIST_수진동주상복합5871평" xfId="5522" xr:uid="{00000000-0005-0000-0000-00008E150000}"/>
    <cellStyle name="_인원계획표 _수목_기흥구갈가구가전LIST_용인구갈3지구1블럭최종2차변경" xfId="5523" xr:uid="{00000000-0005-0000-0000-00008F150000}"/>
    <cellStyle name="_인원계획표 _수목_사업예산2" xfId="5524" xr:uid="{00000000-0005-0000-0000-000090150000}"/>
    <cellStyle name="_인원계획표 _수목_사업예산2_기흥구갈가구가전LIST" xfId="5525" xr:uid="{00000000-0005-0000-0000-000091150000}"/>
    <cellStyle name="_인원계획표 _수목_사업예산2_기흥구갈가구가전LIST_수진동주상복합5871평" xfId="5526" xr:uid="{00000000-0005-0000-0000-000092150000}"/>
    <cellStyle name="_인원계획표 _수목_사업예산2_기흥구갈가구가전LIST_용인구갈3지구1블럭최종2차변경" xfId="5527" xr:uid="{00000000-0005-0000-0000-000093150000}"/>
    <cellStyle name="_인원계획표 _수목_사업예산2_수진동주상복합5871평" xfId="5528" xr:uid="{00000000-0005-0000-0000-000094150000}"/>
    <cellStyle name="_인원계획표 _수목_사업예산대비" xfId="5529" xr:uid="{00000000-0005-0000-0000-000095150000}"/>
    <cellStyle name="_인원계획표 _수목_사업예산대비_기흥구갈가구가전LIST" xfId="5530" xr:uid="{00000000-0005-0000-0000-000096150000}"/>
    <cellStyle name="_인원계획표 _수목_사업예산대비_기흥구갈가구가전LIST_수진동주상복합5871평" xfId="5531" xr:uid="{00000000-0005-0000-0000-000097150000}"/>
    <cellStyle name="_인원계획표 _수목_사업예산대비_기흥구갈가구가전LIST_용인구갈3지구1블럭최종2차변경" xfId="5532" xr:uid="{00000000-0005-0000-0000-000098150000}"/>
    <cellStyle name="_인원계획표 _수목_사업예산대비_수진동주상복합5871평" xfId="5533" xr:uid="{00000000-0005-0000-0000-000099150000}"/>
    <cellStyle name="_인원계획표 _수목_수진동주상복합5871평" xfId="5534" xr:uid="{00000000-0005-0000-0000-00009A150000}"/>
    <cellStyle name="_인원계획표 _수진동주상복합5871평" xfId="5535" xr:uid="{00000000-0005-0000-0000-00009B150000}"/>
    <cellStyle name="_인원계획표 _신기마을배수로정비공사" xfId="5536" xr:uid="{00000000-0005-0000-0000-00009C150000}"/>
    <cellStyle name="_인원계획표 _신기마을세천정비공사" xfId="5537" xr:uid="{00000000-0005-0000-0000-00009D150000}"/>
    <cellStyle name="_인원계획표 _장유마을 배수로 정비공사" xfId="5538" xr:uid="{00000000-0005-0000-0000-00009E150000}"/>
    <cellStyle name="_인원계획표 _적격 " xfId="5539" xr:uid="{00000000-0005-0000-0000-00009F150000}"/>
    <cellStyle name="_인원계획표 _적격 _(무안)가실행" xfId="5540" xr:uid="{00000000-0005-0000-0000-0000A0150000}"/>
    <cellStyle name="_인원계획표 _적격 _(무안)가실행_2003발주설계서2" xfId="5541" xr:uid="{00000000-0005-0000-0000-0000A1150000}"/>
    <cellStyle name="_인원계획표 _적격 _~att2B5A" xfId="5542" xr:uid="{00000000-0005-0000-0000-0000A2150000}"/>
    <cellStyle name="_인원계획표 _적격 _~att2B5A_2003발주설계서2" xfId="5543" xr:uid="{00000000-0005-0000-0000-0000A3150000}"/>
    <cellStyle name="_인원계획표 _적격 _2003발주설계서2" xfId="5544" xr:uid="{00000000-0005-0000-0000-0000A4150000}"/>
    <cellStyle name="_인원계획표 _적격 _3.0무안광주3공구(입찰가실행-최종)" xfId="5545" xr:uid="{00000000-0005-0000-0000-0000A5150000}"/>
    <cellStyle name="_인원계획표 _적격 _3.0무안광주3공구(입찰가실행-최종)_(무안)가실행" xfId="5546" xr:uid="{00000000-0005-0000-0000-0000A6150000}"/>
    <cellStyle name="_인원계획표 _적격 _3.0무안광주3공구(입찰가실행-최종)_(무안)가실행_2003발주설계서2" xfId="5547" xr:uid="{00000000-0005-0000-0000-0000A7150000}"/>
    <cellStyle name="_인원계획표 _적격 _3.0무안광주3공구(입찰가실행-최종)_2003발주설계서2" xfId="5548" xr:uid="{00000000-0005-0000-0000-0000A8150000}"/>
    <cellStyle name="_인원계획표 _적격 _고창장성1공구(가실행-최종)" xfId="5549" xr:uid="{00000000-0005-0000-0000-0000A9150000}"/>
    <cellStyle name="_인원계획표 _적격 _고창장성1공구(가실행-최종)_2003발주설계서2" xfId="5550" xr:uid="{00000000-0005-0000-0000-0000AA150000}"/>
    <cellStyle name="_인원계획표 _적격 _고창장성1공구일위대가" xfId="5551" xr:uid="{00000000-0005-0000-0000-0000AB150000}"/>
    <cellStyle name="_인원계획표 _적격 _고창장성1공구일위대가_2003발주설계서2" xfId="5552" xr:uid="{00000000-0005-0000-0000-0000AC150000}"/>
    <cellStyle name="_인원계획표 _중동성황(가)실행" xfId="5553" xr:uid="{00000000-0005-0000-0000-0000AD150000}"/>
    <cellStyle name="_인원계획표 _중동성황(가)실행_국사봉 임도 포장공사" xfId="5554" xr:uid="{00000000-0005-0000-0000-0000AE150000}"/>
    <cellStyle name="_인원계획표 _중동성황(가)실행_모두마을 배수로 정비공사(수량)" xfId="5555" xr:uid="{00000000-0005-0000-0000-0000AF150000}"/>
    <cellStyle name="_인원계획표 _중동성황(가)실행_모두마을 세천 수해복구공사" xfId="5556" xr:uid="{00000000-0005-0000-0000-0000B0150000}"/>
    <cellStyle name="_인원계획표 _중동성황(가)실행_상산(국사봉) 진입로 포장공사" xfId="5557" xr:uid="{00000000-0005-0000-0000-0000B1150000}"/>
    <cellStyle name="_인원계획표 _중동성황(가)실행_신기마을배수로정비공사" xfId="5558" xr:uid="{00000000-0005-0000-0000-0000B2150000}"/>
    <cellStyle name="_인원계획표 _중동성황(가)실행_신기마을세천정비공사" xfId="5559" xr:uid="{00000000-0005-0000-0000-0000B3150000}"/>
    <cellStyle name="_인원계획표 _중동성황(가)실행_장유마을 배수로 정비공사" xfId="5560" xr:uid="{00000000-0005-0000-0000-0000B4150000}"/>
    <cellStyle name="_인원계획표 _중동성황(가)실행_청계마을 세천 수해복구공사" xfId="5561" xr:uid="{00000000-0005-0000-0000-0000B5150000}"/>
    <cellStyle name="_인원계획표 _중동-성황투찰(new)(발주자변경)" xfId="5562" xr:uid="{00000000-0005-0000-0000-0000B6150000}"/>
    <cellStyle name="_인원계획표 _중동-성황투찰(new)(발주자변경)_국사봉 임도 포장공사" xfId="5563" xr:uid="{00000000-0005-0000-0000-0000B7150000}"/>
    <cellStyle name="_인원계획표 _중동-성황투찰(new)(발주자변경)_모두마을 배수로 정비공사(수량)" xfId="5564" xr:uid="{00000000-0005-0000-0000-0000B8150000}"/>
    <cellStyle name="_인원계획표 _중동-성황투찰(new)(발주자변경)_모두마을 세천 수해복구공사" xfId="5565" xr:uid="{00000000-0005-0000-0000-0000B9150000}"/>
    <cellStyle name="_인원계획표 _중동-성황투찰(new)(발주자변경)_상산(국사봉) 진입로 포장공사" xfId="5566" xr:uid="{00000000-0005-0000-0000-0000BA150000}"/>
    <cellStyle name="_인원계획표 _중동-성황투찰(new)(발주자변경)_신기마을배수로정비공사" xfId="5567" xr:uid="{00000000-0005-0000-0000-0000BB150000}"/>
    <cellStyle name="_인원계획표 _중동-성황투찰(new)(발주자변경)_신기마을세천정비공사" xfId="5568" xr:uid="{00000000-0005-0000-0000-0000BC150000}"/>
    <cellStyle name="_인원계획표 _중동-성황투찰(new)(발주자변경)_장유마을 배수로 정비공사" xfId="5569" xr:uid="{00000000-0005-0000-0000-0000BD150000}"/>
    <cellStyle name="_인원계획표 _중동-성황투찰(new)(발주자변경)_청계마을 세천 수해복구공사" xfId="5570" xr:uid="{00000000-0005-0000-0000-0000BE150000}"/>
    <cellStyle name="_인원계획표 _청계마을 세천 수해복구공사" xfId="5571" xr:uid="{00000000-0005-0000-0000-0000BF150000}"/>
    <cellStyle name="_인원계획표 _토공및구조물" xfId="5572" xr:uid="{00000000-0005-0000-0000-0000C0150000}"/>
    <cellStyle name="_인원계획표 _토공및구조물_국사봉 임도 포장공사" xfId="5573" xr:uid="{00000000-0005-0000-0000-0000C1150000}"/>
    <cellStyle name="_인원계획표 _토공및구조물_모두마을 배수로 정비공사(수량)" xfId="5574" xr:uid="{00000000-0005-0000-0000-0000C2150000}"/>
    <cellStyle name="_인원계획표 _토공및구조물_모두마을 세천 수해복구공사" xfId="5575" xr:uid="{00000000-0005-0000-0000-0000C3150000}"/>
    <cellStyle name="_인원계획표 _토공및구조물_상산(국사봉) 진입로 포장공사" xfId="5576" xr:uid="{00000000-0005-0000-0000-0000C4150000}"/>
    <cellStyle name="_인원계획표 _토공및구조물_신기마을배수로정비공사" xfId="5577" xr:uid="{00000000-0005-0000-0000-0000C5150000}"/>
    <cellStyle name="_인원계획표 _토공및구조물_신기마을세천정비공사" xfId="5578" xr:uid="{00000000-0005-0000-0000-0000C6150000}"/>
    <cellStyle name="_인원계획표 _토공및구조물_장유마을 배수로 정비공사" xfId="5579" xr:uid="{00000000-0005-0000-0000-0000C7150000}"/>
    <cellStyle name="_인원계획표 _토공및구조물_청계마을 세천 수해복구공사" xfId="5580" xr:uid="{00000000-0005-0000-0000-0000C8150000}"/>
    <cellStyle name="_인정전 내역서--" xfId="5581" xr:uid="{00000000-0005-0000-0000-0000C9150000}"/>
    <cellStyle name="_인테리어 내역서-1안" xfId="5582" xr:uid="{00000000-0005-0000-0000-0000CA150000}"/>
    <cellStyle name="_인테리어 내역서-2안" xfId="5583" xr:uid="{00000000-0005-0000-0000-0000CB150000}"/>
    <cellStyle name="_인테리어 일위대가 03-19" xfId="5584" xr:uid="{00000000-0005-0000-0000-0000CC150000}"/>
    <cellStyle name="_일반" xfId="5585" xr:uid="{00000000-0005-0000-0000-0000CD150000}"/>
    <cellStyle name="_일반관리비및경비율-공간세라믹" xfId="5586" xr:uid="{00000000-0005-0000-0000-0000CE150000}"/>
    <cellStyle name="_일위대가" xfId="5587" xr:uid="{00000000-0005-0000-0000-0000CF150000}"/>
    <cellStyle name="_일위대가(11월20일)" xfId="5588" xr:uid="{00000000-0005-0000-0000-0000D0150000}"/>
    <cellStyle name="_일위대가표" xfId="5589" xr:uid="{00000000-0005-0000-0000-0000D1150000}"/>
    <cellStyle name="_일위대가표(2010년상반기)" xfId="5590" xr:uid="{00000000-0005-0000-0000-0000D2150000}"/>
    <cellStyle name="_일위대가표참조" xfId="5591" xr:uid="{00000000-0005-0000-0000-0000D3150000}"/>
    <cellStyle name="_임금(진흥콘크리트)" xfId="5592" xr:uid="{00000000-0005-0000-0000-0000D4150000}"/>
    <cellStyle name="_임현2리(수정)" xfId="5593" xr:uid="{00000000-0005-0000-0000-0000D5150000}"/>
    <cellStyle name="_임현3리무두리(수정)" xfId="5594" xr:uid="{00000000-0005-0000-0000-0000D6150000}"/>
    <cellStyle name="_입찰표지 " xfId="5595" xr:uid="{00000000-0005-0000-0000-0000D7150000}"/>
    <cellStyle name="_입찰표지 _(가)실행" xfId="5596" xr:uid="{00000000-0005-0000-0000-0000D8150000}"/>
    <cellStyle name="_입찰표지 _(가)실행_국사봉 임도 포장공사" xfId="5597" xr:uid="{00000000-0005-0000-0000-0000D9150000}"/>
    <cellStyle name="_입찰표지 _(가)실행_모두마을 배수로 정비공사(수량)" xfId="5598" xr:uid="{00000000-0005-0000-0000-0000DA150000}"/>
    <cellStyle name="_입찰표지 _(가)실행_모두마을 세천 수해복구공사" xfId="5599" xr:uid="{00000000-0005-0000-0000-0000DB150000}"/>
    <cellStyle name="_입찰표지 _(가)실행_상산(국사봉) 진입로 포장공사" xfId="5600" xr:uid="{00000000-0005-0000-0000-0000DC150000}"/>
    <cellStyle name="_입찰표지 _(가)실행_신기마을배수로정비공사" xfId="5601" xr:uid="{00000000-0005-0000-0000-0000DD150000}"/>
    <cellStyle name="_입찰표지 _(가)실행_신기마을세천정비공사" xfId="5602" xr:uid="{00000000-0005-0000-0000-0000DE150000}"/>
    <cellStyle name="_입찰표지 _(가)실행_장유마을 배수로 정비공사" xfId="5603" xr:uid="{00000000-0005-0000-0000-0000DF150000}"/>
    <cellStyle name="_입찰표지 _(가)실행_청계마을 세천 수해복구공사" xfId="5604" xr:uid="{00000000-0005-0000-0000-0000E0150000}"/>
    <cellStyle name="_입찰표지 _(무안)가실행" xfId="5605" xr:uid="{00000000-0005-0000-0000-0000E1150000}"/>
    <cellStyle name="_입찰표지 _(무안)가실행_2003발주설계서2" xfId="5606" xr:uid="{00000000-0005-0000-0000-0000E2150000}"/>
    <cellStyle name="_입찰표지 _~att2B5A" xfId="5607" xr:uid="{00000000-0005-0000-0000-0000E3150000}"/>
    <cellStyle name="_입찰표지 _~att2B5A_2003발주설계서2" xfId="5608" xr:uid="{00000000-0005-0000-0000-0000E4150000}"/>
    <cellStyle name="_입찰표지 _2003발주설계서2" xfId="5609" xr:uid="{00000000-0005-0000-0000-0000E5150000}"/>
    <cellStyle name="_입찰표지 _3.0무안광주3공구(입찰가실행-최종)" xfId="5610" xr:uid="{00000000-0005-0000-0000-0000E6150000}"/>
    <cellStyle name="_입찰표지 _3.0무안광주3공구(입찰가실행-최종)_(무안)가실행" xfId="5611" xr:uid="{00000000-0005-0000-0000-0000E7150000}"/>
    <cellStyle name="_입찰표지 _3.0무안광주3공구(입찰가실행-최종)_(무안)가실행_2003발주설계서2" xfId="5612" xr:uid="{00000000-0005-0000-0000-0000E8150000}"/>
    <cellStyle name="_입찰표지 _3.0무안광주3공구(입찰가실행-최종)_2003발주설계서2" xfId="5613" xr:uid="{00000000-0005-0000-0000-0000E9150000}"/>
    <cellStyle name="_입찰표지 _가실행(공설운동장)" xfId="5614" xr:uid="{00000000-0005-0000-0000-0000EA150000}"/>
    <cellStyle name="_입찰표지 _가실행(공설운동장)_국사봉 임도 포장공사" xfId="5615" xr:uid="{00000000-0005-0000-0000-0000EB150000}"/>
    <cellStyle name="_입찰표지 _가실행(공설운동장)_모두마을 배수로 정비공사(수량)" xfId="5616" xr:uid="{00000000-0005-0000-0000-0000EC150000}"/>
    <cellStyle name="_입찰표지 _가실행(공설운동장)_모두마을 세천 수해복구공사" xfId="5617" xr:uid="{00000000-0005-0000-0000-0000ED150000}"/>
    <cellStyle name="_입찰표지 _가실행(공설운동장)_상산(국사봉) 진입로 포장공사" xfId="5618" xr:uid="{00000000-0005-0000-0000-0000EE150000}"/>
    <cellStyle name="_입찰표지 _가실행(공설운동장)_신기마을배수로정비공사" xfId="5619" xr:uid="{00000000-0005-0000-0000-0000EF150000}"/>
    <cellStyle name="_입찰표지 _가실행(공설운동장)_신기마을세천정비공사" xfId="5620" xr:uid="{00000000-0005-0000-0000-0000F0150000}"/>
    <cellStyle name="_입찰표지 _가실행(공설운동장)_장유마을 배수로 정비공사" xfId="5621" xr:uid="{00000000-0005-0000-0000-0000F1150000}"/>
    <cellStyle name="_입찰표지 _가실행(공설운동장)_청계마을 세천 수해복구공사" xfId="5622" xr:uid="{00000000-0005-0000-0000-0000F2150000}"/>
    <cellStyle name="_입찰표지 _가실행(송탄IC)" xfId="5623" xr:uid="{00000000-0005-0000-0000-0000F3150000}"/>
    <cellStyle name="_입찰표지 _가실행(송탄IC)_국사봉 임도 포장공사" xfId="5624" xr:uid="{00000000-0005-0000-0000-0000F4150000}"/>
    <cellStyle name="_입찰표지 _가실행(송탄IC)_모두마을 배수로 정비공사(수량)" xfId="5625" xr:uid="{00000000-0005-0000-0000-0000F5150000}"/>
    <cellStyle name="_입찰표지 _가실행(송탄IC)_모두마을 세천 수해복구공사" xfId="5626" xr:uid="{00000000-0005-0000-0000-0000F6150000}"/>
    <cellStyle name="_입찰표지 _가실행(송탄IC)_상산(국사봉) 진입로 포장공사" xfId="5627" xr:uid="{00000000-0005-0000-0000-0000F7150000}"/>
    <cellStyle name="_입찰표지 _가실행(송탄IC)_신기마을배수로정비공사" xfId="5628" xr:uid="{00000000-0005-0000-0000-0000F8150000}"/>
    <cellStyle name="_입찰표지 _가실행(송탄IC)_신기마을세천정비공사" xfId="5629" xr:uid="{00000000-0005-0000-0000-0000F9150000}"/>
    <cellStyle name="_입찰표지 _가실행(송탄IC)_장유마을 배수로 정비공사" xfId="5630" xr:uid="{00000000-0005-0000-0000-0000FA150000}"/>
    <cellStyle name="_입찰표지 _가실행(송탄IC)_청계마을 세천 수해복구공사" xfId="5631" xr:uid="{00000000-0005-0000-0000-0000FB150000}"/>
    <cellStyle name="_입찰표지 _고창장성1공구(가실행-최종)" xfId="5632" xr:uid="{00000000-0005-0000-0000-0000FC150000}"/>
    <cellStyle name="_입찰표지 _고창장성1공구(가실행-최종)_2003발주설계서2" xfId="5633" xr:uid="{00000000-0005-0000-0000-0000FD150000}"/>
    <cellStyle name="_입찰표지 _고창장성1공구일위대가" xfId="5634" xr:uid="{00000000-0005-0000-0000-0000FE150000}"/>
    <cellStyle name="_입찰표지 _고창장성1공구일위대가_2003발주설계서2" xfId="5635" xr:uid="{00000000-0005-0000-0000-0000FF150000}"/>
    <cellStyle name="_입찰표지 _국사봉 임도 포장공사" xfId="5636" xr:uid="{00000000-0005-0000-0000-000000160000}"/>
    <cellStyle name="_입찰표지 _기흥구갈가구가전LIST" xfId="5637" xr:uid="{00000000-0005-0000-0000-000001160000}"/>
    <cellStyle name="_입찰표지 _기흥구갈가구가전LIST_수진동주상복합5871평" xfId="5638" xr:uid="{00000000-0005-0000-0000-000002160000}"/>
    <cellStyle name="_입찰표지 _기흥구갈가구가전LIST_용인구갈3지구1블럭최종2차변경" xfId="5639" xr:uid="{00000000-0005-0000-0000-000003160000}"/>
    <cellStyle name="_입찰표지 _모두마을 배수로 정비공사(수량)" xfId="5640" xr:uid="{00000000-0005-0000-0000-000004160000}"/>
    <cellStyle name="_입찰표지 _모두마을 세천 수해복구공사" xfId="5641" xr:uid="{00000000-0005-0000-0000-000005160000}"/>
    <cellStyle name="_입찰표지 _사업예산2" xfId="5642" xr:uid="{00000000-0005-0000-0000-000006160000}"/>
    <cellStyle name="_입찰표지 _사업예산2_기흥구갈가구가전LIST" xfId="5643" xr:uid="{00000000-0005-0000-0000-000007160000}"/>
    <cellStyle name="_입찰표지 _사업예산2_기흥구갈가구가전LIST_수진동주상복합5871평" xfId="5644" xr:uid="{00000000-0005-0000-0000-000008160000}"/>
    <cellStyle name="_입찰표지 _사업예산2_기흥구갈가구가전LIST_용인구갈3지구1블럭최종2차변경" xfId="5645" xr:uid="{00000000-0005-0000-0000-000009160000}"/>
    <cellStyle name="_입찰표지 _사업예산2_수진동주상복합5871평" xfId="5646" xr:uid="{00000000-0005-0000-0000-00000A160000}"/>
    <cellStyle name="_입찰표지 _사업예산대비" xfId="5647" xr:uid="{00000000-0005-0000-0000-00000B160000}"/>
    <cellStyle name="_입찰표지 _사업예산대비_기흥구갈가구가전LIST" xfId="5648" xr:uid="{00000000-0005-0000-0000-00000C160000}"/>
    <cellStyle name="_입찰표지 _사업예산대비_기흥구갈가구가전LIST_수진동주상복합5871평" xfId="5649" xr:uid="{00000000-0005-0000-0000-00000D160000}"/>
    <cellStyle name="_입찰표지 _사업예산대비_기흥구갈가구가전LIST_용인구갈3지구1블럭최종2차변경" xfId="5650" xr:uid="{00000000-0005-0000-0000-00000E160000}"/>
    <cellStyle name="_입찰표지 _사업예산대비_수진동주상복합5871평" xfId="5651" xr:uid="{00000000-0005-0000-0000-00000F160000}"/>
    <cellStyle name="_입찰표지 _상산(국사봉) 진입로 포장공사" xfId="5652" xr:uid="{00000000-0005-0000-0000-000010160000}"/>
    <cellStyle name="_입찰표지 _수목" xfId="5653" xr:uid="{00000000-0005-0000-0000-000011160000}"/>
    <cellStyle name="_입찰표지 _수목_기흥구갈가구가전LIST" xfId="5654" xr:uid="{00000000-0005-0000-0000-000012160000}"/>
    <cellStyle name="_입찰표지 _수목_기흥구갈가구가전LIST_수진동주상복합5871평" xfId="5655" xr:uid="{00000000-0005-0000-0000-000013160000}"/>
    <cellStyle name="_입찰표지 _수목_기흥구갈가구가전LIST_용인구갈3지구1블럭최종2차변경" xfId="5656" xr:uid="{00000000-0005-0000-0000-000014160000}"/>
    <cellStyle name="_입찰표지 _수목_사업예산2" xfId="5657" xr:uid="{00000000-0005-0000-0000-000015160000}"/>
    <cellStyle name="_입찰표지 _수목_사업예산2_기흥구갈가구가전LIST" xfId="5658" xr:uid="{00000000-0005-0000-0000-000016160000}"/>
    <cellStyle name="_입찰표지 _수목_사업예산2_기흥구갈가구가전LIST_수진동주상복합5871평" xfId="5659" xr:uid="{00000000-0005-0000-0000-000017160000}"/>
    <cellStyle name="_입찰표지 _수목_사업예산2_기흥구갈가구가전LIST_용인구갈3지구1블럭최종2차변경" xfId="5660" xr:uid="{00000000-0005-0000-0000-000018160000}"/>
    <cellStyle name="_입찰표지 _수목_사업예산2_수진동주상복합5871평" xfId="5661" xr:uid="{00000000-0005-0000-0000-000019160000}"/>
    <cellStyle name="_입찰표지 _수목_사업예산대비" xfId="5662" xr:uid="{00000000-0005-0000-0000-00001A160000}"/>
    <cellStyle name="_입찰표지 _수목_사업예산대비_기흥구갈가구가전LIST" xfId="5663" xr:uid="{00000000-0005-0000-0000-00001B160000}"/>
    <cellStyle name="_입찰표지 _수목_사업예산대비_기흥구갈가구가전LIST_수진동주상복합5871평" xfId="5664" xr:uid="{00000000-0005-0000-0000-00001C160000}"/>
    <cellStyle name="_입찰표지 _수목_사업예산대비_기흥구갈가구가전LIST_용인구갈3지구1블럭최종2차변경" xfId="5665" xr:uid="{00000000-0005-0000-0000-00001D160000}"/>
    <cellStyle name="_입찰표지 _수목_사업예산대비_수진동주상복합5871평" xfId="5666" xr:uid="{00000000-0005-0000-0000-00001E160000}"/>
    <cellStyle name="_입찰표지 _수목_수진동주상복합5871평" xfId="5667" xr:uid="{00000000-0005-0000-0000-00001F160000}"/>
    <cellStyle name="_입찰표지 _수진동주상복합5871평" xfId="5668" xr:uid="{00000000-0005-0000-0000-000020160000}"/>
    <cellStyle name="_입찰표지 _신기마을배수로정비공사" xfId="5669" xr:uid="{00000000-0005-0000-0000-000021160000}"/>
    <cellStyle name="_입찰표지 _신기마을세천정비공사" xfId="5670" xr:uid="{00000000-0005-0000-0000-000022160000}"/>
    <cellStyle name="_입찰표지 _장유마을 배수로 정비공사" xfId="5671" xr:uid="{00000000-0005-0000-0000-000023160000}"/>
    <cellStyle name="_입찰표지 _중동성황(가)실행" xfId="5672" xr:uid="{00000000-0005-0000-0000-000024160000}"/>
    <cellStyle name="_입찰표지 _중동성황(가)실행_국사봉 임도 포장공사" xfId="5673" xr:uid="{00000000-0005-0000-0000-000025160000}"/>
    <cellStyle name="_입찰표지 _중동성황(가)실행_모두마을 배수로 정비공사(수량)" xfId="5674" xr:uid="{00000000-0005-0000-0000-000026160000}"/>
    <cellStyle name="_입찰표지 _중동성황(가)실행_모두마을 세천 수해복구공사" xfId="5675" xr:uid="{00000000-0005-0000-0000-000027160000}"/>
    <cellStyle name="_입찰표지 _중동성황(가)실행_상산(국사봉) 진입로 포장공사" xfId="5676" xr:uid="{00000000-0005-0000-0000-000028160000}"/>
    <cellStyle name="_입찰표지 _중동성황(가)실행_신기마을배수로정비공사" xfId="5677" xr:uid="{00000000-0005-0000-0000-000029160000}"/>
    <cellStyle name="_입찰표지 _중동성황(가)실행_신기마을세천정비공사" xfId="5678" xr:uid="{00000000-0005-0000-0000-00002A160000}"/>
    <cellStyle name="_입찰표지 _중동성황(가)실행_장유마을 배수로 정비공사" xfId="5679" xr:uid="{00000000-0005-0000-0000-00002B160000}"/>
    <cellStyle name="_입찰표지 _중동성황(가)실행_청계마을 세천 수해복구공사" xfId="5680" xr:uid="{00000000-0005-0000-0000-00002C160000}"/>
    <cellStyle name="_입찰표지 _중동-성황투찰(new)(발주자변경)" xfId="5681" xr:uid="{00000000-0005-0000-0000-00002D160000}"/>
    <cellStyle name="_입찰표지 _중동-성황투찰(new)(발주자변경)_국사봉 임도 포장공사" xfId="5682" xr:uid="{00000000-0005-0000-0000-00002E160000}"/>
    <cellStyle name="_입찰표지 _중동-성황투찰(new)(발주자변경)_모두마을 배수로 정비공사(수량)" xfId="5683" xr:uid="{00000000-0005-0000-0000-00002F160000}"/>
    <cellStyle name="_입찰표지 _중동-성황투찰(new)(발주자변경)_모두마을 세천 수해복구공사" xfId="5684" xr:uid="{00000000-0005-0000-0000-000030160000}"/>
    <cellStyle name="_입찰표지 _중동-성황투찰(new)(발주자변경)_상산(국사봉) 진입로 포장공사" xfId="5685" xr:uid="{00000000-0005-0000-0000-000031160000}"/>
    <cellStyle name="_입찰표지 _중동-성황투찰(new)(발주자변경)_신기마을배수로정비공사" xfId="5686" xr:uid="{00000000-0005-0000-0000-000032160000}"/>
    <cellStyle name="_입찰표지 _중동-성황투찰(new)(발주자변경)_신기마을세천정비공사" xfId="5687" xr:uid="{00000000-0005-0000-0000-000033160000}"/>
    <cellStyle name="_입찰표지 _중동-성황투찰(new)(발주자변경)_장유마을 배수로 정비공사" xfId="5688" xr:uid="{00000000-0005-0000-0000-000034160000}"/>
    <cellStyle name="_입찰표지 _중동-성황투찰(new)(발주자변경)_청계마을 세천 수해복구공사" xfId="5689" xr:uid="{00000000-0005-0000-0000-000035160000}"/>
    <cellStyle name="_입찰표지 _청계마을 세천 수해복구공사" xfId="5690" xr:uid="{00000000-0005-0000-0000-000036160000}"/>
    <cellStyle name="_입찰표지 _토공및구조물" xfId="5691" xr:uid="{00000000-0005-0000-0000-000037160000}"/>
    <cellStyle name="_입찰표지 _토공및구조물_국사봉 임도 포장공사" xfId="5692" xr:uid="{00000000-0005-0000-0000-000038160000}"/>
    <cellStyle name="_입찰표지 _토공및구조물_모두마을 배수로 정비공사(수량)" xfId="5693" xr:uid="{00000000-0005-0000-0000-000039160000}"/>
    <cellStyle name="_입찰표지 _토공및구조물_모두마을 세천 수해복구공사" xfId="5694" xr:uid="{00000000-0005-0000-0000-00003A160000}"/>
    <cellStyle name="_입찰표지 _토공및구조물_상산(국사봉) 진입로 포장공사" xfId="5695" xr:uid="{00000000-0005-0000-0000-00003B160000}"/>
    <cellStyle name="_입찰표지 _토공및구조물_신기마을배수로정비공사" xfId="5696" xr:uid="{00000000-0005-0000-0000-00003C160000}"/>
    <cellStyle name="_입찰표지 _토공및구조물_신기마을세천정비공사" xfId="5697" xr:uid="{00000000-0005-0000-0000-00003D160000}"/>
    <cellStyle name="_입찰표지 _토공및구조물_장유마을 배수로 정비공사" xfId="5698" xr:uid="{00000000-0005-0000-0000-00003E160000}"/>
    <cellStyle name="_입찰표지 _토공및구조물_청계마을 세천 수해복구공사" xfId="5699" xr:uid="{00000000-0005-0000-0000-00003F160000}"/>
    <cellStyle name="_자가통신망 수량및단가산출서(부산청)" xfId="5700" xr:uid="{00000000-0005-0000-0000-000040160000}"/>
    <cellStyle name="_자가통신망 수량및단가산출서(익산청)" xfId="5701" xr:uid="{00000000-0005-0000-0000-000041160000}"/>
    <cellStyle name="_자재단가" xfId="5702" xr:uid="{00000000-0005-0000-0000-000042160000}"/>
    <cellStyle name="_자재단가표-FTMS" xfId="5703" xr:uid="{00000000-0005-0000-0000-000043160000}"/>
    <cellStyle name="_자재비교표" xfId="5704" xr:uid="{00000000-0005-0000-0000-000044160000}"/>
    <cellStyle name="_자재승인서" xfId="5705" xr:uid="{00000000-0005-0000-0000-000045160000}"/>
    <cellStyle name="_장현중(내역서+개요)" xfId="5706" xr:uid="{00000000-0005-0000-0000-000046160000}"/>
    <cellStyle name="_재난상황실 환경개선공사 설계내역서 최종수정-060623" xfId="5707" xr:uid="{00000000-0005-0000-0000-000047160000}"/>
    <cellStyle name="_재난안전관리과(배수펌프장수문점검로설치공사2010년2월3일)" xfId="5708" xr:uid="{00000000-0005-0000-0000-000048160000}"/>
    <cellStyle name="_재료비" xfId="5709" xr:uid="{00000000-0005-0000-0000-000049160000}"/>
    <cellStyle name="_적격 " xfId="5710" xr:uid="{00000000-0005-0000-0000-00004A160000}"/>
    <cellStyle name="_적격 _(무안)가실행" xfId="5711" xr:uid="{00000000-0005-0000-0000-00004B160000}"/>
    <cellStyle name="_적격 _(무안)가실행_2003발주설계서2" xfId="5712" xr:uid="{00000000-0005-0000-0000-00004C160000}"/>
    <cellStyle name="_적격 _~att2B5A" xfId="5713" xr:uid="{00000000-0005-0000-0000-00004D160000}"/>
    <cellStyle name="_적격 _~att2B5A_2003발주설계서2" xfId="5714" xr:uid="{00000000-0005-0000-0000-00004E160000}"/>
    <cellStyle name="_적격 _2003발주설계서2" xfId="5715" xr:uid="{00000000-0005-0000-0000-00004F160000}"/>
    <cellStyle name="_적격 _3.0무안광주3공구(입찰가실행-최종)" xfId="5716" xr:uid="{00000000-0005-0000-0000-000050160000}"/>
    <cellStyle name="_적격 _3.0무안광주3공구(입찰가실행-최종)_(무안)가실행" xfId="5717" xr:uid="{00000000-0005-0000-0000-000051160000}"/>
    <cellStyle name="_적격 _3.0무안광주3공구(입찰가실행-최종)_(무안)가실행_2003발주설계서2" xfId="5718" xr:uid="{00000000-0005-0000-0000-000052160000}"/>
    <cellStyle name="_적격 _3.0무안광주3공구(입찰가실행-최종)_2003발주설계서2" xfId="5719" xr:uid="{00000000-0005-0000-0000-000053160000}"/>
    <cellStyle name="_적격 _고창장성1공구(가실행-최종)" xfId="5720" xr:uid="{00000000-0005-0000-0000-000054160000}"/>
    <cellStyle name="_적격 _고창장성1공구(가실행-최종)_2003발주설계서2" xfId="5721" xr:uid="{00000000-0005-0000-0000-000055160000}"/>
    <cellStyle name="_적격 _고창장성1공구일위대가" xfId="5722" xr:uid="{00000000-0005-0000-0000-000056160000}"/>
    <cellStyle name="_적격 _고창장성1공구일위대가_2003발주설계서2" xfId="5723" xr:uid="{00000000-0005-0000-0000-000057160000}"/>
    <cellStyle name="_적격 _집행갑지 " xfId="5724" xr:uid="{00000000-0005-0000-0000-000058160000}"/>
    <cellStyle name="_적격(화산) " xfId="5725" xr:uid="{00000000-0005-0000-0000-000059160000}"/>
    <cellStyle name="_적격(화산) _(가)실행" xfId="5726" xr:uid="{00000000-0005-0000-0000-00005A160000}"/>
    <cellStyle name="_적격(화산) _(가)실행_국사봉 임도 포장공사" xfId="5727" xr:uid="{00000000-0005-0000-0000-00005B160000}"/>
    <cellStyle name="_적격(화산) _(가)실행_모두마을 배수로 정비공사(수량)" xfId="5728" xr:uid="{00000000-0005-0000-0000-00005C160000}"/>
    <cellStyle name="_적격(화산) _(가)실행_모두마을 세천 수해복구공사" xfId="5729" xr:uid="{00000000-0005-0000-0000-00005D160000}"/>
    <cellStyle name="_적격(화산) _(가)실행_상산(국사봉) 진입로 포장공사" xfId="5730" xr:uid="{00000000-0005-0000-0000-00005E160000}"/>
    <cellStyle name="_적격(화산) _(가)실행_신기마을배수로정비공사" xfId="5731" xr:uid="{00000000-0005-0000-0000-00005F160000}"/>
    <cellStyle name="_적격(화산) _(가)실행_신기마을세천정비공사" xfId="5732" xr:uid="{00000000-0005-0000-0000-000060160000}"/>
    <cellStyle name="_적격(화산) _(가)실행_장유마을 배수로 정비공사" xfId="5733" xr:uid="{00000000-0005-0000-0000-000061160000}"/>
    <cellStyle name="_적격(화산) _(가)실행_청계마을 세천 수해복구공사" xfId="5734" xr:uid="{00000000-0005-0000-0000-000062160000}"/>
    <cellStyle name="_적격(화산) _(무안)가실행" xfId="5735" xr:uid="{00000000-0005-0000-0000-000063160000}"/>
    <cellStyle name="_적격(화산) _(무안)가실행_2003발주설계서2" xfId="5736" xr:uid="{00000000-0005-0000-0000-000064160000}"/>
    <cellStyle name="_적격(화산) _~att2B5A" xfId="5737" xr:uid="{00000000-0005-0000-0000-000065160000}"/>
    <cellStyle name="_적격(화산) _~att2B5A_2003발주설계서2" xfId="5738" xr:uid="{00000000-0005-0000-0000-000066160000}"/>
    <cellStyle name="_적격(화산) _2003발주설계서2" xfId="5739" xr:uid="{00000000-0005-0000-0000-000067160000}"/>
    <cellStyle name="_적격(화산) _3.0무안광주3공구(입찰가실행-최종)" xfId="5740" xr:uid="{00000000-0005-0000-0000-000068160000}"/>
    <cellStyle name="_적격(화산) _3.0무안광주3공구(입찰가실행-최종)_(무안)가실행" xfId="5741" xr:uid="{00000000-0005-0000-0000-000069160000}"/>
    <cellStyle name="_적격(화산) _3.0무안광주3공구(입찰가실행-최종)_(무안)가실행_2003발주설계서2" xfId="5742" xr:uid="{00000000-0005-0000-0000-00006A160000}"/>
    <cellStyle name="_적격(화산) _3.0무안광주3공구(입찰가실행-최종)_2003발주설계서2" xfId="5743" xr:uid="{00000000-0005-0000-0000-00006B160000}"/>
    <cellStyle name="_적격(화산) _가실행(공설운동장)" xfId="5744" xr:uid="{00000000-0005-0000-0000-00006C160000}"/>
    <cellStyle name="_적격(화산) _가실행(공설운동장)_국사봉 임도 포장공사" xfId="5745" xr:uid="{00000000-0005-0000-0000-00006D160000}"/>
    <cellStyle name="_적격(화산) _가실행(공설운동장)_모두마을 배수로 정비공사(수량)" xfId="5746" xr:uid="{00000000-0005-0000-0000-00006E160000}"/>
    <cellStyle name="_적격(화산) _가실행(공설운동장)_모두마을 세천 수해복구공사" xfId="5747" xr:uid="{00000000-0005-0000-0000-00006F160000}"/>
    <cellStyle name="_적격(화산) _가실행(공설운동장)_상산(국사봉) 진입로 포장공사" xfId="5748" xr:uid="{00000000-0005-0000-0000-000070160000}"/>
    <cellStyle name="_적격(화산) _가실행(공설운동장)_신기마을배수로정비공사" xfId="5749" xr:uid="{00000000-0005-0000-0000-000071160000}"/>
    <cellStyle name="_적격(화산) _가실행(공설운동장)_신기마을세천정비공사" xfId="5750" xr:uid="{00000000-0005-0000-0000-000072160000}"/>
    <cellStyle name="_적격(화산) _가실행(공설운동장)_장유마을 배수로 정비공사" xfId="5751" xr:uid="{00000000-0005-0000-0000-000073160000}"/>
    <cellStyle name="_적격(화산) _가실행(공설운동장)_청계마을 세천 수해복구공사" xfId="5752" xr:uid="{00000000-0005-0000-0000-000074160000}"/>
    <cellStyle name="_적격(화산) _가실행(송탄IC)" xfId="5753" xr:uid="{00000000-0005-0000-0000-000075160000}"/>
    <cellStyle name="_적격(화산) _가실행(송탄IC)_국사봉 임도 포장공사" xfId="5754" xr:uid="{00000000-0005-0000-0000-000076160000}"/>
    <cellStyle name="_적격(화산) _가실행(송탄IC)_모두마을 배수로 정비공사(수량)" xfId="5755" xr:uid="{00000000-0005-0000-0000-000077160000}"/>
    <cellStyle name="_적격(화산) _가실행(송탄IC)_모두마을 세천 수해복구공사" xfId="5756" xr:uid="{00000000-0005-0000-0000-000078160000}"/>
    <cellStyle name="_적격(화산) _가실행(송탄IC)_상산(국사봉) 진입로 포장공사" xfId="5757" xr:uid="{00000000-0005-0000-0000-000079160000}"/>
    <cellStyle name="_적격(화산) _가실행(송탄IC)_신기마을배수로정비공사" xfId="5758" xr:uid="{00000000-0005-0000-0000-00007A160000}"/>
    <cellStyle name="_적격(화산) _가실행(송탄IC)_신기마을세천정비공사" xfId="5759" xr:uid="{00000000-0005-0000-0000-00007B160000}"/>
    <cellStyle name="_적격(화산) _가실행(송탄IC)_장유마을 배수로 정비공사" xfId="5760" xr:uid="{00000000-0005-0000-0000-00007C160000}"/>
    <cellStyle name="_적격(화산) _가실행(송탄IC)_청계마을 세천 수해복구공사" xfId="5761" xr:uid="{00000000-0005-0000-0000-00007D160000}"/>
    <cellStyle name="_적격(화산) _고창장성1공구(가실행-최종)" xfId="5762" xr:uid="{00000000-0005-0000-0000-00007E160000}"/>
    <cellStyle name="_적격(화산) _고창장성1공구(가실행-최종)_2003발주설계서2" xfId="5763" xr:uid="{00000000-0005-0000-0000-00007F160000}"/>
    <cellStyle name="_적격(화산) _고창장성1공구일위대가" xfId="5764" xr:uid="{00000000-0005-0000-0000-000080160000}"/>
    <cellStyle name="_적격(화산) _고창장성1공구일위대가_2003발주설계서2" xfId="5765" xr:uid="{00000000-0005-0000-0000-000081160000}"/>
    <cellStyle name="_적격(화산) _국사봉 임도 포장공사" xfId="5766" xr:uid="{00000000-0005-0000-0000-000082160000}"/>
    <cellStyle name="_적격(화산) _기흥구갈가구가전LIST" xfId="5767" xr:uid="{00000000-0005-0000-0000-000083160000}"/>
    <cellStyle name="_적격(화산) _기흥구갈가구가전LIST_수진동주상복합5871평" xfId="5768" xr:uid="{00000000-0005-0000-0000-000084160000}"/>
    <cellStyle name="_적격(화산) _기흥구갈가구가전LIST_용인구갈3지구1블럭최종2차변경" xfId="5769" xr:uid="{00000000-0005-0000-0000-000085160000}"/>
    <cellStyle name="_적격(화산) _모두마을 배수로 정비공사(수량)" xfId="5770" xr:uid="{00000000-0005-0000-0000-000086160000}"/>
    <cellStyle name="_적격(화산) _모두마을 세천 수해복구공사" xfId="5771" xr:uid="{00000000-0005-0000-0000-000087160000}"/>
    <cellStyle name="_적격(화산) _사업예산2" xfId="5772" xr:uid="{00000000-0005-0000-0000-000088160000}"/>
    <cellStyle name="_적격(화산) _사업예산2_기흥구갈가구가전LIST" xfId="5773" xr:uid="{00000000-0005-0000-0000-000089160000}"/>
    <cellStyle name="_적격(화산) _사업예산2_기흥구갈가구가전LIST_수진동주상복합5871평" xfId="5774" xr:uid="{00000000-0005-0000-0000-00008A160000}"/>
    <cellStyle name="_적격(화산) _사업예산2_기흥구갈가구가전LIST_용인구갈3지구1블럭최종2차변경" xfId="5775" xr:uid="{00000000-0005-0000-0000-00008B160000}"/>
    <cellStyle name="_적격(화산) _사업예산2_수진동주상복합5871평" xfId="5776" xr:uid="{00000000-0005-0000-0000-00008C160000}"/>
    <cellStyle name="_적격(화산) _사업예산대비" xfId="5777" xr:uid="{00000000-0005-0000-0000-00008D160000}"/>
    <cellStyle name="_적격(화산) _사업예산대비_기흥구갈가구가전LIST" xfId="5778" xr:uid="{00000000-0005-0000-0000-00008E160000}"/>
    <cellStyle name="_적격(화산) _사업예산대비_기흥구갈가구가전LIST_수진동주상복합5871평" xfId="5779" xr:uid="{00000000-0005-0000-0000-00008F160000}"/>
    <cellStyle name="_적격(화산) _사업예산대비_기흥구갈가구가전LIST_용인구갈3지구1블럭최종2차변경" xfId="5780" xr:uid="{00000000-0005-0000-0000-000090160000}"/>
    <cellStyle name="_적격(화산) _사업예산대비_수진동주상복합5871평" xfId="5781" xr:uid="{00000000-0005-0000-0000-000091160000}"/>
    <cellStyle name="_적격(화산) _상산(국사봉) 진입로 포장공사" xfId="5782" xr:uid="{00000000-0005-0000-0000-000092160000}"/>
    <cellStyle name="_적격(화산) _수목" xfId="5783" xr:uid="{00000000-0005-0000-0000-000093160000}"/>
    <cellStyle name="_적격(화산) _수목_기흥구갈가구가전LIST" xfId="5784" xr:uid="{00000000-0005-0000-0000-000094160000}"/>
    <cellStyle name="_적격(화산) _수목_기흥구갈가구가전LIST_수진동주상복합5871평" xfId="5785" xr:uid="{00000000-0005-0000-0000-000095160000}"/>
    <cellStyle name="_적격(화산) _수목_기흥구갈가구가전LIST_용인구갈3지구1블럭최종2차변경" xfId="5786" xr:uid="{00000000-0005-0000-0000-000096160000}"/>
    <cellStyle name="_적격(화산) _수목_사업예산2" xfId="5787" xr:uid="{00000000-0005-0000-0000-000097160000}"/>
    <cellStyle name="_적격(화산) _수목_사업예산2_기흥구갈가구가전LIST" xfId="5788" xr:uid="{00000000-0005-0000-0000-000098160000}"/>
    <cellStyle name="_적격(화산) _수목_사업예산2_기흥구갈가구가전LIST_수진동주상복합5871평" xfId="5789" xr:uid="{00000000-0005-0000-0000-000099160000}"/>
    <cellStyle name="_적격(화산) _수목_사업예산2_기흥구갈가구가전LIST_용인구갈3지구1블럭최종2차변경" xfId="5790" xr:uid="{00000000-0005-0000-0000-00009A160000}"/>
    <cellStyle name="_적격(화산) _수목_사업예산2_수진동주상복합5871평" xfId="5791" xr:uid="{00000000-0005-0000-0000-00009B160000}"/>
    <cellStyle name="_적격(화산) _수목_사업예산대비" xfId="5792" xr:uid="{00000000-0005-0000-0000-00009C160000}"/>
    <cellStyle name="_적격(화산) _수목_사업예산대비_기흥구갈가구가전LIST" xfId="5793" xr:uid="{00000000-0005-0000-0000-00009D160000}"/>
    <cellStyle name="_적격(화산) _수목_사업예산대비_기흥구갈가구가전LIST_수진동주상복합5871평" xfId="5794" xr:uid="{00000000-0005-0000-0000-00009E160000}"/>
    <cellStyle name="_적격(화산) _수목_사업예산대비_기흥구갈가구가전LIST_용인구갈3지구1블럭최종2차변경" xfId="5795" xr:uid="{00000000-0005-0000-0000-00009F160000}"/>
    <cellStyle name="_적격(화산) _수목_사업예산대비_수진동주상복합5871평" xfId="5796" xr:uid="{00000000-0005-0000-0000-0000A0160000}"/>
    <cellStyle name="_적격(화산) _수목_수진동주상복합5871평" xfId="5797" xr:uid="{00000000-0005-0000-0000-0000A1160000}"/>
    <cellStyle name="_적격(화산) _수진동주상복합5871평" xfId="5798" xr:uid="{00000000-0005-0000-0000-0000A2160000}"/>
    <cellStyle name="_적격(화산) _신기마을배수로정비공사" xfId="5799" xr:uid="{00000000-0005-0000-0000-0000A3160000}"/>
    <cellStyle name="_적격(화산) _신기마을세천정비공사" xfId="5800" xr:uid="{00000000-0005-0000-0000-0000A4160000}"/>
    <cellStyle name="_적격(화산) _장유마을 배수로 정비공사" xfId="5801" xr:uid="{00000000-0005-0000-0000-0000A5160000}"/>
    <cellStyle name="_적격(화산) _중동성황(가)실행" xfId="5802" xr:uid="{00000000-0005-0000-0000-0000A6160000}"/>
    <cellStyle name="_적격(화산) _중동성황(가)실행_국사봉 임도 포장공사" xfId="5803" xr:uid="{00000000-0005-0000-0000-0000A7160000}"/>
    <cellStyle name="_적격(화산) _중동성황(가)실행_모두마을 배수로 정비공사(수량)" xfId="5804" xr:uid="{00000000-0005-0000-0000-0000A8160000}"/>
    <cellStyle name="_적격(화산) _중동성황(가)실행_모두마을 세천 수해복구공사" xfId="5805" xr:uid="{00000000-0005-0000-0000-0000A9160000}"/>
    <cellStyle name="_적격(화산) _중동성황(가)실행_상산(국사봉) 진입로 포장공사" xfId="5806" xr:uid="{00000000-0005-0000-0000-0000AA160000}"/>
    <cellStyle name="_적격(화산) _중동성황(가)실행_신기마을배수로정비공사" xfId="5807" xr:uid="{00000000-0005-0000-0000-0000AB160000}"/>
    <cellStyle name="_적격(화산) _중동성황(가)실행_신기마을세천정비공사" xfId="5808" xr:uid="{00000000-0005-0000-0000-0000AC160000}"/>
    <cellStyle name="_적격(화산) _중동성황(가)실행_장유마을 배수로 정비공사" xfId="5809" xr:uid="{00000000-0005-0000-0000-0000AD160000}"/>
    <cellStyle name="_적격(화산) _중동성황(가)실행_청계마을 세천 수해복구공사" xfId="5810" xr:uid="{00000000-0005-0000-0000-0000AE160000}"/>
    <cellStyle name="_적격(화산) _중동-성황투찰(new)(발주자변경)" xfId="5811" xr:uid="{00000000-0005-0000-0000-0000AF160000}"/>
    <cellStyle name="_적격(화산) _중동-성황투찰(new)(발주자변경)_국사봉 임도 포장공사" xfId="5812" xr:uid="{00000000-0005-0000-0000-0000B0160000}"/>
    <cellStyle name="_적격(화산) _중동-성황투찰(new)(발주자변경)_모두마을 배수로 정비공사(수량)" xfId="5813" xr:uid="{00000000-0005-0000-0000-0000B1160000}"/>
    <cellStyle name="_적격(화산) _중동-성황투찰(new)(발주자변경)_모두마을 세천 수해복구공사" xfId="5814" xr:uid="{00000000-0005-0000-0000-0000B2160000}"/>
    <cellStyle name="_적격(화산) _중동-성황투찰(new)(발주자변경)_상산(국사봉) 진입로 포장공사" xfId="5815" xr:uid="{00000000-0005-0000-0000-0000B3160000}"/>
    <cellStyle name="_적격(화산) _중동-성황투찰(new)(발주자변경)_신기마을배수로정비공사" xfId="5816" xr:uid="{00000000-0005-0000-0000-0000B4160000}"/>
    <cellStyle name="_적격(화산) _중동-성황투찰(new)(발주자변경)_신기마을세천정비공사" xfId="5817" xr:uid="{00000000-0005-0000-0000-0000B5160000}"/>
    <cellStyle name="_적격(화산) _중동-성황투찰(new)(발주자변경)_장유마을 배수로 정비공사" xfId="5818" xr:uid="{00000000-0005-0000-0000-0000B6160000}"/>
    <cellStyle name="_적격(화산) _중동-성황투찰(new)(발주자변경)_청계마을 세천 수해복구공사" xfId="5819" xr:uid="{00000000-0005-0000-0000-0000B7160000}"/>
    <cellStyle name="_적격(화산) _청계마을 세천 수해복구공사" xfId="5820" xr:uid="{00000000-0005-0000-0000-0000B8160000}"/>
    <cellStyle name="_적격(화산) _토공및구조물" xfId="5821" xr:uid="{00000000-0005-0000-0000-0000B9160000}"/>
    <cellStyle name="_적격(화산) _토공및구조물_국사봉 임도 포장공사" xfId="5822" xr:uid="{00000000-0005-0000-0000-0000BA160000}"/>
    <cellStyle name="_적격(화산) _토공및구조물_모두마을 배수로 정비공사(수량)" xfId="5823" xr:uid="{00000000-0005-0000-0000-0000BB160000}"/>
    <cellStyle name="_적격(화산) _토공및구조물_모두마을 세천 수해복구공사" xfId="5824" xr:uid="{00000000-0005-0000-0000-0000BC160000}"/>
    <cellStyle name="_적격(화산) _토공및구조물_상산(국사봉) 진입로 포장공사" xfId="5825" xr:uid="{00000000-0005-0000-0000-0000BD160000}"/>
    <cellStyle name="_적격(화산) _토공및구조물_신기마을배수로정비공사" xfId="5826" xr:uid="{00000000-0005-0000-0000-0000BE160000}"/>
    <cellStyle name="_적격(화산) _토공및구조물_신기마을세천정비공사" xfId="5827" xr:uid="{00000000-0005-0000-0000-0000BF160000}"/>
    <cellStyle name="_적격(화산) _토공및구조물_장유마을 배수로 정비공사" xfId="5828" xr:uid="{00000000-0005-0000-0000-0000C0160000}"/>
    <cellStyle name="_적격(화산) _토공및구조물_청계마을 세천 수해복구공사" xfId="5829" xr:uid="{00000000-0005-0000-0000-0000C1160000}"/>
    <cellStyle name="_적격예상투찰" xfId="5830" xr:uid="{00000000-0005-0000-0000-0000C2160000}"/>
    <cellStyle name="_적격예상투찰_(무안)가실행" xfId="5831" xr:uid="{00000000-0005-0000-0000-0000C3160000}"/>
    <cellStyle name="_적격예상투찰_(무안)가실행_2003발주설계서2" xfId="5832" xr:uid="{00000000-0005-0000-0000-0000C4160000}"/>
    <cellStyle name="_적격예상투찰_~att2B5A" xfId="5833" xr:uid="{00000000-0005-0000-0000-0000C5160000}"/>
    <cellStyle name="_적격예상투찰_~att2B5A_2003발주설계서2" xfId="5834" xr:uid="{00000000-0005-0000-0000-0000C6160000}"/>
    <cellStyle name="_적격예상투찰_2003발주설계서2" xfId="5835" xr:uid="{00000000-0005-0000-0000-0000C7160000}"/>
    <cellStyle name="_적격예상투찰_3.0무안광주3공구(입찰가실행-최종)" xfId="5836" xr:uid="{00000000-0005-0000-0000-0000C8160000}"/>
    <cellStyle name="_적격예상투찰_3.0무안광주3공구(입찰가실행-최종)_(무안)가실행" xfId="5837" xr:uid="{00000000-0005-0000-0000-0000C9160000}"/>
    <cellStyle name="_적격예상투찰_3.0무안광주3공구(입찰가실행-최종)_(무안)가실행_2003발주설계서2" xfId="5838" xr:uid="{00000000-0005-0000-0000-0000CA160000}"/>
    <cellStyle name="_적격예상투찰_3.0무안광주3공구(입찰가실행-최종)_2003발주설계서2" xfId="5839" xr:uid="{00000000-0005-0000-0000-0000CB160000}"/>
    <cellStyle name="_적격예상투찰_고창장성1공구(가실행-최종)" xfId="5840" xr:uid="{00000000-0005-0000-0000-0000CC160000}"/>
    <cellStyle name="_적격예상투찰_고창장성1공구(가실행-최종)_2003발주설계서2" xfId="5841" xr:uid="{00000000-0005-0000-0000-0000CD160000}"/>
    <cellStyle name="_적격예상투찰_고창장성1공구일위대가" xfId="5842" xr:uid="{00000000-0005-0000-0000-0000CE160000}"/>
    <cellStyle name="_적격예상투찰_고창장성1공구일위대가_2003발주설계서2" xfId="5843" xr:uid="{00000000-0005-0000-0000-0000CF160000}"/>
    <cellStyle name="_전곡교종점측교대" xfId="5844" xr:uid="{00000000-0005-0000-0000-0000D0160000}"/>
    <cellStyle name="_전곡교종점측교대_Abut(PILE)-SI" xfId="5845" xr:uid="{00000000-0005-0000-0000-0000D1160000}"/>
    <cellStyle name="_전곡교종점측교대_동해교대(PILE)" xfId="5846" xr:uid="{00000000-0005-0000-0000-0000D2160000}"/>
    <cellStyle name="_전곡교종점측교대_석산고가a2(직접기초)SI" xfId="5847" xr:uid="{00000000-0005-0000-0000-0000D3160000}"/>
    <cellStyle name="_전곡교종점측교대_신둔천Abut(PILE)-시점" xfId="5848" xr:uid="{00000000-0005-0000-0000-0000D4160000}"/>
    <cellStyle name="_전곡교종점측교대_신둔천Abut(PILE)-쫑점" xfId="5849" xr:uid="{00000000-0005-0000-0000-0000D5160000}"/>
    <cellStyle name="_전기공사실정보고내역" xfId="5850" xr:uid="{00000000-0005-0000-0000-0000D6160000}"/>
    <cellStyle name="_전기공사원가, 단가대비" xfId="5851" xr:uid="{00000000-0005-0000-0000-0000D7160000}"/>
    <cellStyle name="_전기관급총괄" xfId="5852" xr:uid="{00000000-0005-0000-0000-0000D8160000}"/>
    <cellStyle name="_전기단가산출서" xfId="5853" xr:uid="{00000000-0005-0000-0000-0000D9160000}"/>
    <cellStyle name="_전기및접지 수량및단가산출서(부산청)" xfId="5854" xr:uid="{00000000-0005-0000-0000-0000DA160000}"/>
    <cellStyle name="_전기및접지 수량및단가산출서(익산청)" xfId="5855" xr:uid="{00000000-0005-0000-0000-0000DB160000}"/>
    <cellStyle name="_전기사용용량계산-0731" xfId="5856" xr:uid="{00000000-0005-0000-0000-0000DC160000}"/>
    <cellStyle name="_전기산출서" xfId="5857" xr:uid="{00000000-0005-0000-0000-0000DD160000}"/>
    <cellStyle name="_전기산출서(0127)" xfId="5858" xr:uid="{00000000-0005-0000-0000-0000DE160000}"/>
    <cellStyle name="_전기산출서18학급(0221)" xfId="5859" xr:uid="{00000000-0005-0000-0000-0000DF160000}"/>
    <cellStyle name="_전기설비일위대가" xfId="5860" xr:uid="{00000000-0005-0000-0000-0000E0160000}"/>
    <cellStyle name="_전기수량및단가산출서" xfId="5861" xr:uid="{00000000-0005-0000-0000-0000E1160000}"/>
    <cellStyle name="_전기수량및단가산출서_0607" xfId="5862" xr:uid="{00000000-0005-0000-0000-0000E2160000}"/>
    <cellStyle name="_전기수량및단가산출서_0714" xfId="5863" xr:uid="{00000000-0005-0000-0000-0000E3160000}"/>
    <cellStyle name="_전기원가" xfId="5864" xr:uid="{00000000-0005-0000-0000-0000E4160000}"/>
    <cellStyle name="_전남도청" xfId="5865" xr:uid="{00000000-0005-0000-0000-0000E5160000}"/>
    <cellStyle name="_전남도청-인터넷 방송장비 0104" xfId="5866" xr:uid="{00000000-0005-0000-0000-0000E6160000}"/>
    <cellStyle name="_전력자동제어(안소장님1003)" xfId="5867" xr:uid="{00000000-0005-0000-0000-0000E7160000}"/>
    <cellStyle name="_전산포장공1" xfId="5868" xr:uid="{00000000-0005-0000-0000-0000E8160000}"/>
    <cellStyle name="_전송기타예산내역서" xfId="5869" xr:uid="{00000000-0005-0000-0000-0000E9160000}"/>
    <cellStyle name="_전시장설치" xfId="5870" xr:uid="{00000000-0005-0000-0000-0000EA160000}"/>
    <cellStyle name="_전압강하계산서" xfId="5871" xr:uid="{00000000-0005-0000-0000-0000EB160000}"/>
    <cellStyle name="_전자지불(삼성SDS)" xfId="5872" xr:uid="{00000000-0005-0000-0000-0000EC160000}"/>
    <cellStyle name="_전자지불-(케이비)" xfId="5873" xr:uid="{00000000-0005-0000-0000-0000ED160000}"/>
    <cellStyle name="_전체 개괄 내역(삼성SDS)" xfId="5874" xr:uid="{00000000-0005-0000-0000-0000EE160000}"/>
    <cellStyle name="_전체분,1차분(1)" xfId="5875" xr:uid="{00000000-0005-0000-0000-0000EF160000}"/>
    <cellStyle name="_전체실행(현장)(자재비포함)" xfId="5876" xr:uid="{00000000-0005-0000-0000-0000F0160000}"/>
    <cellStyle name="_전화견적의뢰" xfId="5877" xr:uid="{00000000-0005-0000-0000-0000F1160000}"/>
    <cellStyle name="_정보관건축내역(2층완성)" xfId="5878" xr:uid="{00000000-0005-0000-0000-0000F2160000}"/>
    <cellStyle name="_정산-2" xfId="5879" xr:uid="{00000000-0005-0000-0000-0000F3160000}"/>
    <cellStyle name="_정산내역" xfId="5880" xr:uid="{00000000-0005-0000-0000-0000F4160000}"/>
    <cellStyle name="_정산양식 (version 1)" xfId="5881" xr:uid="{00000000-0005-0000-0000-0000F5160000}"/>
    <cellStyle name="_정우견적서" xfId="5882" xr:uid="{00000000-0005-0000-0000-0000F6160000}"/>
    <cellStyle name="_정읍BlineC(최종-동남송부용)" xfId="5883" xr:uid="{00000000-0005-0000-0000-0000F7160000}"/>
    <cellStyle name="_정읍BlineC(최종-동남송부용)_강남수도" xfId="5884" xr:uid="{00000000-0005-0000-0000-0000F8160000}"/>
    <cellStyle name="_정읍BlineC(최종-동남송부용)_내역서" xfId="5885" xr:uid="{00000000-0005-0000-0000-0000F9160000}"/>
    <cellStyle name="_정읍BlineC(최종-동남송부용)_내역서(남부발주)" xfId="5886" xr:uid="{00000000-0005-0000-0000-0000FA160000}"/>
    <cellStyle name="_정읍BlineC(최종-동남송부용)_설계예산서(최종_004_01)" xfId="5887" xr:uid="{00000000-0005-0000-0000-0000FB160000}"/>
    <cellStyle name="_정읍BlineC(최종-동남송부용)_설계예산서(최종_004_01)_설계예산서(최종_004_01)" xfId="5888" xr:uid="{00000000-0005-0000-0000-0000FC160000}"/>
    <cellStyle name="_정읍BlineC(최종-동남송부용)_설계예산서(최종_004_01)_설계예산서(최종_004_01)_강남수도" xfId="5889" xr:uid="{00000000-0005-0000-0000-0000FD160000}"/>
    <cellStyle name="_정읍BlineC(최종-동남송부용)_설계예산서(최종_004_01)_설계예산서(최종_004_01)_내역서" xfId="5890" xr:uid="{00000000-0005-0000-0000-0000FE160000}"/>
    <cellStyle name="_정읍BlineC(최종-동남송부용)_설계예산서(최종_004_01)_설계예산서(최종_004_01)_내역서(남부발주)" xfId="5891" xr:uid="{00000000-0005-0000-0000-0000FF160000}"/>
    <cellStyle name="_정읍BlineC(최종-동남송부용)_설계예산서(최종_004_01)_설계예산서(최종_004_01)_설계예산서(최종_006)" xfId="5892" xr:uid="{00000000-0005-0000-0000-000000170000}"/>
    <cellStyle name="_정읍BlineC(최종-동남송부용)_설계예산서(최종_004_01)_설계예산서(최종_005)" xfId="5893" xr:uid="{00000000-0005-0000-0000-000001170000}"/>
    <cellStyle name="_정읍BlineC(최종-동남송부용)_설계예산서(최종_004_01)_설계예산서(최종_005)_강남수도" xfId="5894" xr:uid="{00000000-0005-0000-0000-000002170000}"/>
    <cellStyle name="_정읍BlineC(최종-동남송부용)_설계예산서(최종_004_01)_설계예산서(최종_005)_내역서" xfId="5895" xr:uid="{00000000-0005-0000-0000-000003170000}"/>
    <cellStyle name="_정읍BlineC(최종-동남송부용)_설계예산서(최종_004_01)_설계예산서(최종_005)_내역서(남부발주)" xfId="5896" xr:uid="{00000000-0005-0000-0000-000004170000}"/>
    <cellStyle name="_정읍BlineC(최종-동남송부용)_설계예산서(최종_004_01)_설계예산서(최종_005)_설계예산서(최종_006)" xfId="5897" xr:uid="{00000000-0005-0000-0000-000005170000}"/>
    <cellStyle name="_정읍BlineC(최종-동남송부용)_설계예산서(최종_004_01)_설계예산서(최종_006)" xfId="5898" xr:uid="{00000000-0005-0000-0000-000006170000}"/>
    <cellStyle name="_정읍BlineC(최종-동남송부용)_설계예산서(최종_004_01)_설계예산서(최종_006)_강남수도" xfId="5899" xr:uid="{00000000-0005-0000-0000-000007170000}"/>
    <cellStyle name="_정읍BlineC(최종-동남송부용)_설계예산서(최종_004_01)_설계예산서(최종_006)_내역서" xfId="5900" xr:uid="{00000000-0005-0000-0000-000008170000}"/>
    <cellStyle name="_정읍BlineC(최종-동남송부용)_설계예산서(최종_004_01)_설계예산서(최종_006)_내역서(남부발주)" xfId="5901" xr:uid="{00000000-0005-0000-0000-000009170000}"/>
    <cellStyle name="_정읍BlineC(최종-동남송부용)_설계예산서(최종_004_01)_설계예산서(최종_006)_설계예산서(최종_006)" xfId="5902" xr:uid="{00000000-0005-0000-0000-00000A170000}"/>
    <cellStyle name="_정읍BlineC(최종-동남송부용)_설계예산서(최종_005)" xfId="5903" xr:uid="{00000000-0005-0000-0000-00000B170000}"/>
    <cellStyle name="_정읍BlineC(최종-동남송부용)_설계예산서(최종_005)_설계예산서(최종_005)" xfId="5904" xr:uid="{00000000-0005-0000-0000-00000C170000}"/>
    <cellStyle name="_정읍BlineC(최종-동남송부용)_설계예산서(최종_005)_설계예산서(최종_005)_강남수도" xfId="5905" xr:uid="{00000000-0005-0000-0000-00000D170000}"/>
    <cellStyle name="_정읍BlineC(최종-동남송부용)_설계예산서(최종_005)_설계예산서(최종_005)_내역서" xfId="5906" xr:uid="{00000000-0005-0000-0000-00000E170000}"/>
    <cellStyle name="_정읍BlineC(최종-동남송부용)_설계예산서(최종_005)_설계예산서(최종_005)_내역서(남부발주)" xfId="5907" xr:uid="{00000000-0005-0000-0000-00000F170000}"/>
    <cellStyle name="_정읍BlineC(최종-동남송부용)_설계예산서(최종_005)_설계예산서(최종_005)_설계예산서(최종_006)" xfId="5908" xr:uid="{00000000-0005-0000-0000-000010170000}"/>
    <cellStyle name="_정읍BlineC(최종-동남송부용)_설계예산서(최종_005)_설계예산서(최종_006)" xfId="5909" xr:uid="{00000000-0005-0000-0000-000011170000}"/>
    <cellStyle name="_정읍BlineC(최종-동남송부용)_설계예산서(최종_005)_설계예산서(최종_006)_강남수도" xfId="5910" xr:uid="{00000000-0005-0000-0000-000012170000}"/>
    <cellStyle name="_정읍BlineC(최종-동남송부용)_설계예산서(최종_005)_설계예산서(최종_006)_내역서" xfId="5911" xr:uid="{00000000-0005-0000-0000-000013170000}"/>
    <cellStyle name="_정읍BlineC(최종-동남송부용)_설계예산서(최종_005)_설계예산서(최종_006)_내역서(남부발주)" xfId="5912" xr:uid="{00000000-0005-0000-0000-000014170000}"/>
    <cellStyle name="_정읍BlineC(최종-동남송부용)_설계예산서(최종_005)_설계예산서(최종_006)_설계예산서(최종_006)" xfId="5913" xr:uid="{00000000-0005-0000-0000-000015170000}"/>
    <cellStyle name="_정읍BlineC(최종-동남송부용)_설계예산서(최종_006)" xfId="5914" xr:uid="{00000000-0005-0000-0000-000016170000}"/>
    <cellStyle name="_정읍수련관4월17일-1차 구축 내용" xfId="5915" xr:uid="{00000000-0005-0000-0000-000017170000}"/>
    <cellStyle name="_제조부문" xfId="5916" xr:uid="{00000000-0005-0000-0000-000018170000}"/>
    <cellStyle name="_제주실시설계내역서(하이테콤)" xfId="5917" xr:uid="{00000000-0005-0000-0000-000019170000}"/>
    <cellStyle name="_제주화력(1025단가견적)" xfId="5918" xr:uid="{00000000-0005-0000-0000-00001A170000}"/>
    <cellStyle name="_조형겸용 방호책 상세도" xfId="5919" xr:uid="{00000000-0005-0000-0000-00001B170000}"/>
    <cellStyle name="_조형겸용설치원가" xfId="5920" xr:uid="{00000000-0005-0000-0000-00001C170000}"/>
    <cellStyle name="_종배수관면벽수량" xfId="5921" xr:uid="{00000000-0005-0000-0000-00001D170000}"/>
    <cellStyle name="_종별1" xfId="5922" xr:uid="{00000000-0005-0000-0000-00001E170000}"/>
    <cellStyle name="_종별2" xfId="5923" xr:uid="{00000000-0005-0000-0000-00001F170000}"/>
    <cellStyle name="_주영타견적1" xfId="5924" xr:uid="{00000000-0005-0000-0000-000020170000}"/>
    <cellStyle name="_주유소 내역최종12.11" xfId="5925" xr:uid="{00000000-0005-0000-0000-000021170000}"/>
    <cellStyle name="_주정차견적(인천동구)" xfId="5926" xr:uid="{00000000-0005-0000-0000-000022170000}"/>
    <cellStyle name="_준공기별계통도" xfId="5927" xr:uid="{00000000-0005-0000-0000-000023170000}"/>
    <cellStyle name="_중림내역표지" xfId="5928" xr:uid="{00000000-0005-0000-0000-000024170000}"/>
    <cellStyle name="_중앙기업(040430)" xfId="5929" xr:uid="{00000000-0005-0000-0000-000025170000}"/>
    <cellStyle name="_중앙동 보안등 설치공사" xfId="5930" xr:uid="{00000000-0005-0000-0000-000026170000}"/>
    <cellStyle name="_중앙동 보안등 설치공사 2" xfId="5931" xr:uid="{00000000-0005-0000-0000-000027170000}"/>
    <cellStyle name="_중앙동 보안등 설치공사-1" xfId="5932" xr:uid="{00000000-0005-0000-0000-000028170000}"/>
    <cellStyle name="_중앙동 보안등 설치공사-1 2" xfId="5933" xr:uid="{00000000-0005-0000-0000-000029170000}"/>
    <cellStyle name="_중앙동 보안등 설치공사-김량장동" xfId="5934" xr:uid="{00000000-0005-0000-0000-00002A170000}"/>
    <cellStyle name="_중앙동 보안등 설치공사-김량장동 2" xfId="5935" xr:uid="{00000000-0005-0000-0000-00002B170000}"/>
    <cellStyle name="_중앙동 보안등 설치공사-남동" xfId="5936" xr:uid="{00000000-0005-0000-0000-00002C170000}"/>
    <cellStyle name="_중앙동 보안등 설치공사-남동 2" xfId="5937" xr:uid="{00000000-0005-0000-0000-00002D170000}"/>
    <cellStyle name="_지정과제1분기실적(확정990408)" xfId="5938" xr:uid="{00000000-0005-0000-0000-00002E170000}"/>
    <cellStyle name="_지정과제1분기실적(확정990408)_1" xfId="5939" xr:uid="{00000000-0005-0000-0000-00002F170000}"/>
    <cellStyle name="_지정과제2차심의list" xfId="5940" xr:uid="{00000000-0005-0000-0000-000030170000}"/>
    <cellStyle name="_지정과제2차심의list_1" xfId="5941" xr:uid="{00000000-0005-0000-0000-000031170000}"/>
    <cellStyle name="_지정과제2차심의list_2" xfId="5942" xr:uid="{00000000-0005-0000-0000-000032170000}"/>
    <cellStyle name="_지정과제2차심의결과" xfId="5943" xr:uid="{00000000-0005-0000-0000-000033170000}"/>
    <cellStyle name="_지정과제2차심의결과(금액조정후최종)" xfId="5944" xr:uid="{00000000-0005-0000-0000-000034170000}"/>
    <cellStyle name="_지정과제2차심의결과(금액조정후최종)_1" xfId="5945" xr:uid="{00000000-0005-0000-0000-000035170000}"/>
    <cellStyle name="_지정과제2차심의결과(금액조정후최종)_1_경영개선실적보고(전주공장)" xfId="5946" xr:uid="{00000000-0005-0000-0000-000036170000}"/>
    <cellStyle name="_지정과제2차심의결과(금액조정후최종)_1_별첨1_2" xfId="5947" xr:uid="{00000000-0005-0000-0000-000037170000}"/>
    <cellStyle name="_지정과제2차심의결과(금액조정후최종)_1_제안과제집계표(공장전체)" xfId="5948" xr:uid="{00000000-0005-0000-0000-000038170000}"/>
    <cellStyle name="_지정과제2차심의결과(금액조정후최종)_경영개선실적보고(전주공장)" xfId="5949" xr:uid="{00000000-0005-0000-0000-000039170000}"/>
    <cellStyle name="_지정과제2차심의결과(금액조정후최종)_별첨1_2" xfId="5950" xr:uid="{00000000-0005-0000-0000-00003A170000}"/>
    <cellStyle name="_지정과제2차심의결과(금액조정후최종)_제안과제집계표(공장전체)" xfId="5951" xr:uid="{00000000-0005-0000-0000-00003B170000}"/>
    <cellStyle name="_지정과제2차심의결과_1" xfId="5952" xr:uid="{00000000-0005-0000-0000-00003C170000}"/>
    <cellStyle name="_지하보도 장애인용 점자블럭 교체공사(삼동지하보도)" xfId="5953" xr:uid="{00000000-0005-0000-0000-00003D170000}"/>
    <cellStyle name="_직접경비" xfId="5954" xr:uid="{00000000-0005-0000-0000-00003E170000}"/>
    <cellStyle name="_진흥콘크리트 원가" xfId="5955" xr:uid="{00000000-0005-0000-0000-00003F170000}"/>
    <cellStyle name="_집계" xfId="5956" xr:uid="{00000000-0005-0000-0000-000040170000}"/>
    <cellStyle name="_집중관리(981231)" xfId="5957" xr:uid="{00000000-0005-0000-0000-000041170000}"/>
    <cellStyle name="_집중관리(981231)_1" xfId="5958" xr:uid="{00000000-0005-0000-0000-000042170000}"/>
    <cellStyle name="_집중관리(지정과제및 양식)" xfId="5959" xr:uid="{00000000-0005-0000-0000-000043170000}"/>
    <cellStyle name="_집중관리(지정과제및 양식)_1" xfId="5960" xr:uid="{00000000-0005-0000-0000-000044170000}"/>
    <cellStyle name="_집행(1)" xfId="5961" xr:uid="{00000000-0005-0000-0000-000045170000}"/>
    <cellStyle name="_집행(1)_선정안(삼산)" xfId="5962" xr:uid="{00000000-0005-0000-0000-000046170000}"/>
    <cellStyle name="_집행(1)_선정안(삼산)_캐노피 견적서" xfId="5963" xr:uid="{00000000-0005-0000-0000-000047170000}"/>
    <cellStyle name="_집행(1)_추풍령" xfId="5964" xr:uid="{00000000-0005-0000-0000-000048170000}"/>
    <cellStyle name="_집행(1)_추풍령_캐노피 견적서" xfId="5965" xr:uid="{00000000-0005-0000-0000-000049170000}"/>
    <cellStyle name="_집행(1)_추풍령-1" xfId="5966" xr:uid="{00000000-0005-0000-0000-00004A170000}"/>
    <cellStyle name="_집행(1)_추풍령-1_캐노피 견적서" xfId="5967" xr:uid="{00000000-0005-0000-0000-00004B170000}"/>
    <cellStyle name="_집행(1)_캐노피 견적서" xfId="5968" xr:uid="{00000000-0005-0000-0000-00004C170000}"/>
    <cellStyle name="_집행(2)" xfId="5969" xr:uid="{00000000-0005-0000-0000-00004D170000}"/>
    <cellStyle name="_집행(2)_선정안(삼산)" xfId="5970" xr:uid="{00000000-0005-0000-0000-00004E170000}"/>
    <cellStyle name="_집행(2)_선정안(삼산)_캐노피 견적서" xfId="5971" xr:uid="{00000000-0005-0000-0000-00004F170000}"/>
    <cellStyle name="_집행(2)_추풍령" xfId="5972" xr:uid="{00000000-0005-0000-0000-000050170000}"/>
    <cellStyle name="_집행(2)_추풍령_캐노피 견적서" xfId="5973" xr:uid="{00000000-0005-0000-0000-000051170000}"/>
    <cellStyle name="_집행(2)_추풍령-1" xfId="5974" xr:uid="{00000000-0005-0000-0000-000052170000}"/>
    <cellStyle name="_집행(2)_추풍령-1_캐노피 견적서" xfId="5975" xr:uid="{00000000-0005-0000-0000-000053170000}"/>
    <cellStyle name="_집행(2)_캐노피 견적서" xfId="5976" xr:uid="{00000000-0005-0000-0000-000054170000}"/>
    <cellStyle name="_집행갑지 " xfId="5977" xr:uid="{00000000-0005-0000-0000-000055170000}"/>
    <cellStyle name="_차량등철주기초(2004년)-영모" xfId="5978" xr:uid="{00000000-0005-0000-0000-000056170000}"/>
    <cellStyle name="_차량등철주기초(2004년)-영모 2" xfId="5979" xr:uid="{00000000-0005-0000-0000-000057170000}"/>
    <cellStyle name="_착공내역서(양주)-계약율적용(1114)" xfId="5980" xr:uid="{00000000-0005-0000-0000-000058170000}"/>
    <cellStyle name="_창(에리트(설치제외)" xfId="5981" xr:uid="{00000000-0005-0000-0000-000059170000}"/>
    <cellStyle name="_창원시청 내역(050520)" xfId="5982" xr:uid="{00000000-0005-0000-0000-00005A170000}"/>
    <cellStyle name="_천사의도시2-예산분류" xfId="5983" xr:uid="{00000000-0005-0000-0000-00005B170000}"/>
    <cellStyle name="_천사의도시2-예산분류_전화" xfId="5984" xr:uid="{00000000-0005-0000-0000-00005C170000}"/>
    <cellStyle name="_천사의도시2-예산분류_전화_전화견적의뢰" xfId="5985" xr:uid="{00000000-0005-0000-0000-00005D170000}"/>
    <cellStyle name="_천사의도시2-예산분류_전화견적의뢰" xfId="5986" xr:uid="{00000000-0005-0000-0000-00005E170000}"/>
    <cellStyle name="_천사의도시3오피스텔-결재" xfId="5987" xr:uid="{00000000-0005-0000-0000-00005F170000}"/>
    <cellStyle name="_천사의도시3오피스텔-결재_신부동(40)도급분류" xfId="5988" xr:uid="{00000000-0005-0000-0000-000060170000}"/>
    <cellStyle name="_천사의도시3오피스텔-결재_신부동(40)도급분류_신부동(발주내역)_전체" xfId="5989" xr:uid="{00000000-0005-0000-0000-000061170000}"/>
    <cellStyle name="_천사의도시3오피스텔-결재_신부동(40)도급분류_신부동(발주내역)_전체_전화견적의뢰" xfId="5990" xr:uid="{00000000-0005-0000-0000-000062170000}"/>
    <cellStyle name="_천사의도시3오피스텔-결재_신부동(40)도급분류_전화견적의뢰" xfId="5991" xr:uid="{00000000-0005-0000-0000-000063170000}"/>
    <cellStyle name="_천사의도시3오피스텔-결재_신부동예산1" xfId="5992" xr:uid="{00000000-0005-0000-0000-000064170000}"/>
    <cellStyle name="_천사의도시3오피스텔-결재_신부동예산1_신부동(발주내역)_전체" xfId="5993" xr:uid="{00000000-0005-0000-0000-000065170000}"/>
    <cellStyle name="_천사의도시3오피스텔-결재_신부동예산1_신부동(발주내역)_전체_전화견적의뢰" xfId="5994" xr:uid="{00000000-0005-0000-0000-000066170000}"/>
    <cellStyle name="_천사의도시3오피스텔-결재_신부동예산1_전화견적의뢰" xfId="5995" xr:uid="{00000000-0005-0000-0000-000067170000}"/>
    <cellStyle name="_천사의도시3오피스텔-결재_용인동백12-2도급(관제출용)_단가수정(최종)" xfId="5996" xr:uid="{00000000-0005-0000-0000-000068170000}"/>
    <cellStyle name="_천사의도시3오피스텔-결재_용인동백12-2도급(관제출용)_단가수정(최종)_용인동백13-1전기내역서(2004.3.5)_final" xfId="5997" xr:uid="{00000000-0005-0000-0000-000069170000}"/>
    <cellStyle name="_천사의도시3오피스텔-결재_용인동백12-2도급(관제출용)_단가수정(최종)_용인동백13-1전기내역서(2004.3.5)합내역" xfId="5998" xr:uid="{00000000-0005-0000-0000-00006A170000}"/>
    <cellStyle name="_천사의도시3오피스텔-결재_용인동백12-2도급(관제출용)_단가수정(최종)_용인동백전기예산서(2004.3.5)-기준" xfId="5999" xr:uid="{00000000-0005-0000-0000-00006B170000}"/>
    <cellStyle name="_천사의도시3오피스텔-결재_용인동백12-2도급(관제출용)_단가수정(최종)_용인동백전기예산서(2004.3.5)예산-골조부분" xfId="6000" xr:uid="{00000000-0005-0000-0000-00006C170000}"/>
    <cellStyle name="_천사의도시3오피스텔-결재_용인동백12-2도급(관제출용)_단가수정(최종)_용인동백전기예산서(2004.3.5)합예산1-기준" xfId="6001" xr:uid="{00000000-0005-0000-0000-00006D170000}"/>
    <cellStyle name="_천사의도시3오피스텔-결재_용인동백12-2도급(관제출용)_단가수정(최종)_용인동백전기예산서(2004.3.5)합예산5-골조부분" xfId="6002" xr:uid="{00000000-0005-0000-0000-00006E170000}"/>
    <cellStyle name="_천사의도시3오피스텔-결재_용인동백12-2도급(관제출용)_合" xfId="6003" xr:uid="{00000000-0005-0000-0000-00006F170000}"/>
    <cellStyle name="_천사의도시3오피스텔-결재_용인동백12-2도급(관제출용)_合_용인동백13-1전기내역서(2004.3.5)_final" xfId="6004" xr:uid="{00000000-0005-0000-0000-000070170000}"/>
    <cellStyle name="_천사의도시3오피스텔-결재_용인동백12-2도급(관제출용)_合_용인동백13-1전기내역서(2004.3.5)합내역" xfId="6005" xr:uid="{00000000-0005-0000-0000-000071170000}"/>
    <cellStyle name="_천사의도시3오피스텔-결재_용인동백12-2도급(관제출용)_合_용인동백전기예산서(2004.3.5)-기준" xfId="6006" xr:uid="{00000000-0005-0000-0000-000072170000}"/>
    <cellStyle name="_천사의도시3오피스텔-결재_용인동백12-2도급(관제출용)_合_용인동백전기예산서(2004.3.5)예산-골조부분" xfId="6007" xr:uid="{00000000-0005-0000-0000-000073170000}"/>
    <cellStyle name="_천사의도시3오피스텔-결재_용인동백12-2도급(관제출용)_合_용인동백전기예산서(2004.3.5)합예산1-기준" xfId="6008" xr:uid="{00000000-0005-0000-0000-000074170000}"/>
    <cellStyle name="_천사의도시3오피스텔-결재_용인동백12-2도급(관제출용)_合_용인동백전기예산서(2004.3.5)합예산5-골조부분" xfId="6009" xr:uid="{00000000-0005-0000-0000-000075170000}"/>
    <cellStyle name="_천사의도시3오피스텔-결재_용인동백12-2전기내역서" xfId="6010" xr:uid="{00000000-0005-0000-0000-000076170000}"/>
    <cellStyle name="_천사의도시3오피스텔-결재_용인동백12-2전기내역서(2004.1.30-진짜최종)_02" xfId="6011" xr:uid="{00000000-0005-0000-0000-000077170000}"/>
    <cellStyle name="_천사의도시3오피스텔-결재_용인동백12-2전기내역서(최종)11.24" xfId="6012" xr:uid="{00000000-0005-0000-0000-000078170000}"/>
    <cellStyle name="_천사의도시3오피스텔-결재_용인동백12-2전기내역서(최종)11.24_용인동백12-2.13-1전기예산서" xfId="6013" xr:uid="{00000000-0005-0000-0000-000079170000}"/>
    <cellStyle name="_천사의도시3오피스텔-결재_용인동백12-2전기내역서(최종)11.24_용인동백13-1전기내역서(2004.3.5)_final" xfId="6014" xr:uid="{00000000-0005-0000-0000-00007A170000}"/>
    <cellStyle name="_천사의도시3오피스텔-결재_용인동백12-2전기내역서(최종)11.24_용인동백13-1전기내역서(2004.3.5)합내역" xfId="6015" xr:uid="{00000000-0005-0000-0000-00007B170000}"/>
    <cellStyle name="_천사의도시3오피스텔-결재_용인동백12-2전기내역서(최종)11.24_용인동백13-1전기내역서(최종)" xfId="6016" xr:uid="{00000000-0005-0000-0000-00007C170000}"/>
    <cellStyle name="_천사의도시3오피스텔-결재_용인동백12-2전기내역서(최종)11.24_용인동백전기예산서(2004.3.5)-기준" xfId="6017" xr:uid="{00000000-0005-0000-0000-00007D170000}"/>
    <cellStyle name="_천사의도시3오피스텔-결재_용인동백12-2전기내역서(최종)11.24_용인동백전기예산서(2004.3.5)예산-골조부분" xfId="6018" xr:uid="{00000000-0005-0000-0000-00007E170000}"/>
    <cellStyle name="_천사의도시3오피스텔-결재_용인동백12-2전기내역서(최종)11.24_용인동백전기예산서(2004.3.5)합예산1-기준" xfId="6019" xr:uid="{00000000-0005-0000-0000-00007F170000}"/>
    <cellStyle name="_천사의도시3오피스텔-결재_용인동백12-2전기내역서(최종)11.24_용인동백전기예산서(2004.3.5)합예산5-골조부분" xfId="6020" xr:uid="{00000000-0005-0000-0000-000080170000}"/>
    <cellStyle name="_천사의도시3오피스텔-결재_용인동백12-2전기내역서_용인동백12-2.13-1전기예산서" xfId="6021" xr:uid="{00000000-0005-0000-0000-000081170000}"/>
    <cellStyle name="_천사의도시3오피스텔-결재_용인동백12-2전기내역서_용인동백13-1전기내역서(2004.3.5)_final" xfId="6022" xr:uid="{00000000-0005-0000-0000-000082170000}"/>
    <cellStyle name="_천사의도시3오피스텔-결재_용인동백12-2전기내역서_용인동백13-1전기내역서(2004.3.5)합내역" xfId="6023" xr:uid="{00000000-0005-0000-0000-000083170000}"/>
    <cellStyle name="_천사의도시3오피스텔-결재_용인동백12-2전기내역서_용인동백13-1전기내역서(최종)" xfId="6024" xr:uid="{00000000-0005-0000-0000-000084170000}"/>
    <cellStyle name="_천사의도시3오피스텔-결재_용인동백12-2전기내역서_용인동백전기예산서(2004.3.5)-기준" xfId="6025" xr:uid="{00000000-0005-0000-0000-000085170000}"/>
    <cellStyle name="_천사의도시3오피스텔-결재_용인동백12-2전기내역서_용인동백전기예산서(2004.3.5)예산-골조부분" xfId="6026" xr:uid="{00000000-0005-0000-0000-000086170000}"/>
    <cellStyle name="_천사의도시3오피스텔-결재_용인동백12-2전기내역서_용인동백전기예산서(2004.3.5)합예산1-기준" xfId="6027" xr:uid="{00000000-0005-0000-0000-000087170000}"/>
    <cellStyle name="_천사의도시3오피스텔-결재_용인동백12-2전기내역서_용인동백전기예산서(2004.3.5)합예산5-골조부분" xfId="6028" xr:uid="{00000000-0005-0000-0000-000088170000}"/>
    <cellStyle name="_천사의도시3오피스텔-결재_용인동백13-1도급(관제출용)_단가수정" xfId="6029" xr:uid="{00000000-0005-0000-0000-000089170000}"/>
    <cellStyle name="_천사의도시3오피스텔-결재_용인동백13-1도급(관제출용)_단가수정_용인동백13-1전기내역서(2004.3.5)_final" xfId="6030" xr:uid="{00000000-0005-0000-0000-00008A170000}"/>
    <cellStyle name="_천사의도시3오피스텔-결재_용인동백13-1도급(관제출용)_단가수정_용인동백13-1전기내역서(2004.3.5)합내역" xfId="6031" xr:uid="{00000000-0005-0000-0000-00008B170000}"/>
    <cellStyle name="_천사의도시3오피스텔-결재_용인동백13-1도급(관제출용)_단가수정_용인동백전기예산서(2004.3.5)-기준" xfId="6032" xr:uid="{00000000-0005-0000-0000-00008C170000}"/>
    <cellStyle name="_천사의도시3오피스텔-결재_용인동백13-1도급(관제출용)_단가수정_용인동백전기예산서(2004.3.5)예산-골조부분" xfId="6033" xr:uid="{00000000-0005-0000-0000-00008D170000}"/>
    <cellStyle name="_천사의도시3오피스텔-결재_용인동백13-1도급(관제출용)_단가수정_용인동백전기예산서(2004.3.5)합예산1-기준" xfId="6034" xr:uid="{00000000-0005-0000-0000-00008E170000}"/>
    <cellStyle name="_천사의도시3오피스텔-결재_용인동백13-1도급(관제출용)_단가수정_용인동백전기예산서(2004.3.5)합예산5-골조부분" xfId="6035" xr:uid="{00000000-0005-0000-0000-00008F170000}"/>
    <cellStyle name="_천사의도시3오피스텔-결재_전화견적의뢰" xfId="6036" xr:uid="{00000000-0005-0000-0000-000090170000}"/>
    <cellStyle name="_천사의도시3오피스텔-결재_천안신부동예산-최종" xfId="6037" xr:uid="{00000000-0005-0000-0000-000091170000}"/>
    <cellStyle name="_천사의도시3오피스텔-결재_천안신부동예산-최종_신부동(발주내역)_전체" xfId="6038" xr:uid="{00000000-0005-0000-0000-000092170000}"/>
    <cellStyle name="_천사의도시3오피스텔-결재_천안신부동예산-최종_신부동(발주내역)_전체_전화견적의뢰" xfId="6039" xr:uid="{00000000-0005-0000-0000-000093170000}"/>
    <cellStyle name="_천사의도시3오피스텔-결재_천안신부동예산-최종_전화견적의뢰" xfId="6040" xr:uid="{00000000-0005-0000-0000-000094170000}"/>
    <cellStyle name="_천사의도시3오피스텔-결재_천안신부동예산-최종10.31" xfId="6041" xr:uid="{00000000-0005-0000-0000-000095170000}"/>
    <cellStyle name="_천사의도시3오피스텔-결재_천안신부동예산-최종10.31_신부동(발주내역)_전체" xfId="6042" xr:uid="{00000000-0005-0000-0000-000096170000}"/>
    <cellStyle name="_천사의도시3오피스텔-결재_천안신부동예산-최종10.31_신부동(발주내역)_전체_전화견적의뢰" xfId="6043" xr:uid="{00000000-0005-0000-0000-000097170000}"/>
    <cellStyle name="_천사의도시3오피스텔-결재_천안신부동예산-최종10.31_전화견적의뢰" xfId="6044" xr:uid="{00000000-0005-0000-0000-000098170000}"/>
    <cellStyle name="_천안(가로등 및 신호등 설치공사)" xfId="6045" xr:uid="{00000000-0005-0000-0000-000099170000}"/>
    <cellStyle name="_천안(가로등 및 신호등 설치공사) 2" xfId="6046" xr:uid="{00000000-0005-0000-0000-00009A170000}"/>
    <cellStyle name="_천안_견적서(050624)" xfId="6047" xr:uid="{00000000-0005-0000-0000-00009B170000}"/>
    <cellStyle name="_천정리 1공구" xfId="6048" xr:uid="{00000000-0005-0000-0000-00009C170000}"/>
    <cellStyle name="_천체투영실설치공사" xfId="6049" xr:uid="{00000000-0005-0000-0000-00009D170000}"/>
    <cellStyle name="_첨단실행" xfId="6050" xr:uid="{00000000-0005-0000-0000-00009E170000}"/>
    <cellStyle name="_청주우회(남면-북면)" xfId="6051" xr:uid="{00000000-0005-0000-0000-00009F170000}"/>
    <cellStyle name="_청주우회(남면-북면)_(무안)가실행" xfId="6052" xr:uid="{00000000-0005-0000-0000-0000A0170000}"/>
    <cellStyle name="_청주우회(남면-북면)_(무안)가실행_2003발주설계서2" xfId="6053" xr:uid="{00000000-0005-0000-0000-0000A1170000}"/>
    <cellStyle name="_청주우회(남면-북면)_~att2B5A" xfId="6054" xr:uid="{00000000-0005-0000-0000-0000A2170000}"/>
    <cellStyle name="_청주우회(남면-북면)_~att2B5A_2003발주설계서2" xfId="6055" xr:uid="{00000000-0005-0000-0000-0000A3170000}"/>
    <cellStyle name="_청주우회(남면-북면)_2003발주설계서2" xfId="6056" xr:uid="{00000000-0005-0000-0000-0000A4170000}"/>
    <cellStyle name="_청주우회(남면-북면)_3.0무안광주3공구(입찰가실행-최종)" xfId="6057" xr:uid="{00000000-0005-0000-0000-0000A5170000}"/>
    <cellStyle name="_청주우회(남면-북면)_3.0무안광주3공구(입찰가실행-최종)_(무안)가실행" xfId="6058" xr:uid="{00000000-0005-0000-0000-0000A6170000}"/>
    <cellStyle name="_청주우회(남면-북면)_3.0무안광주3공구(입찰가실행-최종)_(무안)가실행_2003발주설계서2" xfId="6059" xr:uid="{00000000-0005-0000-0000-0000A7170000}"/>
    <cellStyle name="_청주우회(남면-북면)_3.0무안광주3공구(입찰가실행-최종)_2003발주설계서2" xfId="6060" xr:uid="{00000000-0005-0000-0000-0000A8170000}"/>
    <cellStyle name="_청주우회(남면-북면)_고창장성1공구(가실행-최종)" xfId="6061" xr:uid="{00000000-0005-0000-0000-0000A9170000}"/>
    <cellStyle name="_청주우회(남면-북면)_고창장성1공구(가실행-최종)_2003발주설계서2" xfId="6062" xr:uid="{00000000-0005-0000-0000-0000AA170000}"/>
    <cellStyle name="_청주우회(남면-북면)_고창장성1공구일위대가" xfId="6063" xr:uid="{00000000-0005-0000-0000-0000AB170000}"/>
    <cellStyle name="_청주우회(남면-북면)_고창장성1공구일위대가_2003발주설계서2" xfId="6064" xr:uid="{00000000-0005-0000-0000-0000AC170000}"/>
    <cellStyle name="_총괄표(가로등)" xfId="6065" xr:uid="{00000000-0005-0000-0000-0000AD170000}"/>
    <cellStyle name="_총괄표(가로등)_가산2빗물-발주용-시설물토목화" xfId="6066" xr:uid="{00000000-0005-0000-0000-0000AE170000}"/>
    <cellStyle name="_최영기" xfId="6067" xr:uid="{00000000-0005-0000-0000-0000AF170000}"/>
    <cellStyle name="_최저임금" xfId="6068" xr:uid="{00000000-0005-0000-0000-0000B0170000}"/>
    <cellStyle name="_추곡" xfId="6069" xr:uid="{00000000-0005-0000-0000-0000B1170000}"/>
    <cellStyle name="_추곡_02. 깨기총괄표1" xfId="6070" xr:uid="{00000000-0005-0000-0000-0000B2170000}"/>
    <cellStyle name="_추곡_라멘교 토공" xfId="6071" xr:uid="{00000000-0005-0000-0000-0000B3170000}"/>
    <cellStyle name="_추곡_라멘교 토공_02. 깨기총괄표1" xfId="6072" xr:uid="{00000000-0005-0000-0000-0000B4170000}"/>
    <cellStyle name="_추곡_추곡" xfId="6073" xr:uid="{00000000-0005-0000-0000-0000B5170000}"/>
    <cellStyle name="_추곡_추곡_02. 깨기총괄표1" xfId="6074" xr:uid="{00000000-0005-0000-0000-0000B6170000}"/>
    <cellStyle name="_추곡_추곡_라멘교 토공" xfId="6075" xr:uid="{00000000-0005-0000-0000-0000B7170000}"/>
    <cellStyle name="_추곡_추곡_라멘교 토공_02. 깨기총괄표1" xfId="6076" xr:uid="{00000000-0005-0000-0000-0000B8170000}"/>
    <cellStyle name="_추곡_추곡_포장" xfId="6077" xr:uid="{00000000-0005-0000-0000-0000B9170000}"/>
    <cellStyle name="_추곡_추곡_포장_02. 깨기총괄표1" xfId="6078" xr:uid="{00000000-0005-0000-0000-0000BA170000}"/>
    <cellStyle name="_추곡_추곡_포장_라멘교 토공" xfId="6079" xr:uid="{00000000-0005-0000-0000-0000BB170000}"/>
    <cellStyle name="_추곡_추곡_포장_라멘교 토공_02. 깨기총괄표1" xfId="6080" xr:uid="{00000000-0005-0000-0000-0000BC170000}"/>
    <cellStyle name="_추곡_포장" xfId="6081" xr:uid="{00000000-0005-0000-0000-0000BD170000}"/>
    <cellStyle name="_추곡_포장_02. 깨기총괄표1" xfId="6082" xr:uid="{00000000-0005-0000-0000-0000BE170000}"/>
    <cellStyle name="_추곡_포장_라멘교 토공" xfId="6083" xr:uid="{00000000-0005-0000-0000-0000BF170000}"/>
    <cellStyle name="_추곡_포장_라멘교 토공_02. 깨기총괄표1" xfId="6084" xr:uid="{00000000-0005-0000-0000-0000C0170000}"/>
    <cellStyle name="_추정(갑지)" xfId="6085" xr:uid="{00000000-0005-0000-0000-0000C1170000}"/>
    <cellStyle name="_축인장고려시" xfId="6086" xr:uid="{00000000-0005-0000-0000-0000C2170000}"/>
    <cellStyle name="_춘천전화국증축통신+개요" xfId="6087" xr:uid="{00000000-0005-0000-0000-0000C3170000}"/>
    <cellStyle name="_춘천합동내역+개요(수정한최종)" xfId="6088" xr:uid="{00000000-0005-0000-0000-0000C4170000}"/>
    <cellStyle name="_충주시소태면" xfId="6089" xr:uid="{00000000-0005-0000-0000-0000C5170000}"/>
    <cellStyle name="_칠서도로2000-1225" xfId="6090" xr:uid="{00000000-0005-0000-0000-0000C6170000}"/>
    <cellStyle name="_칠서영산" xfId="6091" xr:uid="{00000000-0005-0000-0000-0000C7170000}"/>
    <cellStyle name="_칠서영산_강동내역(9.28" xfId="6092" xr:uid="{00000000-0005-0000-0000-0000C8170000}"/>
    <cellStyle name="_칠서영산_강동내역(9.28_T05-D03-004D(울산터널-조명제어-안소장님1003)" xfId="6093" xr:uid="{00000000-0005-0000-0000-0000C9170000}"/>
    <cellStyle name="_칠서영산_강동내역(9.28_T05-D03-004D(울산터널-환기-구성설비0930)" xfId="6094" xr:uid="{00000000-0005-0000-0000-0000CA170000}"/>
    <cellStyle name="_칠서영산_강동내역(9.28_울산강동내역최종(20051101)" xfId="6095" xr:uid="{00000000-0005-0000-0000-0000CB170000}"/>
    <cellStyle name="_칠서영산_공무정산양식(10월초)" xfId="6096" xr:uid="{00000000-0005-0000-0000-0000CC170000}"/>
    <cellStyle name="_칠서영산_공무정산양식(10월초)_강동내역(9.28" xfId="6097" xr:uid="{00000000-0005-0000-0000-0000CD170000}"/>
    <cellStyle name="_칠서영산_공무정산양식(10월초)_강동내역(9.28_T05-D03-004D(울산터널-조명제어-안소장님1003)" xfId="6098" xr:uid="{00000000-0005-0000-0000-0000CE170000}"/>
    <cellStyle name="_칠서영산_공무정산양식(10월초)_강동내역(9.28_T05-D03-004D(울산터널-환기-구성설비0930)" xfId="6099" xr:uid="{00000000-0005-0000-0000-0000CF170000}"/>
    <cellStyle name="_칠서영산_공무정산양식(10월초)_강동내역(9.28_울산강동내역최종(20051101)" xfId="6100" xr:uid="{00000000-0005-0000-0000-0000D0170000}"/>
    <cellStyle name="_칠서영산_공무정산양식(10월초)_기성내역서" xfId="6101" xr:uid="{00000000-0005-0000-0000-0000D1170000}"/>
    <cellStyle name="_칠서영산_공무정산양식(10월초)_기성내역서_강동내역(9.28" xfId="6102" xr:uid="{00000000-0005-0000-0000-0000D2170000}"/>
    <cellStyle name="_칠서영산_공무정산양식(10월초)_기성내역서_강동내역(9.28_T05-D03-004D(울산터널-조명제어-안소장님1003)" xfId="6103" xr:uid="{00000000-0005-0000-0000-0000D3170000}"/>
    <cellStyle name="_칠서영산_공무정산양식(10월초)_기성내역서_강동내역(9.28_T05-D03-004D(울산터널-환기-구성설비0930)" xfId="6104" xr:uid="{00000000-0005-0000-0000-0000D4170000}"/>
    <cellStyle name="_칠서영산_공무정산양식(10월초)_기성내역서_강동내역(9.28_울산강동내역최종(20051101)" xfId="6105" xr:uid="{00000000-0005-0000-0000-0000D5170000}"/>
    <cellStyle name="_칠서영산_공무정산양식(10월초)_기성내역서_전체계약변경(03)" xfId="6106" xr:uid="{00000000-0005-0000-0000-0000D6170000}"/>
    <cellStyle name="_칠서영산_공무정산양식(10월초)_기성내역서_전체계약변경(03)_강동내역(9.28" xfId="6107" xr:uid="{00000000-0005-0000-0000-0000D7170000}"/>
    <cellStyle name="_칠서영산_공무정산양식(10월초)_기성내역서_전체계약변경(03)_강동내역(9.28_T05-D03-004D(울산터널-조명제어-안소장님1003)" xfId="6108" xr:uid="{00000000-0005-0000-0000-0000D8170000}"/>
    <cellStyle name="_칠서영산_공무정산양식(10월초)_기성내역서_전체계약변경(03)_강동내역(9.28_T05-D03-004D(울산터널-환기-구성설비0930)" xfId="6109" xr:uid="{00000000-0005-0000-0000-0000D9170000}"/>
    <cellStyle name="_칠서영산_공무정산양식(10월초)_기성내역서_전체계약변경(03)_강동내역(9.28_울산강동내역최종(20051101)" xfId="6110" xr:uid="{00000000-0005-0000-0000-0000DA170000}"/>
    <cellStyle name="_칠서영산_공무정산양식(10월초)_전체계약변경(03)" xfId="6111" xr:uid="{00000000-0005-0000-0000-0000DB170000}"/>
    <cellStyle name="_칠서영산_공무정산양식(10월초)_전체계약변경(03)_강동내역(9.28" xfId="6112" xr:uid="{00000000-0005-0000-0000-0000DC170000}"/>
    <cellStyle name="_칠서영산_공무정산양식(10월초)_전체계약변경(03)_강동내역(9.28_T05-D03-004D(울산터널-조명제어-안소장님1003)" xfId="6113" xr:uid="{00000000-0005-0000-0000-0000DD170000}"/>
    <cellStyle name="_칠서영산_공무정산양식(10월초)_전체계약변경(03)_강동내역(9.28_T05-D03-004D(울산터널-환기-구성설비0930)" xfId="6114" xr:uid="{00000000-0005-0000-0000-0000DE170000}"/>
    <cellStyle name="_칠서영산_공무정산양식(10월초)_전체계약변경(03)_강동내역(9.28_울산강동내역최종(20051101)" xfId="6115" xr:uid="{00000000-0005-0000-0000-0000DF170000}"/>
    <cellStyle name="_칠서영산_공무정산양식(10월초)_포장외건(최종)" xfId="6116" xr:uid="{00000000-0005-0000-0000-0000E0170000}"/>
    <cellStyle name="_칠서영산_공무정산양식(10월초)_포장외건(최종)_강동내역(9.28" xfId="6117" xr:uid="{00000000-0005-0000-0000-0000E1170000}"/>
    <cellStyle name="_칠서영산_공무정산양식(10월초)_포장외건(최종)_강동내역(9.28_T05-D03-004D(울산터널-조명제어-안소장님1003)" xfId="6118" xr:uid="{00000000-0005-0000-0000-0000E2170000}"/>
    <cellStyle name="_칠서영산_공무정산양식(10월초)_포장외건(최종)_강동내역(9.28_T05-D03-004D(울산터널-환기-구성설비0930)" xfId="6119" xr:uid="{00000000-0005-0000-0000-0000E3170000}"/>
    <cellStyle name="_칠서영산_공무정산양식(10월초)_포장외건(최종)_강동내역(9.28_울산강동내역최종(20051101)" xfId="6120" xr:uid="{00000000-0005-0000-0000-0000E4170000}"/>
    <cellStyle name="_칠서영산_기성내역서" xfId="6121" xr:uid="{00000000-0005-0000-0000-0000E5170000}"/>
    <cellStyle name="_칠서영산_기성내역서_강동내역(9.28" xfId="6122" xr:uid="{00000000-0005-0000-0000-0000E6170000}"/>
    <cellStyle name="_칠서영산_기성내역서_강동내역(9.28_T05-D03-004D(울산터널-조명제어-안소장님1003)" xfId="6123" xr:uid="{00000000-0005-0000-0000-0000E7170000}"/>
    <cellStyle name="_칠서영산_기성내역서_강동내역(9.28_T05-D03-004D(울산터널-환기-구성설비0930)" xfId="6124" xr:uid="{00000000-0005-0000-0000-0000E8170000}"/>
    <cellStyle name="_칠서영산_기성내역서_강동내역(9.28_울산강동내역최종(20051101)" xfId="6125" xr:uid="{00000000-0005-0000-0000-0000E9170000}"/>
    <cellStyle name="_칠서영산_기성내역서_전체계약변경(03)" xfId="6126" xr:uid="{00000000-0005-0000-0000-0000EA170000}"/>
    <cellStyle name="_칠서영산_기성내역서_전체계약변경(03)_강동내역(9.28" xfId="6127" xr:uid="{00000000-0005-0000-0000-0000EB170000}"/>
    <cellStyle name="_칠서영산_기성내역서_전체계약변경(03)_강동내역(9.28_T05-D03-004D(울산터널-조명제어-안소장님1003)" xfId="6128" xr:uid="{00000000-0005-0000-0000-0000EC170000}"/>
    <cellStyle name="_칠서영산_기성내역서_전체계약변경(03)_강동내역(9.28_T05-D03-004D(울산터널-환기-구성설비0930)" xfId="6129" xr:uid="{00000000-0005-0000-0000-0000ED170000}"/>
    <cellStyle name="_칠서영산_기성내역서_전체계약변경(03)_강동내역(9.28_울산강동내역최종(20051101)" xfId="6130" xr:uid="{00000000-0005-0000-0000-0000EE170000}"/>
    <cellStyle name="_칠서영산_전체계약변경(03)" xfId="6131" xr:uid="{00000000-0005-0000-0000-0000EF170000}"/>
    <cellStyle name="_칠서영산_전체계약변경(03)_강동내역(9.28" xfId="6132" xr:uid="{00000000-0005-0000-0000-0000F0170000}"/>
    <cellStyle name="_칠서영산_전체계약변경(03)_강동내역(9.28_T05-D03-004D(울산터널-조명제어-안소장님1003)" xfId="6133" xr:uid="{00000000-0005-0000-0000-0000F1170000}"/>
    <cellStyle name="_칠서영산_전체계약변경(03)_강동내역(9.28_T05-D03-004D(울산터널-환기-구성설비0930)" xfId="6134" xr:uid="{00000000-0005-0000-0000-0000F2170000}"/>
    <cellStyle name="_칠서영산_전체계약변경(03)_강동내역(9.28_울산강동내역최종(20051101)" xfId="6135" xr:uid="{00000000-0005-0000-0000-0000F3170000}"/>
    <cellStyle name="_칠서영산_포장외건(최종)" xfId="6136" xr:uid="{00000000-0005-0000-0000-0000F4170000}"/>
    <cellStyle name="_칠서영산_포장외건(최종)_강동내역(9.28" xfId="6137" xr:uid="{00000000-0005-0000-0000-0000F5170000}"/>
    <cellStyle name="_칠서영산_포장외건(최종)_강동내역(9.28_T05-D03-004D(울산터널-조명제어-안소장님1003)" xfId="6138" xr:uid="{00000000-0005-0000-0000-0000F6170000}"/>
    <cellStyle name="_칠서영산_포장외건(최종)_강동내역(9.28_T05-D03-004D(울산터널-환기-구성설비0930)" xfId="6139" xr:uid="{00000000-0005-0000-0000-0000F7170000}"/>
    <cellStyle name="_칠서영산_포장외건(최종)_강동내역(9.28_울산강동내역최종(20051101)" xfId="6140" xr:uid="{00000000-0005-0000-0000-0000F8170000}"/>
    <cellStyle name="_침입감시 견적서" xfId="6141" xr:uid="{00000000-0005-0000-0000-0000F9170000}"/>
    <cellStyle name="_컴네트플러스(040319)" xfId="6142" xr:uid="{00000000-0005-0000-0000-0000FA170000}"/>
    <cellStyle name="_컴퓨터실-공사2" xfId="6143" xr:uid="{00000000-0005-0000-0000-0000FB170000}"/>
    <cellStyle name="_케노피원가 2005.8(대전조달출장소)" xfId="6144" xr:uid="{00000000-0005-0000-0000-0000FC170000}"/>
    <cellStyle name="_케이블견적" xfId="6145" xr:uid="{00000000-0005-0000-0000-0000FD170000}"/>
    <cellStyle name="_케이블내역서(경부)" xfId="6146" xr:uid="{00000000-0005-0000-0000-0000FE170000}"/>
    <cellStyle name="_케이블부문" xfId="6147" xr:uid="{00000000-0005-0000-0000-0000FF170000}"/>
    <cellStyle name="_케이블부문(경부선)" xfId="6148" xr:uid="{00000000-0005-0000-0000-000000180000}"/>
    <cellStyle name="_코어백앤드원가산출내역서_20050606_v1(1).0" xfId="6149" xr:uid="{00000000-0005-0000-0000-000001180000}"/>
    <cellStyle name="_코오롱마산하늘채신축공사중 골조공사(192)" xfId="6150" xr:uid="{00000000-0005-0000-0000-000002180000}"/>
    <cellStyle name="_코오롱마산하늘채신축공사중 콘크리트비계공사" xfId="6151" xr:uid="{00000000-0005-0000-0000-000003180000}"/>
    <cellStyle name="_코오롱마산하늘채신축공사중 타워공사" xfId="6152" xr:uid="{00000000-0005-0000-0000-000004180000}"/>
    <cellStyle name="_콘크리트포장공" xfId="6153" xr:uid="{00000000-0005-0000-0000-000005180000}"/>
    <cellStyle name="_터널부하계산서(최종본)" xfId="6154" xr:uid="{00000000-0005-0000-0000-000006180000}"/>
    <cellStyle name="_터미널현장 토사반입(낙찰적용,시속35)" xfId="6155" xr:uid="{00000000-0005-0000-0000-000007180000}"/>
    <cellStyle name="_테마공사새로03" xfId="6156" xr:uid="{00000000-0005-0000-0000-000008180000}"/>
    <cellStyle name="_테크윈펌프설비공사" xfId="6157" xr:uid="{00000000-0005-0000-0000-000009180000}"/>
    <cellStyle name="_토공" xfId="6158" xr:uid="{00000000-0005-0000-0000-00000A180000}"/>
    <cellStyle name="_토공1" xfId="6159" xr:uid="{00000000-0005-0000-0000-00000B180000}"/>
    <cellStyle name="_토공-2" xfId="6160" xr:uid="{00000000-0005-0000-0000-00000C180000}"/>
    <cellStyle name="_토공-2_국사봉 임도 포장공사" xfId="6161" xr:uid="{00000000-0005-0000-0000-00000D180000}"/>
    <cellStyle name="_토공-2_모두마을 배수로 정비공사(수량)" xfId="6162" xr:uid="{00000000-0005-0000-0000-00000E180000}"/>
    <cellStyle name="_토공-2_모두마을 세천 수해복구공사" xfId="6163" xr:uid="{00000000-0005-0000-0000-00000F180000}"/>
    <cellStyle name="_토공-2_배수공" xfId="6164" xr:uid="{00000000-0005-0000-0000-000010180000}"/>
    <cellStyle name="_토공-2_배수공(밤골선)" xfId="6165" xr:uid="{00000000-0005-0000-0000-000011180000}"/>
    <cellStyle name="_토공-2_배수공(밤골선)_국사봉 임도 포장공사" xfId="6166" xr:uid="{00000000-0005-0000-0000-000012180000}"/>
    <cellStyle name="_토공-2_배수공(밤골선)_모두마을 배수로 정비공사(수량)" xfId="6167" xr:uid="{00000000-0005-0000-0000-000013180000}"/>
    <cellStyle name="_토공-2_배수공(밤골선)_모두마을 세천 수해복구공사" xfId="6168" xr:uid="{00000000-0005-0000-0000-000014180000}"/>
    <cellStyle name="_토공-2_배수공(밤골선)_배수공" xfId="6169" xr:uid="{00000000-0005-0000-0000-000015180000}"/>
    <cellStyle name="_토공-2_배수공(밤골선)_배수공_국사봉 임도 포장공사" xfId="6170" xr:uid="{00000000-0005-0000-0000-000016180000}"/>
    <cellStyle name="_토공-2_배수공(밤골선)_배수공_모두마을 배수로 정비공사(수량)" xfId="6171" xr:uid="{00000000-0005-0000-0000-000017180000}"/>
    <cellStyle name="_토공-2_배수공(밤골선)_배수공_모두마을 세천 수해복구공사" xfId="6172" xr:uid="{00000000-0005-0000-0000-000018180000}"/>
    <cellStyle name="_토공-2_배수공(밤골선)_배수공_상산(국사봉) 진입로 포장공사" xfId="6173" xr:uid="{00000000-0005-0000-0000-000019180000}"/>
    <cellStyle name="_토공-2_배수공(밤골선)_배수공_신기마을배수로정비공사" xfId="6174" xr:uid="{00000000-0005-0000-0000-00001A180000}"/>
    <cellStyle name="_토공-2_배수공(밤골선)_배수공_신기마을세천정비공사" xfId="6175" xr:uid="{00000000-0005-0000-0000-00001B180000}"/>
    <cellStyle name="_토공-2_배수공(밤골선)_배수공_장유마을 배수로 정비공사" xfId="6176" xr:uid="{00000000-0005-0000-0000-00001C180000}"/>
    <cellStyle name="_토공-2_배수공(밤골선)_배수공_청계마을 세천 수해복구공사" xfId="6177" xr:uid="{00000000-0005-0000-0000-00001D180000}"/>
    <cellStyle name="_토공-2_배수공(밤골선)_상산(국사봉) 진입로 포장공사" xfId="6178" xr:uid="{00000000-0005-0000-0000-00001E180000}"/>
    <cellStyle name="_토공-2_배수공(밤골선)_신기마을배수로정비공사" xfId="6179" xr:uid="{00000000-0005-0000-0000-00001F180000}"/>
    <cellStyle name="_토공-2_배수공(밤골선)_신기마을세천정비공사" xfId="6180" xr:uid="{00000000-0005-0000-0000-000020180000}"/>
    <cellStyle name="_토공-2_배수공(밤골선)_장유마을 배수로 정비공사" xfId="6181" xr:uid="{00000000-0005-0000-0000-000021180000}"/>
    <cellStyle name="_토공-2_배수공(밤골선)_청계마을 세천 수해복구공사" xfId="6182" xr:uid="{00000000-0005-0000-0000-000022180000}"/>
    <cellStyle name="_토공-2_배수공_배수공" xfId="6183" xr:uid="{00000000-0005-0000-0000-000023180000}"/>
    <cellStyle name="_토공-2_상산(국사봉) 진입로 포장공사" xfId="6184" xr:uid="{00000000-0005-0000-0000-000024180000}"/>
    <cellStyle name="_토공-2_신기마을배수로정비공사" xfId="6185" xr:uid="{00000000-0005-0000-0000-000025180000}"/>
    <cellStyle name="_토공-2_신기마을세천정비공사" xfId="6186" xr:uid="{00000000-0005-0000-0000-000026180000}"/>
    <cellStyle name="_토공-2_장유마을 배수로 정비공사" xfId="6187" xr:uid="{00000000-0005-0000-0000-000027180000}"/>
    <cellStyle name="_토공-2_청계마을 세천 수해복구공사" xfId="6188" xr:uid="{00000000-0005-0000-0000-000028180000}"/>
    <cellStyle name="_토공사" xfId="6189" xr:uid="{00000000-0005-0000-0000-000029180000}"/>
    <cellStyle name="_토질조사내역(2007)" xfId="6190" xr:uid="{00000000-0005-0000-0000-00002A180000}"/>
    <cellStyle name="_토질조사내역-심이사님" xfId="6191" xr:uid="{00000000-0005-0000-0000-00002B180000}"/>
    <cellStyle name="_통신(일위대가) 통신_(최종본)" xfId="6192" xr:uid="{00000000-0005-0000-0000-00002C180000}"/>
    <cellStyle name="_통신공사원가, 단가대비" xfId="6193" xr:uid="{00000000-0005-0000-0000-00002D180000}"/>
    <cellStyle name="_통신관로" xfId="6194" xr:uid="{00000000-0005-0000-0000-00002E180000}"/>
    <cellStyle name="_통신설비 수량 및 단가산출서" xfId="6195" xr:uid="{00000000-0005-0000-0000-00002F180000}"/>
    <cellStyle name="_통신수량및단가산출서_0523" xfId="6196" xr:uid="{00000000-0005-0000-0000-000030180000}"/>
    <cellStyle name="_통신실내역" xfId="6197" xr:uid="{00000000-0005-0000-0000-000031180000}"/>
    <cellStyle name="_통신줄것" xfId="6198" xr:uid="{00000000-0005-0000-0000-000032180000}"/>
    <cellStyle name="_통탄 광 설계서" xfId="6199" xr:uid="{00000000-0005-0000-0000-000033180000}"/>
    <cellStyle name="_통합관제실(추가cctv)" xfId="6200" xr:uid="{00000000-0005-0000-0000-000034180000}"/>
    <cellStyle name="_트라이얼_KTG_HW_040302" xfId="6201" xr:uid="{00000000-0005-0000-0000-000035180000}"/>
    <cellStyle name="_파일교대" xfId="6202" xr:uid="{00000000-0005-0000-0000-000036180000}"/>
    <cellStyle name="_파일교대_A1(직접기초)-0409" xfId="6203" xr:uid="{00000000-0005-0000-0000-000037180000}"/>
    <cellStyle name="_파일교대_Abut(PILE)-SI" xfId="6204" xr:uid="{00000000-0005-0000-0000-000038180000}"/>
    <cellStyle name="_파일교대_P1" xfId="6205" xr:uid="{00000000-0005-0000-0000-000039180000}"/>
    <cellStyle name="_파일교대_P1_Abut(PILE)-SI" xfId="6206" xr:uid="{00000000-0005-0000-0000-00003A180000}"/>
    <cellStyle name="_파일교대_P1_동해교대(PILE)" xfId="6207" xr:uid="{00000000-0005-0000-0000-00003B180000}"/>
    <cellStyle name="_파일교대_P1_석산고가a2(직접기초)SI" xfId="6208" xr:uid="{00000000-0005-0000-0000-00003C180000}"/>
    <cellStyle name="_파일교대_P1_신둔천Abut(PILE)-시점" xfId="6209" xr:uid="{00000000-0005-0000-0000-00003D180000}"/>
    <cellStyle name="_파일교대_P1_신둔천Abut(PILE)-쫑점" xfId="6210" xr:uid="{00000000-0005-0000-0000-00003E180000}"/>
    <cellStyle name="_파일교대_P5" xfId="6211" xr:uid="{00000000-0005-0000-0000-00003F180000}"/>
    <cellStyle name="_파일교대_P5_Abut(PILE)-SI" xfId="6212" xr:uid="{00000000-0005-0000-0000-000040180000}"/>
    <cellStyle name="_파일교대_P5_동해교대(PILE)" xfId="6213" xr:uid="{00000000-0005-0000-0000-000041180000}"/>
    <cellStyle name="_파일교대_P5_석산고가a2(직접기초)SI" xfId="6214" xr:uid="{00000000-0005-0000-0000-000042180000}"/>
    <cellStyle name="_파일교대_P5_신둔천Abut(PILE)-시점" xfId="6215" xr:uid="{00000000-0005-0000-0000-000043180000}"/>
    <cellStyle name="_파일교대_P5_신둔천Abut(PILE)-쫑점" xfId="6216" xr:uid="{00000000-0005-0000-0000-000044180000}"/>
    <cellStyle name="_파일교대_P5_화전교교각계산서-P1" xfId="6217" xr:uid="{00000000-0005-0000-0000-000045180000}"/>
    <cellStyle name="_파일교대_P5_화전교교각계산서-P1_Abut(PILE)-SI" xfId="6218" xr:uid="{00000000-0005-0000-0000-000046180000}"/>
    <cellStyle name="_파일교대_P5_화전교교각계산서-P1_동해교대(PILE)" xfId="6219" xr:uid="{00000000-0005-0000-0000-000047180000}"/>
    <cellStyle name="_파일교대_P5_화전교교각계산서-P1_석산고가a2(직접기초)SI" xfId="6220" xr:uid="{00000000-0005-0000-0000-000048180000}"/>
    <cellStyle name="_파일교대_P5_화전교교각계산서-P1_신둔천Abut(PILE)-시점" xfId="6221" xr:uid="{00000000-0005-0000-0000-000049180000}"/>
    <cellStyle name="_파일교대_P5_화전교교각계산서-P1_신둔천Abut(PILE)-쫑점" xfId="6222" xr:uid="{00000000-0005-0000-0000-00004A180000}"/>
    <cellStyle name="_파일교대_P7" xfId="6223" xr:uid="{00000000-0005-0000-0000-00004B180000}"/>
    <cellStyle name="_파일교대_P7_Abut(PILE)-SI" xfId="6224" xr:uid="{00000000-0005-0000-0000-00004C180000}"/>
    <cellStyle name="_파일교대_P7_동해교대(PILE)" xfId="6225" xr:uid="{00000000-0005-0000-0000-00004D180000}"/>
    <cellStyle name="_파일교대_P7_석산고가a2(직접기초)SI" xfId="6226" xr:uid="{00000000-0005-0000-0000-00004E180000}"/>
    <cellStyle name="_파일교대_P7_신둔천Abut(PILE)-시점" xfId="6227" xr:uid="{00000000-0005-0000-0000-00004F180000}"/>
    <cellStyle name="_파일교대_P7_신둔천Abut(PILE)-쫑점" xfId="6228" xr:uid="{00000000-0005-0000-0000-000050180000}"/>
    <cellStyle name="_파일교대_기타" xfId="6229" xr:uid="{00000000-0005-0000-0000-000051180000}"/>
    <cellStyle name="_파일교대_기타_Abut(PILE)-SI" xfId="6230" xr:uid="{00000000-0005-0000-0000-000052180000}"/>
    <cellStyle name="_파일교대_기타_동해교대(PILE)" xfId="6231" xr:uid="{00000000-0005-0000-0000-000053180000}"/>
    <cellStyle name="_파일교대_기타_석산고가a2(직접기초)SI" xfId="6232" xr:uid="{00000000-0005-0000-0000-000054180000}"/>
    <cellStyle name="_파일교대_기타_신둔천Abut(PILE)-시점" xfId="6233" xr:uid="{00000000-0005-0000-0000-000055180000}"/>
    <cellStyle name="_파일교대_기타_신둔천Abut(PILE)-쫑점" xfId="6234" xr:uid="{00000000-0005-0000-0000-000056180000}"/>
    <cellStyle name="_파일교대_남정과선교(최종)" xfId="6235" xr:uid="{00000000-0005-0000-0000-000057180000}"/>
    <cellStyle name="_파일교대_동해교대(PILE)" xfId="6236" xr:uid="{00000000-0005-0000-0000-000058180000}"/>
    <cellStyle name="_파일교대_석산고가a2(직접기초)SI" xfId="6237" xr:uid="{00000000-0005-0000-0000-000059180000}"/>
    <cellStyle name="_파일교대_신둔천Abut(PILE)-시점" xfId="6238" xr:uid="{00000000-0005-0000-0000-00005A180000}"/>
    <cellStyle name="_파일교대_신둔천Abut(PILE)-쫑점" xfId="6239" xr:uid="{00000000-0005-0000-0000-00005B180000}"/>
    <cellStyle name="_파일교대_용문교-P8" xfId="6240" xr:uid="{00000000-0005-0000-0000-00005C180000}"/>
    <cellStyle name="_파일교대_용문교-P8_Abut(PILE)-SI" xfId="6241" xr:uid="{00000000-0005-0000-0000-00005D180000}"/>
    <cellStyle name="_파일교대_용문교-P8_동해교대(PILE)" xfId="6242" xr:uid="{00000000-0005-0000-0000-00005E180000}"/>
    <cellStyle name="_파일교대_용문교-P8_석산고가a2(직접기초)SI" xfId="6243" xr:uid="{00000000-0005-0000-0000-00005F180000}"/>
    <cellStyle name="_파일교대_용문교-P8_신둔천Abut(PILE)-시점" xfId="6244" xr:uid="{00000000-0005-0000-0000-000060180000}"/>
    <cellStyle name="_파일교대_용문교-P8_신둔천Abut(PILE)-쫑점" xfId="6245" xr:uid="{00000000-0005-0000-0000-000061180000}"/>
    <cellStyle name="_파일교대_용문교-시점측교대(입고선)" xfId="6246" xr:uid="{00000000-0005-0000-0000-000062180000}"/>
    <cellStyle name="_파일교대_용문교-시점측교대(입고선)_Abut(PILE)-SI" xfId="6247" xr:uid="{00000000-0005-0000-0000-000063180000}"/>
    <cellStyle name="_파일교대_용문교-시점측교대(입고선)_동해교대(PILE)" xfId="6248" xr:uid="{00000000-0005-0000-0000-000064180000}"/>
    <cellStyle name="_파일교대_용문교-시점측교대(입고선)_석산고가a2(직접기초)SI" xfId="6249" xr:uid="{00000000-0005-0000-0000-000065180000}"/>
    <cellStyle name="_파일교대_용문교-시점측교대(입고선)_신둔천Abut(PILE)-시점" xfId="6250" xr:uid="{00000000-0005-0000-0000-000066180000}"/>
    <cellStyle name="_파일교대_용문교-시점측교대(입고선)_신둔천Abut(PILE)-쫑점" xfId="6251" xr:uid="{00000000-0005-0000-0000-000067180000}"/>
    <cellStyle name="_파일교대_용문교-시점측교대(직접기초)" xfId="6252" xr:uid="{00000000-0005-0000-0000-000068180000}"/>
    <cellStyle name="_파일교대_용문교-시점측교대(직접기초)_Abut(PILE)-SI" xfId="6253" xr:uid="{00000000-0005-0000-0000-000069180000}"/>
    <cellStyle name="_파일교대_용문교-시점측교대(직접기초)_동해교대(PILE)" xfId="6254" xr:uid="{00000000-0005-0000-0000-00006A180000}"/>
    <cellStyle name="_파일교대_용문교-시점측교대(직접기초)_석산고가a2(직접기초)SI" xfId="6255" xr:uid="{00000000-0005-0000-0000-00006B180000}"/>
    <cellStyle name="_파일교대_용문교-시점측교대(직접기초)_신둔천Abut(PILE)-시점" xfId="6256" xr:uid="{00000000-0005-0000-0000-00006C180000}"/>
    <cellStyle name="_파일교대_용문교-시점측교대(직접기초)_신둔천Abut(PILE)-쫑점" xfId="6257" xr:uid="{00000000-0005-0000-0000-00006D180000}"/>
    <cellStyle name="_파일교대_축인장고려시" xfId="6258" xr:uid="{00000000-0005-0000-0000-00006E180000}"/>
    <cellStyle name="_파일교대_하중 및 작용위치" xfId="6259" xr:uid="{00000000-0005-0000-0000-00006F180000}"/>
    <cellStyle name="_파일교대_하중 및 작용위치_Abut(PILE)-SI" xfId="6260" xr:uid="{00000000-0005-0000-0000-000070180000}"/>
    <cellStyle name="_파일교대_하중 및 작용위치_동해교대(PILE)" xfId="6261" xr:uid="{00000000-0005-0000-0000-000071180000}"/>
    <cellStyle name="_파일교대_하중 및 작용위치_석산고가a2(직접기초)SI" xfId="6262" xr:uid="{00000000-0005-0000-0000-000072180000}"/>
    <cellStyle name="_파일교대_하중 및 작용위치_신둔천Abut(PILE)-시점" xfId="6263" xr:uid="{00000000-0005-0000-0000-000073180000}"/>
    <cellStyle name="_파일교대_하중 및 작용위치_신둔천Abut(PILE)-쫑점" xfId="6264" xr:uid="{00000000-0005-0000-0000-000074180000}"/>
    <cellStyle name="_파형강관수량" xfId="6265" xr:uid="{00000000-0005-0000-0000-000075180000}"/>
    <cellStyle name="_파형강관수량_국사봉 임도 포장공사" xfId="6266" xr:uid="{00000000-0005-0000-0000-000076180000}"/>
    <cellStyle name="_파형강관수량_모두마을 배수로 정비공사(수량)" xfId="6267" xr:uid="{00000000-0005-0000-0000-000077180000}"/>
    <cellStyle name="_파형강관수량_모두마을 세천 수해복구공사" xfId="6268" xr:uid="{00000000-0005-0000-0000-000078180000}"/>
    <cellStyle name="_파형강관수량_배수공" xfId="6269" xr:uid="{00000000-0005-0000-0000-000079180000}"/>
    <cellStyle name="_파형강관수량_배수공(밤골선)" xfId="6270" xr:uid="{00000000-0005-0000-0000-00007A180000}"/>
    <cellStyle name="_파형강관수량_배수공(밤골선)_국사봉 임도 포장공사" xfId="6271" xr:uid="{00000000-0005-0000-0000-00007B180000}"/>
    <cellStyle name="_파형강관수량_배수공(밤골선)_모두마을 배수로 정비공사(수량)" xfId="6272" xr:uid="{00000000-0005-0000-0000-00007C180000}"/>
    <cellStyle name="_파형강관수량_배수공(밤골선)_모두마을 세천 수해복구공사" xfId="6273" xr:uid="{00000000-0005-0000-0000-00007D180000}"/>
    <cellStyle name="_파형강관수량_배수공(밤골선)_배수공" xfId="6274" xr:uid="{00000000-0005-0000-0000-00007E180000}"/>
    <cellStyle name="_파형강관수량_배수공(밤골선)_배수공_국사봉 임도 포장공사" xfId="6275" xr:uid="{00000000-0005-0000-0000-00007F180000}"/>
    <cellStyle name="_파형강관수량_배수공(밤골선)_배수공_모두마을 배수로 정비공사(수량)" xfId="6276" xr:uid="{00000000-0005-0000-0000-000080180000}"/>
    <cellStyle name="_파형강관수량_배수공(밤골선)_배수공_모두마을 세천 수해복구공사" xfId="6277" xr:uid="{00000000-0005-0000-0000-000081180000}"/>
    <cellStyle name="_파형강관수량_배수공(밤골선)_배수공_상산(국사봉) 진입로 포장공사" xfId="6278" xr:uid="{00000000-0005-0000-0000-000082180000}"/>
    <cellStyle name="_파형강관수량_배수공(밤골선)_배수공_신기마을배수로정비공사" xfId="6279" xr:uid="{00000000-0005-0000-0000-000083180000}"/>
    <cellStyle name="_파형강관수량_배수공(밤골선)_배수공_신기마을세천정비공사" xfId="6280" xr:uid="{00000000-0005-0000-0000-000084180000}"/>
    <cellStyle name="_파형강관수량_배수공(밤골선)_배수공_장유마을 배수로 정비공사" xfId="6281" xr:uid="{00000000-0005-0000-0000-000085180000}"/>
    <cellStyle name="_파형강관수량_배수공(밤골선)_배수공_청계마을 세천 수해복구공사" xfId="6282" xr:uid="{00000000-0005-0000-0000-000086180000}"/>
    <cellStyle name="_파형강관수량_배수공(밤골선)_상산(국사봉) 진입로 포장공사" xfId="6283" xr:uid="{00000000-0005-0000-0000-000087180000}"/>
    <cellStyle name="_파형강관수량_배수공(밤골선)_신기마을배수로정비공사" xfId="6284" xr:uid="{00000000-0005-0000-0000-000088180000}"/>
    <cellStyle name="_파형강관수량_배수공(밤골선)_신기마을세천정비공사" xfId="6285" xr:uid="{00000000-0005-0000-0000-000089180000}"/>
    <cellStyle name="_파형강관수량_배수공(밤골선)_장유마을 배수로 정비공사" xfId="6286" xr:uid="{00000000-0005-0000-0000-00008A180000}"/>
    <cellStyle name="_파형강관수량_배수공(밤골선)_청계마을 세천 수해복구공사" xfId="6287" xr:uid="{00000000-0005-0000-0000-00008B180000}"/>
    <cellStyle name="_파형강관수량_배수공_배수공" xfId="6288" xr:uid="{00000000-0005-0000-0000-00008C180000}"/>
    <cellStyle name="_파형강관수량_상산(국사봉) 진입로 포장공사" xfId="6289" xr:uid="{00000000-0005-0000-0000-00008D180000}"/>
    <cellStyle name="_파형강관수량_신기마을배수로정비공사" xfId="6290" xr:uid="{00000000-0005-0000-0000-00008E180000}"/>
    <cellStyle name="_파형강관수량_신기마을세천정비공사" xfId="6291" xr:uid="{00000000-0005-0000-0000-00008F180000}"/>
    <cellStyle name="_파형강관수량_장유마을 배수로 정비공사" xfId="6292" xr:uid="{00000000-0005-0000-0000-000090180000}"/>
    <cellStyle name="_파형강관수량_청계마을 세천 수해복구공사" xfId="6293" xr:uid="{00000000-0005-0000-0000-000091180000}"/>
    <cellStyle name="_평택이동" xfId="6294" xr:uid="{00000000-0005-0000-0000-000092180000}"/>
    <cellStyle name="_평화의댐내역서최종(OLD)" xfId="6295" xr:uid="{00000000-0005-0000-0000-000093180000}"/>
    <cellStyle name="_폐기물공" xfId="6296" xr:uid="{00000000-0005-0000-0000-000094180000}"/>
    <cellStyle name="_폐기물설명서" xfId="6297" xr:uid="{00000000-0005-0000-0000-000095180000}"/>
    <cellStyle name="_포장" xfId="6298" xr:uid="{00000000-0005-0000-0000-000096180000}"/>
    <cellStyle name="_포장_02. 깨기총괄표1" xfId="6299" xr:uid="{00000000-0005-0000-0000-000097180000}"/>
    <cellStyle name="_포장_라멘교 토공" xfId="6300" xr:uid="{00000000-0005-0000-0000-000098180000}"/>
    <cellStyle name="_포장_라멘교 토공_02. 깨기총괄표1" xfId="6301" xr:uid="{00000000-0005-0000-0000-000099180000}"/>
    <cellStyle name="_포장공(괴목배수로)" xfId="6302" xr:uid="{00000000-0005-0000-0000-00009A180000}"/>
    <cellStyle name="_포장수량" xfId="6303" xr:uid="{00000000-0005-0000-0000-00009B180000}"/>
    <cellStyle name="_포천시(소모품교체) -  설계서(070330)" xfId="6304" xr:uid="{00000000-0005-0000-0000-00009C180000}"/>
    <cellStyle name="_포천시경보시설유지관리1016" xfId="6305" xr:uid="{00000000-0005-0000-0000-00009D180000}"/>
    <cellStyle name="_표준 견적서 2003년" xfId="6306" xr:uid="{00000000-0005-0000-0000-00009E180000}"/>
    <cellStyle name="_표지" xfId="6307" xr:uid="{00000000-0005-0000-0000-00009F180000}"/>
    <cellStyle name="_표지 및 원가계산" xfId="6308" xr:uid="{00000000-0005-0000-0000-0000A0180000}"/>
    <cellStyle name="_표지(전기+통신+소방)" xfId="6309" xr:uid="{00000000-0005-0000-0000-0000A1180000}"/>
    <cellStyle name="_표지," xfId="6310" xr:uid="{00000000-0005-0000-0000-0000A2180000}"/>
    <cellStyle name="_표지_본관전원이설및전기개보수내역서" xfId="6311" xr:uid="{00000000-0005-0000-0000-0000A3180000}"/>
    <cellStyle name="_표지_표지 및 원가계산" xfId="6312" xr:uid="{00000000-0005-0000-0000-0000A4180000}"/>
    <cellStyle name="_플라스틱조합일반관리비및경비율" xfId="6313" xr:uid="{00000000-0005-0000-0000-0000A5180000}"/>
    <cellStyle name="_피해보고" xfId="6314" xr:uid="{00000000-0005-0000-0000-0000A6180000}"/>
    <cellStyle name="_하남 LG자이 APT 신호등 설치공사" xfId="6315" xr:uid="{00000000-0005-0000-0000-0000A7180000}"/>
    <cellStyle name="_하남 LG자이 APT 신호등 설치공사 2" xfId="6316" xr:uid="{00000000-0005-0000-0000-0000A8180000}"/>
    <cellStyle name="_하도급분류- 대전노은2-1" xfId="6317" xr:uid="{00000000-0005-0000-0000-0000A9180000}"/>
    <cellStyle name="_하도급분류- 대전노은2-1_신부동(발주내역)_전체" xfId="6318" xr:uid="{00000000-0005-0000-0000-0000AA180000}"/>
    <cellStyle name="_하도급분류- 대전노은2-1_신부동(발주내역)_전체_전화견적의뢰" xfId="6319" xr:uid="{00000000-0005-0000-0000-0000AB180000}"/>
    <cellStyle name="_하도급분류- 대전노은2-1_전화견적의뢰" xfId="6320" xr:uid="{00000000-0005-0000-0000-0000AC180000}"/>
    <cellStyle name="_하도급분류- 대전노은2-1_하도급분류- 대전노은2-1" xfId="6321" xr:uid="{00000000-0005-0000-0000-0000AD180000}"/>
    <cellStyle name="_하도급분류- 대전노은2-1_하도급분류- 대전노은2-1_신부동(발주내역)_전체" xfId="6322" xr:uid="{00000000-0005-0000-0000-0000AE180000}"/>
    <cellStyle name="_하도급분류- 대전노은2-1_하도급분류- 대전노은2-1_신부동(발주내역)_전체_전화견적의뢰" xfId="6323" xr:uid="{00000000-0005-0000-0000-0000AF180000}"/>
    <cellStyle name="_하도급분류- 대전노은2-1_하도급분류- 대전노은2-1_전화견적의뢰" xfId="6324" xr:uid="{00000000-0005-0000-0000-0000B0180000}"/>
    <cellStyle name="_하도급분류- 대전노은2-1_하도급분류- 대전노은2-1_하도급분류- 대전노은2-1" xfId="6325" xr:uid="{00000000-0005-0000-0000-0000B1180000}"/>
    <cellStyle name="_하도급분류- 대전노은2-1_하도급분류- 대전노은2-1_하도급분류- 대전노은2-1_신부동(발주내역)_전체" xfId="6326" xr:uid="{00000000-0005-0000-0000-0000B2180000}"/>
    <cellStyle name="_하도급분류- 대전노은2-1_하도급분류- 대전노은2-1_하도급분류- 대전노은2-1_신부동(발주내역)_전체_전화견적의뢰" xfId="6327" xr:uid="{00000000-0005-0000-0000-0000B3180000}"/>
    <cellStyle name="_하도급분류- 대전노은2-1_하도급분류- 대전노은2-1_하도급분류- 대전노은2-1_전화견적의뢰" xfId="6328" xr:uid="{00000000-0005-0000-0000-0000B4180000}"/>
    <cellStyle name="_하도급분류- 대전노은2-1_하도급분류- 대전노은2-1_하도급분류- 대전노은2-1_하도급분류- 대전노은2-1" xfId="6329" xr:uid="{00000000-0005-0000-0000-0000B5180000}"/>
    <cellStyle name="_하도급분류- 대전노은2-1_하도급분류- 대전노은2-1_하도급분류- 대전노은2-1_하도급분류- 대전노은2-1_신부동(발주내역)_전체" xfId="6330" xr:uid="{00000000-0005-0000-0000-0000B6180000}"/>
    <cellStyle name="_하도급분류- 대전노은2-1_하도급분류- 대전노은2-1_하도급분류- 대전노은2-1_하도급분류- 대전노은2-1_신부동(발주내역)_전체_전화견적의뢰" xfId="6331" xr:uid="{00000000-0005-0000-0000-0000B7180000}"/>
    <cellStyle name="_하도급분류- 대전노은2-1_하도급분류- 대전노은2-1_하도급분류- 대전노은2-1_하도급분류- 대전노은2-1_전화견적의뢰" xfId="6332" xr:uid="{00000000-0005-0000-0000-0000B8180000}"/>
    <cellStyle name="_하도급분류- 대전노은2-1_하도급분류- 대전노은2-1_하도급분류-천사의도시2" xfId="6333" xr:uid="{00000000-0005-0000-0000-0000B9180000}"/>
    <cellStyle name="_하도급분류- 대전노은2-1_하도급분류- 대전노은2-1_하도급분류-천사의도시2_신부동(발주내역)_전체" xfId="6334" xr:uid="{00000000-0005-0000-0000-0000BA180000}"/>
    <cellStyle name="_하도급분류- 대전노은2-1_하도급분류- 대전노은2-1_하도급분류-천사의도시2_신부동(발주내역)_전체_전화견적의뢰" xfId="6335" xr:uid="{00000000-0005-0000-0000-0000BB180000}"/>
    <cellStyle name="_하도급분류- 대전노은2-1_하도급분류- 대전노은2-1_하도급분류-천사의도시2_전화견적의뢰" xfId="6336" xr:uid="{00000000-0005-0000-0000-0000BC180000}"/>
    <cellStyle name="_하도급분류- 대전노은2-1_하도급분류- 대전노은2-1_하도급분류-천사의도시2_하도급분류-천사의도시2" xfId="6337" xr:uid="{00000000-0005-0000-0000-0000BD180000}"/>
    <cellStyle name="_하도급분류- 대전노은2-1_하도급분류- 대전노은2-1_하도급분류-천사의도시2_하도급분류-천사의도시2_신부동(발주내역)_전체" xfId="6338" xr:uid="{00000000-0005-0000-0000-0000BE180000}"/>
    <cellStyle name="_하도급분류- 대전노은2-1_하도급분류- 대전노은2-1_하도급분류-천사의도시2_하도급분류-천사의도시2_신부동(발주내역)_전체_전화견적의뢰" xfId="6339" xr:uid="{00000000-0005-0000-0000-0000BF180000}"/>
    <cellStyle name="_하도급분류- 대전노은2-1_하도급분류- 대전노은2-1_하도급분류-천사의도시2_하도급분류-천사의도시2_전화견적의뢰" xfId="6340" xr:uid="{00000000-0005-0000-0000-0000C0180000}"/>
    <cellStyle name="_하도급분류- 대전노은2-1_하도급분류-천사의도시2" xfId="6341" xr:uid="{00000000-0005-0000-0000-0000C1180000}"/>
    <cellStyle name="_하도급분류- 대전노은2-1_하도급분류-천사의도시2_신부동(발주내역)_전체" xfId="6342" xr:uid="{00000000-0005-0000-0000-0000C2180000}"/>
    <cellStyle name="_하도급분류- 대전노은2-1_하도급분류-천사의도시2_신부동(발주내역)_전체_전화견적의뢰" xfId="6343" xr:uid="{00000000-0005-0000-0000-0000C3180000}"/>
    <cellStyle name="_하도급분류- 대전노은2-1_하도급분류-천사의도시2_전화견적의뢰" xfId="6344" xr:uid="{00000000-0005-0000-0000-0000C4180000}"/>
    <cellStyle name="_하도급분류- 대전노은2-1_하도급분류-천사의도시2_하도급분류-천사의도시2" xfId="6345" xr:uid="{00000000-0005-0000-0000-0000C5180000}"/>
    <cellStyle name="_하도급분류- 대전노은2-1_하도급분류-천사의도시2_하도급분류-천사의도시2_신부동(발주내역)_전체" xfId="6346" xr:uid="{00000000-0005-0000-0000-0000C6180000}"/>
    <cellStyle name="_하도급분류- 대전노은2-1_하도급분류-천사의도시2_하도급분류-천사의도시2_신부동(발주내역)_전체_전화견적의뢰" xfId="6347" xr:uid="{00000000-0005-0000-0000-0000C7180000}"/>
    <cellStyle name="_하도급분류- 대전노은2-1_하도급분류-천사의도시2_하도급분류-천사의도시2_전화견적의뢰" xfId="6348" xr:uid="{00000000-0005-0000-0000-0000C8180000}"/>
    <cellStyle name="_하도급분류- 대전노은2-1_하도급분류-천사의도시2_하도급분류-천사의도시2_하도급분류-천사의도시2" xfId="6349" xr:uid="{00000000-0005-0000-0000-0000C9180000}"/>
    <cellStyle name="_하도급분류- 대전노은2-1_하도급분류-천사의도시2_하도급분류-천사의도시2_하도급분류-천사의도시2_신부동(발주내역)_전체" xfId="6350" xr:uid="{00000000-0005-0000-0000-0000CA180000}"/>
    <cellStyle name="_하도급분류- 대전노은2-1_하도급분류-천사의도시2_하도급분류-천사의도시2_하도급분류-천사의도시2_신부동(발주내역)_전체_전화견적의뢰" xfId="6351" xr:uid="{00000000-0005-0000-0000-0000CB180000}"/>
    <cellStyle name="_하도급분류- 대전노은2-1_하도급분류-천사의도시2_하도급분류-천사의도시2_하도급분류-천사의도시2_전화견적의뢰" xfId="6352" xr:uid="{00000000-0005-0000-0000-0000CC180000}"/>
    <cellStyle name="_하도급분류-천사의도시2" xfId="6353" xr:uid="{00000000-0005-0000-0000-0000CD180000}"/>
    <cellStyle name="_하도급분류-천사의도시2_신부동(발주내역)_전체" xfId="6354" xr:uid="{00000000-0005-0000-0000-0000CE180000}"/>
    <cellStyle name="_하도급분류-천사의도시2_신부동(발주내역)_전체_전화견적의뢰" xfId="6355" xr:uid="{00000000-0005-0000-0000-0000CF180000}"/>
    <cellStyle name="_하도급분류-천사의도시2_전화견적의뢰" xfId="6356" xr:uid="{00000000-0005-0000-0000-0000D0180000}"/>
    <cellStyle name="_하도급분류-천사의도시2_하도급분류-천사의도시2" xfId="6357" xr:uid="{00000000-0005-0000-0000-0000D1180000}"/>
    <cellStyle name="_하도급분류-천사의도시2_하도급분류-천사의도시2_신부동(발주내역)_전체" xfId="6358" xr:uid="{00000000-0005-0000-0000-0000D2180000}"/>
    <cellStyle name="_하도급분류-천사의도시2_하도급분류-천사의도시2_신부동(발주내역)_전체_전화견적의뢰" xfId="6359" xr:uid="{00000000-0005-0000-0000-0000D3180000}"/>
    <cellStyle name="_하도급분류-천사의도시2_하도급분류-천사의도시2_전화견적의뢰" xfId="6360" xr:uid="{00000000-0005-0000-0000-0000D4180000}"/>
    <cellStyle name="_하반기성과급인별LIST" xfId="6361" xr:uid="{00000000-0005-0000-0000-0000D5180000}"/>
    <cellStyle name="_하중 및 작용위치" xfId="6362" xr:uid="{00000000-0005-0000-0000-0000D6180000}"/>
    <cellStyle name="_하중 및 작용위치_Abut(PILE)-SI" xfId="6363" xr:uid="{00000000-0005-0000-0000-0000D7180000}"/>
    <cellStyle name="_하중 및 작용위치_동해교대(PILE)" xfId="6364" xr:uid="{00000000-0005-0000-0000-0000D8180000}"/>
    <cellStyle name="_하중 및 작용위치_석산고가a2(직접기초)SI" xfId="6365" xr:uid="{00000000-0005-0000-0000-0000D9180000}"/>
    <cellStyle name="_하중 및 작용위치_신둔천Abut(PILE)-시점" xfId="6366" xr:uid="{00000000-0005-0000-0000-0000DA180000}"/>
    <cellStyle name="_하중 및 작용위치_신둔천Abut(PILE)-쫑점" xfId="6367" xr:uid="{00000000-0005-0000-0000-0000DB180000}"/>
    <cellStyle name="_하천난간수량산출서" xfId="6368" xr:uid="{00000000-0005-0000-0000-0000DC180000}"/>
    <cellStyle name="_한국안전" xfId="6369" xr:uid="{00000000-0005-0000-0000-0000DD180000}"/>
    <cellStyle name="_한남동미술관 노무비 산출내역_창와_100%" xfId="6370" xr:uid="{00000000-0005-0000-0000-0000DE180000}"/>
    <cellStyle name="_한남동미술관스마트가이드노무비 산출내역_20030311" xfId="6371" xr:uid="{00000000-0005-0000-0000-0000DF180000}"/>
    <cellStyle name="_한남동미술관스마트가이드노무비산출내역_20030312" xfId="6372" xr:uid="{00000000-0005-0000-0000-0000E0180000}"/>
    <cellStyle name="_한-냉부하" xfId="6373" xr:uid="{00000000-0005-0000-0000-0000E1180000}"/>
    <cellStyle name="_한성견적서" xfId="6374" xr:uid="{00000000-0005-0000-0000-0000E2180000}"/>
    <cellStyle name="_한전BM양식" xfId="6375" xr:uid="{00000000-0005-0000-0000-0000E3180000}"/>
    <cellStyle name="_한전수수료" xfId="6376" xr:uid="{00000000-0005-0000-0000-0000E4180000}"/>
    <cellStyle name="_함양(통제국운영장치)-견적서" xfId="6377" xr:uid="{00000000-0005-0000-0000-0000E5180000}"/>
    <cellStyle name="_함양국가지원사업-도시계획변경" xfId="6378" xr:uid="{00000000-0005-0000-0000-0000E6180000}"/>
    <cellStyle name="_함양군(바람막이27ea) - 견적서" xfId="6379" xr:uid="{00000000-0005-0000-0000-0000E7180000}"/>
    <cellStyle name="_함양내역서" xfId="6380" xr:uid="{00000000-0005-0000-0000-0000E8180000}"/>
    <cellStyle name="_합의서" xfId="6381" xr:uid="{00000000-0005-0000-0000-0000E9180000}"/>
    <cellStyle name="_합의서_선정안(삼산)" xfId="6382" xr:uid="{00000000-0005-0000-0000-0000EA180000}"/>
    <cellStyle name="_합의서_선정안(삼산)_캐노피 견적서" xfId="6383" xr:uid="{00000000-0005-0000-0000-0000EB180000}"/>
    <cellStyle name="_합의서_추풍령" xfId="6384" xr:uid="{00000000-0005-0000-0000-0000EC180000}"/>
    <cellStyle name="_합의서_추풍령_캐노피 견적서" xfId="6385" xr:uid="{00000000-0005-0000-0000-0000ED180000}"/>
    <cellStyle name="_합의서_추풍령-1" xfId="6386" xr:uid="{00000000-0005-0000-0000-0000EE180000}"/>
    <cellStyle name="_합의서_추풍령-1_캐노피 견적서" xfId="6387" xr:uid="{00000000-0005-0000-0000-0000EF180000}"/>
    <cellStyle name="_합의서_캐노피 견적서" xfId="6388" xr:uid="{00000000-0005-0000-0000-0000F0180000}"/>
    <cellStyle name="_항만해운청전기산출근거" xfId="6389" xr:uid="{00000000-0005-0000-0000-0000F1180000}"/>
    <cellStyle name="_해신.21" xfId="6390" xr:uid="{00000000-0005-0000-0000-0000F2180000}"/>
    <cellStyle name="_행자부재해문자견적서(한성전자)_2" xfId="6391" xr:uid="{00000000-0005-0000-0000-0000F3180000}"/>
    <cellStyle name="_현관" xfId="6392" xr:uid="{00000000-0005-0000-0000-0000F4180000}"/>
    <cellStyle name="_현대오피텔 민원현장실사" xfId="6393" xr:uid="{00000000-0005-0000-0000-0000F5180000}"/>
    <cellStyle name="_현대정보기술견적041220" xfId="6394" xr:uid="{00000000-0005-0000-0000-0000F6180000}"/>
    <cellStyle name="_현대타운빌 실행" xfId="6395" xr:uid="{00000000-0005-0000-0000-0000F7180000}"/>
    <cellStyle name="_현장설비 단가비교(9월28일)룔" xfId="6396" xr:uid="{00000000-0005-0000-0000-0000F8180000}"/>
    <cellStyle name="_현장설비(1.VDS)-0411" xfId="6397" xr:uid="{00000000-0005-0000-0000-0000F9180000}"/>
    <cellStyle name="_현장설비_내역서(설계변경)_rev3" xfId="6398" xr:uid="{00000000-0005-0000-0000-0000FA180000}"/>
    <cellStyle name="_현장시스템 구축설계서(방범)_v1.0" xfId="6399" xr:uid="{00000000-0005-0000-0000-0000FB180000}"/>
    <cellStyle name="_현장전송장비좌대 일위대가(전)" xfId="6400" xr:uid="{00000000-0005-0000-0000-0000FC180000}"/>
    <cellStyle name="_홍길동미래세움제출용" xfId="6401" xr:uid="{00000000-0005-0000-0000-0000FD180000}"/>
    <cellStyle name="_홍천중(강임계약내역)" xfId="6402" xr:uid="{00000000-0005-0000-0000-0000FE180000}"/>
    <cellStyle name="_화동초-전기" xfId="6403" xr:uid="{00000000-0005-0000-0000-0000FF180000}"/>
    <cellStyle name="_화장실내역" xfId="6404" xr:uid="{00000000-0005-0000-0000-000000190000}"/>
    <cellStyle name="_화전2교-시점측교대(강관파일)" xfId="6405" xr:uid="{00000000-0005-0000-0000-000001190000}"/>
    <cellStyle name="_화전2교-시점측교대(강관파일)_Abut(PILE)-SI" xfId="6406" xr:uid="{00000000-0005-0000-0000-000002190000}"/>
    <cellStyle name="_화전2교-시점측교대(강관파일)_동해교대(PILE)" xfId="6407" xr:uid="{00000000-0005-0000-0000-000003190000}"/>
    <cellStyle name="_화전2교-시점측교대(강관파일)_석산고가a2(직접기초)SI" xfId="6408" xr:uid="{00000000-0005-0000-0000-000004190000}"/>
    <cellStyle name="_화전2교-시점측교대(강관파일)_신둔천Abut(PILE)-시점" xfId="6409" xr:uid="{00000000-0005-0000-0000-000005190000}"/>
    <cellStyle name="_화전2교-시점측교대(강관파일)_신둔천Abut(PILE)-쫑점" xfId="6410" xr:uid="{00000000-0005-0000-0000-000006190000}"/>
    <cellStyle name="_화전교-시점측교대(입출고선)" xfId="6411" xr:uid="{00000000-0005-0000-0000-000007190000}"/>
    <cellStyle name="_화전교-시점측교대(입출고선)_Abut(PILE)-SI" xfId="6412" xr:uid="{00000000-0005-0000-0000-000008190000}"/>
    <cellStyle name="_화전교-시점측교대(입출고선)_동해교대(PILE)" xfId="6413" xr:uid="{00000000-0005-0000-0000-000009190000}"/>
    <cellStyle name="_화전교-시점측교대(입출고선)_석산고가a2(직접기초)SI" xfId="6414" xr:uid="{00000000-0005-0000-0000-00000A190000}"/>
    <cellStyle name="_화전교-시점측교대(입출고선)_신둔천Abut(PILE)-시점" xfId="6415" xr:uid="{00000000-0005-0000-0000-00000B190000}"/>
    <cellStyle name="_화전교-시점측교대(입출고선)_신둔천Abut(PILE)-쫑점" xfId="6416" xr:uid="{00000000-0005-0000-0000-00000C190000}"/>
    <cellStyle name="_화전교-종점측교대(다시한것)" xfId="6417" xr:uid="{00000000-0005-0000-0000-00000D190000}"/>
    <cellStyle name="_화전교-종점측교대(다시한것)_Abut(PILE)-SI" xfId="6418" xr:uid="{00000000-0005-0000-0000-00000E190000}"/>
    <cellStyle name="_화전교-종점측교대(다시한것)_동해교대(PILE)" xfId="6419" xr:uid="{00000000-0005-0000-0000-00000F190000}"/>
    <cellStyle name="_화전교-종점측교대(다시한것)_석산고가a2(직접기초)SI" xfId="6420" xr:uid="{00000000-0005-0000-0000-000010190000}"/>
    <cellStyle name="_화전교-종점측교대(다시한것)_신둔천Abut(PILE)-시점" xfId="6421" xr:uid="{00000000-0005-0000-0000-000011190000}"/>
    <cellStyle name="_화전교-종점측교대(다시한것)_신둔천Abut(PILE)-쫑점" xfId="6422" xr:uid="{00000000-0005-0000-0000-000012190000}"/>
    <cellStyle name="_화전리2,3공구" xfId="6423" xr:uid="{00000000-0005-0000-0000-000013190000}"/>
    <cellStyle name="_환금밸브_6월4일_중량수정" xfId="6424" xr:uid="{00000000-0005-0000-0000-000014190000}"/>
    <cellStyle name="_회의실 견적서(배관배선)" xfId="6425" xr:uid="{00000000-0005-0000-0000-000015190000}"/>
    <cellStyle name="_횡배수관공" xfId="6426" xr:uid="{00000000-0005-0000-0000-000016190000}"/>
    <cellStyle name="_효교리1공구" xfId="6427" xr:uid="{00000000-0005-0000-0000-000017190000}"/>
    <cellStyle name="_효교리2공구" xfId="6428" xr:uid="{00000000-0005-0000-0000-000018190000}"/>
    <cellStyle name="_흙막이공사(일위)" xfId="6429" xr:uid="{00000000-0005-0000-0000-000019190000}"/>
    <cellStyle name="_ㅠ형교각(신둔)" xfId="6430" xr:uid="{00000000-0005-0000-0000-00001A190000}"/>
    <cellStyle name="_ㅠ형교각(신둔)_Abut(PILE)-SI" xfId="6431" xr:uid="{00000000-0005-0000-0000-00001B190000}"/>
    <cellStyle name="_ㅠ형교각(신둔)_동해교대(PILE)" xfId="6432" xr:uid="{00000000-0005-0000-0000-00001C190000}"/>
    <cellStyle name="_ㅠ형교각(신둔)_석산고가a2(직접기초)SI" xfId="6433" xr:uid="{00000000-0005-0000-0000-00001D190000}"/>
    <cellStyle name="_ㅠ형교각(신둔)_신둔천Abut(PILE)-시점" xfId="6434" xr:uid="{00000000-0005-0000-0000-00001E190000}"/>
    <cellStyle name="_ㅠ형교각(신둔)_신둔천Abut(PILE)-쫑점" xfId="6435" xr:uid="{00000000-0005-0000-0000-00001F190000}"/>
    <cellStyle name="¡¾¨u￠￢ⓒ÷A¨u," xfId="6436" xr:uid="{00000000-0005-0000-0000-000020190000}"/>
    <cellStyle name="´þ" xfId="6437" xr:uid="{00000000-0005-0000-0000-000021190000}"/>
    <cellStyle name="´þ·?" xfId="6438" xr:uid="{00000000-0005-0000-0000-000022190000}"/>
    <cellStyle name="´þ·¯" xfId="6439" xr:uid="{00000000-0005-0000-0000-000023190000}"/>
    <cellStyle name="´þ·¯ 10" xfId="6440" xr:uid="{00000000-0005-0000-0000-000024190000}"/>
    <cellStyle name="´þ·¯ 11" xfId="6441" xr:uid="{00000000-0005-0000-0000-000025190000}"/>
    <cellStyle name="´þ·¯ 12" xfId="6442" xr:uid="{00000000-0005-0000-0000-000026190000}"/>
    <cellStyle name="´þ·¯ 13" xfId="6443" xr:uid="{00000000-0005-0000-0000-000027190000}"/>
    <cellStyle name="´þ·¯ 14" xfId="6444" xr:uid="{00000000-0005-0000-0000-000028190000}"/>
    <cellStyle name="´þ·¯ 15" xfId="6445" xr:uid="{00000000-0005-0000-0000-000029190000}"/>
    <cellStyle name="´þ·¯ 16" xfId="6446" xr:uid="{00000000-0005-0000-0000-00002A190000}"/>
    <cellStyle name="´þ·¯ 17" xfId="6447" xr:uid="{00000000-0005-0000-0000-00002B190000}"/>
    <cellStyle name="´þ·¯ 18" xfId="6448" xr:uid="{00000000-0005-0000-0000-00002C190000}"/>
    <cellStyle name="´þ·¯ 19" xfId="6449" xr:uid="{00000000-0005-0000-0000-00002D190000}"/>
    <cellStyle name="´þ·¯ 2" xfId="6450" xr:uid="{00000000-0005-0000-0000-00002E190000}"/>
    <cellStyle name="´þ·¯ 20" xfId="6451" xr:uid="{00000000-0005-0000-0000-00002F190000}"/>
    <cellStyle name="´þ·¯ 21" xfId="6452" xr:uid="{00000000-0005-0000-0000-000030190000}"/>
    <cellStyle name="´þ·¯ 22" xfId="6453" xr:uid="{00000000-0005-0000-0000-000031190000}"/>
    <cellStyle name="´þ·¯ 23" xfId="6454" xr:uid="{00000000-0005-0000-0000-000032190000}"/>
    <cellStyle name="´þ·¯ 24" xfId="6455" xr:uid="{00000000-0005-0000-0000-000033190000}"/>
    <cellStyle name="´þ·¯ 25" xfId="6456" xr:uid="{00000000-0005-0000-0000-000034190000}"/>
    <cellStyle name="´þ·¯ 26" xfId="6457" xr:uid="{00000000-0005-0000-0000-000035190000}"/>
    <cellStyle name="´þ·¯ 27" xfId="6458" xr:uid="{00000000-0005-0000-0000-000036190000}"/>
    <cellStyle name="´þ·¯ 3" xfId="6459" xr:uid="{00000000-0005-0000-0000-000037190000}"/>
    <cellStyle name="´þ·¯ 4" xfId="6460" xr:uid="{00000000-0005-0000-0000-000038190000}"/>
    <cellStyle name="´þ·¯ 5" xfId="6461" xr:uid="{00000000-0005-0000-0000-000039190000}"/>
    <cellStyle name="´þ·¯ 6" xfId="6462" xr:uid="{00000000-0005-0000-0000-00003A190000}"/>
    <cellStyle name="´þ·¯ 7" xfId="6463" xr:uid="{00000000-0005-0000-0000-00003B190000}"/>
    <cellStyle name="´þ·¯ 8" xfId="6464" xr:uid="{00000000-0005-0000-0000-00003C190000}"/>
    <cellStyle name="´þ·¯ 9" xfId="6465" xr:uid="{00000000-0005-0000-0000-00003D190000}"/>
    <cellStyle name="’E‰Y [0.00]_laroux" xfId="6466" xr:uid="{00000000-0005-0000-0000-00003E190000}"/>
    <cellStyle name="’E‰Y_laroux" xfId="6467" xr:uid="{00000000-0005-0000-0000-00003F190000}"/>
    <cellStyle name="¤@?e_TEST-1 " xfId="6468" xr:uid="{00000000-0005-0000-0000-000040190000}"/>
    <cellStyle name="\MNPREF32.DLL&amp;" xfId="6469" xr:uid="{00000000-0005-0000-0000-000041190000}"/>
    <cellStyle name="+,-,0" xfId="6470" xr:uid="{00000000-0005-0000-0000-000042190000}"/>
    <cellStyle name="=C:\WINDOWS\SYSTEM32\COMMAND.COM" xfId="6471" xr:uid="{00000000-0005-0000-0000-000043190000}"/>
    <cellStyle name="=SUM(D46|F46)=0&lt;0&gt;(0)" xfId="6472" xr:uid="{00000000-0005-0000-0000-000044190000}"/>
    <cellStyle name="△ []" xfId="6473" xr:uid="{00000000-0005-0000-0000-000045190000}"/>
    <cellStyle name="△ [0]" xfId="6474" xr:uid="{00000000-0005-0000-0000-000046190000}"/>
    <cellStyle name="△백분율" xfId="6475" xr:uid="{00000000-0005-0000-0000-000047190000}"/>
    <cellStyle name="△콤마" xfId="6476" xr:uid="{00000000-0005-0000-0000-000048190000}"/>
    <cellStyle name="●" xfId="6477" xr:uid="{00000000-0005-0000-0000-000049190000}"/>
    <cellStyle name="°ia¤¼o " xfId="6478" xr:uid="{00000000-0005-0000-0000-00004A190000}"/>
    <cellStyle name="°ia¤¼o¼ya¡" xfId="6479" xr:uid="{00000000-0005-0000-0000-00004B190000}"/>
    <cellStyle name="°íá¤¼ò¼ýá¡" xfId="6480" xr:uid="{00000000-0005-0000-0000-00004C190000}"/>
    <cellStyle name="°íá¤¼ò¼ýá¡ 10" xfId="6481" xr:uid="{00000000-0005-0000-0000-00004D190000}"/>
    <cellStyle name="°íá¤¼ò¼ýá¡ 11" xfId="6482" xr:uid="{00000000-0005-0000-0000-00004E190000}"/>
    <cellStyle name="°íá¤¼ò¼ýá¡ 12" xfId="6483" xr:uid="{00000000-0005-0000-0000-00004F190000}"/>
    <cellStyle name="°íá¤¼ò¼ýá¡ 13" xfId="6484" xr:uid="{00000000-0005-0000-0000-000050190000}"/>
    <cellStyle name="°íá¤¼ò¼ýá¡ 14" xfId="6485" xr:uid="{00000000-0005-0000-0000-000051190000}"/>
    <cellStyle name="°íá¤¼ò¼ýá¡ 15" xfId="6486" xr:uid="{00000000-0005-0000-0000-000052190000}"/>
    <cellStyle name="°íá¤¼ò¼ýá¡ 16" xfId="6487" xr:uid="{00000000-0005-0000-0000-000053190000}"/>
    <cellStyle name="°íá¤¼ò¼ýá¡ 17" xfId="6488" xr:uid="{00000000-0005-0000-0000-000054190000}"/>
    <cellStyle name="°íá¤¼ò¼ýá¡ 18" xfId="6489" xr:uid="{00000000-0005-0000-0000-000055190000}"/>
    <cellStyle name="°íá¤¼ò¼ýá¡ 19" xfId="6490" xr:uid="{00000000-0005-0000-0000-000056190000}"/>
    <cellStyle name="°iA¤¼O¼yA¡ 2" xfId="6491" xr:uid="{00000000-0005-0000-0000-000057190000}"/>
    <cellStyle name="°íá¤¼ò¼ýá¡ 2" xfId="6492" xr:uid="{00000000-0005-0000-0000-000058190000}"/>
    <cellStyle name="°íá¤¼ò¼ýá¡ 20" xfId="6493" xr:uid="{00000000-0005-0000-0000-000059190000}"/>
    <cellStyle name="°íá¤¼ò¼ýá¡ 21" xfId="6494" xr:uid="{00000000-0005-0000-0000-00005A190000}"/>
    <cellStyle name="°íá¤¼ò¼ýá¡ 22" xfId="6495" xr:uid="{00000000-0005-0000-0000-00005B190000}"/>
    <cellStyle name="°íá¤¼ò¼ýá¡ 23" xfId="6496" xr:uid="{00000000-0005-0000-0000-00005C190000}"/>
    <cellStyle name="°íá¤¼ò¼ýá¡ 24" xfId="6497" xr:uid="{00000000-0005-0000-0000-00005D190000}"/>
    <cellStyle name="°íá¤¼ò¼ýá¡ 25" xfId="6498" xr:uid="{00000000-0005-0000-0000-00005E190000}"/>
    <cellStyle name="°íá¤¼ò¼ýá¡ 26" xfId="6499" xr:uid="{00000000-0005-0000-0000-00005F190000}"/>
    <cellStyle name="°íá¤¼ò¼ýá¡ 27" xfId="6500" xr:uid="{00000000-0005-0000-0000-000060190000}"/>
    <cellStyle name="°iA¤¼O¼yA¡ 3" xfId="6501" xr:uid="{00000000-0005-0000-0000-000061190000}"/>
    <cellStyle name="°íá¤¼ò¼ýá¡ 3" xfId="6502" xr:uid="{00000000-0005-0000-0000-000062190000}"/>
    <cellStyle name="°iA¤¼O¼yA¡ 4" xfId="6503" xr:uid="{00000000-0005-0000-0000-000063190000}"/>
    <cellStyle name="°íá¤¼ò¼ýá¡ 4" xfId="6504" xr:uid="{00000000-0005-0000-0000-000064190000}"/>
    <cellStyle name="°iA¤¼O¼yA¡ 5" xfId="6505" xr:uid="{00000000-0005-0000-0000-000065190000}"/>
    <cellStyle name="°íá¤¼ò¼ýá¡ 5" xfId="6506" xr:uid="{00000000-0005-0000-0000-000066190000}"/>
    <cellStyle name="°iA¤¼O¼yA¡ 6" xfId="6507" xr:uid="{00000000-0005-0000-0000-000067190000}"/>
    <cellStyle name="°íá¤¼ò¼ýá¡ 6" xfId="6508" xr:uid="{00000000-0005-0000-0000-000068190000}"/>
    <cellStyle name="°iA¤¼O¼yA¡ 7" xfId="6509" xr:uid="{00000000-0005-0000-0000-000069190000}"/>
    <cellStyle name="°íá¤¼ò¼ýá¡ 7" xfId="6510" xr:uid="{00000000-0005-0000-0000-00006A190000}"/>
    <cellStyle name="°iA¤¼O¼yA¡ 8" xfId="6511" xr:uid="{00000000-0005-0000-0000-00006B190000}"/>
    <cellStyle name="°íá¤¼ò¼ýá¡ 8" xfId="6512" xr:uid="{00000000-0005-0000-0000-00006C190000}"/>
    <cellStyle name="°íá¤¼ò¼ýá¡ 9" xfId="6513" xr:uid="{00000000-0005-0000-0000-00006D190000}"/>
    <cellStyle name="°iA¤¼O¼yA¡_2010상반기노임단가" xfId="6514" xr:uid="{00000000-0005-0000-0000-00006E190000}"/>
    <cellStyle name="°ia¤aa " xfId="6515" xr:uid="{00000000-0005-0000-0000-00006F190000}"/>
    <cellStyle name="°ia¤aa·a1" xfId="6516" xr:uid="{00000000-0005-0000-0000-000070190000}"/>
    <cellStyle name="°íá¤ãâ·â1" xfId="6517" xr:uid="{00000000-0005-0000-0000-000071190000}"/>
    <cellStyle name="°íá¤ãâ·â1 10" xfId="6518" xr:uid="{00000000-0005-0000-0000-000072190000}"/>
    <cellStyle name="°íá¤ãâ·â1 11" xfId="6519" xr:uid="{00000000-0005-0000-0000-000073190000}"/>
    <cellStyle name="°íá¤ãâ·â1 12" xfId="6520" xr:uid="{00000000-0005-0000-0000-000074190000}"/>
    <cellStyle name="°íá¤ãâ·â1 13" xfId="6521" xr:uid="{00000000-0005-0000-0000-000075190000}"/>
    <cellStyle name="°íá¤ãâ·â1 14" xfId="6522" xr:uid="{00000000-0005-0000-0000-000076190000}"/>
    <cellStyle name="°íá¤ãâ·â1 15" xfId="6523" xr:uid="{00000000-0005-0000-0000-000077190000}"/>
    <cellStyle name="°íá¤ãâ·â1 16" xfId="6524" xr:uid="{00000000-0005-0000-0000-000078190000}"/>
    <cellStyle name="°íá¤ãâ·â1 17" xfId="6525" xr:uid="{00000000-0005-0000-0000-000079190000}"/>
    <cellStyle name="°íá¤ãâ·â1 18" xfId="6526" xr:uid="{00000000-0005-0000-0000-00007A190000}"/>
    <cellStyle name="°íá¤ãâ·â1 19" xfId="6527" xr:uid="{00000000-0005-0000-0000-00007B190000}"/>
    <cellStyle name="°íá¤ãâ·â1 2" xfId="6528" xr:uid="{00000000-0005-0000-0000-00007C190000}"/>
    <cellStyle name="°íá¤ãâ·â1 20" xfId="6529" xr:uid="{00000000-0005-0000-0000-00007D190000}"/>
    <cellStyle name="°íá¤ãâ·â1 21" xfId="6530" xr:uid="{00000000-0005-0000-0000-00007E190000}"/>
    <cellStyle name="°íá¤ãâ·â1 22" xfId="6531" xr:uid="{00000000-0005-0000-0000-00007F190000}"/>
    <cellStyle name="°íá¤ãâ·â1 23" xfId="6532" xr:uid="{00000000-0005-0000-0000-000080190000}"/>
    <cellStyle name="°íá¤ãâ·â1 24" xfId="6533" xr:uid="{00000000-0005-0000-0000-000081190000}"/>
    <cellStyle name="°íá¤ãâ·â1 25" xfId="6534" xr:uid="{00000000-0005-0000-0000-000082190000}"/>
    <cellStyle name="°íá¤ãâ·â1 26" xfId="6535" xr:uid="{00000000-0005-0000-0000-000083190000}"/>
    <cellStyle name="°íá¤ãâ·â1 27" xfId="6536" xr:uid="{00000000-0005-0000-0000-000084190000}"/>
    <cellStyle name="°íá¤ãâ·â1 3" xfId="6537" xr:uid="{00000000-0005-0000-0000-000085190000}"/>
    <cellStyle name="°íá¤ãâ·â1 4" xfId="6538" xr:uid="{00000000-0005-0000-0000-000086190000}"/>
    <cellStyle name="°íá¤ãâ·â1 5" xfId="6539" xr:uid="{00000000-0005-0000-0000-000087190000}"/>
    <cellStyle name="°íá¤ãâ·â1 6" xfId="6540" xr:uid="{00000000-0005-0000-0000-000088190000}"/>
    <cellStyle name="°íá¤ãâ·â1 7" xfId="6541" xr:uid="{00000000-0005-0000-0000-000089190000}"/>
    <cellStyle name="°íá¤ãâ·â1 8" xfId="6542" xr:uid="{00000000-0005-0000-0000-00008A190000}"/>
    <cellStyle name="°íá¤ãâ·â1 9" xfId="6543" xr:uid="{00000000-0005-0000-0000-00008B190000}"/>
    <cellStyle name="°iA¤Aa·A1_2010상반기노임단가" xfId="6544" xr:uid="{00000000-0005-0000-0000-00008C190000}"/>
    <cellStyle name="°íá¤ãâ·â1_20111025-단양군청-서버교체-견적서-케이디테크-최종" xfId="6545" xr:uid="{00000000-0005-0000-0000-00008D190000}"/>
    <cellStyle name="°ia¤aa·a2" xfId="6546" xr:uid="{00000000-0005-0000-0000-00008E190000}"/>
    <cellStyle name="°íá¤ãâ·â2" xfId="6547" xr:uid="{00000000-0005-0000-0000-00008F190000}"/>
    <cellStyle name="°íá¤ãâ·â2 10" xfId="6548" xr:uid="{00000000-0005-0000-0000-000090190000}"/>
    <cellStyle name="°íá¤ãâ·â2 11" xfId="6549" xr:uid="{00000000-0005-0000-0000-000091190000}"/>
    <cellStyle name="°íá¤ãâ·â2 12" xfId="6550" xr:uid="{00000000-0005-0000-0000-000092190000}"/>
    <cellStyle name="°íá¤ãâ·â2 13" xfId="6551" xr:uid="{00000000-0005-0000-0000-000093190000}"/>
    <cellStyle name="°íá¤ãâ·â2 14" xfId="6552" xr:uid="{00000000-0005-0000-0000-000094190000}"/>
    <cellStyle name="°íá¤ãâ·â2 15" xfId="6553" xr:uid="{00000000-0005-0000-0000-000095190000}"/>
    <cellStyle name="°íá¤ãâ·â2 16" xfId="6554" xr:uid="{00000000-0005-0000-0000-000096190000}"/>
    <cellStyle name="°íá¤ãâ·â2 17" xfId="6555" xr:uid="{00000000-0005-0000-0000-000097190000}"/>
    <cellStyle name="°íá¤ãâ·â2 18" xfId="6556" xr:uid="{00000000-0005-0000-0000-000098190000}"/>
    <cellStyle name="°íá¤ãâ·â2 19" xfId="6557" xr:uid="{00000000-0005-0000-0000-000099190000}"/>
    <cellStyle name="°íá¤ãâ·â2 2" xfId="6558" xr:uid="{00000000-0005-0000-0000-00009A190000}"/>
    <cellStyle name="°íá¤ãâ·â2 20" xfId="6559" xr:uid="{00000000-0005-0000-0000-00009B190000}"/>
    <cellStyle name="°íá¤ãâ·â2 21" xfId="6560" xr:uid="{00000000-0005-0000-0000-00009C190000}"/>
    <cellStyle name="°íá¤ãâ·â2 22" xfId="6561" xr:uid="{00000000-0005-0000-0000-00009D190000}"/>
    <cellStyle name="°íá¤ãâ·â2 23" xfId="6562" xr:uid="{00000000-0005-0000-0000-00009E190000}"/>
    <cellStyle name="°íá¤ãâ·â2 24" xfId="6563" xr:uid="{00000000-0005-0000-0000-00009F190000}"/>
    <cellStyle name="°íá¤ãâ·â2 25" xfId="6564" xr:uid="{00000000-0005-0000-0000-0000A0190000}"/>
    <cellStyle name="°íá¤ãâ·â2 26" xfId="6565" xr:uid="{00000000-0005-0000-0000-0000A1190000}"/>
    <cellStyle name="°íá¤ãâ·â2 27" xfId="6566" xr:uid="{00000000-0005-0000-0000-0000A2190000}"/>
    <cellStyle name="°íá¤ãâ·â2 3" xfId="6567" xr:uid="{00000000-0005-0000-0000-0000A3190000}"/>
    <cellStyle name="°íá¤ãâ·â2 4" xfId="6568" xr:uid="{00000000-0005-0000-0000-0000A4190000}"/>
    <cellStyle name="°íá¤ãâ·â2 5" xfId="6569" xr:uid="{00000000-0005-0000-0000-0000A5190000}"/>
    <cellStyle name="°íá¤ãâ·â2 6" xfId="6570" xr:uid="{00000000-0005-0000-0000-0000A6190000}"/>
    <cellStyle name="°íá¤ãâ·â2 7" xfId="6571" xr:uid="{00000000-0005-0000-0000-0000A7190000}"/>
    <cellStyle name="°íá¤ãâ·â2 8" xfId="6572" xr:uid="{00000000-0005-0000-0000-0000A8190000}"/>
    <cellStyle name="°íá¤ãâ·â2 9" xfId="6573" xr:uid="{00000000-0005-0000-0000-0000A9190000}"/>
    <cellStyle name="°iA¤Aa·A2_2010상반기노임단가" xfId="6574" xr:uid="{00000000-0005-0000-0000-0000AA190000}"/>
    <cellStyle name="°íá¤ãâ·â2_20111025-단양군청-서버교체-견적서-케이디테크-최종" xfId="6575" xr:uid="{00000000-0005-0000-0000-0000AB190000}"/>
    <cellStyle name="•W_laroux" xfId="6576" xr:uid="{00000000-0005-0000-0000-0000AC190000}"/>
    <cellStyle name="" xfId="6577" xr:uid="{00000000-0005-0000-0000-0000AD190000}"/>
    <cellStyle name=" 2" xfId="6578" xr:uid="{00000000-0005-0000-0000-0000AE190000}"/>
    <cellStyle name="_20111025-단양군청-서버교체-견적서-케이디테크-최종" xfId="6579" xr:uid="{00000000-0005-0000-0000-0000AF190000}"/>
    <cellStyle name="_공사비내역서(070920)-V3" xfId="6580" xr:uid="{00000000-0005-0000-0000-0000B0190000}"/>
    <cellStyle name="_공사설계서-교도소 (사동부분) 02" xfId="6581" xr:uid="{00000000-0005-0000-0000-0000B1190000}"/>
    <cellStyle name="_공사설계서-교도소 (사동부분) 02_어린이보호구역 설계내역서1106" xfId="6582" xr:uid="{00000000-0005-0000-0000-0000B2190000}"/>
    <cellStyle name="_다기능설치내역서_표준" xfId="6583" xr:uid="{00000000-0005-0000-0000-0000B3190000}"/>
    <cellStyle name="_다기능설치내역서_표준 10" xfId="6584" xr:uid="{00000000-0005-0000-0000-0000B4190000}"/>
    <cellStyle name="_다기능설치내역서_표준 11" xfId="6585" xr:uid="{00000000-0005-0000-0000-0000B5190000}"/>
    <cellStyle name="_다기능설치내역서_표준 12" xfId="6586" xr:uid="{00000000-0005-0000-0000-0000B6190000}"/>
    <cellStyle name="_다기능설치내역서_표준 13" xfId="6587" xr:uid="{00000000-0005-0000-0000-0000B7190000}"/>
    <cellStyle name="_다기능설치내역서_표준 14" xfId="6588" xr:uid="{00000000-0005-0000-0000-0000B8190000}"/>
    <cellStyle name="_다기능설치내역서_표준 15" xfId="6589" xr:uid="{00000000-0005-0000-0000-0000B9190000}"/>
    <cellStyle name="_다기능설치내역서_표준 16" xfId="6590" xr:uid="{00000000-0005-0000-0000-0000BA190000}"/>
    <cellStyle name="_다기능설치내역서_표준 17" xfId="6591" xr:uid="{00000000-0005-0000-0000-0000BB190000}"/>
    <cellStyle name="_다기능설치내역서_표준 18" xfId="6592" xr:uid="{00000000-0005-0000-0000-0000BC190000}"/>
    <cellStyle name="_다기능설치내역서_표준 19" xfId="6593" xr:uid="{00000000-0005-0000-0000-0000BD190000}"/>
    <cellStyle name="_다기능설치내역서_표준 2" xfId="6594" xr:uid="{00000000-0005-0000-0000-0000BE190000}"/>
    <cellStyle name="_다기능설치내역서_표준 20" xfId="6595" xr:uid="{00000000-0005-0000-0000-0000BF190000}"/>
    <cellStyle name="_다기능설치내역서_표준 21" xfId="6596" xr:uid="{00000000-0005-0000-0000-0000C0190000}"/>
    <cellStyle name="_다기능설치내역서_표준 22" xfId="6597" xr:uid="{00000000-0005-0000-0000-0000C1190000}"/>
    <cellStyle name="_다기능설치내역서_표준 23" xfId="6598" xr:uid="{00000000-0005-0000-0000-0000C2190000}"/>
    <cellStyle name="_다기능설치내역서_표준 24" xfId="6599" xr:uid="{00000000-0005-0000-0000-0000C3190000}"/>
    <cellStyle name="_다기능설치내역서_표준 25" xfId="6600" xr:uid="{00000000-0005-0000-0000-0000C4190000}"/>
    <cellStyle name="_다기능설치내역서_표준 26" xfId="6601" xr:uid="{00000000-0005-0000-0000-0000C5190000}"/>
    <cellStyle name="_다기능설치내역서_표준 27" xfId="6602" xr:uid="{00000000-0005-0000-0000-0000C6190000}"/>
    <cellStyle name="_다기능설치내역서_표준 3" xfId="6603" xr:uid="{00000000-0005-0000-0000-0000C7190000}"/>
    <cellStyle name="_다기능설치내역서_표준 4" xfId="6604" xr:uid="{00000000-0005-0000-0000-0000C8190000}"/>
    <cellStyle name="_다기능설치내역서_표준 5" xfId="6605" xr:uid="{00000000-0005-0000-0000-0000C9190000}"/>
    <cellStyle name="_다기능설치내역서_표준 6" xfId="6606" xr:uid="{00000000-0005-0000-0000-0000CA190000}"/>
    <cellStyle name="_다기능설치내역서_표준 7" xfId="6607" xr:uid="{00000000-0005-0000-0000-0000CB190000}"/>
    <cellStyle name="_다기능설치내역서_표준 8" xfId="6608" xr:uid="{00000000-0005-0000-0000-0000CC190000}"/>
    <cellStyle name="_다기능설치내역서_표준 9" xfId="6609" xr:uid="{00000000-0005-0000-0000-0000CD190000}"/>
    <cellStyle name="_어린이보호구역 설계내역서1106" xfId="6610" xr:uid="{00000000-0005-0000-0000-0000CE190000}"/>
    <cellStyle name="_예산_내역서_고속_080513_자재단가_수정" xfId="6611" xr:uid="{00000000-0005-0000-0000-0000CF190000}"/>
    <cellStyle name="_예산_내역서_고속_080513_자재단가_수정 2" xfId="6612" xr:uid="{00000000-0005-0000-0000-0000D0190000}"/>
    <cellStyle name="_예산_내역서_고속_080513_자재단가_수정_1.설계예산서_2013년 12월 6일" xfId="6613" xr:uid="{00000000-0005-0000-0000-0000D1190000}"/>
    <cellStyle name="_예산_내역서_고속_080513_자재단가_수정_2.1. 예산_내역서_총괄_2010년" xfId="6614" xr:uid="{00000000-0005-0000-0000-0000D2190000}"/>
    <cellStyle name="_예산_내역서_고속_080513_자재단가_수정_2.3. 예산_내역서_고속_2010년" xfId="6615" xr:uid="{00000000-0005-0000-0000-0000D3190000}"/>
    <cellStyle name="_예산_내역서_고속_080513_자재단가_수정_2.설계예산서_2013년-수량산출서" xfId="6616" xr:uid="{00000000-0005-0000-0000-0000D4190000}"/>
    <cellStyle name="_예산_내역서_고속_080513_자재단가_수정_tm관측소개선_가격조사" xfId="6617" xr:uid="{00000000-0005-0000-0000-0000D5190000}"/>
    <cellStyle name="_예산_내역서_고속_080513_자재단가_수정_tm관측소개선_가격조사(고속)" xfId="6618" xr:uid="{00000000-0005-0000-0000-0000D6190000}"/>
    <cellStyle name="_예산_내역서_고속_080513_자재단가_수정_낙동강 설계예산서 (2011.11.10)-2-1" xfId="6619" xr:uid="{00000000-0005-0000-0000-0000D7190000}"/>
    <cellStyle name="_예산_내역서_고속_080513_자재단가_수정_낙동강 설계예산서 (2011.11.11)-1" xfId="6620" xr:uid="{00000000-0005-0000-0000-0000D8190000}"/>
    <cellStyle name="_예산_내역서_고속_080513_자재단가_수정_낙동강 설계예산서 (2011.11.11)-2" xfId="6621" xr:uid="{00000000-0005-0000-0000-0000D9190000}"/>
    <cellStyle name="_예산_내역서_고속_080513_자재단가_수정_설계예산서(2011(1).11.02)-수정" xfId="6622" xr:uid="{00000000-0005-0000-0000-0000DA190000}"/>
    <cellStyle name="_예산_내역서_고속_080513_자재단가_수정_설계예산서(2011.11.02)" xfId="6623" xr:uid="{00000000-0005-0000-0000-0000DB190000}"/>
    <cellStyle name="_예산_내역서_고속_080513_자재단가_수정_수량산출서(하천정보표출시스템)" xfId="6624" xr:uid="{00000000-0005-0000-0000-0000DC190000}"/>
    <cellStyle name="_예산_내역서_고속_080513_자재단가_수정_수량산출서(하천화상감시장치)" xfId="6625" xr:uid="{00000000-0005-0000-0000-0000DD190000}"/>
    <cellStyle name="_예산_내역서_고속_080513_자재단가_수정_순공사비" xfId="6626" xr:uid="{00000000-0005-0000-0000-0000DE190000}"/>
    <cellStyle name="_예산_내역서_고속_080513_자재단가_수정_일위대가" xfId="6627" xr:uid="{00000000-0005-0000-0000-0000DF190000}"/>
    <cellStyle name="_예산_내역서_고속_080513_자재단가_수정_자재단가산출서" xfId="6628" xr:uid="{00000000-0005-0000-0000-0000E0190000}"/>
    <cellStyle name="_예산_내역서_고속_080513_자재단가_수정_하천정보표출시스템공사내역서" xfId="6629" xr:uid="{00000000-0005-0000-0000-0000E1190000}"/>
    <cellStyle name="_예산_내역서_고속_080513_자재단가_수정_하천정보표출시스템공사비내역서" xfId="6630" xr:uid="{00000000-0005-0000-0000-0000E2190000}"/>
    <cellStyle name="_전기수전공사(남산-광화문)-0923" xfId="6631" xr:uid="{00000000-0005-0000-0000-0000E3190000}"/>
    <cellStyle name="_철주 산출" xfId="6632" xr:uid="{00000000-0005-0000-0000-0000E4190000}"/>
    <cellStyle name="_철주 산출 10" xfId="6633" xr:uid="{00000000-0005-0000-0000-0000E5190000}"/>
    <cellStyle name="_철주 산출 11" xfId="6634" xr:uid="{00000000-0005-0000-0000-0000E6190000}"/>
    <cellStyle name="_철주 산출 12" xfId="6635" xr:uid="{00000000-0005-0000-0000-0000E7190000}"/>
    <cellStyle name="_철주 산출 13" xfId="6636" xr:uid="{00000000-0005-0000-0000-0000E8190000}"/>
    <cellStyle name="_철주 산출 14" xfId="6637" xr:uid="{00000000-0005-0000-0000-0000E9190000}"/>
    <cellStyle name="_철주 산출 15" xfId="6638" xr:uid="{00000000-0005-0000-0000-0000EA190000}"/>
    <cellStyle name="_철주 산출 16" xfId="6639" xr:uid="{00000000-0005-0000-0000-0000EB190000}"/>
    <cellStyle name="_철주 산출 17" xfId="6640" xr:uid="{00000000-0005-0000-0000-0000EC190000}"/>
    <cellStyle name="_철주 산출 18" xfId="6641" xr:uid="{00000000-0005-0000-0000-0000ED190000}"/>
    <cellStyle name="_철주 산출 19" xfId="6642" xr:uid="{00000000-0005-0000-0000-0000EE190000}"/>
    <cellStyle name="_철주 산출 2" xfId="6643" xr:uid="{00000000-0005-0000-0000-0000EF190000}"/>
    <cellStyle name="_철주 산출 20" xfId="6644" xr:uid="{00000000-0005-0000-0000-0000F0190000}"/>
    <cellStyle name="_철주 산출 21" xfId="6645" xr:uid="{00000000-0005-0000-0000-0000F1190000}"/>
    <cellStyle name="_철주 산출 22" xfId="6646" xr:uid="{00000000-0005-0000-0000-0000F2190000}"/>
    <cellStyle name="_철주 산출 23" xfId="6647" xr:uid="{00000000-0005-0000-0000-0000F3190000}"/>
    <cellStyle name="_철주 산출 24" xfId="6648" xr:uid="{00000000-0005-0000-0000-0000F4190000}"/>
    <cellStyle name="_철주 산출 25" xfId="6649" xr:uid="{00000000-0005-0000-0000-0000F5190000}"/>
    <cellStyle name="_철주 산출 26" xfId="6650" xr:uid="{00000000-0005-0000-0000-0000F6190000}"/>
    <cellStyle name="_철주 산출 27" xfId="6651" xr:uid="{00000000-0005-0000-0000-0000F7190000}"/>
    <cellStyle name="_철주 산출 3" xfId="6652" xr:uid="{00000000-0005-0000-0000-0000F8190000}"/>
    <cellStyle name="_철주 산출 4" xfId="6653" xr:uid="{00000000-0005-0000-0000-0000F9190000}"/>
    <cellStyle name="_철주 산출 5" xfId="6654" xr:uid="{00000000-0005-0000-0000-0000FA190000}"/>
    <cellStyle name="_철주 산출 6" xfId="6655" xr:uid="{00000000-0005-0000-0000-0000FB190000}"/>
    <cellStyle name="_철주 산출 7" xfId="6656" xr:uid="{00000000-0005-0000-0000-0000FC190000}"/>
    <cellStyle name="_철주 산출 8" xfId="6657" xr:uid="{00000000-0005-0000-0000-0000FD190000}"/>
    <cellStyle name="_철주 산출 9" xfId="6658" xr:uid="{00000000-0005-0000-0000-0000FE190000}"/>
    <cellStyle name="_캐노피 견적서" xfId="6659" xr:uid="{00000000-0005-0000-0000-0000FF190000}"/>
    <cellStyle name="_x0007_ _x000d__x000d_­­_x0007_ ­" xfId="6660" xr:uid="{00000000-0005-0000-0000-0000001A0000}"/>
    <cellStyle name="0" xfId="6661" xr:uid="{00000000-0005-0000-0000-0000011A0000}"/>
    <cellStyle name="0%" xfId="6662" xr:uid="{00000000-0005-0000-0000-0000021A0000}"/>
    <cellStyle name="0,0_x000d__x000a_NA_x000d__x000a_" xfId="6663" xr:uid="{00000000-0005-0000-0000-0000031A0000}"/>
    <cellStyle name="0.0" xfId="6664" xr:uid="{00000000-0005-0000-0000-0000041A0000}"/>
    <cellStyle name="0.0%" xfId="6665" xr:uid="{00000000-0005-0000-0000-0000051A0000}"/>
    <cellStyle name="0.0% 2" xfId="6666" xr:uid="{00000000-0005-0000-0000-0000061A0000}"/>
    <cellStyle name="0.0_분수대 및 어린이놀이터 시설물 설치공사" xfId="6667" xr:uid="{00000000-0005-0000-0000-0000071A0000}"/>
    <cellStyle name="0.00" xfId="6668" xr:uid="{00000000-0005-0000-0000-0000081A0000}"/>
    <cellStyle name="0.00%" xfId="6669" xr:uid="{00000000-0005-0000-0000-0000091A0000}"/>
    <cellStyle name="0.00_분수대 및 어린이놀이터 시설물 설치공사" xfId="6670" xr:uid="{00000000-0005-0000-0000-00000A1A0000}"/>
    <cellStyle name="0.000%" xfId="6671" xr:uid="{00000000-0005-0000-0000-00000B1A0000}"/>
    <cellStyle name="0.000% 2" xfId="6672" xr:uid="{00000000-0005-0000-0000-00000C1A0000}"/>
    <cellStyle name="0.000% 3" xfId="6673" xr:uid="{00000000-0005-0000-0000-00000D1A0000}"/>
    <cellStyle name="0.0000%" xfId="6674" xr:uid="{00000000-0005-0000-0000-00000E1A0000}"/>
    <cellStyle name="0.0000% 2" xfId="6675" xr:uid="{00000000-0005-0000-0000-00000F1A0000}"/>
    <cellStyle name="0.0000% 3" xfId="6676" xr:uid="{00000000-0005-0000-0000-0000101A0000}"/>
    <cellStyle name="00" xfId="6677" xr:uid="{00000000-0005-0000-0000-0000111A0000}"/>
    <cellStyle name="000" xfId="6678" xr:uid="{00000000-0005-0000-0000-0000121A0000}"/>
    <cellStyle name="¼yAU(R)" xfId="6679" xr:uid="{00000000-0005-0000-0000-0000131A0000}"/>
    <cellStyle name="¾E°CE¸°e¹yAI" xfId="6680" xr:uid="{00000000-0005-0000-0000-0000141A0000}"/>
    <cellStyle name="1" xfId="6681" xr:uid="{00000000-0005-0000-0000-0000151A0000}"/>
    <cellStyle name="1)" xfId="6682" xr:uid="{00000000-0005-0000-0000-0000161A0000}"/>
    <cellStyle name="1." xfId="6683" xr:uid="{00000000-0005-0000-0000-0000171A0000}"/>
    <cellStyle name="1_00-예산서양식100" xfId="6684" xr:uid="{00000000-0005-0000-0000-0000181A0000}"/>
    <cellStyle name="1_02.배수공" xfId="6685" xr:uid="{00000000-0005-0000-0000-0000191A0000}"/>
    <cellStyle name="1_04포장공(011,012)" xfId="6686" xr:uid="{00000000-0005-0000-0000-00001A1A0000}"/>
    <cellStyle name="1_Book2" xfId="6687" xr:uid="{00000000-0005-0000-0000-00001B1A0000}"/>
    <cellStyle name="1_laroux" xfId="6688" xr:uid="{00000000-0005-0000-0000-00001C1A0000}"/>
    <cellStyle name="1_laroux_ATC-YOON1" xfId="6689" xr:uid="{00000000-0005-0000-0000-00001D1A0000}"/>
    <cellStyle name="1_total" xfId="6690" xr:uid="{00000000-0005-0000-0000-00001E1A0000}"/>
    <cellStyle name="1_total_10.24종합" xfId="6691" xr:uid="{00000000-0005-0000-0000-00001F1A0000}"/>
    <cellStyle name="1_total_10.24종합_NEW단위수량-주산" xfId="6692" xr:uid="{00000000-0005-0000-0000-0000201A0000}"/>
    <cellStyle name="1_total_10.24종합_남대천단위수량" xfId="6693" xr:uid="{00000000-0005-0000-0000-0000211A0000}"/>
    <cellStyle name="1_total_10.24종합_단위수량" xfId="6694" xr:uid="{00000000-0005-0000-0000-0000221A0000}"/>
    <cellStyle name="1_total_10.24종합_단위수량1" xfId="6695" xr:uid="{00000000-0005-0000-0000-0000231A0000}"/>
    <cellStyle name="1_total_10.24종합_단위수량15" xfId="6696" xr:uid="{00000000-0005-0000-0000-0000241A0000}"/>
    <cellStyle name="1_total_10.24종합_도곡단위수량" xfId="6697" xr:uid="{00000000-0005-0000-0000-0000251A0000}"/>
    <cellStyle name="1_total_10.24종합_수량산출서-11.25" xfId="6698" xr:uid="{00000000-0005-0000-0000-0000261A0000}"/>
    <cellStyle name="1_total_10.24종합_수량산출서-11.25_NEW단위수량-주산" xfId="6699" xr:uid="{00000000-0005-0000-0000-0000271A0000}"/>
    <cellStyle name="1_total_10.24종합_수량산출서-11.25_남대천단위수량" xfId="6700" xr:uid="{00000000-0005-0000-0000-0000281A0000}"/>
    <cellStyle name="1_total_10.24종합_수량산출서-11.25_단위수량" xfId="6701" xr:uid="{00000000-0005-0000-0000-0000291A0000}"/>
    <cellStyle name="1_total_10.24종합_수량산출서-11.25_단위수량1" xfId="6702" xr:uid="{00000000-0005-0000-0000-00002A1A0000}"/>
    <cellStyle name="1_total_10.24종합_수량산출서-11.25_단위수량15" xfId="6703" xr:uid="{00000000-0005-0000-0000-00002B1A0000}"/>
    <cellStyle name="1_total_10.24종합_수량산출서-11.25_도곡단위수량" xfId="6704" xr:uid="{00000000-0005-0000-0000-00002C1A0000}"/>
    <cellStyle name="1_total_10.24종합_수량산출서-11.25_철거단위수량" xfId="6705" xr:uid="{00000000-0005-0000-0000-00002D1A0000}"/>
    <cellStyle name="1_total_10.24종합_수량산출서-11.25_철거수량" xfId="6706" xr:uid="{00000000-0005-0000-0000-00002E1A0000}"/>
    <cellStyle name="1_total_10.24종합_수량산출서-11.25_한수단위수량" xfId="6707" xr:uid="{00000000-0005-0000-0000-00002F1A0000}"/>
    <cellStyle name="1_total_10.24종합_수량산출서-1201" xfId="6708" xr:uid="{00000000-0005-0000-0000-0000301A0000}"/>
    <cellStyle name="1_total_10.24종합_수량산출서-1201_NEW단위수량-주산" xfId="6709" xr:uid="{00000000-0005-0000-0000-0000311A0000}"/>
    <cellStyle name="1_total_10.24종합_수량산출서-1201_남대천단위수량" xfId="6710" xr:uid="{00000000-0005-0000-0000-0000321A0000}"/>
    <cellStyle name="1_total_10.24종합_수량산출서-1201_단위수량" xfId="6711" xr:uid="{00000000-0005-0000-0000-0000331A0000}"/>
    <cellStyle name="1_total_10.24종합_수량산출서-1201_단위수량1" xfId="6712" xr:uid="{00000000-0005-0000-0000-0000341A0000}"/>
    <cellStyle name="1_total_10.24종합_수량산출서-1201_단위수량15" xfId="6713" xr:uid="{00000000-0005-0000-0000-0000351A0000}"/>
    <cellStyle name="1_total_10.24종합_수량산출서-1201_도곡단위수량" xfId="6714" xr:uid="{00000000-0005-0000-0000-0000361A0000}"/>
    <cellStyle name="1_total_10.24종합_수량산출서-1201_철거단위수량" xfId="6715" xr:uid="{00000000-0005-0000-0000-0000371A0000}"/>
    <cellStyle name="1_total_10.24종합_수량산출서-1201_철거수량" xfId="6716" xr:uid="{00000000-0005-0000-0000-0000381A0000}"/>
    <cellStyle name="1_total_10.24종합_수량산출서-1201_한수단위수량" xfId="6717" xr:uid="{00000000-0005-0000-0000-0000391A0000}"/>
    <cellStyle name="1_total_10.24종합_시설물단위수량" xfId="6718" xr:uid="{00000000-0005-0000-0000-00003A1A0000}"/>
    <cellStyle name="1_total_10.24종합_시설물단위수량1" xfId="6719" xr:uid="{00000000-0005-0000-0000-00003B1A0000}"/>
    <cellStyle name="1_total_10.24종합_시설물단위수량1_시설물단위수량" xfId="6720" xr:uid="{00000000-0005-0000-0000-00003C1A0000}"/>
    <cellStyle name="1_total_10.24종합_오창수량산출서" xfId="6721" xr:uid="{00000000-0005-0000-0000-00003D1A0000}"/>
    <cellStyle name="1_total_10.24종합_오창수량산출서_NEW단위수량-주산" xfId="6722" xr:uid="{00000000-0005-0000-0000-00003E1A0000}"/>
    <cellStyle name="1_total_10.24종합_오창수량산출서_남대천단위수량" xfId="6723" xr:uid="{00000000-0005-0000-0000-00003F1A0000}"/>
    <cellStyle name="1_total_10.24종합_오창수량산출서_단위수량" xfId="6724" xr:uid="{00000000-0005-0000-0000-0000401A0000}"/>
    <cellStyle name="1_total_10.24종합_오창수량산출서_단위수량1" xfId="6725" xr:uid="{00000000-0005-0000-0000-0000411A0000}"/>
    <cellStyle name="1_total_10.24종합_오창수량산출서_단위수량15" xfId="6726" xr:uid="{00000000-0005-0000-0000-0000421A0000}"/>
    <cellStyle name="1_total_10.24종합_오창수량산출서_도곡단위수량" xfId="6727" xr:uid="{00000000-0005-0000-0000-0000431A0000}"/>
    <cellStyle name="1_total_10.24종합_오창수량산출서_수량산출서-11.25" xfId="6728" xr:uid="{00000000-0005-0000-0000-0000441A0000}"/>
    <cellStyle name="1_total_10.24종합_오창수량산출서_수량산출서-11.25_NEW단위수량-주산" xfId="6729" xr:uid="{00000000-0005-0000-0000-0000451A0000}"/>
    <cellStyle name="1_total_10.24종합_오창수량산출서_수량산출서-11.25_남대천단위수량" xfId="6730" xr:uid="{00000000-0005-0000-0000-0000461A0000}"/>
    <cellStyle name="1_total_10.24종합_오창수량산출서_수량산출서-11.25_단위수량" xfId="6731" xr:uid="{00000000-0005-0000-0000-0000471A0000}"/>
    <cellStyle name="1_total_10.24종합_오창수량산출서_수량산출서-11.25_단위수량1" xfId="6732" xr:uid="{00000000-0005-0000-0000-0000481A0000}"/>
    <cellStyle name="1_total_10.24종합_오창수량산출서_수량산출서-11.25_단위수량15" xfId="6733" xr:uid="{00000000-0005-0000-0000-0000491A0000}"/>
    <cellStyle name="1_total_10.24종합_오창수량산출서_수량산출서-11.25_도곡단위수량" xfId="6734" xr:uid="{00000000-0005-0000-0000-00004A1A0000}"/>
    <cellStyle name="1_total_10.24종합_오창수량산출서_수량산출서-11.25_철거단위수량" xfId="6735" xr:uid="{00000000-0005-0000-0000-00004B1A0000}"/>
    <cellStyle name="1_total_10.24종합_오창수량산출서_수량산출서-11.25_철거수량" xfId="6736" xr:uid="{00000000-0005-0000-0000-00004C1A0000}"/>
    <cellStyle name="1_total_10.24종합_오창수량산출서_수량산출서-11.25_한수단위수량" xfId="6737" xr:uid="{00000000-0005-0000-0000-00004D1A0000}"/>
    <cellStyle name="1_total_10.24종합_오창수량산출서_수량산출서-1201" xfId="6738" xr:uid="{00000000-0005-0000-0000-00004E1A0000}"/>
    <cellStyle name="1_total_10.24종합_오창수량산출서_수량산출서-1201_NEW단위수량-주산" xfId="6739" xr:uid="{00000000-0005-0000-0000-00004F1A0000}"/>
    <cellStyle name="1_total_10.24종합_오창수량산출서_수량산출서-1201_남대천단위수량" xfId="6740" xr:uid="{00000000-0005-0000-0000-0000501A0000}"/>
    <cellStyle name="1_total_10.24종합_오창수량산출서_수량산출서-1201_단위수량" xfId="6741" xr:uid="{00000000-0005-0000-0000-0000511A0000}"/>
    <cellStyle name="1_total_10.24종합_오창수량산출서_수량산출서-1201_단위수량1" xfId="6742" xr:uid="{00000000-0005-0000-0000-0000521A0000}"/>
    <cellStyle name="1_total_10.24종합_오창수량산출서_수량산출서-1201_단위수량15" xfId="6743" xr:uid="{00000000-0005-0000-0000-0000531A0000}"/>
    <cellStyle name="1_total_10.24종합_오창수량산출서_수량산출서-1201_도곡단위수량" xfId="6744" xr:uid="{00000000-0005-0000-0000-0000541A0000}"/>
    <cellStyle name="1_total_10.24종합_오창수량산출서_수량산출서-1201_철거단위수량" xfId="6745" xr:uid="{00000000-0005-0000-0000-0000551A0000}"/>
    <cellStyle name="1_total_10.24종합_오창수량산출서_수량산출서-1201_철거수량" xfId="6746" xr:uid="{00000000-0005-0000-0000-0000561A0000}"/>
    <cellStyle name="1_total_10.24종합_오창수량산출서_수량산출서-1201_한수단위수량" xfId="6747" xr:uid="{00000000-0005-0000-0000-0000571A0000}"/>
    <cellStyle name="1_total_10.24종합_오창수량산출서_시설물단위수량" xfId="6748" xr:uid="{00000000-0005-0000-0000-0000581A0000}"/>
    <cellStyle name="1_total_10.24종합_오창수량산출서_시설물단위수량1" xfId="6749" xr:uid="{00000000-0005-0000-0000-0000591A0000}"/>
    <cellStyle name="1_total_10.24종합_오창수량산출서_시설물단위수량1_시설물단위수량" xfId="6750" xr:uid="{00000000-0005-0000-0000-00005A1A0000}"/>
    <cellStyle name="1_total_10.24종합_오창수량산출서_철거단위수량" xfId="6751" xr:uid="{00000000-0005-0000-0000-00005B1A0000}"/>
    <cellStyle name="1_total_10.24종합_오창수량산출서_철거수량" xfId="6752" xr:uid="{00000000-0005-0000-0000-00005C1A0000}"/>
    <cellStyle name="1_total_10.24종합_오창수량산출서_한수단위수량" xfId="6753" xr:uid="{00000000-0005-0000-0000-00005D1A0000}"/>
    <cellStyle name="1_total_10.24종합_철거단위수량" xfId="6754" xr:uid="{00000000-0005-0000-0000-00005E1A0000}"/>
    <cellStyle name="1_total_10.24종합_철거수량" xfId="6755" xr:uid="{00000000-0005-0000-0000-00005F1A0000}"/>
    <cellStyle name="1_total_10.24종합_한수단위수량" xfId="6756" xr:uid="{00000000-0005-0000-0000-0000601A0000}"/>
    <cellStyle name="1_total_NEW단위수량" xfId="6757" xr:uid="{00000000-0005-0000-0000-0000611A0000}"/>
    <cellStyle name="1_total_NEW단위수량-영동" xfId="6758" xr:uid="{00000000-0005-0000-0000-0000621A0000}"/>
    <cellStyle name="1_total_NEW단위수량-주산" xfId="6759" xr:uid="{00000000-0005-0000-0000-0000631A0000}"/>
    <cellStyle name="1_total_관로시설물" xfId="6760" xr:uid="{00000000-0005-0000-0000-0000641A0000}"/>
    <cellStyle name="1_total_관로시설물_NEW단위수량-주산" xfId="6761" xr:uid="{00000000-0005-0000-0000-0000651A0000}"/>
    <cellStyle name="1_total_관로시설물_남대천단위수량" xfId="6762" xr:uid="{00000000-0005-0000-0000-0000661A0000}"/>
    <cellStyle name="1_total_관로시설물_단위수량" xfId="6763" xr:uid="{00000000-0005-0000-0000-0000671A0000}"/>
    <cellStyle name="1_total_관로시설물_단위수량1" xfId="6764" xr:uid="{00000000-0005-0000-0000-0000681A0000}"/>
    <cellStyle name="1_total_관로시설물_단위수량15" xfId="6765" xr:uid="{00000000-0005-0000-0000-0000691A0000}"/>
    <cellStyle name="1_total_관로시설물_도곡단위수량" xfId="6766" xr:uid="{00000000-0005-0000-0000-00006A1A0000}"/>
    <cellStyle name="1_total_관로시설물_수량산출서-11.25" xfId="6767" xr:uid="{00000000-0005-0000-0000-00006B1A0000}"/>
    <cellStyle name="1_total_관로시설물_수량산출서-11.25_NEW단위수량-주산" xfId="6768" xr:uid="{00000000-0005-0000-0000-00006C1A0000}"/>
    <cellStyle name="1_total_관로시설물_수량산출서-11.25_남대천단위수량" xfId="6769" xr:uid="{00000000-0005-0000-0000-00006D1A0000}"/>
    <cellStyle name="1_total_관로시설물_수량산출서-11.25_단위수량" xfId="6770" xr:uid="{00000000-0005-0000-0000-00006E1A0000}"/>
    <cellStyle name="1_total_관로시설물_수량산출서-11.25_단위수량1" xfId="6771" xr:uid="{00000000-0005-0000-0000-00006F1A0000}"/>
    <cellStyle name="1_total_관로시설물_수량산출서-11.25_단위수량15" xfId="6772" xr:uid="{00000000-0005-0000-0000-0000701A0000}"/>
    <cellStyle name="1_total_관로시설물_수량산출서-11.25_도곡단위수량" xfId="6773" xr:uid="{00000000-0005-0000-0000-0000711A0000}"/>
    <cellStyle name="1_total_관로시설물_수량산출서-11.25_철거단위수량" xfId="6774" xr:uid="{00000000-0005-0000-0000-0000721A0000}"/>
    <cellStyle name="1_total_관로시설물_수량산출서-11.25_철거수량" xfId="6775" xr:uid="{00000000-0005-0000-0000-0000731A0000}"/>
    <cellStyle name="1_total_관로시설물_수량산출서-11.25_한수단위수량" xfId="6776" xr:uid="{00000000-0005-0000-0000-0000741A0000}"/>
    <cellStyle name="1_total_관로시설물_수량산출서-1201" xfId="6777" xr:uid="{00000000-0005-0000-0000-0000751A0000}"/>
    <cellStyle name="1_total_관로시설물_수량산출서-1201_NEW단위수량-주산" xfId="6778" xr:uid="{00000000-0005-0000-0000-0000761A0000}"/>
    <cellStyle name="1_total_관로시설물_수량산출서-1201_남대천단위수량" xfId="6779" xr:uid="{00000000-0005-0000-0000-0000771A0000}"/>
    <cellStyle name="1_total_관로시설물_수량산출서-1201_단위수량" xfId="6780" xr:uid="{00000000-0005-0000-0000-0000781A0000}"/>
    <cellStyle name="1_total_관로시설물_수량산출서-1201_단위수량1" xfId="6781" xr:uid="{00000000-0005-0000-0000-0000791A0000}"/>
    <cellStyle name="1_total_관로시설물_수량산출서-1201_단위수량15" xfId="6782" xr:uid="{00000000-0005-0000-0000-00007A1A0000}"/>
    <cellStyle name="1_total_관로시설물_수량산출서-1201_도곡단위수량" xfId="6783" xr:uid="{00000000-0005-0000-0000-00007B1A0000}"/>
    <cellStyle name="1_total_관로시설물_수량산출서-1201_철거단위수량" xfId="6784" xr:uid="{00000000-0005-0000-0000-00007C1A0000}"/>
    <cellStyle name="1_total_관로시설물_수량산출서-1201_철거수량" xfId="6785" xr:uid="{00000000-0005-0000-0000-00007D1A0000}"/>
    <cellStyle name="1_total_관로시설물_수량산출서-1201_한수단위수량" xfId="6786" xr:uid="{00000000-0005-0000-0000-00007E1A0000}"/>
    <cellStyle name="1_total_관로시설물_시설물단위수량" xfId="6787" xr:uid="{00000000-0005-0000-0000-00007F1A0000}"/>
    <cellStyle name="1_total_관로시설물_시설물단위수량1" xfId="6788" xr:uid="{00000000-0005-0000-0000-0000801A0000}"/>
    <cellStyle name="1_total_관로시설물_시설물단위수량1_시설물단위수량" xfId="6789" xr:uid="{00000000-0005-0000-0000-0000811A0000}"/>
    <cellStyle name="1_total_관로시설물_오창수량산출서" xfId="6790" xr:uid="{00000000-0005-0000-0000-0000821A0000}"/>
    <cellStyle name="1_total_관로시설물_오창수량산출서_NEW단위수량-주산" xfId="6791" xr:uid="{00000000-0005-0000-0000-0000831A0000}"/>
    <cellStyle name="1_total_관로시설물_오창수량산출서_남대천단위수량" xfId="6792" xr:uid="{00000000-0005-0000-0000-0000841A0000}"/>
    <cellStyle name="1_total_관로시설물_오창수량산출서_단위수량" xfId="6793" xr:uid="{00000000-0005-0000-0000-0000851A0000}"/>
    <cellStyle name="1_total_관로시설물_오창수량산출서_단위수량1" xfId="6794" xr:uid="{00000000-0005-0000-0000-0000861A0000}"/>
    <cellStyle name="1_total_관로시설물_오창수량산출서_단위수량15" xfId="6795" xr:uid="{00000000-0005-0000-0000-0000871A0000}"/>
    <cellStyle name="1_total_관로시설물_오창수량산출서_도곡단위수량" xfId="6796" xr:uid="{00000000-0005-0000-0000-0000881A0000}"/>
    <cellStyle name="1_total_관로시설물_오창수량산출서_수량산출서-11.25" xfId="6797" xr:uid="{00000000-0005-0000-0000-0000891A0000}"/>
    <cellStyle name="1_total_관로시설물_오창수량산출서_수량산출서-11.25_NEW단위수량-주산" xfId="6798" xr:uid="{00000000-0005-0000-0000-00008A1A0000}"/>
    <cellStyle name="1_total_관로시설물_오창수량산출서_수량산출서-11.25_남대천단위수량" xfId="6799" xr:uid="{00000000-0005-0000-0000-00008B1A0000}"/>
    <cellStyle name="1_total_관로시설물_오창수량산출서_수량산출서-11.25_단위수량" xfId="6800" xr:uid="{00000000-0005-0000-0000-00008C1A0000}"/>
    <cellStyle name="1_total_관로시설물_오창수량산출서_수량산출서-11.25_단위수량1" xfId="6801" xr:uid="{00000000-0005-0000-0000-00008D1A0000}"/>
    <cellStyle name="1_total_관로시설물_오창수량산출서_수량산출서-11.25_단위수량15" xfId="6802" xr:uid="{00000000-0005-0000-0000-00008E1A0000}"/>
    <cellStyle name="1_total_관로시설물_오창수량산출서_수량산출서-11.25_도곡단위수량" xfId="6803" xr:uid="{00000000-0005-0000-0000-00008F1A0000}"/>
    <cellStyle name="1_total_관로시설물_오창수량산출서_수량산출서-11.25_철거단위수량" xfId="6804" xr:uid="{00000000-0005-0000-0000-0000901A0000}"/>
    <cellStyle name="1_total_관로시설물_오창수량산출서_수량산출서-11.25_철거수량" xfId="6805" xr:uid="{00000000-0005-0000-0000-0000911A0000}"/>
    <cellStyle name="1_total_관로시설물_오창수량산출서_수량산출서-11.25_한수단위수량" xfId="6806" xr:uid="{00000000-0005-0000-0000-0000921A0000}"/>
    <cellStyle name="1_total_관로시설물_오창수량산출서_수량산출서-1201" xfId="6807" xr:uid="{00000000-0005-0000-0000-0000931A0000}"/>
    <cellStyle name="1_total_관로시설물_오창수량산출서_수량산출서-1201_NEW단위수량-주산" xfId="6808" xr:uid="{00000000-0005-0000-0000-0000941A0000}"/>
    <cellStyle name="1_total_관로시설물_오창수량산출서_수량산출서-1201_남대천단위수량" xfId="6809" xr:uid="{00000000-0005-0000-0000-0000951A0000}"/>
    <cellStyle name="1_total_관로시설물_오창수량산출서_수량산출서-1201_단위수량" xfId="6810" xr:uid="{00000000-0005-0000-0000-0000961A0000}"/>
    <cellStyle name="1_total_관로시설물_오창수량산출서_수량산출서-1201_단위수량1" xfId="6811" xr:uid="{00000000-0005-0000-0000-0000971A0000}"/>
    <cellStyle name="1_total_관로시설물_오창수량산출서_수량산출서-1201_단위수량15" xfId="6812" xr:uid="{00000000-0005-0000-0000-0000981A0000}"/>
    <cellStyle name="1_total_관로시설물_오창수량산출서_수량산출서-1201_도곡단위수량" xfId="6813" xr:uid="{00000000-0005-0000-0000-0000991A0000}"/>
    <cellStyle name="1_total_관로시설물_오창수량산출서_수량산출서-1201_철거단위수량" xfId="6814" xr:uid="{00000000-0005-0000-0000-00009A1A0000}"/>
    <cellStyle name="1_total_관로시설물_오창수량산출서_수량산출서-1201_철거수량" xfId="6815" xr:uid="{00000000-0005-0000-0000-00009B1A0000}"/>
    <cellStyle name="1_total_관로시설물_오창수량산출서_수량산출서-1201_한수단위수량" xfId="6816" xr:uid="{00000000-0005-0000-0000-00009C1A0000}"/>
    <cellStyle name="1_total_관로시설물_오창수량산출서_시설물단위수량" xfId="6817" xr:uid="{00000000-0005-0000-0000-00009D1A0000}"/>
    <cellStyle name="1_total_관로시설물_오창수량산출서_시설물단위수량1" xfId="6818" xr:uid="{00000000-0005-0000-0000-00009E1A0000}"/>
    <cellStyle name="1_total_관로시설물_오창수량산출서_시설물단위수량1_시설물단위수량" xfId="6819" xr:uid="{00000000-0005-0000-0000-00009F1A0000}"/>
    <cellStyle name="1_total_관로시설물_오창수량산출서_철거단위수량" xfId="6820" xr:uid="{00000000-0005-0000-0000-0000A01A0000}"/>
    <cellStyle name="1_total_관로시설물_오창수량산출서_철거수량" xfId="6821" xr:uid="{00000000-0005-0000-0000-0000A11A0000}"/>
    <cellStyle name="1_total_관로시설물_오창수량산출서_한수단위수량" xfId="6822" xr:uid="{00000000-0005-0000-0000-0000A21A0000}"/>
    <cellStyle name="1_total_관로시설물_철거단위수량" xfId="6823" xr:uid="{00000000-0005-0000-0000-0000A31A0000}"/>
    <cellStyle name="1_total_관로시설물_철거수량" xfId="6824" xr:uid="{00000000-0005-0000-0000-0000A41A0000}"/>
    <cellStyle name="1_total_관로시설물_한수단위수량" xfId="6825" xr:uid="{00000000-0005-0000-0000-0000A51A0000}"/>
    <cellStyle name="1_total_구조물,조형물,수목보호" xfId="6826" xr:uid="{00000000-0005-0000-0000-0000A61A0000}"/>
    <cellStyle name="1_total_구조물,조형물,수목보호_NEW단위수량-주산" xfId="6827" xr:uid="{00000000-0005-0000-0000-0000A71A0000}"/>
    <cellStyle name="1_total_구조물,조형물,수목보호_남대천단위수량" xfId="6828" xr:uid="{00000000-0005-0000-0000-0000A81A0000}"/>
    <cellStyle name="1_total_구조물,조형물,수목보호_단위수량" xfId="6829" xr:uid="{00000000-0005-0000-0000-0000A91A0000}"/>
    <cellStyle name="1_total_구조물,조형물,수목보호_단위수량1" xfId="6830" xr:uid="{00000000-0005-0000-0000-0000AA1A0000}"/>
    <cellStyle name="1_total_구조물,조형물,수목보호_단위수량15" xfId="6831" xr:uid="{00000000-0005-0000-0000-0000AB1A0000}"/>
    <cellStyle name="1_total_구조물,조형물,수목보호_도곡단위수량" xfId="6832" xr:uid="{00000000-0005-0000-0000-0000AC1A0000}"/>
    <cellStyle name="1_total_구조물,조형물,수목보호_수량산출서-11.25" xfId="6833" xr:uid="{00000000-0005-0000-0000-0000AD1A0000}"/>
    <cellStyle name="1_total_구조물,조형물,수목보호_수량산출서-11.25_NEW단위수량-주산" xfId="6834" xr:uid="{00000000-0005-0000-0000-0000AE1A0000}"/>
    <cellStyle name="1_total_구조물,조형물,수목보호_수량산출서-11.25_남대천단위수량" xfId="6835" xr:uid="{00000000-0005-0000-0000-0000AF1A0000}"/>
    <cellStyle name="1_total_구조물,조형물,수목보호_수량산출서-11.25_단위수량" xfId="6836" xr:uid="{00000000-0005-0000-0000-0000B01A0000}"/>
    <cellStyle name="1_total_구조물,조형물,수목보호_수량산출서-11.25_단위수량1" xfId="6837" xr:uid="{00000000-0005-0000-0000-0000B11A0000}"/>
    <cellStyle name="1_total_구조물,조형물,수목보호_수량산출서-11.25_단위수량15" xfId="6838" xr:uid="{00000000-0005-0000-0000-0000B21A0000}"/>
    <cellStyle name="1_total_구조물,조형물,수목보호_수량산출서-11.25_도곡단위수량" xfId="6839" xr:uid="{00000000-0005-0000-0000-0000B31A0000}"/>
    <cellStyle name="1_total_구조물,조형물,수목보호_수량산출서-11.25_철거단위수량" xfId="6840" xr:uid="{00000000-0005-0000-0000-0000B41A0000}"/>
    <cellStyle name="1_total_구조물,조형물,수목보호_수량산출서-11.25_철거수량" xfId="6841" xr:uid="{00000000-0005-0000-0000-0000B51A0000}"/>
    <cellStyle name="1_total_구조물,조형물,수목보호_수량산출서-11.25_한수단위수량" xfId="6842" xr:uid="{00000000-0005-0000-0000-0000B61A0000}"/>
    <cellStyle name="1_total_구조물,조형물,수목보호_수량산출서-1201" xfId="6843" xr:uid="{00000000-0005-0000-0000-0000B71A0000}"/>
    <cellStyle name="1_total_구조물,조형물,수목보호_수량산출서-1201_NEW단위수량-주산" xfId="6844" xr:uid="{00000000-0005-0000-0000-0000B81A0000}"/>
    <cellStyle name="1_total_구조물,조형물,수목보호_수량산출서-1201_남대천단위수량" xfId="6845" xr:uid="{00000000-0005-0000-0000-0000B91A0000}"/>
    <cellStyle name="1_total_구조물,조형물,수목보호_수량산출서-1201_단위수량" xfId="6846" xr:uid="{00000000-0005-0000-0000-0000BA1A0000}"/>
    <cellStyle name="1_total_구조물,조형물,수목보호_수량산출서-1201_단위수량1" xfId="6847" xr:uid="{00000000-0005-0000-0000-0000BB1A0000}"/>
    <cellStyle name="1_total_구조물,조형물,수목보호_수량산출서-1201_단위수량15" xfId="6848" xr:uid="{00000000-0005-0000-0000-0000BC1A0000}"/>
    <cellStyle name="1_total_구조물,조형물,수목보호_수량산출서-1201_도곡단위수량" xfId="6849" xr:uid="{00000000-0005-0000-0000-0000BD1A0000}"/>
    <cellStyle name="1_total_구조물,조형물,수목보호_수량산출서-1201_철거단위수량" xfId="6850" xr:uid="{00000000-0005-0000-0000-0000BE1A0000}"/>
    <cellStyle name="1_total_구조물,조형물,수목보호_수량산출서-1201_철거수량" xfId="6851" xr:uid="{00000000-0005-0000-0000-0000BF1A0000}"/>
    <cellStyle name="1_total_구조물,조형물,수목보호_수량산출서-1201_한수단위수량" xfId="6852" xr:uid="{00000000-0005-0000-0000-0000C01A0000}"/>
    <cellStyle name="1_total_구조물,조형물,수목보호_시설물단위수량" xfId="6853" xr:uid="{00000000-0005-0000-0000-0000C11A0000}"/>
    <cellStyle name="1_total_구조물,조형물,수목보호_시설물단위수량1" xfId="6854" xr:uid="{00000000-0005-0000-0000-0000C21A0000}"/>
    <cellStyle name="1_total_구조물,조형물,수목보호_시설물단위수량1_시설물단위수량" xfId="6855" xr:uid="{00000000-0005-0000-0000-0000C31A0000}"/>
    <cellStyle name="1_total_구조물,조형물,수목보호_오창수량산출서" xfId="6856" xr:uid="{00000000-0005-0000-0000-0000C41A0000}"/>
    <cellStyle name="1_total_구조물,조형물,수목보호_오창수량산출서_NEW단위수량-주산" xfId="6857" xr:uid="{00000000-0005-0000-0000-0000C51A0000}"/>
    <cellStyle name="1_total_구조물,조형물,수목보호_오창수량산출서_남대천단위수량" xfId="6858" xr:uid="{00000000-0005-0000-0000-0000C61A0000}"/>
    <cellStyle name="1_total_구조물,조형물,수목보호_오창수량산출서_단위수량" xfId="6859" xr:uid="{00000000-0005-0000-0000-0000C71A0000}"/>
    <cellStyle name="1_total_구조물,조형물,수목보호_오창수량산출서_단위수량1" xfId="6860" xr:uid="{00000000-0005-0000-0000-0000C81A0000}"/>
    <cellStyle name="1_total_구조물,조형물,수목보호_오창수량산출서_단위수량15" xfId="6861" xr:uid="{00000000-0005-0000-0000-0000C91A0000}"/>
    <cellStyle name="1_total_구조물,조형물,수목보호_오창수량산출서_도곡단위수량" xfId="6862" xr:uid="{00000000-0005-0000-0000-0000CA1A0000}"/>
    <cellStyle name="1_total_구조물,조형물,수목보호_오창수량산출서_수량산출서-11.25" xfId="6863" xr:uid="{00000000-0005-0000-0000-0000CB1A0000}"/>
    <cellStyle name="1_total_구조물,조형물,수목보호_오창수량산출서_수량산출서-11.25_NEW단위수량-주산" xfId="6864" xr:uid="{00000000-0005-0000-0000-0000CC1A0000}"/>
    <cellStyle name="1_total_구조물,조형물,수목보호_오창수량산출서_수량산출서-11.25_남대천단위수량" xfId="6865" xr:uid="{00000000-0005-0000-0000-0000CD1A0000}"/>
    <cellStyle name="1_total_구조물,조형물,수목보호_오창수량산출서_수량산출서-11.25_단위수량" xfId="6866" xr:uid="{00000000-0005-0000-0000-0000CE1A0000}"/>
    <cellStyle name="1_total_구조물,조형물,수목보호_오창수량산출서_수량산출서-11.25_단위수량1" xfId="6867" xr:uid="{00000000-0005-0000-0000-0000CF1A0000}"/>
    <cellStyle name="1_total_구조물,조형물,수목보호_오창수량산출서_수량산출서-11.25_단위수량15" xfId="6868" xr:uid="{00000000-0005-0000-0000-0000D01A0000}"/>
    <cellStyle name="1_total_구조물,조형물,수목보호_오창수량산출서_수량산출서-11.25_도곡단위수량" xfId="6869" xr:uid="{00000000-0005-0000-0000-0000D11A0000}"/>
    <cellStyle name="1_total_구조물,조형물,수목보호_오창수량산출서_수량산출서-11.25_철거단위수량" xfId="6870" xr:uid="{00000000-0005-0000-0000-0000D21A0000}"/>
    <cellStyle name="1_total_구조물,조형물,수목보호_오창수량산출서_수량산출서-11.25_철거수량" xfId="6871" xr:uid="{00000000-0005-0000-0000-0000D31A0000}"/>
    <cellStyle name="1_total_구조물,조형물,수목보호_오창수량산출서_수량산출서-11.25_한수단위수량" xfId="6872" xr:uid="{00000000-0005-0000-0000-0000D41A0000}"/>
    <cellStyle name="1_total_구조물,조형물,수목보호_오창수량산출서_수량산출서-1201" xfId="6873" xr:uid="{00000000-0005-0000-0000-0000D51A0000}"/>
    <cellStyle name="1_total_구조물,조형물,수목보호_오창수량산출서_수량산출서-1201_NEW단위수량-주산" xfId="6874" xr:uid="{00000000-0005-0000-0000-0000D61A0000}"/>
    <cellStyle name="1_total_구조물,조형물,수목보호_오창수량산출서_수량산출서-1201_남대천단위수량" xfId="6875" xr:uid="{00000000-0005-0000-0000-0000D71A0000}"/>
    <cellStyle name="1_total_구조물,조형물,수목보호_오창수량산출서_수량산출서-1201_단위수량" xfId="6876" xr:uid="{00000000-0005-0000-0000-0000D81A0000}"/>
    <cellStyle name="1_total_구조물,조형물,수목보호_오창수량산출서_수량산출서-1201_단위수량1" xfId="6877" xr:uid="{00000000-0005-0000-0000-0000D91A0000}"/>
    <cellStyle name="1_total_구조물,조형물,수목보호_오창수량산출서_수량산출서-1201_단위수량15" xfId="6878" xr:uid="{00000000-0005-0000-0000-0000DA1A0000}"/>
    <cellStyle name="1_total_구조물,조형물,수목보호_오창수량산출서_수량산출서-1201_도곡단위수량" xfId="6879" xr:uid="{00000000-0005-0000-0000-0000DB1A0000}"/>
    <cellStyle name="1_total_구조물,조형물,수목보호_오창수량산출서_수량산출서-1201_철거단위수량" xfId="6880" xr:uid="{00000000-0005-0000-0000-0000DC1A0000}"/>
    <cellStyle name="1_total_구조물,조형물,수목보호_오창수량산출서_수량산출서-1201_철거수량" xfId="6881" xr:uid="{00000000-0005-0000-0000-0000DD1A0000}"/>
    <cellStyle name="1_total_구조물,조형물,수목보호_오창수량산출서_수량산출서-1201_한수단위수량" xfId="6882" xr:uid="{00000000-0005-0000-0000-0000DE1A0000}"/>
    <cellStyle name="1_total_구조물,조형물,수목보호_오창수량산출서_시설물단위수량" xfId="6883" xr:uid="{00000000-0005-0000-0000-0000DF1A0000}"/>
    <cellStyle name="1_total_구조물,조형물,수목보호_오창수량산출서_시설물단위수량1" xfId="6884" xr:uid="{00000000-0005-0000-0000-0000E01A0000}"/>
    <cellStyle name="1_total_구조물,조형물,수목보호_오창수량산출서_시설물단위수량1_시설물단위수량" xfId="6885" xr:uid="{00000000-0005-0000-0000-0000E11A0000}"/>
    <cellStyle name="1_total_구조물,조형물,수목보호_오창수량산출서_철거단위수량" xfId="6886" xr:uid="{00000000-0005-0000-0000-0000E21A0000}"/>
    <cellStyle name="1_total_구조물,조형물,수목보호_오창수량산출서_철거수량" xfId="6887" xr:uid="{00000000-0005-0000-0000-0000E31A0000}"/>
    <cellStyle name="1_total_구조물,조형물,수목보호_오창수량산출서_한수단위수량" xfId="6888" xr:uid="{00000000-0005-0000-0000-0000E41A0000}"/>
    <cellStyle name="1_total_구조물,조형물,수목보호_철거단위수량" xfId="6889" xr:uid="{00000000-0005-0000-0000-0000E51A0000}"/>
    <cellStyle name="1_total_구조물,조형물,수목보호_철거수량" xfId="6890" xr:uid="{00000000-0005-0000-0000-0000E61A0000}"/>
    <cellStyle name="1_total_구조물,조형물,수목보호_한수단위수량" xfId="6891" xr:uid="{00000000-0005-0000-0000-0000E71A0000}"/>
    <cellStyle name="1_total_남대천단위수량" xfId="6892" xr:uid="{00000000-0005-0000-0000-0000E81A0000}"/>
    <cellStyle name="1_total_단위1" xfId="6893" xr:uid="{00000000-0005-0000-0000-0000E91A0000}"/>
    <cellStyle name="1_total_단위수량" xfId="6894" xr:uid="{00000000-0005-0000-0000-0000EA1A0000}"/>
    <cellStyle name="1_total_단위수량1" xfId="6895" xr:uid="{00000000-0005-0000-0000-0000EB1A0000}"/>
    <cellStyle name="1_total_단위수량15" xfId="6896" xr:uid="{00000000-0005-0000-0000-0000EC1A0000}"/>
    <cellStyle name="1_total_단위수량산출" xfId="6897" xr:uid="{00000000-0005-0000-0000-0000ED1A0000}"/>
    <cellStyle name="1_total_단위수량산출_NEW단위수량-주산" xfId="6898" xr:uid="{00000000-0005-0000-0000-0000EE1A0000}"/>
    <cellStyle name="1_total_단위수량산출_남대천단위수량" xfId="6899" xr:uid="{00000000-0005-0000-0000-0000EF1A0000}"/>
    <cellStyle name="1_total_단위수량산출_단위수량" xfId="6900" xr:uid="{00000000-0005-0000-0000-0000F01A0000}"/>
    <cellStyle name="1_total_단위수량산출_단위수량1" xfId="6901" xr:uid="{00000000-0005-0000-0000-0000F11A0000}"/>
    <cellStyle name="1_total_단위수량산출_단위수량15" xfId="6902" xr:uid="{00000000-0005-0000-0000-0000F21A0000}"/>
    <cellStyle name="1_total_단위수량산출_도곡단위수량" xfId="6903" xr:uid="{00000000-0005-0000-0000-0000F31A0000}"/>
    <cellStyle name="1_total_단위수량산출_수량산출서-11.25" xfId="6904" xr:uid="{00000000-0005-0000-0000-0000F41A0000}"/>
    <cellStyle name="1_total_단위수량산출_수량산출서-11.25_NEW단위수량-주산" xfId="6905" xr:uid="{00000000-0005-0000-0000-0000F51A0000}"/>
    <cellStyle name="1_total_단위수량산출_수량산출서-11.25_남대천단위수량" xfId="6906" xr:uid="{00000000-0005-0000-0000-0000F61A0000}"/>
    <cellStyle name="1_total_단위수량산출_수량산출서-11.25_단위수량" xfId="6907" xr:uid="{00000000-0005-0000-0000-0000F71A0000}"/>
    <cellStyle name="1_total_단위수량산출_수량산출서-11.25_단위수량1" xfId="6908" xr:uid="{00000000-0005-0000-0000-0000F81A0000}"/>
    <cellStyle name="1_total_단위수량산출_수량산출서-11.25_단위수량15" xfId="6909" xr:uid="{00000000-0005-0000-0000-0000F91A0000}"/>
    <cellStyle name="1_total_단위수량산출_수량산출서-11.25_도곡단위수량" xfId="6910" xr:uid="{00000000-0005-0000-0000-0000FA1A0000}"/>
    <cellStyle name="1_total_단위수량산출_수량산출서-11.25_철거단위수량" xfId="6911" xr:uid="{00000000-0005-0000-0000-0000FB1A0000}"/>
    <cellStyle name="1_total_단위수량산출_수량산출서-11.25_철거수량" xfId="6912" xr:uid="{00000000-0005-0000-0000-0000FC1A0000}"/>
    <cellStyle name="1_total_단위수량산출_수량산출서-11.25_한수단위수량" xfId="6913" xr:uid="{00000000-0005-0000-0000-0000FD1A0000}"/>
    <cellStyle name="1_total_단위수량산출_수량산출서-1201" xfId="6914" xr:uid="{00000000-0005-0000-0000-0000FE1A0000}"/>
    <cellStyle name="1_total_단위수량산출_수량산출서-1201_NEW단위수량-주산" xfId="6915" xr:uid="{00000000-0005-0000-0000-0000FF1A0000}"/>
    <cellStyle name="1_total_단위수량산출_수량산출서-1201_남대천단위수량" xfId="6916" xr:uid="{00000000-0005-0000-0000-0000001B0000}"/>
    <cellStyle name="1_total_단위수량산출_수량산출서-1201_단위수량" xfId="6917" xr:uid="{00000000-0005-0000-0000-0000011B0000}"/>
    <cellStyle name="1_total_단위수량산출_수량산출서-1201_단위수량1" xfId="6918" xr:uid="{00000000-0005-0000-0000-0000021B0000}"/>
    <cellStyle name="1_total_단위수량산출_수량산출서-1201_단위수량15" xfId="6919" xr:uid="{00000000-0005-0000-0000-0000031B0000}"/>
    <cellStyle name="1_total_단위수량산출_수량산출서-1201_도곡단위수량" xfId="6920" xr:uid="{00000000-0005-0000-0000-0000041B0000}"/>
    <cellStyle name="1_total_단위수량산출_수량산출서-1201_철거단위수량" xfId="6921" xr:uid="{00000000-0005-0000-0000-0000051B0000}"/>
    <cellStyle name="1_total_단위수량산출_수량산출서-1201_철거수량" xfId="6922" xr:uid="{00000000-0005-0000-0000-0000061B0000}"/>
    <cellStyle name="1_total_단위수량산출_수량산출서-1201_한수단위수량" xfId="6923" xr:uid="{00000000-0005-0000-0000-0000071B0000}"/>
    <cellStyle name="1_total_단위수량산출_시설물단위수량" xfId="6924" xr:uid="{00000000-0005-0000-0000-0000081B0000}"/>
    <cellStyle name="1_total_단위수량산출_시설물단위수량1" xfId="6925" xr:uid="{00000000-0005-0000-0000-0000091B0000}"/>
    <cellStyle name="1_total_단위수량산출_시설물단위수량1_시설물단위수량" xfId="6926" xr:uid="{00000000-0005-0000-0000-00000A1B0000}"/>
    <cellStyle name="1_total_단위수량산출_오창수량산출서" xfId="6927" xr:uid="{00000000-0005-0000-0000-00000B1B0000}"/>
    <cellStyle name="1_total_단위수량산출_오창수량산출서_NEW단위수량-주산" xfId="6928" xr:uid="{00000000-0005-0000-0000-00000C1B0000}"/>
    <cellStyle name="1_total_단위수량산출_오창수량산출서_남대천단위수량" xfId="6929" xr:uid="{00000000-0005-0000-0000-00000D1B0000}"/>
    <cellStyle name="1_total_단위수량산출_오창수량산출서_단위수량" xfId="6930" xr:uid="{00000000-0005-0000-0000-00000E1B0000}"/>
    <cellStyle name="1_total_단위수량산출_오창수량산출서_단위수량1" xfId="6931" xr:uid="{00000000-0005-0000-0000-00000F1B0000}"/>
    <cellStyle name="1_total_단위수량산출_오창수량산출서_단위수량15" xfId="6932" xr:uid="{00000000-0005-0000-0000-0000101B0000}"/>
    <cellStyle name="1_total_단위수량산출_오창수량산출서_도곡단위수량" xfId="6933" xr:uid="{00000000-0005-0000-0000-0000111B0000}"/>
    <cellStyle name="1_total_단위수량산출_오창수량산출서_수량산출서-11.25" xfId="6934" xr:uid="{00000000-0005-0000-0000-0000121B0000}"/>
    <cellStyle name="1_total_단위수량산출_오창수량산출서_수량산출서-11.25_NEW단위수량-주산" xfId="6935" xr:uid="{00000000-0005-0000-0000-0000131B0000}"/>
    <cellStyle name="1_total_단위수량산출_오창수량산출서_수량산출서-11.25_남대천단위수량" xfId="6936" xr:uid="{00000000-0005-0000-0000-0000141B0000}"/>
    <cellStyle name="1_total_단위수량산출_오창수량산출서_수량산출서-11.25_단위수량" xfId="6937" xr:uid="{00000000-0005-0000-0000-0000151B0000}"/>
    <cellStyle name="1_total_단위수량산출_오창수량산출서_수량산출서-11.25_단위수량1" xfId="6938" xr:uid="{00000000-0005-0000-0000-0000161B0000}"/>
    <cellStyle name="1_total_단위수량산출_오창수량산출서_수량산출서-11.25_단위수량15" xfId="6939" xr:uid="{00000000-0005-0000-0000-0000171B0000}"/>
    <cellStyle name="1_total_단위수량산출_오창수량산출서_수량산출서-11.25_도곡단위수량" xfId="6940" xr:uid="{00000000-0005-0000-0000-0000181B0000}"/>
    <cellStyle name="1_total_단위수량산출_오창수량산출서_수량산출서-11.25_철거단위수량" xfId="6941" xr:uid="{00000000-0005-0000-0000-0000191B0000}"/>
    <cellStyle name="1_total_단위수량산출_오창수량산출서_수량산출서-11.25_철거수량" xfId="6942" xr:uid="{00000000-0005-0000-0000-00001A1B0000}"/>
    <cellStyle name="1_total_단위수량산출_오창수량산출서_수량산출서-11.25_한수단위수량" xfId="6943" xr:uid="{00000000-0005-0000-0000-00001B1B0000}"/>
    <cellStyle name="1_total_단위수량산출_오창수량산출서_수량산출서-1201" xfId="6944" xr:uid="{00000000-0005-0000-0000-00001C1B0000}"/>
    <cellStyle name="1_total_단위수량산출_오창수량산출서_수량산출서-1201_NEW단위수량-주산" xfId="6945" xr:uid="{00000000-0005-0000-0000-00001D1B0000}"/>
    <cellStyle name="1_total_단위수량산출_오창수량산출서_수량산출서-1201_남대천단위수량" xfId="6946" xr:uid="{00000000-0005-0000-0000-00001E1B0000}"/>
    <cellStyle name="1_total_단위수량산출_오창수량산출서_수량산출서-1201_단위수량" xfId="6947" xr:uid="{00000000-0005-0000-0000-00001F1B0000}"/>
    <cellStyle name="1_total_단위수량산출_오창수량산출서_수량산출서-1201_단위수량1" xfId="6948" xr:uid="{00000000-0005-0000-0000-0000201B0000}"/>
    <cellStyle name="1_total_단위수량산출_오창수량산출서_수량산출서-1201_단위수량15" xfId="6949" xr:uid="{00000000-0005-0000-0000-0000211B0000}"/>
    <cellStyle name="1_total_단위수량산출_오창수량산출서_수량산출서-1201_도곡단위수량" xfId="6950" xr:uid="{00000000-0005-0000-0000-0000221B0000}"/>
    <cellStyle name="1_total_단위수량산출_오창수량산출서_수량산출서-1201_철거단위수량" xfId="6951" xr:uid="{00000000-0005-0000-0000-0000231B0000}"/>
    <cellStyle name="1_total_단위수량산출_오창수량산출서_수량산출서-1201_철거수량" xfId="6952" xr:uid="{00000000-0005-0000-0000-0000241B0000}"/>
    <cellStyle name="1_total_단위수량산출_오창수량산출서_수량산출서-1201_한수단위수량" xfId="6953" xr:uid="{00000000-0005-0000-0000-0000251B0000}"/>
    <cellStyle name="1_total_단위수량산출_오창수량산출서_시설물단위수량" xfId="6954" xr:uid="{00000000-0005-0000-0000-0000261B0000}"/>
    <cellStyle name="1_total_단위수량산출_오창수량산출서_시설물단위수량1" xfId="6955" xr:uid="{00000000-0005-0000-0000-0000271B0000}"/>
    <cellStyle name="1_total_단위수량산출_오창수량산출서_시설물단위수량1_시설물단위수량" xfId="6956" xr:uid="{00000000-0005-0000-0000-0000281B0000}"/>
    <cellStyle name="1_total_단위수량산출_오창수량산출서_철거단위수량" xfId="6957" xr:uid="{00000000-0005-0000-0000-0000291B0000}"/>
    <cellStyle name="1_total_단위수량산출_오창수량산출서_철거수량" xfId="6958" xr:uid="{00000000-0005-0000-0000-00002A1B0000}"/>
    <cellStyle name="1_total_단위수량산출_오창수량산출서_한수단위수량" xfId="6959" xr:uid="{00000000-0005-0000-0000-00002B1B0000}"/>
    <cellStyle name="1_total_단위수량산출_용평단위수량" xfId="6960" xr:uid="{00000000-0005-0000-0000-00002C1B0000}"/>
    <cellStyle name="1_total_단위수량산출_철거단위수량" xfId="6961" xr:uid="{00000000-0005-0000-0000-00002D1B0000}"/>
    <cellStyle name="1_total_단위수량산출_철거수량" xfId="6962" xr:uid="{00000000-0005-0000-0000-00002E1B0000}"/>
    <cellStyle name="1_total_단위수량산출_한수단위수량" xfId="6963" xr:uid="{00000000-0005-0000-0000-00002F1B0000}"/>
    <cellStyle name="1_total_단위수량산출1" xfId="6964" xr:uid="{00000000-0005-0000-0000-0000301B0000}"/>
    <cellStyle name="1_total_단위수량산출-1" xfId="6965" xr:uid="{00000000-0005-0000-0000-0000311B0000}"/>
    <cellStyle name="1_total_단위수량산출1_1" xfId="6966" xr:uid="{00000000-0005-0000-0000-0000321B0000}"/>
    <cellStyle name="1_total_단위수량산출1_NEW단위수량-주산" xfId="6967" xr:uid="{00000000-0005-0000-0000-0000331B0000}"/>
    <cellStyle name="1_total_단위수량산출-1_NEW단위수량-주산" xfId="6968" xr:uid="{00000000-0005-0000-0000-0000341B0000}"/>
    <cellStyle name="1_total_단위수량산출1_남대천단위수량" xfId="6969" xr:uid="{00000000-0005-0000-0000-0000351B0000}"/>
    <cellStyle name="1_total_단위수량산출-1_남대천단위수량" xfId="6970" xr:uid="{00000000-0005-0000-0000-0000361B0000}"/>
    <cellStyle name="1_total_단위수량산출1_단위수량" xfId="6971" xr:uid="{00000000-0005-0000-0000-0000371B0000}"/>
    <cellStyle name="1_total_단위수량산출-1_단위수량" xfId="6972" xr:uid="{00000000-0005-0000-0000-0000381B0000}"/>
    <cellStyle name="1_total_단위수량산출1_단위수량1" xfId="6973" xr:uid="{00000000-0005-0000-0000-0000391B0000}"/>
    <cellStyle name="1_total_단위수량산출-1_단위수량1" xfId="6974" xr:uid="{00000000-0005-0000-0000-00003A1B0000}"/>
    <cellStyle name="1_total_단위수량산출1_단위수량15" xfId="6975" xr:uid="{00000000-0005-0000-0000-00003B1B0000}"/>
    <cellStyle name="1_total_단위수량산출-1_단위수량15" xfId="6976" xr:uid="{00000000-0005-0000-0000-00003C1B0000}"/>
    <cellStyle name="1_total_단위수량산출1_도곡단위수량" xfId="6977" xr:uid="{00000000-0005-0000-0000-00003D1B0000}"/>
    <cellStyle name="1_total_단위수량산출-1_도곡단위수량" xfId="6978" xr:uid="{00000000-0005-0000-0000-00003E1B0000}"/>
    <cellStyle name="1_total_단위수량산출1_수량산출서-11.25" xfId="6979" xr:uid="{00000000-0005-0000-0000-00003F1B0000}"/>
    <cellStyle name="1_total_단위수량산출-1_수량산출서-11.25" xfId="6980" xr:uid="{00000000-0005-0000-0000-0000401B0000}"/>
    <cellStyle name="1_total_단위수량산출1_수량산출서-11.25_NEW단위수량-주산" xfId="6981" xr:uid="{00000000-0005-0000-0000-0000411B0000}"/>
    <cellStyle name="1_total_단위수량산출-1_수량산출서-11.25_NEW단위수량-주산" xfId="6982" xr:uid="{00000000-0005-0000-0000-0000421B0000}"/>
    <cellStyle name="1_total_단위수량산출1_수량산출서-11.25_남대천단위수량" xfId="6983" xr:uid="{00000000-0005-0000-0000-0000431B0000}"/>
    <cellStyle name="1_total_단위수량산출-1_수량산출서-11.25_남대천단위수량" xfId="6984" xr:uid="{00000000-0005-0000-0000-0000441B0000}"/>
    <cellStyle name="1_total_단위수량산출1_수량산출서-11.25_단위수량" xfId="6985" xr:uid="{00000000-0005-0000-0000-0000451B0000}"/>
    <cellStyle name="1_total_단위수량산출-1_수량산출서-11.25_단위수량" xfId="6986" xr:uid="{00000000-0005-0000-0000-0000461B0000}"/>
    <cellStyle name="1_total_단위수량산출1_수량산출서-11.25_단위수량1" xfId="6987" xr:uid="{00000000-0005-0000-0000-0000471B0000}"/>
    <cellStyle name="1_total_단위수량산출-1_수량산출서-11.25_단위수량1" xfId="6988" xr:uid="{00000000-0005-0000-0000-0000481B0000}"/>
    <cellStyle name="1_total_단위수량산출1_수량산출서-11.25_단위수량15" xfId="6989" xr:uid="{00000000-0005-0000-0000-0000491B0000}"/>
    <cellStyle name="1_total_단위수량산출-1_수량산출서-11.25_단위수량15" xfId="6990" xr:uid="{00000000-0005-0000-0000-00004A1B0000}"/>
    <cellStyle name="1_total_단위수량산출1_수량산출서-11.25_도곡단위수량" xfId="6991" xr:uid="{00000000-0005-0000-0000-00004B1B0000}"/>
    <cellStyle name="1_total_단위수량산출-1_수량산출서-11.25_도곡단위수량" xfId="6992" xr:uid="{00000000-0005-0000-0000-00004C1B0000}"/>
    <cellStyle name="1_total_단위수량산출1_수량산출서-11.25_철거단위수량" xfId="6993" xr:uid="{00000000-0005-0000-0000-00004D1B0000}"/>
    <cellStyle name="1_total_단위수량산출-1_수량산출서-11.25_철거단위수량" xfId="6994" xr:uid="{00000000-0005-0000-0000-00004E1B0000}"/>
    <cellStyle name="1_total_단위수량산출1_수량산출서-11.25_철거수량" xfId="6995" xr:uid="{00000000-0005-0000-0000-00004F1B0000}"/>
    <cellStyle name="1_total_단위수량산출-1_수량산출서-11.25_철거수량" xfId="6996" xr:uid="{00000000-0005-0000-0000-0000501B0000}"/>
    <cellStyle name="1_total_단위수량산출1_수량산출서-11.25_한수단위수량" xfId="6997" xr:uid="{00000000-0005-0000-0000-0000511B0000}"/>
    <cellStyle name="1_total_단위수량산출-1_수량산출서-11.25_한수단위수량" xfId="6998" xr:uid="{00000000-0005-0000-0000-0000521B0000}"/>
    <cellStyle name="1_total_단위수량산출1_수량산출서-1201" xfId="6999" xr:uid="{00000000-0005-0000-0000-0000531B0000}"/>
    <cellStyle name="1_total_단위수량산출-1_수량산출서-1201" xfId="7000" xr:uid="{00000000-0005-0000-0000-0000541B0000}"/>
    <cellStyle name="1_total_단위수량산출1_수량산출서-1201_NEW단위수량-주산" xfId="7001" xr:uid="{00000000-0005-0000-0000-0000551B0000}"/>
    <cellStyle name="1_total_단위수량산출-1_수량산출서-1201_NEW단위수량-주산" xfId="7002" xr:uid="{00000000-0005-0000-0000-0000561B0000}"/>
    <cellStyle name="1_total_단위수량산출1_수량산출서-1201_남대천단위수량" xfId="7003" xr:uid="{00000000-0005-0000-0000-0000571B0000}"/>
    <cellStyle name="1_total_단위수량산출-1_수량산출서-1201_남대천단위수량" xfId="7004" xr:uid="{00000000-0005-0000-0000-0000581B0000}"/>
    <cellStyle name="1_total_단위수량산출1_수량산출서-1201_단위수량" xfId="7005" xr:uid="{00000000-0005-0000-0000-0000591B0000}"/>
    <cellStyle name="1_total_단위수량산출-1_수량산출서-1201_단위수량" xfId="7006" xr:uid="{00000000-0005-0000-0000-00005A1B0000}"/>
    <cellStyle name="1_total_단위수량산출1_수량산출서-1201_단위수량1" xfId="7007" xr:uid="{00000000-0005-0000-0000-00005B1B0000}"/>
    <cellStyle name="1_total_단위수량산출-1_수량산출서-1201_단위수량1" xfId="7008" xr:uid="{00000000-0005-0000-0000-00005C1B0000}"/>
    <cellStyle name="1_total_단위수량산출1_수량산출서-1201_단위수량15" xfId="7009" xr:uid="{00000000-0005-0000-0000-00005D1B0000}"/>
    <cellStyle name="1_total_단위수량산출-1_수량산출서-1201_단위수량15" xfId="7010" xr:uid="{00000000-0005-0000-0000-00005E1B0000}"/>
    <cellStyle name="1_total_단위수량산출1_수량산출서-1201_도곡단위수량" xfId="7011" xr:uid="{00000000-0005-0000-0000-00005F1B0000}"/>
    <cellStyle name="1_total_단위수량산출-1_수량산출서-1201_도곡단위수량" xfId="7012" xr:uid="{00000000-0005-0000-0000-0000601B0000}"/>
    <cellStyle name="1_total_단위수량산출1_수량산출서-1201_철거단위수량" xfId="7013" xr:uid="{00000000-0005-0000-0000-0000611B0000}"/>
    <cellStyle name="1_total_단위수량산출-1_수량산출서-1201_철거단위수량" xfId="7014" xr:uid="{00000000-0005-0000-0000-0000621B0000}"/>
    <cellStyle name="1_total_단위수량산출1_수량산출서-1201_철거수량" xfId="7015" xr:uid="{00000000-0005-0000-0000-0000631B0000}"/>
    <cellStyle name="1_total_단위수량산출-1_수량산출서-1201_철거수량" xfId="7016" xr:uid="{00000000-0005-0000-0000-0000641B0000}"/>
    <cellStyle name="1_total_단위수량산출1_수량산출서-1201_한수단위수량" xfId="7017" xr:uid="{00000000-0005-0000-0000-0000651B0000}"/>
    <cellStyle name="1_total_단위수량산출-1_수량산출서-1201_한수단위수량" xfId="7018" xr:uid="{00000000-0005-0000-0000-0000661B0000}"/>
    <cellStyle name="1_total_단위수량산출1_시설물단위수량" xfId="7019" xr:uid="{00000000-0005-0000-0000-0000671B0000}"/>
    <cellStyle name="1_total_단위수량산출-1_시설물단위수량" xfId="7020" xr:uid="{00000000-0005-0000-0000-0000681B0000}"/>
    <cellStyle name="1_total_단위수량산출1_시설물단위수량1" xfId="7021" xr:uid="{00000000-0005-0000-0000-0000691B0000}"/>
    <cellStyle name="1_total_단위수량산출-1_시설물단위수량1" xfId="7022" xr:uid="{00000000-0005-0000-0000-00006A1B0000}"/>
    <cellStyle name="1_total_단위수량산출1_시설물단위수량1_시설물단위수량" xfId="7023" xr:uid="{00000000-0005-0000-0000-00006B1B0000}"/>
    <cellStyle name="1_total_단위수량산출-1_시설물단위수량1_시설물단위수량" xfId="7024" xr:uid="{00000000-0005-0000-0000-00006C1B0000}"/>
    <cellStyle name="1_total_단위수량산출1_오창수량산출서" xfId="7025" xr:uid="{00000000-0005-0000-0000-00006D1B0000}"/>
    <cellStyle name="1_total_단위수량산출-1_오창수량산출서" xfId="7026" xr:uid="{00000000-0005-0000-0000-00006E1B0000}"/>
    <cellStyle name="1_total_단위수량산출1_오창수량산출서_NEW단위수량-주산" xfId="7027" xr:uid="{00000000-0005-0000-0000-00006F1B0000}"/>
    <cellStyle name="1_total_단위수량산출-1_오창수량산출서_NEW단위수량-주산" xfId="7028" xr:uid="{00000000-0005-0000-0000-0000701B0000}"/>
    <cellStyle name="1_total_단위수량산출1_오창수량산출서_남대천단위수량" xfId="7029" xr:uid="{00000000-0005-0000-0000-0000711B0000}"/>
    <cellStyle name="1_total_단위수량산출-1_오창수량산출서_남대천단위수량" xfId="7030" xr:uid="{00000000-0005-0000-0000-0000721B0000}"/>
    <cellStyle name="1_total_단위수량산출1_오창수량산출서_단위수량" xfId="7031" xr:uid="{00000000-0005-0000-0000-0000731B0000}"/>
    <cellStyle name="1_total_단위수량산출-1_오창수량산출서_단위수량" xfId="7032" xr:uid="{00000000-0005-0000-0000-0000741B0000}"/>
    <cellStyle name="1_total_단위수량산출1_오창수량산출서_단위수량1" xfId="7033" xr:uid="{00000000-0005-0000-0000-0000751B0000}"/>
    <cellStyle name="1_total_단위수량산출-1_오창수량산출서_단위수량1" xfId="7034" xr:uid="{00000000-0005-0000-0000-0000761B0000}"/>
    <cellStyle name="1_total_단위수량산출1_오창수량산출서_단위수량15" xfId="7035" xr:uid="{00000000-0005-0000-0000-0000771B0000}"/>
    <cellStyle name="1_total_단위수량산출-1_오창수량산출서_단위수량15" xfId="7036" xr:uid="{00000000-0005-0000-0000-0000781B0000}"/>
    <cellStyle name="1_total_단위수량산출1_오창수량산출서_도곡단위수량" xfId="7037" xr:uid="{00000000-0005-0000-0000-0000791B0000}"/>
    <cellStyle name="1_total_단위수량산출-1_오창수량산출서_도곡단위수량" xfId="7038" xr:uid="{00000000-0005-0000-0000-00007A1B0000}"/>
    <cellStyle name="1_total_단위수량산출1_오창수량산출서_수량산출서-11.25" xfId="7039" xr:uid="{00000000-0005-0000-0000-00007B1B0000}"/>
    <cellStyle name="1_total_단위수량산출-1_오창수량산출서_수량산출서-11.25" xfId="7040" xr:uid="{00000000-0005-0000-0000-00007C1B0000}"/>
    <cellStyle name="1_total_단위수량산출1_오창수량산출서_수량산출서-11.25_NEW단위수량-주산" xfId="7041" xr:uid="{00000000-0005-0000-0000-00007D1B0000}"/>
    <cellStyle name="1_total_단위수량산출-1_오창수량산출서_수량산출서-11.25_NEW단위수량-주산" xfId="7042" xr:uid="{00000000-0005-0000-0000-00007E1B0000}"/>
    <cellStyle name="1_total_단위수량산출1_오창수량산출서_수량산출서-11.25_남대천단위수량" xfId="7043" xr:uid="{00000000-0005-0000-0000-00007F1B0000}"/>
    <cellStyle name="1_total_단위수량산출-1_오창수량산출서_수량산출서-11.25_남대천단위수량" xfId="7044" xr:uid="{00000000-0005-0000-0000-0000801B0000}"/>
    <cellStyle name="1_total_단위수량산출1_오창수량산출서_수량산출서-11.25_단위수량" xfId="7045" xr:uid="{00000000-0005-0000-0000-0000811B0000}"/>
    <cellStyle name="1_total_단위수량산출-1_오창수량산출서_수량산출서-11.25_단위수량" xfId="7046" xr:uid="{00000000-0005-0000-0000-0000821B0000}"/>
    <cellStyle name="1_total_단위수량산출1_오창수량산출서_수량산출서-11.25_단위수량1" xfId="7047" xr:uid="{00000000-0005-0000-0000-0000831B0000}"/>
    <cellStyle name="1_total_단위수량산출-1_오창수량산출서_수량산출서-11.25_단위수량1" xfId="7048" xr:uid="{00000000-0005-0000-0000-0000841B0000}"/>
    <cellStyle name="1_total_단위수량산출1_오창수량산출서_수량산출서-11.25_단위수량15" xfId="7049" xr:uid="{00000000-0005-0000-0000-0000851B0000}"/>
    <cellStyle name="1_total_단위수량산출-1_오창수량산출서_수량산출서-11.25_단위수량15" xfId="7050" xr:uid="{00000000-0005-0000-0000-0000861B0000}"/>
    <cellStyle name="1_total_단위수량산출1_오창수량산출서_수량산출서-11.25_도곡단위수량" xfId="7051" xr:uid="{00000000-0005-0000-0000-0000871B0000}"/>
    <cellStyle name="1_total_단위수량산출-1_오창수량산출서_수량산출서-11.25_도곡단위수량" xfId="7052" xr:uid="{00000000-0005-0000-0000-0000881B0000}"/>
    <cellStyle name="1_total_단위수량산출1_오창수량산출서_수량산출서-11.25_철거단위수량" xfId="7053" xr:uid="{00000000-0005-0000-0000-0000891B0000}"/>
    <cellStyle name="1_total_단위수량산출-1_오창수량산출서_수량산출서-11.25_철거단위수량" xfId="7054" xr:uid="{00000000-0005-0000-0000-00008A1B0000}"/>
    <cellStyle name="1_total_단위수량산출1_오창수량산출서_수량산출서-11.25_철거수량" xfId="7055" xr:uid="{00000000-0005-0000-0000-00008B1B0000}"/>
    <cellStyle name="1_total_단위수량산출-1_오창수량산출서_수량산출서-11.25_철거수량" xfId="7056" xr:uid="{00000000-0005-0000-0000-00008C1B0000}"/>
    <cellStyle name="1_total_단위수량산출1_오창수량산출서_수량산출서-11.25_한수단위수량" xfId="7057" xr:uid="{00000000-0005-0000-0000-00008D1B0000}"/>
    <cellStyle name="1_total_단위수량산출-1_오창수량산출서_수량산출서-11.25_한수단위수량" xfId="7058" xr:uid="{00000000-0005-0000-0000-00008E1B0000}"/>
    <cellStyle name="1_total_단위수량산출1_오창수량산출서_수량산출서-1201" xfId="7059" xr:uid="{00000000-0005-0000-0000-00008F1B0000}"/>
    <cellStyle name="1_total_단위수량산출-1_오창수량산출서_수량산출서-1201" xfId="7060" xr:uid="{00000000-0005-0000-0000-0000901B0000}"/>
    <cellStyle name="1_total_단위수량산출1_오창수량산출서_수량산출서-1201_NEW단위수량-주산" xfId="7061" xr:uid="{00000000-0005-0000-0000-0000911B0000}"/>
    <cellStyle name="1_total_단위수량산출-1_오창수량산출서_수량산출서-1201_NEW단위수량-주산" xfId="7062" xr:uid="{00000000-0005-0000-0000-0000921B0000}"/>
    <cellStyle name="1_total_단위수량산출1_오창수량산출서_수량산출서-1201_남대천단위수량" xfId="7063" xr:uid="{00000000-0005-0000-0000-0000931B0000}"/>
    <cellStyle name="1_total_단위수량산출-1_오창수량산출서_수량산출서-1201_남대천단위수량" xfId="7064" xr:uid="{00000000-0005-0000-0000-0000941B0000}"/>
    <cellStyle name="1_total_단위수량산출1_오창수량산출서_수량산출서-1201_단위수량" xfId="7065" xr:uid="{00000000-0005-0000-0000-0000951B0000}"/>
    <cellStyle name="1_total_단위수량산출-1_오창수량산출서_수량산출서-1201_단위수량" xfId="7066" xr:uid="{00000000-0005-0000-0000-0000961B0000}"/>
    <cellStyle name="1_total_단위수량산출1_오창수량산출서_수량산출서-1201_단위수량1" xfId="7067" xr:uid="{00000000-0005-0000-0000-0000971B0000}"/>
    <cellStyle name="1_total_단위수량산출-1_오창수량산출서_수량산출서-1201_단위수량1" xfId="7068" xr:uid="{00000000-0005-0000-0000-0000981B0000}"/>
    <cellStyle name="1_total_단위수량산출1_오창수량산출서_수량산출서-1201_단위수량15" xfId="7069" xr:uid="{00000000-0005-0000-0000-0000991B0000}"/>
    <cellStyle name="1_total_단위수량산출-1_오창수량산출서_수량산출서-1201_단위수량15" xfId="7070" xr:uid="{00000000-0005-0000-0000-00009A1B0000}"/>
    <cellStyle name="1_total_단위수량산출1_오창수량산출서_수량산출서-1201_도곡단위수량" xfId="7071" xr:uid="{00000000-0005-0000-0000-00009B1B0000}"/>
    <cellStyle name="1_total_단위수량산출-1_오창수량산출서_수량산출서-1201_도곡단위수량" xfId="7072" xr:uid="{00000000-0005-0000-0000-00009C1B0000}"/>
    <cellStyle name="1_total_단위수량산출1_오창수량산출서_수량산출서-1201_철거단위수량" xfId="7073" xr:uid="{00000000-0005-0000-0000-00009D1B0000}"/>
    <cellStyle name="1_total_단위수량산출-1_오창수량산출서_수량산출서-1201_철거단위수량" xfId="7074" xr:uid="{00000000-0005-0000-0000-00009E1B0000}"/>
    <cellStyle name="1_total_단위수량산출1_오창수량산출서_수량산출서-1201_철거수량" xfId="7075" xr:uid="{00000000-0005-0000-0000-00009F1B0000}"/>
    <cellStyle name="1_total_단위수량산출-1_오창수량산출서_수량산출서-1201_철거수량" xfId="7076" xr:uid="{00000000-0005-0000-0000-0000A01B0000}"/>
    <cellStyle name="1_total_단위수량산출1_오창수량산출서_수량산출서-1201_한수단위수량" xfId="7077" xr:uid="{00000000-0005-0000-0000-0000A11B0000}"/>
    <cellStyle name="1_total_단위수량산출-1_오창수량산출서_수량산출서-1201_한수단위수량" xfId="7078" xr:uid="{00000000-0005-0000-0000-0000A21B0000}"/>
    <cellStyle name="1_total_단위수량산출1_오창수량산출서_시설물단위수량" xfId="7079" xr:uid="{00000000-0005-0000-0000-0000A31B0000}"/>
    <cellStyle name="1_total_단위수량산출-1_오창수량산출서_시설물단위수량" xfId="7080" xr:uid="{00000000-0005-0000-0000-0000A41B0000}"/>
    <cellStyle name="1_total_단위수량산출1_오창수량산출서_시설물단위수량1" xfId="7081" xr:uid="{00000000-0005-0000-0000-0000A51B0000}"/>
    <cellStyle name="1_total_단위수량산출-1_오창수량산출서_시설물단위수량1" xfId="7082" xr:uid="{00000000-0005-0000-0000-0000A61B0000}"/>
    <cellStyle name="1_total_단위수량산출1_오창수량산출서_시설물단위수량1_시설물단위수량" xfId="7083" xr:uid="{00000000-0005-0000-0000-0000A71B0000}"/>
    <cellStyle name="1_total_단위수량산출-1_오창수량산출서_시설물단위수량1_시설물단위수량" xfId="7084" xr:uid="{00000000-0005-0000-0000-0000A81B0000}"/>
    <cellStyle name="1_total_단위수량산출1_오창수량산출서_철거단위수량" xfId="7085" xr:uid="{00000000-0005-0000-0000-0000A91B0000}"/>
    <cellStyle name="1_total_단위수량산출-1_오창수량산출서_철거단위수량" xfId="7086" xr:uid="{00000000-0005-0000-0000-0000AA1B0000}"/>
    <cellStyle name="1_total_단위수량산출1_오창수량산출서_철거수량" xfId="7087" xr:uid="{00000000-0005-0000-0000-0000AB1B0000}"/>
    <cellStyle name="1_total_단위수량산출-1_오창수량산출서_철거수량" xfId="7088" xr:uid="{00000000-0005-0000-0000-0000AC1B0000}"/>
    <cellStyle name="1_total_단위수량산출1_오창수량산출서_한수단위수량" xfId="7089" xr:uid="{00000000-0005-0000-0000-0000AD1B0000}"/>
    <cellStyle name="1_total_단위수량산출-1_오창수량산출서_한수단위수량" xfId="7090" xr:uid="{00000000-0005-0000-0000-0000AE1B0000}"/>
    <cellStyle name="1_total_단위수량산출1_용평단위수량" xfId="7091" xr:uid="{00000000-0005-0000-0000-0000AF1B0000}"/>
    <cellStyle name="1_total_단위수량산출-1_용평단위수량" xfId="7092" xr:uid="{00000000-0005-0000-0000-0000B01B0000}"/>
    <cellStyle name="1_total_단위수량산출1_철거단위수량" xfId="7093" xr:uid="{00000000-0005-0000-0000-0000B11B0000}"/>
    <cellStyle name="1_total_단위수량산출-1_철거단위수량" xfId="7094" xr:uid="{00000000-0005-0000-0000-0000B21B0000}"/>
    <cellStyle name="1_total_단위수량산출1_철거수량" xfId="7095" xr:uid="{00000000-0005-0000-0000-0000B31B0000}"/>
    <cellStyle name="1_total_단위수량산출-1_철거수량" xfId="7096" xr:uid="{00000000-0005-0000-0000-0000B41B0000}"/>
    <cellStyle name="1_total_단위수량산출1_한수단위수량" xfId="7097" xr:uid="{00000000-0005-0000-0000-0000B51B0000}"/>
    <cellStyle name="1_total_단위수량산출-1_한수단위수량" xfId="7098" xr:uid="{00000000-0005-0000-0000-0000B61B0000}"/>
    <cellStyle name="1_total_단위수량산출2" xfId="7099" xr:uid="{00000000-0005-0000-0000-0000B71B0000}"/>
    <cellStyle name="1_total_단위수량산출2_NEW단위수량-주산" xfId="7100" xr:uid="{00000000-0005-0000-0000-0000B81B0000}"/>
    <cellStyle name="1_total_단위수량산출2_남대천단위수량" xfId="7101" xr:uid="{00000000-0005-0000-0000-0000B91B0000}"/>
    <cellStyle name="1_total_단위수량산출2_단위수량" xfId="7102" xr:uid="{00000000-0005-0000-0000-0000BA1B0000}"/>
    <cellStyle name="1_total_단위수량산출2_단위수량1" xfId="7103" xr:uid="{00000000-0005-0000-0000-0000BB1B0000}"/>
    <cellStyle name="1_total_단위수량산출2_단위수량15" xfId="7104" xr:uid="{00000000-0005-0000-0000-0000BC1B0000}"/>
    <cellStyle name="1_total_단위수량산출2_도곡단위수량" xfId="7105" xr:uid="{00000000-0005-0000-0000-0000BD1B0000}"/>
    <cellStyle name="1_total_단위수량산출2_수량산출서-11.25" xfId="7106" xr:uid="{00000000-0005-0000-0000-0000BE1B0000}"/>
    <cellStyle name="1_total_단위수량산출2_수량산출서-11.25_NEW단위수량-주산" xfId="7107" xr:uid="{00000000-0005-0000-0000-0000BF1B0000}"/>
    <cellStyle name="1_total_단위수량산출2_수량산출서-11.25_남대천단위수량" xfId="7108" xr:uid="{00000000-0005-0000-0000-0000C01B0000}"/>
    <cellStyle name="1_total_단위수량산출2_수량산출서-11.25_단위수량" xfId="7109" xr:uid="{00000000-0005-0000-0000-0000C11B0000}"/>
    <cellStyle name="1_total_단위수량산출2_수량산출서-11.25_단위수량1" xfId="7110" xr:uid="{00000000-0005-0000-0000-0000C21B0000}"/>
    <cellStyle name="1_total_단위수량산출2_수량산출서-11.25_단위수량15" xfId="7111" xr:uid="{00000000-0005-0000-0000-0000C31B0000}"/>
    <cellStyle name="1_total_단위수량산출2_수량산출서-11.25_도곡단위수량" xfId="7112" xr:uid="{00000000-0005-0000-0000-0000C41B0000}"/>
    <cellStyle name="1_total_단위수량산출2_수량산출서-11.25_철거단위수량" xfId="7113" xr:uid="{00000000-0005-0000-0000-0000C51B0000}"/>
    <cellStyle name="1_total_단위수량산출2_수량산출서-11.25_철거수량" xfId="7114" xr:uid="{00000000-0005-0000-0000-0000C61B0000}"/>
    <cellStyle name="1_total_단위수량산출2_수량산출서-11.25_한수단위수량" xfId="7115" xr:uid="{00000000-0005-0000-0000-0000C71B0000}"/>
    <cellStyle name="1_total_단위수량산출2_수량산출서-1201" xfId="7116" xr:uid="{00000000-0005-0000-0000-0000C81B0000}"/>
    <cellStyle name="1_total_단위수량산출2_수량산출서-1201_NEW단위수량-주산" xfId="7117" xr:uid="{00000000-0005-0000-0000-0000C91B0000}"/>
    <cellStyle name="1_total_단위수량산출2_수량산출서-1201_남대천단위수량" xfId="7118" xr:uid="{00000000-0005-0000-0000-0000CA1B0000}"/>
    <cellStyle name="1_total_단위수량산출2_수량산출서-1201_단위수량" xfId="7119" xr:uid="{00000000-0005-0000-0000-0000CB1B0000}"/>
    <cellStyle name="1_total_단위수량산출2_수량산출서-1201_단위수량1" xfId="7120" xr:uid="{00000000-0005-0000-0000-0000CC1B0000}"/>
    <cellStyle name="1_total_단위수량산출2_수량산출서-1201_단위수량15" xfId="7121" xr:uid="{00000000-0005-0000-0000-0000CD1B0000}"/>
    <cellStyle name="1_total_단위수량산출2_수량산출서-1201_도곡단위수량" xfId="7122" xr:uid="{00000000-0005-0000-0000-0000CE1B0000}"/>
    <cellStyle name="1_total_단위수량산출2_수량산출서-1201_철거단위수량" xfId="7123" xr:uid="{00000000-0005-0000-0000-0000CF1B0000}"/>
    <cellStyle name="1_total_단위수량산출2_수량산출서-1201_철거수량" xfId="7124" xr:uid="{00000000-0005-0000-0000-0000D01B0000}"/>
    <cellStyle name="1_total_단위수량산출2_수량산출서-1201_한수단위수량" xfId="7125" xr:uid="{00000000-0005-0000-0000-0000D11B0000}"/>
    <cellStyle name="1_total_단위수량산출2_시설물단위수량" xfId="7126" xr:uid="{00000000-0005-0000-0000-0000D21B0000}"/>
    <cellStyle name="1_total_단위수량산출2_시설물단위수량1" xfId="7127" xr:uid="{00000000-0005-0000-0000-0000D31B0000}"/>
    <cellStyle name="1_total_단위수량산출2_시설물단위수량1_시설물단위수량" xfId="7128" xr:uid="{00000000-0005-0000-0000-0000D41B0000}"/>
    <cellStyle name="1_total_단위수량산출2_오창수량산출서" xfId="7129" xr:uid="{00000000-0005-0000-0000-0000D51B0000}"/>
    <cellStyle name="1_total_단위수량산출2_오창수량산출서_NEW단위수량-주산" xfId="7130" xr:uid="{00000000-0005-0000-0000-0000D61B0000}"/>
    <cellStyle name="1_total_단위수량산출2_오창수량산출서_남대천단위수량" xfId="7131" xr:uid="{00000000-0005-0000-0000-0000D71B0000}"/>
    <cellStyle name="1_total_단위수량산출2_오창수량산출서_단위수량" xfId="7132" xr:uid="{00000000-0005-0000-0000-0000D81B0000}"/>
    <cellStyle name="1_total_단위수량산출2_오창수량산출서_단위수량1" xfId="7133" xr:uid="{00000000-0005-0000-0000-0000D91B0000}"/>
    <cellStyle name="1_total_단위수량산출2_오창수량산출서_단위수량15" xfId="7134" xr:uid="{00000000-0005-0000-0000-0000DA1B0000}"/>
    <cellStyle name="1_total_단위수량산출2_오창수량산출서_도곡단위수량" xfId="7135" xr:uid="{00000000-0005-0000-0000-0000DB1B0000}"/>
    <cellStyle name="1_total_단위수량산출2_오창수량산출서_수량산출서-11.25" xfId="7136" xr:uid="{00000000-0005-0000-0000-0000DC1B0000}"/>
    <cellStyle name="1_total_단위수량산출2_오창수량산출서_수량산출서-11.25_NEW단위수량-주산" xfId="7137" xr:uid="{00000000-0005-0000-0000-0000DD1B0000}"/>
    <cellStyle name="1_total_단위수량산출2_오창수량산출서_수량산출서-11.25_남대천단위수량" xfId="7138" xr:uid="{00000000-0005-0000-0000-0000DE1B0000}"/>
    <cellStyle name="1_total_단위수량산출2_오창수량산출서_수량산출서-11.25_단위수량" xfId="7139" xr:uid="{00000000-0005-0000-0000-0000DF1B0000}"/>
    <cellStyle name="1_total_단위수량산출2_오창수량산출서_수량산출서-11.25_단위수량1" xfId="7140" xr:uid="{00000000-0005-0000-0000-0000E01B0000}"/>
    <cellStyle name="1_total_단위수량산출2_오창수량산출서_수량산출서-11.25_단위수량15" xfId="7141" xr:uid="{00000000-0005-0000-0000-0000E11B0000}"/>
    <cellStyle name="1_total_단위수량산출2_오창수량산출서_수량산출서-11.25_도곡단위수량" xfId="7142" xr:uid="{00000000-0005-0000-0000-0000E21B0000}"/>
    <cellStyle name="1_total_단위수량산출2_오창수량산출서_수량산출서-11.25_철거단위수량" xfId="7143" xr:uid="{00000000-0005-0000-0000-0000E31B0000}"/>
    <cellStyle name="1_total_단위수량산출2_오창수량산출서_수량산출서-11.25_철거수량" xfId="7144" xr:uid="{00000000-0005-0000-0000-0000E41B0000}"/>
    <cellStyle name="1_total_단위수량산출2_오창수량산출서_수량산출서-11.25_한수단위수량" xfId="7145" xr:uid="{00000000-0005-0000-0000-0000E51B0000}"/>
    <cellStyle name="1_total_단위수량산출2_오창수량산출서_수량산출서-1201" xfId="7146" xr:uid="{00000000-0005-0000-0000-0000E61B0000}"/>
    <cellStyle name="1_total_단위수량산출2_오창수량산출서_수량산출서-1201_NEW단위수량-주산" xfId="7147" xr:uid="{00000000-0005-0000-0000-0000E71B0000}"/>
    <cellStyle name="1_total_단위수량산출2_오창수량산출서_수량산출서-1201_남대천단위수량" xfId="7148" xr:uid="{00000000-0005-0000-0000-0000E81B0000}"/>
    <cellStyle name="1_total_단위수량산출2_오창수량산출서_수량산출서-1201_단위수량" xfId="7149" xr:uid="{00000000-0005-0000-0000-0000E91B0000}"/>
    <cellStyle name="1_total_단위수량산출2_오창수량산출서_수량산출서-1201_단위수량1" xfId="7150" xr:uid="{00000000-0005-0000-0000-0000EA1B0000}"/>
    <cellStyle name="1_total_단위수량산출2_오창수량산출서_수량산출서-1201_단위수량15" xfId="7151" xr:uid="{00000000-0005-0000-0000-0000EB1B0000}"/>
    <cellStyle name="1_total_단위수량산출2_오창수량산출서_수량산출서-1201_도곡단위수량" xfId="7152" xr:uid="{00000000-0005-0000-0000-0000EC1B0000}"/>
    <cellStyle name="1_total_단위수량산출2_오창수량산출서_수량산출서-1201_철거단위수량" xfId="7153" xr:uid="{00000000-0005-0000-0000-0000ED1B0000}"/>
    <cellStyle name="1_total_단위수량산출2_오창수량산출서_수량산출서-1201_철거수량" xfId="7154" xr:uid="{00000000-0005-0000-0000-0000EE1B0000}"/>
    <cellStyle name="1_total_단위수량산출2_오창수량산출서_수량산출서-1201_한수단위수량" xfId="7155" xr:uid="{00000000-0005-0000-0000-0000EF1B0000}"/>
    <cellStyle name="1_total_단위수량산출2_오창수량산출서_시설물단위수량" xfId="7156" xr:uid="{00000000-0005-0000-0000-0000F01B0000}"/>
    <cellStyle name="1_total_단위수량산출2_오창수량산출서_시설물단위수량1" xfId="7157" xr:uid="{00000000-0005-0000-0000-0000F11B0000}"/>
    <cellStyle name="1_total_단위수량산출2_오창수량산출서_시설물단위수량1_시설물단위수량" xfId="7158" xr:uid="{00000000-0005-0000-0000-0000F21B0000}"/>
    <cellStyle name="1_total_단위수량산출2_오창수량산출서_철거단위수량" xfId="7159" xr:uid="{00000000-0005-0000-0000-0000F31B0000}"/>
    <cellStyle name="1_total_단위수량산출2_오창수량산출서_철거수량" xfId="7160" xr:uid="{00000000-0005-0000-0000-0000F41B0000}"/>
    <cellStyle name="1_total_단위수량산출2_오창수량산출서_한수단위수량" xfId="7161" xr:uid="{00000000-0005-0000-0000-0000F51B0000}"/>
    <cellStyle name="1_total_단위수량산출2_철거단위수량" xfId="7162" xr:uid="{00000000-0005-0000-0000-0000F61B0000}"/>
    <cellStyle name="1_total_단위수량산출2_철거수량" xfId="7163" xr:uid="{00000000-0005-0000-0000-0000F71B0000}"/>
    <cellStyle name="1_total_단위수량산출2_한수단위수량" xfId="7164" xr:uid="{00000000-0005-0000-0000-0000F81B0000}"/>
    <cellStyle name="1_total_단위수량산출-개군" xfId="7165" xr:uid="{00000000-0005-0000-0000-0000F91B0000}"/>
    <cellStyle name="1_total_도곡단위수량" xfId="7166" xr:uid="{00000000-0005-0000-0000-0000FA1B0000}"/>
    <cellStyle name="1_total_목동내역" xfId="7167" xr:uid="{00000000-0005-0000-0000-0000FB1B0000}"/>
    <cellStyle name="1_total_목동내역_폐기물집계" xfId="7168" xr:uid="{00000000-0005-0000-0000-0000FC1B0000}"/>
    <cellStyle name="1_total_분수대 및 어린이놀이터 시설물 설치공사" xfId="7169" xr:uid="{00000000-0005-0000-0000-0000FD1B0000}"/>
    <cellStyle name="1_total_수량산출서-11.25" xfId="7170" xr:uid="{00000000-0005-0000-0000-0000FE1B0000}"/>
    <cellStyle name="1_total_수량산출서-11.25_NEW단위수량-주산" xfId="7171" xr:uid="{00000000-0005-0000-0000-0000FF1B0000}"/>
    <cellStyle name="1_total_수량산출서-11.25_남대천단위수량" xfId="7172" xr:uid="{00000000-0005-0000-0000-0000001C0000}"/>
    <cellStyle name="1_total_수량산출서-11.25_단위수량" xfId="7173" xr:uid="{00000000-0005-0000-0000-0000011C0000}"/>
    <cellStyle name="1_total_수량산출서-11.25_단위수량1" xfId="7174" xr:uid="{00000000-0005-0000-0000-0000021C0000}"/>
    <cellStyle name="1_total_수량산출서-11.25_단위수량15" xfId="7175" xr:uid="{00000000-0005-0000-0000-0000031C0000}"/>
    <cellStyle name="1_total_수량산출서-11.25_도곡단위수량" xfId="7176" xr:uid="{00000000-0005-0000-0000-0000041C0000}"/>
    <cellStyle name="1_total_수량산출서-11.25_철거단위수량" xfId="7177" xr:uid="{00000000-0005-0000-0000-0000051C0000}"/>
    <cellStyle name="1_total_수량산출서-11.25_철거수량" xfId="7178" xr:uid="{00000000-0005-0000-0000-0000061C0000}"/>
    <cellStyle name="1_total_수량산출서-11.25_한수단위수량" xfId="7179" xr:uid="{00000000-0005-0000-0000-0000071C0000}"/>
    <cellStyle name="1_total_수량산출서-1201" xfId="7180" xr:uid="{00000000-0005-0000-0000-0000081C0000}"/>
    <cellStyle name="1_total_수량산출서-1201_NEW단위수량-주산" xfId="7181" xr:uid="{00000000-0005-0000-0000-0000091C0000}"/>
    <cellStyle name="1_total_수량산출서-1201_남대천단위수량" xfId="7182" xr:uid="{00000000-0005-0000-0000-00000A1C0000}"/>
    <cellStyle name="1_total_수량산출서-1201_단위수량" xfId="7183" xr:uid="{00000000-0005-0000-0000-00000B1C0000}"/>
    <cellStyle name="1_total_수량산출서-1201_단위수량1" xfId="7184" xr:uid="{00000000-0005-0000-0000-00000C1C0000}"/>
    <cellStyle name="1_total_수량산출서-1201_단위수량15" xfId="7185" xr:uid="{00000000-0005-0000-0000-00000D1C0000}"/>
    <cellStyle name="1_total_수량산출서-1201_도곡단위수량" xfId="7186" xr:uid="{00000000-0005-0000-0000-00000E1C0000}"/>
    <cellStyle name="1_total_수량산출서-1201_철거단위수량" xfId="7187" xr:uid="{00000000-0005-0000-0000-00000F1C0000}"/>
    <cellStyle name="1_total_수량산출서-1201_철거수량" xfId="7188" xr:uid="{00000000-0005-0000-0000-0000101C0000}"/>
    <cellStyle name="1_total_수량산출서-1201_한수단위수량" xfId="7189" xr:uid="{00000000-0005-0000-0000-0000111C0000}"/>
    <cellStyle name="1_total_수량산출서-최종" xfId="7190" xr:uid="{00000000-0005-0000-0000-0000121C0000}"/>
    <cellStyle name="1_total_수원변경수량산출" xfId="7191" xr:uid="{00000000-0005-0000-0000-0000131C0000}"/>
    <cellStyle name="1_total_시설물단위수량" xfId="7192" xr:uid="{00000000-0005-0000-0000-0000141C0000}"/>
    <cellStyle name="1_total_시설물단위수량1" xfId="7193" xr:uid="{00000000-0005-0000-0000-0000151C0000}"/>
    <cellStyle name="1_total_시설물단위수량1_시설물단위수량" xfId="7194" xr:uid="{00000000-0005-0000-0000-0000161C0000}"/>
    <cellStyle name="1_total_쌍용" xfId="7195" xr:uid="{00000000-0005-0000-0000-0000171C0000}"/>
    <cellStyle name="1_total_쌍용_NEW단위수량-주산" xfId="7196" xr:uid="{00000000-0005-0000-0000-0000181C0000}"/>
    <cellStyle name="1_total_쌍용_남대천단위수량" xfId="7197" xr:uid="{00000000-0005-0000-0000-0000191C0000}"/>
    <cellStyle name="1_total_쌍용_단위수량" xfId="7198" xr:uid="{00000000-0005-0000-0000-00001A1C0000}"/>
    <cellStyle name="1_total_쌍용_단위수량1" xfId="7199" xr:uid="{00000000-0005-0000-0000-00001B1C0000}"/>
    <cellStyle name="1_total_쌍용_단위수량15" xfId="7200" xr:uid="{00000000-0005-0000-0000-00001C1C0000}"/>
    <cellStyle name="1_total_쌍용_도곡단위수량" xfId="7201" xr:uid="{00000000-0005-0000-0000-00001D1C0000}"/>
    <cellStyle name="1_total_쌍용_수량산출서-11.25" xfId="7202" xr:uid="{00000000-0005-0000-0000-00001E1C0000}"/>
    <cellStyle name="1_total_쌍용_수량산출서-11.25_NEW단위수량-주산" xfId="7203" xr:uid="{00000000-0005-0000-0000-00001F1C0000}"/>
    <cellStyle name="1_total_쌍용_수량산출서-11.25_남대천단위수량" xfId="7204" xr:uid="{00000000-0005-0000-0000-0000201C0000}"/>
    <cellStyle name="1_total_쌍용_수량산출서-11.25_단위수량" xfId="7205" xr:uid="{00000000-0005-0000-0000-0000211C0000}"/>
    <cellStyle name="1_total_쌍용_수량산출서-11.25_단위수량1" xfId="7206" xr:uid="{00000000-0005-0000-0000-0000221C0000}"/>
    <cellStyle name="1_total_쌍용_수량산출서-11.25_단위수량15" xfId="7207" xr:uid="{00000000-0005-0000-0000-0000231C0000}"/>
    <cellStyle name="1_total_쌍용_수량산출서-11.25_도곡단위수량" xfId="7208" xr:uid="{00000000-0005-0000-0000-0000241C0000}"/>
    <cellStyle name="1_total_쌍용_수량산출서-11.25_철거단위수량" xfId="7209" xr:uid="{00000000-0005-0000-0000-0000251C0000}"/>
    <cellStyle name="1_total_쌍용_수량산출서-11.25_철거수량" xfId="7210" xr:uid="{00000000-0005-0000-0000-0000261C0000}"/>
    <cellStyle name="1_total_쌍용_수량산출서-11.25_한수단위수량" xfId="7211" xr:uid="{00000000-0005-0000-0000-0000271C0000}"/>
    <cellStyle name="1_total_쌍용_수량산출서-1201" xfId="7212" xr:uid="{00000000-0005-0000-0000-0000281C0000}"/>
    <cellStyle name="1_total_쌍용_수량산출서-1201_NEW단위수량-주산" xfId="7213" xr:uid="{00000000-0005-0000-0000-0000291C0000}"/>
    <cellStyle name="1_total_쌍용_수량산출서-1201_남대천단위수량" xfId="7214" xr:uid="{00000000-0005-0000-0000-00002A1C0000}"/>
    <cellStyle name="1_total_쌍용_수량산출서-1201_단위수량" xfId="7215" xr:uid="{00000000-0005-0000-0000-00002B1C0000}"/>
    <cellStyle name="1_total_쌍용_수량산출서-1201_단위수량1" xfId="7216" xr:uid="{00000000-0005-0000-0000-00002C1C0000}"/>
    <cellStyle name="1_total_쌍용_수량산출서-1201_단위수량15" xfId="7217" xr:uid="{00000000-0005-0000-0000-00002D1C0000}"/>
    <cellStyle name="1_total_쌍용_수량산출서-1201_도곡단위수량" xfId="7218" xr:uid="{00000000-0005-0000-0000-00002E1C0000}"/>
    <cellStyle name="1_total_쌍용_수량산출서-1201_철거단위수량" xfId="7219" xr:uid="{00000000-0005-0000-0000-00002F1C0000}"/>
    <cellStyle name="1_total_쌍용_수량산출서-1201_철거수량" xfId="7220" xr:uid="{00000000-0005-0000-0000-0000301C0000}"/>
    <cellStyle name="1_total_쌍용_수량산출서-1201_한수단위수량" xfId="7221" xr:uid="{00000000-0005-0000-0000-0000311C0000}"/>
    <cellStyle name="1_total_쌍용_시설물단위수량" xfId="7222" xr:uid="{00000000-0005-0000-0000-0000321C0000}"/>
    <cellStyle name="1_total_쌍용_시설물단위수량1" xfId="7223" xr:uid="{00000000-0005-0000-0000-0000331C0000}"/>
    <cellStyle name="1_total_쌍용_시설물단위수량1_시설물단위수량" xfId="7224" xr:uid="{00000000-0005-0000-0000-0000341C0000}"/>
    <cellStyle name="1_total_쌍용_오창수량산출서" xfId="7225" xr:uid="{00000000-0005-0000-0000-0000351C0000}"/>
    <cellStyle name="1_total_쌍용_오창수량산출서_NEW단위수량-주산" xfId="7226" xr:uid="{00000000-0005-0000-0000-0000361C0000}"/>
    <cellStyle name="1_total_쌍용_오창수량산출서_남대천단위수량" xfId="7227" xr:uid="{00000000-0005-0000-0000-0000371C0000}"/>
    <cellStyle name="1_total_쌍용_오창수량산출서_단위수량" xfId="7228" xr:uid="{00000000-0005-0000-0000-0000381C0000}"/>
    <cellStyle name="1_total_쌍용_오창수량산출서_단위수량1" xfId="7229" xr:uid="{00000000-0005-0000-0000-0000391C0000}"/>
    <cellStyle name="1_total_쌍용_오창수량산출서_단위수량15" xfId="7230" xr:uid="{00000000-0005-0000-0000-00003A1C0000}"/>
    <cellStyle name="1_total_쌍용_오창수량산출서_도곡단위수량" xfId="7231" xr:uid="{00000000-0005-0000-0000-00003B1C0000}"/>
    <cellStyle name="1_total_쌍용_오창수량산출서_수량산출서-11.25" xfId="7232" xr:uid="{00000000-0005-0000-0000-00003C1C0000}"/>
    <cellStyle name="1_total_쌍용_오창수량산출서_수량산출서-11.25_NEW단위수량-주산" xfId="7233" xr:uid="{00000000-0005-0000-0000-00003D1C0000}"/>
    <cellStyle name="1_total_쌍용_오창수량산출서_수량산출서-11.25_남대천단위수량" xfId="7234" xr:uid="{00000000-0005-0000-0000-00003E1C0000}"/>
    <cellStyle name="1_total_쌍용_오창수량산출서_수량산출서-11.25_단위수량" xfId="7235" xr:uid="{00000000-0005-0000-0000-00003F1C0000}"/>
    <cellStyle name="1_total_쌍용_오창수량산출서_수량산출서-11.25_단위수량1" xfId="7236" xr:uid="{00000000-0005-0000-0000-0000401C0000}"/>
    <cellStyle name="1_total_쌍용_오창수량산출서_수량산출서-11.25_단위수량15" xfId="7237" xr:uid="{00000000-0005-0000-0000-0000411C0000}"/>
    <cellStyle name="1_total_쌍용_오창수량산출서_수량산출서-11.25_도곡단위수량" xfId="7238" xr:uid="{00000000-0005-0000-0000-0000421C0000}"/>
    <cellStyle name="1_total_쌍용_오창수량산출서_수량산출서-11.25_철거단위수량" xfId="7239" xr:uid="{00000000-0005-0000-0000-0000431C0000}"/>
    <cellStyle name="1_total_쌍용_오창수량산출서_수량산출서-11.25_철거수량" xfId="7240" xr:uid="{00000000-0005-0000-0000-0000441C0000}"/>
    <cellStyle name="1_total_쌍용_오창수량산출서_수량산출서-11.25_한수단위수량" xfId="7241" xr:uid="{00000000-0005-0000-0000-0000451C0000}"/>
    <cellStyle name="1_total_쌍용_오창수량산출서_수량산출서-1201" xfId="7242" xr:uid="{00000000-0005-0000-0000-0000461C0000}"/>
    <cellStyle name="1_total_쌍용_오창수량산출서_수량산출서-1201_NEW단위수량-주산" xfId="7243" xr:uid="{00000000-0005-0000-0000-0000471C0000}"/>
    <cellStyle name="1_total_쌍용_오창수량산출서_수량산출서-1201_남대천단위수량" xfId="7244" xr:uid="{00000000-0005-0000-0000-0000481C0000}"/>
    <cellStyle name="1_total_쌍용_오창수량산출서_수량산출서-1201_단위수량" xfId="7245" xr:uid="{00000000-0005-0000-0000-0000491C0000}"/>
    <cellStyle name="1_total_쌍용_오창수량산출서_수량산출서-1201_단위수량1" xfId="7246" xr:uid="{00000000-0005-0000-0000-00004A1C0000}"/>
    <cellStyle name="1_total_쌍용_오창수량산출서_수량산출서-1201_단위수량15" xfId="7247" xr:uid="{00000000-0005-0000-0000-00004B1C0000}"/>
    <cellStyle name="1_total_쌍용_오창수량산출서_수량산출서-1201_도곡단위수량" xfId="7248" xr:uid="{00000000-0005-0000-0000-00004C1C0000}"/>
    <cellStyle name="1_total_쌍용_오창수량산출서_수량산출서-1201_철거단위수량" xfId="7249" xr:uid="{00000000-0005-0000-0000-00004D1C0000}"/>
    <cellStyle name="1_total_쌍용_오창수량산출서_수량산출서-1201_철거수량" xfId="7250" xr:uid="{00000000-0005-0000-0000-00004E1C0000}"/>
    <cellStyle name="1_total_쌍용_오창수량산출서_수량산출서-1201_한수단위수량" xfId="7251" xr:uid="{00000000-0005-0000-0000-00004F1C0000}"/>
    <cellStyle name="1_total_쌍용_오창수량산출서_시설물단위수량" xfId="7252" xr:uid="{00000000-0005-0000-0000-0000501C0000}"/>
    <cellStyle name="1_total_쌍용_오창수량산출서_시설물단위수량1" xfId="7253" xr:uid="{00000000-0005-0000-0000-0000511C0000}"/>
    <cellStyle name="1_total_쌍용_오창수량산출서_시설물단위수량1_시설물단위수량" xfId="7254" xr:uid="{00000000-0005-0000-0000-0000521C0000}"/>
    <cellStyle name="1_total_쌍용_오창수량산출서_철거단위수량" xfId="7255" xr:uid="{00000000-0005-0000-0000-0000531C0000}"/>
    <cellStyle name="1_total_쌍용_오창수량산출서_철거수량" xfId="7256" xr:uid="{00000000-0005-0000-0000-0000541C0000}"/>
    <cellStyle name="1_total_쌍용_오창수량산출서_한수단위수량" xfId="7257" xr:uid="{00000000-0005-0000-0000-0000551C0000}"/>
    <cellStyle name="1_total_쌍용_철거단위수량" xfId="7258" xr:uid="{00000000-0005-0000-0000-0000561C0000}"/>
    <cellStyle name="1_total_쌍용_철거수량" xfId="7259" xr:uid="{00000000-0005-0000-0000-0000571C0000}"/>
    <cellStyle name="1_total_쌍용_한수단위수량" xfId="7260" xr:uid="{00000000-0005-0000-0000-0000581C0000}"/>
    <cellStyle name="1_total_안동수량산출" xfId="7261" xr:uid="{00000000-0005-0000-0000-0000591C0000}"/>
    <cellStyle name="1_total_안동수량산출최종" xfId="7262" xr:uid="{00000000-0005-0000-0000-00005A1C0000}"/>
    <cellStyle name="1_total_오창수량산출서" xfId="7263" xr:uid="{00000000-0005-0000-0000-00005B1C0000}"/>
    <cellStyle name="1_total_오창수량산출서_NEW단위수량-주산" xfId="7264" xr:uid="{00000000-0005-0000-0000-00005C1C0000}"/>
    <cellStyle name="1_total_오창수량산출서_남대천단위수량" xfId="7265" xr:uid="{00000000-0005-0000-0000-00005D1C0000}"/>
    <cellStyle name="1_total_오창수량산출서_단위수량" xfId="7266" xr:uid="{00000000-0005-0000-0000-00005E1C0000}"/>
    <cellStyle name="1_total_오창수량산출서_단위수량1" xfId="7267" xr:uid="{00000000-0005-0000-0000-00005F1C0000}"/>
    <cellStyle name="1_total_오창수량산출서_단위수량15" xfId="7268" xr:uid="{00000000-0005-0000-0000-0000601C0000}"/>
    <cellStyle name="1_total_오창수량산출서_도곡단위수량" xfId="7269" xr:uid="{00000000-0005-0000-0000-0000611C0000}"/>
    <cellStyle name="1_total_오창수량산출서_수량산출서-11.25" xfId="7270" xr:uid="{00000000-0005-0000-0000-0000621C0000}"/>
    <cellStyle name="1_total_오창수량산출서_수량산출서-11.25_NEW단위수량-주산" xfId="7271" xr:uid="{00000000-0005-0000-0000-0000631C0000}"/>
    <cellStyle name="1_total_오창수량산출서_수량산출서-11.25_남대천단위수량" xfId="7272" xr:uid="{00000000-0005-0000-0000-0000641C0000}"/>
    <cellStyle name="1_total_오창수량산출서_수량산출서-11.25_단위수량" xfId="7273" xr:uid="{00000000-0005-0000-0000-0000651C0000}"/>
    <cellStyle name="1_total_오창수량산출서_수량산출서-11.25_단위수량1" xfId="7274" xr:uid="{00000000-0005-0000-0000-0000661C0000}"/>
    <cellStyle name="1_total_오창수량산출서_수량산출서-11.25_단위수량15" xfId="7275" xr:uid="{00000000-0005-0000-0000-0000671C0000}"/>
    <cellStyle name="1_total_오창수량산출서_수량산출서-11.25_도곡단위수량" xfId="7276" xr:uid="{00000000-0005-0000-0000-0000681C0000}"/>
    <cellStyle name="1_total_오창수량산출서_수량산출서-11.25_철거단위수량" xfId="7277" xr:uid="{00000000-0005-0000-0000-0000691C0000}"/>
    <cellStyle name="1_total_오창수량산출서_수량산출서-11.25_철거수량" xfId="7278" xr:uid="{00000000-0005-0000-0000-00006A1C0000}"/>
    <cellStyle name="1_total_오창수량산출서_수량산출서-11.25_한수단위수량" xfId="7279" xr:uid="{00000000-0005-0000-0000-00006B1C0000}"/>
    <cellStyle name="1_total_오창수량산출서_수량산출서-1201" xfId="7280" xr:uid="{00000000-0005-0000-0000-00006C1C0000}"/>
    <cellStyle name="1_total_오창수량산출서_수량산출서-1201_NEW단위수량-주산" xfId="7281" xr:uid="{00000000-0005-0000-0000-00006D1C0000}"/>
    <cellStyle name="1_total_오창수량산출서_수량산출서-1201_남대천단위수량" xfId="7282" xr:uid="{00000000-0005-0000-0000-00006E1C0000}"/>
    <cellStyle name="1_total_오창수량산출서_수량산출서-1201_단위수량" xfId="7283" xr:uid="{00000000-0005-0000-0000-00006F1C0000}"/>
    <cellStyle name="1_total_오창수량산출서_수량산출서-1201_단위수량1" xfId="7284" xr:uid="{00000000-0005-0000-0000-0000701C0000}"/>
    <cellStyle name="1_total_오창수량산출서_수량산출서-1201_단위수량15" xfId="7285" xr:uid="{00000000-0005-0000-0000-0000711C0000}"/>
    <cellStyle name="1_total_오창수량산출서_수량산출서-1201_도곡단위수량" xfId="7286" xr:uid="{00000000-0005-0000-0000-0000721C0000}"/>
    <cellStyle name="1_total_오창수량산출서_수량산출서-1201_철거단위수량" xfId="7287" xr:uid="{00000000-0005-0000-0000-0000731C0000}"/>
    <cellStyle name="1_total_오창수량산출서_수량산출서-1201_철거수량" xfId="7288" xr:uid="{00000000-0005-0000-0000-0000741C0000}"/>
    <cellStyle name="1_total_오창수량산출서_수량산출서-1201_한수단위수량" xfId="7289" xr:uid="{00000000-0005-0000-0000-0000751C0000}"/>
    <cellStyle name="1_total_오창수량산출서_시설물단위수량" xfId="7290" xr:uid="{00000000-0005-0000-0000-0000761C0000}"/>
    <cellStyle name="1_total_오창수량산출서_시설물단위수량1" xfId="7291" xr:uid="{00000000-0005-0000-0000-0000771C0000}"/>
    <cellStyle name="1_total_오창수량산출서_시설물단위수량1_시설물단위수량" xfId="7292" xr:uid="{00000000-0005-0000-0000-0000781C0000}"/>
    <cellStyle name="1_total_오창수량산출서_철거단위수량" xfId="7293" xr:uid="{00000000-0005-0000-0000-0000791C0000}"/>
    <cellStyle name="1_total_오창수량산출서_철거수량" xfId="7294" xr:uid="{00000000-0005-0000-0000-00007A1C0000}"/>
    <cellStyle name="1_total_오창수량산출서_한수단위수량" xfId="7295" xr:uid="{00000000-0005-0000-0000-00007B1C0000}"/>
    <cellStyle name="1_total_용평단위수량" xfId="7296" xr:uid="{00000000-0005-0000-0000-00007C1C0000}"/>
    <cellStyle name="1_total_운동장단위수량" xfId="7297" xr:uid="{00000000-0005-0000-0000-00007D1C0000}"/>
    <cellStyle name="1_total_은파단위수량" xfId="7298" xr:uid="{00000000-0005-0000-0000-00007E1C0000}"/>
    <cellStyle name="1_total_은파단위수량_NEW단위수량-주산" xfId="7299" xr:uid="{00000000-0005-0000-0000-00007F1C0000}"/>
    <cellStyle name="1_total_은파단위수량_남대천단위수량" xfId="7300" xr:uid="{00000000-0005-0000-0000-0000801C0000}"/>
    <cellStyle name="1_total_은파단위수량_단위수량" xfId="7301" xr:uid="{00000000-0005-0000-0000-0000811C0000}"/>
    <cellStyle name="1_total_은파단위수량_단위수량1" xfId="7302" xr:uid="{00000000-0005-0000-0000-0000821C0000}"/>
    <cellStyle name="1_total_은파단위수량_단위수량15" xfId="7303" xr:uid="{00000000-0005-0000-0000-0000831C0000}"/>
    <cellStyle name="1_total_은파단위수량_도곡단위수량" xfId="7304" xr:uid="{00000000-0005-0000-0000-0000841C0000}"/>
    <cellStyle name="1_total_은파단위수량_수량산출서-11.25" xfId="7305" xr:uid="{00000000-0005-0000-0000-0000851C0000}"/>
    <cellStyle name="1_total_은파단위수량_수량산출서-11.25_NEW단위수량-주산" xfId="7306" xr:uid="{00000000-0005-0000-0000-0000861C0000}"/>
    <cellStyle name="1_total_은파단위수량_수량산출서-11.25_남대천단위수량" xfId="7307" xr:uid="{00000000-0005-0000-0000-0000871C0000}"/>
    <cellStyle name="1_total_은파단위수량_수량산출서-11.25_단위수량" xfId="7308" xr:uid="{00000000-0005-0000-0000-0000881C0000}"/>
    <cellStyle name="1_total_은파단위수량_수량산출서-11.25_단위수량1" xfId="7309" xr:uid="{00000000-0005-0000-0000-0000891C0000}"/>
    <cellStyle name="1_total_은파단위수량_수량산출서-11.25_단위수량15" xfId="7310" xr:uid="{00000000-0005-0000-0000-00008A1C0000}"/>
    <cellStyle name="1_total_은파단위수량_수량산출서-11.25_도곡단위수량" xfId="7311" xr:uid="{00000000-0005-0000-0000-00008B1C0000}"/>
    <cellStyle name="1_total_은파단위수량_수량산출서-11.25_철거단위수량" xfId="7312" xr:uid="{00000000-0005-0000-0000-00008C1C0000}"/>
    <cellStyle name="1_total_은파단위수량_수량산출서-11.25_철거수량" xfId="7313" xr:uid="{00000000-0005-0000-0000-00008D1C0000}"/>
    <cellStyle name="1_total_은파단위수량_수량산출서-11.25_한수단위수량" xfId="7314" xr:uid="{00000000-0005-0000-0000-00008E1C0000}"/>
    <cellStyle name="1_total_은파단위수량_수량산출서-1201" xfId="7315" xr:uid="{00000000-0005-0000-0000-00008F1C0000}"/>
    <cellStyle name="1_total_은파단위수량_수량산출서-1201_NEW단위수량-주산" xfId="7316" xr:uid="{00000000-0005-0000-0000-0000901C0000}"/>
    <cellStyle name="1_total_은파단위수량_수량산출서-1201_남대천단위수량" xfId="7317" xr:uid="{00000000-0005-0000-0000-0000911C0000}"/>
    <cellStyle name="1_total_은파단위수량_수량산출서-1201_단위수량" xfId="7318" xr:uid="{00000000-0005-0000-0000-0000921C0000}"/>
    <cellStyle name="1_total_은파단위수량_수량산출서-1201_단위수량1" xfId="7319" xr:uid="{00000000-0005-0000-0000-0000931C0000}"/>
    <cellStyle name="1_total_은파단위수량_수량산출서-1201_단위수량15" xfId="7320" xr:uid="{00000000-0005-0000-0000-0000941C0000}"/>
    <cellStyle name="1_total_은파단위수량_수량산출서-1201_도곡단위수량" xfId="7321" xr:uid="{00000000-0005-0000-0000-0000951C0000}"/>
    <cellStyle name="1_total_은파단위수량_수량산출서-1201_철거단위수량" xfId="7322" xr:uid="{00000000-0005-0000-0000-0000961C0000}"/>
    <cellStyle name="1_total_은파단위수량_수량산출서-1201_철거수량" xfId="7323" xr:uid="{00000000-0005-0000-0000-0000971C0000}"/>
    <cellStyle name="1_total_은파단위수량_수량산출서-1201_한수단위수량" xfId="7324" xr:uid="{00000000-0005-0000-0000-0000981C0000}"/>
    <cellStyle name="1_total_은파단위수량_시설물단위수량" xfId="7325" xr:uid="{00000000-0005-0000-0000-0000991C0000}"/>
    <cellStyle name="1_total_은파단위수량_시설물단위수량1" xfId="7326" xr:uid="{00000000-0005-0000-0000-00009A1C0000}"/>
    <cellStyle name="1_total_은파단위수량_시설물단위수량1_시설물단위수량" xfId="7327" xr:uid="{00000000-0005-0000-0000-00009B1C0000}"/>
    <cellStyle name="1_total_은파단위수량_오창수량산출서" xfId="7328" xr:uid="{00000000-0005-0000-0000-00009C1C0000}"/>
    <cellStyle name="1_total_은파단위수량_오창수량산출서_NEW단위수량-주산" xfId="7329" xr:uid="{00000000-0005-0000-0000-00009D1C0000}"/>
    <cellStyle name="1_total_은파단위수량_오창수량산출서_남대천단위수량" xfId="7330" xr:uid="{00000000-0005-0000-0000-00009E1C0000}"/>
    <cellStyle name="1_total_은파단위수량_오창수량산출서_단위수량" xfId="7331" xr:uid="{00000000-0005-0000-0000-00009F1C0000}"/>
    <cellStyle name="1_total_은파단위수량_오창수량산출서_단위수량1" xfId="7332" xr:uid="{00000000-0005-0000-0000-0000A01C0000}"/>
    <cellStyle name="1_total_은파단위수량_오창수량산출서_단위수량15" xfId="7333" xr:uid="{00000000-0005-0000-0000-0000A11C0000}"/>
    <cellStyle name="1_total_은파단위수량_오창수량산출서_도곡단위수량" xfId="7334" xr:uid="{00000000-0005-0000-0000-0000A21C0000}"/>
    <cellStyle name="1_total_은파단위수량_오창수량산출서_수량산출서-11.25" xfId="7335" xr:uid="{00000000-0005-0000-0000-0000A31C0000}"/>
    <cellStyle name="1_total_은파단위수량_오창수량산출서_수량산출서-11.25_NEW단위수량-주산" xfId="7336" xr:uid="{00000000-0005-0000-0000-0000A41C0000}"/>
    <cellStyle name="1_total_은파단위수량_오창수량산출서_수량산출서-11.25_남대천단위수량" xfId="7337" xr:uid="{00000000-0005-0000-0000-0000A51C0000}"/>
    <cellStyle name="1_total_은파단위수량_오창수량산출서_수량산출서-11.25_단위수량" xfId="7338" xr:uid="{00000000-0005-0000-0000-0000A61C0000}"/>
    <cellStyle name="1_total_은파단위수량_오창수량산출서_수량산출서-11.25_단위수량1" xfId="7339" xr:uid="{00000000-0005-0000-0000-0000A71C0000}"/>
    <cellStyle name="1_total_은파단위수량_오창수량산출서_수량산출서-11.25_단위수량15" xfId="7340" xr:uid="{00000000-0005-0000-0000-0000A81C0000}"/>
    <cellStyle name="1_total_은파단위수량_오창수량산출서_수량산출서-11.25_도곡단위수량" xfId="7341" xr:uid="{00000000-0005-0000-0000-0000A91C0000}"/>
    <cellStyle name="1_total_은파단위수량_오창수량산출서_수량산출서-11.25_철거단위수량" xfId="7342" xr:uid="{00000000-0005-0000-0000-0000AA1C0000}"/>
    <cellStyle name="1_total_은파단위수량_오창수량산출서_수량산출서-11.25_철거수량" xfId="7343" xr:uid="{00000000-0005-0000-0000-0000AB1C0000}"/>
    <cellStyle name="1_total_은파단위수량_오창수량산출서_수량산출서-11.25_한수단위수량" xfId="7344" xr:uid="{00000000-0005-0000-0000-0000AC1C0000}"/>
    <cellStyle name="1_total_은파단위수량_오창수량산출서_수량산출서-1201" xfId="7345" xr:uid="{00000000-0005-0000-0000-0000AD1C0000}"/>
    <cellStyle name="1_total_은파단위수량_오창수량산출서_수량산출서-1201_NEW단위수량-주산" xfId="7346" xr:uid="{00000000-0005-0000-0000-0000AE1C0000}"/>
    <cellStyle name="1_total_은파단위수량_오창수량산출서_수량산출서-1201_남대천단위수량" xfId="7347" xr:uid="{00000000-0005-0000-0000-0000AF1C0000}"/>
    <cellStyle name="1_total_은파단위수량_오창수량산출서_수량산출서-1201_단위수량" xfId="7348" xr:uid="{00000000-0005-0000-0000-0000B01C0000}"/>
    <cellStyle name="1_total_은파단위수량_오창수량산출서_수량산출서-1201_단위수량1" xfId="7349" xr:uid="{00000000-0005-0000-0000-0000B11C0000}"/>
    <cellStyle name="1_total_은파단위수량_오창수량산출서_수량산출서-1201_단위수량15" xfId="7350" xr:uid="{00000000-0005-0000-0000-0000B21C0000}"/>
    <cellStyle name="1_total_은파단위수량_오창수량산출서_수량산출서-1201_도곡단위수량" xfId="7351" xr:uid="{00000000-0005-0000-0000-0000B31C0000}"/>
    <cellStyle name="1_total_은파단위수량_오창수량산출서_수량산출서-1201_철거단위수량" xfId="7352" xr:uid="{00000000-0005-0000-0000-0000B41C0000}"/>
    <cellStyle name="1_total_은파단위수량_오창수량산출서_수량산출서-1201_철거수량" xfId="7353" xr:uid="{00000000-0005-0000-0000-0000B51C0000}"/>
    <cellStyle name="1_total_은파단위수량_오창수량산출서_수량산출서-1201_한수단위수량" xfId="7354" xr:uid="{00000000-0005-0000-0000-0000B61C0000}"/>
    <cellStyle name="1_total_은파단위수량_오창수량산출서_시설물단위수량" xfId="7355" xr:uid="{00000000-0005-0000-0000-0000B71C0000}"/>
    <cellStyle name="1_total_은파단위수량_오창수량산출서_시설물단위수량1" xfId="7356" xr:uid="{00000000-0005-0000-0000-0000B81C0000}"/>
    <cellStyle name="1_total_은파단위수량_오창수량산출서_시설물단위수량1_시설물단위수량" xfId="7357" xr:uid="{00000000-0005-0000-0000-0000B91C0000}"/>
    <cellStyle name="1_total_은파단위수량_오창수량산출서_철거단위수량" xfId="7358" xr:uid="{00000000-0005-0000-0000-0000BA1C0000}"/>
    <cellStyle name="1_total_은파단위수량_오창수량산출서_철거수량" xfId="7359" xr:uid="{00000000-0005-0000-0000-0000BB1C0000}"/>
    <cellStyle name="1_total_은파단위수량_오창수량산출서_한수단위수량" xfId="7360" xr:uid="{00000000-0005-0000-0000-0000BC1C0000}"/>
    <cellStyle name="1_total_은파단위수량_용평단위수량" xfId="7361" xr:uid="{00000000-0005-0000-0000-0000BD1C0000}"/>
    <cellStyle name="1_total_은파단위수량_철거단위수량" xfId="7362" xr:uid="{00000000-0005-0000-0000-0000BE1C0000}"/>
    <cellStyle name="1_total_은파단위수량_철거수량" xfId="7363" xr:uid="{00000000-0005-0000-0000-0000BF1C0000}"/>
    <cellStyle name="1_total_은파단위수량_한수단위수량" xfId="7364" xr:uid="{00000000-0005-0000-0000-0000C01C0000}"/>
    <cellStyle name="1_total_조경포장,관로시설" xfId="7365" xr:uid="{00000000-0005-0000-0000-0000C11C0000}"/>
    <cellStyle name="1_total_조경포장,관로시설_NEW단위수량-주산" xfId="7366" xr:uid="{00000000-0005-0000-0000-0000C21C0000}"/>
    <cellStyle name="1_total_조경포장,관로시설_남대천단위수량" xfId="7367" xr:uid="{00000000-0005-0000-0000-0000C31C0000}"/>
    <cellStyle name="1_total_조경포장,관로시설_단위수량" xfId="7368" xr:uid="{00000000-0005-0000-0000-0000C41C0000}"/>
    <cellStyle name="1_total_조경포장,관로시설_단위수량1" xfId="7369" xr:uid="{00000000-0005-0000-0000-0000C51C0000}"/>
    <cellStyle name="1_total_조경포장,관로시설_단위수량15" xfId="7370" xr:uid="{00000000-0005-0000-0000-0000C61C0000}"/>
    <cellStyle name="1_total_조경포장,관로시설_도곡단위수량" xfId="7371" xr:uid="{00000000-0005-0000-0000-0000C71C0000}"/>
    <cellStyle name="1_total_조경포장,관로시설_수량산출서-11.25" xfId="7372" xr:uid="{00000000-0005-0000-0000-0000C81C0000}"/>
    <cellStyle name="1_total_조경포장,관로시설_수량산출서-11.25_NEW단위수량-주산" xfId="7373" xr:uid="{00000000-0005-0000-0000-0000C91C0000}"/>
    <cellStyle name="1_total_조경포장,관로시설_수량산출서-11.25_남대천단위수량" xfId="7374" xr:uid="{00000000-0005-0000-0000-0000CA1C0000}"/>
    <cellStyle name="1_total_조경포장,관로시설_수량산출서-11.25_단위수량" xfId="7375" xr:uid="{00000000-0005-0000-0000-0000CB1C0000}"/>
    <cellStyle name="1_total_조경포장,관로시설_수량산출서-11.25_단위수량1" xfId="7376" xr:uid="{00000000-0005-0000-0000-0000CC1C0000}"/>
    <cellStyle name="1_total_조경포장,관로시설_수량산출서-11.25_단위수량15" xfId="7377" xr:uid="{00000000-0005-0000-0000-0000CD1C0000}"/>
    <cellStyle name="1_total_조경포장,관로시설_수량산출서-11.25_도곡단위수량" xfId="7378" xr:uid="{00000000-0005-0000-0000-0000CE1C0000}"/>
    <cellStyle name="1_total_조경포장,관로시설_수량산출서-11.25_철거단위수량" xfId="7379" xr:uid="{00000000-0005-0000-0000-0000CF1C0000}"/>
    <cellStyle name="1_total_조경포장,관로시설_수량산출서-11.25_철거수량" xfId="7380" xr:uid="{00000000-0005-0000-0000-0000D01C0000}"/>
    <cellStyle name="1_total_조경포장,관로시설_수량산출서-11.25_한수단위수량" xfId="7381" xr:uid="{00000000-0005-0000-0000-0000D11C0000}"/>
    <cellStyle name="1_total_조경포장,관로시설_수량산출서-1201" xfId="7382" xr:uid="{00000000-0005-0000-0000-0000D21C0000}"/>
    <cellStyle name="1_total_조경포장,관로시설_수량산출서-1201_NEW단위수량-주산" xfId="7383" xr:uid="{00000000-0005-0000-0000-0000D31C0000}"/>
    <cellStyle name="1_total_조경포장,관로시설_수량산출서-1201_남대천단위수량" xfId="7384" xr:uid="{00000000-0005-0000-0000-0000D41C0000}"/>
    <cellStyle name="1_total_조경포장,관로시설_수량산출서-1201_단위수량" xfId="7385" xr:uid="{00000000-0005-0000-0000-0000D51C0000}"/>
    <cellStyle name="1_total_조경포장,관로시설_수량산출서-1201_단위수량1" xfId="7386" xr:uid="{00000000-0005-0000-0000-0000D61C0000}"/>
    <cellStyle name="1_total_조경포장,관로시설_수량산출서-1201_단위수량15" xfId="7387" xr:uid="{00000000-0005-0000-0000-0000D71C0000}"/>
    <cellStyle name="1_total_조경포장,관로시설_수량산출서-1201_도곡단위수량" xfId="7388" xr:uid="{00000000-0005-0000-0000-0000D81C0000}"/>
    <cellStyle name="1_total_조경포장,관로시설_수량산출서-1201_철거단위수량" xfId="7389" xr:uid="{00000000-0005-0000-0000-0000D91C0000}"/>
    <cellStyle name="1_total_조경포장,관로시설_수량산출서-1201_철거수량" xfId="7390" xr:uid="{00000000-0005-0000-0000-0000DA1C0000}"/>
    <cellStyle name="1_total_조경포장,관로시설_수량산출서-1201_한수단위수량" xfId="7391" xr:uid="{00000000-0005-0000-0000-0000DB1C0000}"/>
    <cellStyle name="1_total_조경포장,관로시설_시설물단위수량" xfId="7392" xr:uid="{00000000-0005-0000-0000-0000DC1C0000}"/>
    <cellStyle name="1_total_조경포장,관로시설_시설물단위수량1" xfId="7393" xr:uid="{00000000-0005-0000-0000-0000DD1C0000}"/>
    <cellStyle name="1_total_조경포장,관로시설_시설물단위수량1_시설물단위수량" xfId="7394" xr:uid="{00000000-0005-0000-0000-0000DE1C0000}"/>
    <cellStyle name="1_total_조경포장,관로시설_오창수량산출서" xfId="7395" xr:uid="{00000000-0005-0000-0000-0000DF1C0000}"/>
    <cellStyle name="1_total_조경포장,관로시설_오창수량산출서_NEW단위수량-주산" xfId="7396" xr:uid="{00000000-0005-0000-0000-0000E01C0000}"/>
    <cellStyle name="1_total_조경포장,관로시설_오창수량산출서_남대천단위수량" xfId="7397" xr:uid="{00000000-0005-0000-0000-0000E11C0000}"/>
    <cellStyle name="1_total_조경포장,관로시설_오창수량산출서_단위수량" xfId="7398" xr:uid="{00000000-0005-0000-0000-0000E21C0000}"/>
    <cellStyle name="1_total_조경포장,관로시설_오창수량산출서_단위수량1" xfId="7399" xr:uid="{00000000-0005-0000-0000-0000E31C0000}"/>
    <cellStyle name="1_total_조경포장,관로시설_오창수량산출서_단위수량15" xfId="7400" xr:uid="{00000000-0005-0000-0000-0000E41C0000}"/>
    <cellStyle name="1_total_조경포장,관로시설_오창수량산출서_도곡단위수량" xfId="7401" xr:uid="{00000000-0005-0000-0000-0000E51C0000}"/>
    <cellStyle name="1_total_조경포장,관로시설_오창수량산출서_수량산출서-11.25" xfId="7402" xr:uid="{00000000-0005-0000-0000-0000E61C0000}"/>
    <cellStyle name="1_total_조경포장,관로시설_오창수량산출서_수량산출서-11.25_NEW단위수량-주산" xfId="7403" xr:uid="{00000000-0005-0000-0000-0000E71C0000}"/>
    <cellStyle name="1_total_조경포장,관로시설_오창수량산출서_수량산출서-11.25_남대천단위수량" xfId="7404" xr:uid="{00000000-0005-0000-0000-0000E81C0000}"/>
    <cellStyle name="1_total_조경포장,관로시설_오창수량산출서_수량산출서-11.25_단위수량" xfId="7405" xr:uid="{00000000-0005-0000-0000-0000E91C0000}"/>
    <cellStyle name="1_total_조경포장,관로시설_오창수량산출서_수량산출서-11.25_단위수량1" xfId="7406" xr:uid="{00000000-0005-0000-0000-0000EA1C0000}"/>
    <cellStyle name="1_total_조경포장,관로시설_오창수량산출서_수량산출서-11.25_단위수량15" xfId="7407" xr:uid="{00000000-0005-0000-0000-0000EB1C0000}"/>
    <cellStyle name="1_total_조경포장,관로시설_오창수량산출서_수량산출서-11.25_도곡단위수량" xfId="7408" xr:uid="{00000000-0005-0000-0000-0000EC1C0000}"/>
    <cellStyle name="1_total_조경포장,관로시설_오창수량산출서_수량산출서-11.25_철거단위수량" xfId="7409" xr:uid="{00000000-0005-0000-0000-0000ED1C0000}"/>
    <cellStyle name="1_total_조경포장,관로시설_오창수량산출서_수량산출서-11.25_철거수량" xfId="7410" xr:uid="{00000000-0005-0000-0000-0000EE1C0000}"/>
    <cellStyle name="1_total_조경포장,관로시설_오창수량산출서_수량산출서-11.25_한수단위수량" xfId="7411" xr:uid="{00000000-0005-0000-0000-0000EF1C0000}"/>
    <cellStyle name="1_total_조경포장,관로시설_오창수량산출서_수량산출서-1201" xfId="7412" xr:uid="{00000000-0005-0000-0000-0000F01C0000}"/>
    <cellStyle name="1_total_조경포장,관로시설_오창수량산출서_수량산출서-1201_NEW단위수량-주산" xfId="7413" xr:uid="{00000000-0005-0000-0000-0000F11C0000}"/>
    <cellStyle name="1_total_조경포장,관로시설_오창수량산출서_수량산출서-1201_남대천단위수량" xfId="7414" xr:uid="{00000000-0005-0000-0000-0000F21C0000}"/>
    <cellStyle name="1_total_조경포장,관로시설_오창수량산출서_수량산출서-1201_단위수량" xfId="7415" xr:uid="{00000000-0005-0000-0000-0000F31C0000}"/>
    <cellStyle name="1_total_조경포장,관로시설_오창수량산출서_수량산출서-1201_단위수량1" xfId="7416" xr:uid="{00000000-0005-0000-0000-0000F41C0000}"/>
    <cellStyle name="1_total_조경포장,관로시설_오창수량산출서_수량산출서-1201_단위수량15" xfId="7417" xr:uid="{00000000-0005-0000-0000-0000F51C0000}"/>
    <cellStyle name="1_total_조경포장,관로시설_오창수량산출서_수량산출서-1201_도곡단위수량" xfId="7418" xr:uid="{00000000-0005-0000-0000-0000F61C0000}"/>
    <cellStyle name="1_total_조경포장,관로시설_오창수량산출서_수량산출서-1201_철거단위수량" xfId="7419" xr:uid="{00000000-0005-0000-0000-0000F71C0000}"/>
    <cellStyle name="1_total_조경포장,관로시설_오창수량산출서_수량산출서-1201_철거수량" xfId="7420" xr:uid="{00000000-0005-0000-0000-0000F81C0000}"/>
    <cellStyle name="1_total_조경포장,관로시설_오창수량산출서_수량산출서-1201_한수단위수량" xfId="7421" xr:uid="{00000000-0005-0000-0000-0000F91C0000}"/>
    <cellStyle name="1_total_조경포장,관로시설_오창수량산출서_시설물단위수량" xfId="7422" xr:uid="{00000000-0005-0000-0000-0000FA1C0000}"/>
    <cellStyle name="1_total_조경포장,관로시설_오창수량산출서_시설물단위수량1" xfId="7423" xr:uid="{00000000-0005-0000-0000-0000FB1C0000}"/>
    <cellStyle name="1_total_조경포장,관로시설_오창수량산출서_시설물단위수량1_시설물단위수량" xfId="7424" xr:uid="{00000000-0005-0000-0000-0000FC1C0000}"/>
    <cellStyle name="1_total_조경포장,관로시설_오창수량산출서_철거단위수량" xfId="7425" xr:uid="{00000000-0005-0000-0000-0000FD1C0000}"/>
    <cellStyle name="1_total_조경포장,관로시설_오창수량산출서_철거수량" xfId="7426" xr:uid="{00000000-0005-0000-0000-0000FE1C0000}"/>
    <cellStyle name="1_total_조경포장,관로시설_오창수량산출서_한수단위수량" xfId="7427" xr:uid="{00000000-0005-0000-0000-0000FF1C0000}"/>
    <cellStyle name="1_total_조경포장,관로시설_철거단위수량" xfId="7428" xr:uid="{00000000-0005-0000-0000-0000001D0000}"/>
    <cellStyle name="1_total_조경포장,관로시설_철거수량" xfId="7429" xr:uid="{00000000-0005-0000-0000-0000011D0000}"/>
    <cellStyle name="1_total_조경포장,관로시설_한수단위수량" xfId="7430" xr:uid="{00000000-0005-0000-0000-0000021D0000}"/>
    <cellStyle name="1_total_철거단위수량" xfId="7431" xr:uid="{00000000-0005-0000-0000-0000031D0000}"/>
    <cellStyle name="1_total_철거수량" xfId="7432" xr:uid="{00000000-0005-0000-0000-0000041D0000}"/>
    <cellStyle name="1_total_충남대단위수량" xfId="7433" xr:uid="{00000000-0005-0000-0000-0000051D0000}"/>
    <cellStyle name="1_total_터미널1" xfId="7434" xr:uid="{00000000-0005-0000-0000-0000061D0000}"/>
    <cellStyle name="1_total_한수단위수량" xfId="7435" xr:uid="{00000000-0005-0000-0000-0000071D0000}"/>
    <cellStyle name="1_total_현충묘지-예산서(조경)" xfId="7436" xr:uid="{00000000-0005-0000-0000-0000081D0000}"/>
    <cellStyle name="1_total_현충묘지-예산서(조경)_목동내역" xfId="7437" xr:uid="{00000000-0005-0000-0000-0000091D0000}"/>
    <cellStyle name="1_total_현충묘지-예산서(조경)_목동내역_폐기물집계" xfId="7438" xr:uid="{00000000-0005-0000-0000-00000A1D0000}"/>
    <cellStyle name="1_total_현충묘지-예산서(조경)_예산서-엑셀변환양식100" xfId="7439" xr:uid="{00000000-0005-0000-0000-00000B1D0000}"/>
    <cellStyle name="1_total_현충묘지-예산서(조경)_예산서-엑셀변환양식100_목동내역" xfId="7440" xr:uid="{00000000-0005-0000-0000-00000C1D0000}"/>
    <cellStyle name="1_total_현충묘지-예산서(조경)_예산서-엑셀변환양식100_목동내역_폐기물집계" xfId="7441" xr:uid="{00000000-0005-0000-0000-00000D1D0000}"/>
    <cellStyle name="1_total_휴게시설" xfId="7442" xr:uid="{00000000-0005-0000-0000-00000E1D0000}"/>
    <cellStyle name="1_total_휴게시설_NEW단위수량-주산" xfId="7443" xr:uid="{00000000-0005-0000-0000-00000F1D0000}"/>
    <cellStyle name="1_total_휴게시설_남대천단위수량" xfId="7444" xr:uid="{00000000-0005-0000-0000-0000101D0000}"/>
    <cellStyle name="1_total_휴게시설_단위수량" xfId="7445" xr:uid="{00000000-0005-0000-0000-0000111D0000}"/>
    <cellStyle name="1_total_휴게시설_단위수량1" xfId="7446" xr:uid="{00000000-0005-0000-0000-0000121D0000}"/>
    <cellStyle name="1_total_휴게시설_단위수량15" xfId="7447" xr:uid="{00000000-0005-0000-0000-0000131D0000}"/>
    <cellStyle name="1_total_휴게시설_도곡단위수량" xfId="7448" xr:uid="{00000000-0005-0000-0000-0000141D0000}"/>
    <cellStyle name="1_total_휴게시설_수량산출서-11.25" xfId="7449" xr:uid="{00000000-0005-0000-0000-0000151D0000}"/>
    <cellStyle name="1_total_휴게시설_수량산출서-11.25_NEW단위수량-주산" xfId="7450" xr:uid="{00000000-0005-0000-0000-0000161D0000}"/>
    <cellStyle name="1_total_휴게시설_수량산출서-11.25_남대천단위수량" xfId="7451" xr:uid="{00000000-0005-0000-0000-0000171D0000}"/>
    <cellStyle name="1_total_휴게시설_수량산출서-11.25_단위수량" xfId="7452" xr:uid="{00000000-0005-0000-0000-0000181D0000}"/>
    <cellStyle name="1_total_휴게시설_수량산출서-11.25_단위수량1" xfId="7453" xr:uid="{00000000-0005-0000-0000-0000191D0000}"/>
    <cellStyle name="1_total_휴게시설_수량산출서-11.25_단위수량15" xfId="7454" xr:uid="{00000000-0005-0000-0000-00001A1D0000}"/>
    <cellStyle name="1_total_휴게시설_수량산출서-11.25_도곡단위수량" xfId="7455" xr:uid="{00000000-0005-0000-0000-00001B1D0000}"/>
    <cellStyle name="1_total_휴게시설_수량산출서-11.25_철거단위수량" xfId="7456" xr:uid="{00000000-0005-0000-0000-00001C1D0000}"/>
    <cellStyle name="1_total_휴게시설_수량산출서-11.25_철거수량" xfId="7457" xr:uid="{00000000-0005-0000-0000-00001D1D0000}"/>
    <cellStyle name="1_total_휴게시설_수량산출서-11.25_한수단위수량" xfId="7458" xr:uid="{00000000-0005-0000-0000-00001E1D0000}"/>
    <cellStyle name="1_total_휴게시설_수량산출서-1201" xfId="7459" xr:uid="{00000000-0005-0000-0000-00001F1D0000}"/>
    <cellStyle name="1_total_휴게시설_수량산출서-1201_NEW단위수량-주산" xfId="7460" xr:uid="{00000000-0005-0000-0000-0000201D0000}"/>
    <cellStyle name="1_total_휴게시설_수량산출서-1201_남대천단위수량" xfId="7461" xr:uid="{00000000-0005-0000-0000-0000211D0000}"/>
    <cellStyle name="1_total_휴게시설_수량산출서-1201_단위수량" xfId="7462" xr:uid="{00000000-0005-0000-0000-0000221D0000}"/>
    <cellStyle name="1_total_휴게시설_수량산출서-1201_단위수량1" xfId="7463" xr:uid="{00000000-0005-0000-0000-0000231D0000}"/>
    <cellStyle name="1_total_휴게시설_수량산출서-1201_단위수량15" xfId="7464" xr:uid="{00000000-0005-0000-0000-0000241D0000}"/>
    <cellStyle name="1_total_휴게시설_수량산출서-1201_도곡단위수량" xfId="7465" xr:uid="{00000000-0005-0000-0000-0000251D0000}"/>
    <cellStyle name="1_total_휴게시설_수량산출서-1201_철거단위수량" xfId="7466" xr:uid="{00000000-0005-0000-0000-0000261D0000}"/>
    <cellStyle name="1_total_휴게시설_수량산출서-1201_철거수량" xfId="7467" xr:uid="{00000000-0005-0000-0000-0000271D0000}"/>
    <cellStyle name="1_total_휴게시설_수량산출서-1201_한수단위수량" xfId="7468" xr:uid="{00000000-0005-0000-0000-0000281D0000}"/>
    <cellStyle name="1_total_휴게시설_시설물단위수량" xfId="7469" xr:uid="{00000000-0005-0000-0000-0000291D0000}"/>
    <cellStyle name="1_total_휴게시설_시설물단위수량1" xfId="7470" xr:uid="{00000000-0005-0000-0000-00002A1D0000}"/>
    <cellStyle name="1_total_휴게시설_시설물단위수량1_시설물단위수량" xfId="7471" xr:uid="{00000000-0005-0000-0000-00002B1D0000}"/>
    <cellStyle name="1_total_휴게시설_오창수량산출서" xfId="7472" xr:uid="{00000000-0005-0000-0000-00002C1D0000}"/>
    <cellStyle name="1_total_휴게시설_오창수량산출서_NEW단위수량-주산" xfId="7473" xr:uid="{00000000-0005-0000-0000-00002D1D0000}"/>
    <cellStyle name="1_total_휴게시설_오창수량산출서_남대천단위수량" xfId="7474" xr:uid="{00000000-0005-0000-0000-00002E1D0000}"/>
    <cellStyle name="1_total_휴게시설_오창수량산출서_단위수량" xfId="7475" xr:uid="{00000000-0005-0000-0000-00002F1D0000}"/>
    <cellStyle name="1_total_휴게시설_오창수량산출서_단위수량1" xfId="7476" xr:uid="{00000000-0005-0000-0000-0000301D0000}"/>
    <cellStyle name="1_total_휴게시설_오창수량산출서_단위수량15" xfId="7477" xr:uid="{00000000-0005-0000-0000-0000311D0000}"/>
    <cellStyle name="1_total_휴게시설_오창수량산출서_도곡단위수량" xfId="7478" xr:uid="{00000000-0005-0000-0000-0000321D0000}"/>
    <cellStyle name="1_total_휴게시설_오창수량산출서_수량산출서-11.25" xfId="7479" xr:uid="{00000000-0005-0000-0000-0000331D0000}"/>
    <cellStyle name="1_total_휴게시설_오창수량산출서_수량산출서-11.25_NEW단위수량-주산" xfId="7480" xr:uid="{00000000-0005-0000-0000-0000341D0000}"/>
    <cellStyle name="1_total_휴게시설_오창수량산출서_수량산출서-11.25_남대천단위수량" xfId="7481" xr:uid="{00000000-0005-0000-0000-0000351D0000}"/>
    <cellStyle name="1_total_휴게시설_오창수량산출서_수량산출서-11.25_단위수량" xfId="7482" xr:uid="{00000000-0005-0000-0000-0000361D0000}"/>
    <cellStyle name="1_total_휴게시설_오창수량산출서_수량산출서-11.25_단위수량1" xfId="7483" xr:uid="{00000000-0005-0000-0000-0000371D0000}"/>
    <cellStyle name="1_total_휴게시설_오창수량산출서_수량산출서-11.25_단위수량15" xfId="7484" xr:uid="{00000000-0005-0000-0000-0000381D0000}"/>
    <cellStyle name="1_total_휴게시설_오창수량산출서_수량산출서-11.25_도곡단위수량" xfId="7485" xr:uid="{00000000-0005-0000-0000-0000391D0000}"/>
    <cellStyle name="1_total_휴게시설_오창수량산출서_수량산출서-11.25_철거단위수량" xfId="7486" xr:uid="{00000000-0005-0000-0000-00003A1D0000}"/>
    <cellStyle name="1_total_휴게시설_오창수량산출서_수량산출서-11.25_철거수량" xfId="7487" xr:uid="{00000000-0005-0000-0000-00003B1D0000}"/>
    <cellStyle name="1_total_휴게시설_오창수량산출서_수량산출서-11.25_한수단위수량" xfId="7488" xr:uid="{00000000-0005-0000-0000-00003C1D0000}"/>
    <cellStyle name="1_total_휴게시설_오창수량산출서_수량산출서-1201" xfId="7489" xr:uid="{00000000-0005-0000-0000-00003D1D0000}"/>
    <cellStyle name="1_total_휴게시설_오창수량산출서_수량산출서-1201_NEW단위수량-주산" xfId="7490" xr:uid="{00000000-0005-0000-0000-00003E1D0000}"/>
    <cellStyle name="1_total_휴게시설_오창수량산출서_수량산출서-1201_남대천단위수량" xfId="7491" xr:uid="{00000000-0005-0000-0000-00003F1D0000}"/>
    <cellStyle name="1_total_휴게시설_오창수량산출서_수량산출서-1201_단위수량" xfId="7492" xr:uid="{00000000-0005-0000-0000-0000401D0000}"/>
    <cellStyle name="1_total_휴게시설_오창수량산출서_수량산출서-1201_단위수량1" xfId="7493" xr:uid="{00000000-0005-0000-0000-0000411D0000}"/>
    <cellStyle name="1_total_휴게시설_오창수량산출서_수량산출서-1201_단위수량15" xfId="7494" xr:uid="{00000000-0005-0000-0000-0000421D0000}"/>
    <cellStyle name="1_total_휴게시설_오창수량산출서_수량산출서-1201_도곡단위수량" xfId="7495" xr:uid="{00000000-0005-0000-0000-0000431D0000}"/>
    <cellStyle name="1_total_휴게시설_오창수량산출서_수량산출서-1201_철거단위수량" xfId="7496" xr:uid="{00000000-0005-0000-0000-0000441D0000}"/>
    <cellStyle name="1_total_휴게시설_오창수량산출서_수량산출서-1201_철거수량" xfId="7497" xr:uid="{00000000-0005-0000-0000-0000451D0000}"/>
    <cellStyle name="1_total_휴게시설_오창수량산출서_수량산출서-1201_한수단위수량" xfId="7498" xr:uid="{00000000-0005-0000-0000-0000461D0000}"/>
    <cellStyle name="1_total_휴게시설_오창수량산출서_시설물단위수량" xfId="7499" xr:uid="{00000000-0005-0000-0000-0000471D0000}"/>
    <cellStyle name="1_total_휴게시설_오창수량산출서_시설물단위수량1" xfId="7500" xr:uid="{00000000-0005-0000-0000-0000481D0000}"/>
    <cellStyle name="1_total_휴게시설_오창수량산출서_시설물단위수량1_시설물단위수량" xfId="7501" xr:uid="{00000000-0005-0000-0000-0000491D0000}"/>
    <cellStyle name="1_total_휴게시설_오창수량산출서_철거단위수량" xfId="7502" xr:uid="{00000000-0005-0000-0000-00004A1D0000}"/>
    <cellStyle name="1_total_휴게시설_오창수량산출서_철거수량" xfId="7503" xr:uid="{00000000-0005-0000-0000-00004B1D0000}"/>
    <cellStyle name="1_total_휴게시설_오창수량산출서_한수단위수량" xfId="7504" xr:uid="{00000000-0005-0000-0000-00004C1D0000}"/>
    <cellStyle name="1_total_휴게시설_철거단위수량" xfId="7505" xr:uid="{00000000-0005-0000-0000-00004D1D0000}"/>
    <cellStyle name="1_total_휴게시설_철거수량" xfId="7506" xr:uid="{00000000-0005-0000-0000-00004E1D0000}"/>
    <cellStyle name="1_total_휴게시설_한수단위수량" xfId="7507" xr:uid="{00000000-0005-0000-0000-00004F1D0000}"/>
    <cellStyle name="1_tree" xfId="7508" xr:uid="{00000000-0005-0000-0000-0000501D0000}"/>
    <cellStyle name="1_tree_10.24종합" xfId="7509" xr:uid="{00000000-0005-0000-0000-0000511D0000}"/>
    <cellStyle name="1_tree_10.24종합_NEW단위수량-주산" xfId="7510" xr:uid="{00000000-0005-0000-0000-0000521D0000}"/>
    <cellStyle name="1_tree_10.24종합_남대천단위수량" xfId="7511" xr:uid="{00000000-0005-0000-0000-0000531D0000}"/>
    <cellStyle name="1_tree_10.24종합_단위수량" xfId="7512" xr:uid="{00000000-0005-0000-0000-0000541D0000}"/>
    <cellStyle name="1_tree_10.24종합_단위수량1" xfId="7513" xr:uid="{00000000-0005-0000-0000-0000551D0000}"/>
    <cellStyle name="1_tree_10.24종합_단위수량15" xfId="7514" xr:uid="{00000000-0005-0000-0000-0000561D0000}"/>
    <cellStyle name="1_tree_10.24종합_도곡단위수량" xfId="7515" xr:uid="{00000000-0005-0000-0000-0000571D0000}"/>
    <cellStyle name="1_tree_10.24종합_수량산출서-11.25" xfId="7516" xr:uid="{00000000-0005-0000-0000-0000581D0000}"/>
    <cellStyle name="1_tree_10.24종합_수량산출서-11.25_NEW단위수량-주산" xfId="7517" xr:uid="{00000000-0005-0000-0000-0000591D0000}"/>
    <cellStyle name="1_tree_10.24종합_수량산출서-11.25_남대천단위수량" xfId="7518" xr:uid="{00000000-0005-0000-0000-00005A1D0000}"/>
    <cellStyle name="1_tree_10.24종합_수량산출서-11.25_단위수량" xfId="7519" xr:uid="{00000000-0005-0000-0000-00005B1D0000}"/>
    <cellStyle name="1_tree_10.24종합_수량산출서-11.25_단위수량1" xfId="7520" xr:uid="{00000000-0005-0000-0000-00005C1D0000}"/>
    <cellStyle name="1_tree_10.24종합_수량산출서-11.25_단위수량15" xfId="7521" xr:uid="{00000000-0005-0000-0000-00005D1D0000}"/>
    <cellStyle name="1_tree_10.24종합_수량산출서-11.25_도곡단위수량" xfId="7522" xr:uid="{00000000-0005-0000-0000-00005E1D0000}"/>
    <cellStyle name="1_tree_10.24종합_수량산출서-11.25_철거단위수량" xfId="7523" xr:uid="{00000000-0005-0000-0000-00005F1D0000}"/>
    <cellStyle name="1_tree_10.24종합_수량산출서-11.25_철거수량" xfId="7524" xr:uid="{00000000-0005-0000-0000-0000601D0000}"/>
    <cellStyle name="1_tree_10.24종합_수량산출서-11.25_한수단위수량" xfId="7525" xr:uid="{00000000-0005-0000-0000-0000611D0000}"/>
    <cellStyle name="1_tree_10.24종합_수량산출서-1201" xfId="7526" xr:uid="{00000000-0005-0000-0000-0000621D0000}"/>
    <cellStyle name="1_tree_10.24종합_수량산출서-1201_NEW단위수량-주산" xfId="7527" xr:uid="{00000000-0005-0000-0000-0000631D0000}"/>
    <cellStyle name="1_tree_10.24종합_수량산출서-1201_남대천단위수량" xfId="7528" xr:uid="{00000000-0005-0000-0000-0000641D0000}"/>
    <cellStyle name="1_tree_10.24종합_수량산출서-1201_단위수량" xfId="7529" xr:uid="{00000000-0005-0000-0000-0000651D0000}"/>
    <cellStyle name="1_tree_10.24종합_수량산출서-1201_단위수량1" xfId="7530" xr:uid="{00000000-0005-0000-0000-0000661D0000}"/>
    <cellStyle name="1_tree_10.24종합_수량산출서-1201_단위수량15" xfId="7531" xr:uid="{00000000-0005-0000-0000-0000671D0000}"/>
    <cellStyle name="1_tree_10.24종합_수량산출서-1201_도곡단위수량" xfId="7532" xr:uid="{00000000-0005-0000-0000-0000681D0000}"/>
    <cellStyle name="1_tree_10.24종합_수량산출서-1201_철거단위수량" xfId="7533" xr:uid="{00000000-0005-0000-0000-0000691D0000}"/>
    <cellStyle name="1_tree_10.24종합_수량산출서-1201_철거수량" xfId="7534" xr:uid="{00000000-0005-0000-0000-00006A1D0000}"/>
    <cellStyle name="1_tree_10.24종합_수량산출서-1201_한수단위수량" xfId="7535" xr:uid="{00000000-0005-0000-0000-00006B1D0000}"/>
    <cellStyle name="1_tree_10.24종합_시설물단위수량" xfId="7536" xr:uid="{00000000-0005-0000-0000-00006C1D0000}"/>
    <cellStyle name="1_tree_10.24종합_시설물단위수량1" xfId="7537" xr:uid="{00000000-0005-0000-0000-00006D1D0000}"/>
    <cellStyle name="1_tree_10.24종합_시설물단위수량1_시설물단위수량" xfId="7538" xr:uid="{00000000-0005-0000-0000-00006E1D0000}"/>
    <cellStyle name="1_tree_10.24종합_오창수량산출서" xfId="7539" xr:uid="{00000000-0005-0000-0000-00006F1D0000}"/>
    <cellStyle name="1_tree_10.24종합_오창수량산출서_NEW단위수량-주산" xfId="7540" xr:uid="{00000000-0005-0000-0000-0000701D0000}"/>
    <cellStyle name="1_tree_10.24종합_오창수량산출서_남대천단위수량" xfId="7541" xr:uid="{00000000-0005-0000-0000-0000711D0000}"/>
    <cellStyle name="1_tree_10.24종합_오창수량산출서_단위수량" xfId="7542" xr:uid="{00000000-0005-0000-0000-0000721D0000}"/>
    <cellStyle name="1_tree_10.24종합_오창수량산출서_단위수량1" xfId="7543" xr:uid="{00000000-0005-0000-0000-0000731D0000}"/>
    <cellStyle name="1_tree_10.24종합_오창수량산출서_단위수량15" xfId="7544" xr:uid="{00000000-0005-0000-0000-0000741D0000}"/>
    <cellStyle name="1_tree_10.24종합_오창수량산출서_도곡단위수량" xfId="7545" xr:uid="{00000000-0005-0000-0000-0000751D0000}"/>
    <cellStyle name="1_tree_10.24종합_오창수량산출서_수량산출서-11.25" xfId="7546" xr:uid="{00000000-0005-0000-0000-0000761D0000}"/>
    <cellStyle name="1_tree_10.24종합_오창수량산출서_수량산출서-11.25_NEW단위수량-주산" xfId="7547" xr:uid="{00000000-0005-0000-0000-0000771D0000}"/>
    <cellStyle name="1_tree_10.24종합_오창수량산출서_수량산출서-11.25_남대천단위수량" xfId="7548" xr:uid="{00000000-0005-0000-0000-0000781D0000}"/>
    <cellStyle name="1_tree_10.24종합_오창수량산출서_수량산출서-11.25_단위수량" xfId="7549" xr:uid="{00000000-0005-0000-0000-0000791D0000}"/>
    <cellStyle name="1_tree_10.24종합_오창수량산출서_수량산출서-11.25_단위수량1" xfId="7550" xr:uid="{00000000-0005-0000-0000-00007A1D0000}"/>
    <cellStyle name="1_tree_10.24종합_오창수량산출서_수량산출서-11.25_단위수량15" xfId="7551" xr:uid="{00000000-0005-0000-0000-00007B1D0000}"/>
    <cellStyle name="1_tree_10.24종합_오창수량산출서_수량산출서-11.25_도곡단위수량" xfId="7552" xr:uid="{00000000-0005-0000-0000-00007C1D0000}"/>
    <cellStyle name="1_tree_10.24종합_오창수량산출서_수량산출서-11.25_철거단위수량" xfId="7553" xr:uid="{00000000-0005-0000-0000-00007D1D0000}"/>
    <cellStyle name="1_tree_10.24종합_오창수량산출서_수량산출서-11.25_철거수량" xfId="7554" xr:uid="{00000000-0005-0000-0000-00007E1D0000}"/>
    <cellStyle name="1_tree_10.24종합_오창수량산출서_수량산출서-11.25_한수단위수량" xfId="7555" xr:uid="{00000000-0005-0000-0000-00007F1D0000}"/>
    <cellStyle name="1_tree_10.24종합_오창수량산출서_수량산출서-1201" xfId="7556" xr:uid="{00000000-0005-0000-0000-0000801D0000}"/>
    <cellStyle name="1_tree_10.24종합_오창수량산출서_수량산출서-1201_NEW단위수량-주산" xfId="7557" xr:uid="{00000000-0005-0000-0000-0000811D0000}"/>
    <cellStyle name="1_tree_10.24종합_오창수량산출서_수량산출서-1201_남대천단위수량" xfId="7558" xr:uid="{00000000-0005-0000-0000-0000821D0000}"/>
    <cellStyle name="1_tree_10.24종합_오창수량산출서_수량산출서-1201_단위수량" xfId="7559" xr:uid="{00000000-0005-0000-0000-0000831D0000}"/>
    <cellStyle name="1_tree_10.24종합_오창수량산출서_수량산출서-1201_단위수량1" xfId="7560" xr:uid="{00000000-0005-0000-0000-0000841D0000}"/>
    <cellStyle name="1_tree_10.24종합_오창수량산출서_수량산출서-1201_단위수량15" xfId="7561" xr:uid="{00000000-0005-0000-0000-0000851D0000}"/>
    <cellStyle name="1_tree_10.24종합_오창수량산출서_수량산출서-1201_도곡단위수량" xfId="7562" xr:uid="{00000000-0005-0000-0000-0000861D0000}"/>
    <cellStyle name="1_tree_10.24종합_오창수량산출서_수량산출서-1201_철거단위수량" xfId="7563" xr:uid="{00000000-0005-0000-0000-0000871D0000}"/>
    <cellStyle name="1_tree_10.24종합_오창수량산출서_수량산출서-1201_철거수량" xfId="7564" xr:uid="{00000000-0005-0000-0000-0000881D0000}"/>
    <cellStyle name="1_tree_10.24종합_오창수량산출서_수량산출서-1201_한수단위수량" xfId="7565" xr:uid="{00000000-0005-0000-0000-0000891D0000}"/>
    <cellStyle name="1_tree_10.24종합_오창수량산출서_시설물단위수량" xfId="7566" xr:uid="{00000000-0005-0000-0000-00008A1D0000}"/>
    <cellStyle name="1_tree_10.24종합_오창수량산출서_시설물단위수량1" xfId="7567" xr:uid="{00000000-0005-0000-0000-00008B1D0000}"/>
    <cellStyle name="1_tree_10.24종합_오창수량산출서_시설물단위수량1_시설물단위수량" xfId="7568" xr:uid="{00000000-0005-0000-0000-00008C1D0000}"/>
    <cellStyle name="1_tree_10.24종합_오창수량산출서_철거단위수량" xfId="7569" xr:uid="{00000000-0005-0000-0000-00008D1D0000}"/>
    <cellStyle name="1_tree_10.24종합_오창수량산출서_철거수량" xfId="7570" xr:uid="{00000000-0005-0000-0000-00008E1D0000}"/>
    <cellStyle name="1_tree_10.24종합_오창수량산출서_한수단위수량" xfId="7571" xr:uid="{00000000-0005-0000-0000-00008F1D0000}"/>
    <cellStyle name="1_tree_10.24종합_철거단위수량" xfId="7572" xr:uid="{00000000-0005-0000-0000-0000901D0000}"/>
    <cellStyle name="1_tree_10.24종합_철거수량" xfId="7573" xr:uid="{00000000-0005-0000-0000-0000911D0000}"/>
    <cellStyle name="1_tree_10.24종합_한수단위수량" xfId="7574" xr:uid="{00000000-0005-0000-0000-0000921D0000}"/>
    <cellStyle name="1_tree_NEW단위수량" xfId="7575" xr:uid="{00000000-0005-0000-0000-0000931D0000}"/>
    <cellStyle name="1_tree_NEW단위수량-영동" xfId="7576" xr:uid="{00000000-0005-0000-0000-0000941D0000}"/>
    <cellStyle name="1_tree_NEW단위수량-주산" xfId="7577" xr:uid="{00000000-0005-0000-0000-0000951D0000}"/>
    <cellStyle name="1_tree_관로시설물" xfId="7578" xr:uid="{00000000-0005-0000-0000-0000961D0000}"/>
    <cellStyle name="1_tree_관로시설물_NEW단위수량-주산" xfId="7579" xr:uid="{00000000-0005-0000-0000-0000971D0000}"/>
    <cellStyle name="1_tree_관로시설물_남대천단위수량" xfId="7580" xr:uid="{00000000-0005-0000-0000-0000981D0000}"/>
    <cellStyle name="1_tree_관로시설물_단위수량" xfId="7581" xr:uid="{00000000-0005-0000-0000-0000991D0000}"/>
    <cellStyle name="1_tree_관로시설물_단위수량1" xfId="7582" xr:uid="{00000000-0005-0000-0000-00009A1D0000}"/>
    <cellStyle name="1_tree_관로시설물_단위수량15" xfId="7583" xr:uid="{00000000-0005-0000-0000-00009B1D0000}"/>
    <cellStyle name="1_tree_관로시설물_도곡단위수량" xfId="7584" xr:uid="{00000000-0005-0000-0000-00009C1D0000}"/>
    <cellStyle name="1_tree_관로시설물_수량산출서-11.25" xfId="7585" xr:uid="{00000000-0005-0000-0000-00009D1D0000}"/>
    <cellStyle name="1_tree_관로시설물_수량산출서-11.25_NEW단위수량-주산" xfId="7586" xr:uid="{00000000-0005-0000-0000-00009E1D0000}"/>
    <cellStyle name="1_tree_관로시설물_수량산출서-11.25_남대천단위수량" xfId="7587" xr:uid="{00000000-0005-0000-0000-00009F1D0000}"/>
    <cellStyle name="1_tree_관로시설물_수량산출서-11.25_단위수량" xfId="7588" xr:uid="{00000000-0005-0000-0000-0000A01D0000}"/>
    <cellStyle name="1_tree_관로시설물_수량산출서-11.25_단위수량1" xfId="7589" xr:uid="{00000000-0005-0000-0000-0000A11D0000}"/>
    <cellStyle name="1_tree_관로시설물_수량산출서-11.25_단위수량15" xfId="7590" xr:uid="{00000000-0005-0000-0000-0000A21D0000}"/>
    <cellStyle name="1_tree_관로시설물_수량산출서-11.25_도곡단위수량" xfId="7591" xr:uid="{00000000-0005-0000-0000-0000A31D0000}"/>
    <cellStyle name="1_tree_관로시설물_수량산출서-11.25_철거단위수량" xfId="7592" xr:uid="{00000000-0005-0000-0000-0000A41D0000}"/>
    <cellStyle name="1_tree_관로시설물_수량산출서-11.25_철거수량" xfId="7593" xr:uid="{00000000-0005-0000-0000-0000A51D0000}"/>
    <cellStyle name="1_tree_관로시설물_수량산출서-11.25_한수단위수량" xfId="7594" xr:uid="{00000000-0005-0000-0000-0000A61D0000}"/>
    <cellStyle name="1_tree_관로시설물_수량산출서-1201" xfId="7595" xr:uid="{00000000-0005-0000-0000-0000A71D0000}"/>
    <cellStyle name="1_tree_관로시설물_수량산출서-1201_NEW단위수량-주산" xfId="7596" xr:uid="{00000000-0005-0000-0000-0000A81D0000}"/>
    <cellStyle name="1_tree_관로시설물_수량산출서-1201_남대천단위수량" xfId="7597" xr:uid="{00000000-0005-0000-0000-0000A91D0000}"/>
    <cellStyle name="1_tree_관로시설물_수량산출서-1201_단위수량" xfId="7598" xr:uid="{00000000-0005-0000-0000-0000AA1D0000}"/>
    <cellStyle name="1_tree_관로시설물_수량산출서-1201_단위수량1" xfId="7599" xr:uid="{00000000-0005-0000-0000-0000AB1D0000}"/>
    <cellStyle name="1_tree_관로시설물_수량산출서-1201_단위수량15" xfId="7600" xr:uid="{00000000-0005-0000-0000-0000AC1D0000}"/>
    <cellStyle name="1_tree_관로시설물_수량산출서-1201_도곡단위수량" xfId="7601" xr:uid="{00000000-0005-0000-0000-0000AD1D0000}"/>
    <cellStyle name="1_tree_관로시설물_수량산출서-1201_철거단위수량" xfId="7602" xr:uid="{00000000-0005-0000-0000-0000AE1D0000}"/>
    <cellStyle name="1_tree_관로시설물_수량산출서-1201_철거수량" xfId="7603" xr:uid="{00000000-0005-0000-0000-0000AF1D0000}"/>
    <cellStyle name="1_tree_관로시설물_수량산출서-1201_한수단위수량" xfId="7604" xr:uid="{00000000-0005-0000-0000-0000B01D0000}"/>
    <cellStyle name="1_tree_관로시설물_시설물단위수량" xfId="7605" xr:uid="{00000000-0005-0000-0000-0000B11D0000}"/>
    <cellStyle name="1_tree_관로시설물_시설물단위수량1" xfId="7606" xr:uid="{00000000-0005-0000-0000-0000B21D0000}"/>
    <cellStyle name="1_tree_관로시설물_시설물단위수량1_시설물단위수량" xfId="7607" xr:uid="{00000000-0005-0000-0000-0000B31D0000}"/>
    <cellStyle name="1_tree_관로시설물_오창수량산출서" xfId="7608" xr:uid="{00000000-0005-0000-0000-0000B41D0000}"/>
    <cellStyle name="1_tree_관로시설물_오창수량산출서_NEW단위수량-주산" xfId="7609" xr:uid="{00000000-0005-0000-0000-0000B51D0000}"/>
    <cellStyle name="1_tree_관로시설물_오창수량산출서_남대천단위수량" xfId="7610" xr:uid="{00000000-0005-0000-0000-0000B61D0000}"/>
    <cellStyle name="1_tree_관로시설물_오창수량산출서_단위수량" xfId="7611" xr:uid="{00000000-0005-0000-0000-0000B71D0000}"/>
    <cellStyle name="1_tree_관로시설물_오창수량산출서_단위수량1" xfId="7612" xr:uid="{00000000-0005-0000-0000-0000B81D0000}"/>
    <cellStyle name="1_tree_관로시설물_오창수량산출서_단위수량15" xfId="7613" xr:uid="{00000000-0005-0000-0000-0000B91D0000}"/>
    <cellStyle name="1_tree_관로시설물_오창수량산출서_도곡단위수량" xfId="7614" xr:uid="{00000000-0005-0000-0000-0000BA1D0000}"/>
    <cellStyle name="1_tree_관로시설물_오창수량산출서_수량산출서-11.25" xfId="7615" xr:uid="{00000000-0005-0000-0000-0000BB1D0000}"/>
    <cellStyle name="1_tree_관로시설물_오창수량산출서_수량산출서-11.25_NEW단위수량-주산" xfId="7616" xr:uid="{00000000-0005-0000-0000-0000BC1D0000}"/>
    <cellStyle name="1_tree_관로시설물_오창수량산출서_수량산출서-11.25_남대천단위수량" xfId="7617" xr:uid="{00000000-0005-0000-0000-0000BD1D0000}"/>
    <cellStyle name="1_tree_관로시설물_오창수량산출서_수량산출서-11.25_단위수량" xfId="7618" xr:uid="{00000000-0005-0000-0000-0000BE1D0000}"/>
    <cellStyle name="1_tree_관로시설물_오창수량산출서_수량산출서-11.25_단위수량1" xfId="7619" xr:uid="{00000000-0005-0000-0000-0000BF1D0000}"/>
    <cellStyle name="1_tree_관로시설물_오창수량산출서_수량산출서-11.25_단위수량15" xfId="7620" xr:uid="{00000000-0005-0000-0000-0000C01D0000}"/>
    <cellStyle name="1_tree_관로시설물_오창수량산출서_수량산출서-11.25_도곡단위수량" xfId="7621" xr:uid="{00000000-0005-0000-0000-0000C11D0000}"/>
    <cellStyle name="1_tree_관로시설물_오창수량산출서_수량산출서-11.25_철거단위수량" xfId="7622" xr:uid="{00000000-0005-0000-0000-0000C21D0000}"/>
    <cellStyle name="1_tree_관로시설물_오창수량산출서_수량산출서-11.25_철거수량" xfId="7623" xr:uid="{00000000-0005-0000-0000-0000C31D0000}"/>
    <cellStyle name="1_tree_관로시설물_오창수량산출서_수량산출서-11.25_한수단위수량" xfId="7624" xr:uid="{00000000-0005-0000-0000-0000C41D0000}"/>
    <cellStyle name="1_tree_관로시설물_오창수량산출서_수량산출서-1201" xfId="7625" xr:uid="{00000000-0005-0000-0000-0000C51D0000}"/>
    <cellStyle name="1_tree_관로시설물_오창수량산출서_수량산출서-1201_NEW단위수량-주산" xfId="7626" xr:uid="{00000000-0005-0000-0000-0000C61D0000}"/>
    <cellStyle name="1_tree_관로시설물_오창수량산출서_수량산출서-1201_남대천단위수량" xfId="7627" xr:uid="{00000000-0005-0000-0000-0000C71D0000}"/>
    <cellStyle name="1_tree_관로시설물_오창수량산출서_수량산출서-1201_단위수량" xfId="7628" xr:uid="{00000000-0005-0000-0000-0000C81D0000}"/>
    <cellStyle name="1_tree_관로시설물_오창수량산출서_수량산출서-1201_단위수량1" xfId="7629" xr:uid="{00000000-0005-0000-0000-0000C91D0000}"/>
    <cellStyle name="1_tree_관로시설물_오창수량산출서_수량산출서-1201_단위수량15" xfId="7630" xr:uid="{00000000-0005-0000-0000-0000CA1D0000}"/>
    <cellStyle name="1_tree_관로시설물_오창수량산출서_수량산출서-1201_도곡단위수량" xfId="7631" xr:uid="{00000000-0005-0000-0000-0000CB1D0000}"/>
    <cellStyle name="1_tree_관로시설물_오창수량산출서_수량산출서-1201_철거단위수량" xfId="7632" xr:uid="{00000000-0005-0000-0000-0000CC1D0000}"/>
    <cellStyle name="1_tree_관로시설물_오창수량산출서_수량산출서-1201_철거수량" xfId="7633" xr:uid="{00000000-0005-0000-0000-0000CD1D0000}"/>
    <cellStyle name="1_tree_관로시설물_오창수량산출서_수량산출서-1201_한수단위수량" xfId="7634" xr:uid="{00000000-0005-0000-0000-0000CE1D0000}"/>
    <cellStyle name="1_tree_관로시설물_오창수량산출서_시설물단위수량" xfId="7635" xr:uid="{00000000-0005-0000-0000-0000CF1D0000}"/>
    <cellStyle name="1_tree_관로시설물_오창수량산출서_시설물단위수량1" xfId="7636" xr:uid="{00000000-0005-0000-0000-0000D01D0000}"/>
    <cellStyle name="1_tree_관로시설물_오창수량산출서_시설물단위수량1_시설물단위수량" xfId="7637" xr:uid="{00000000-0005-0000-0000-0000D11D0000}"/>
    <cellStyle name="1_tree_관로시설물_오창수량산출서_철거단위수량" xfId="7638" xr:uid="{00000000-0005-0000-0000-0000D21D0000}"/>
    <cellStyle name="1_tree_관로시설물_오창수량산출서_철거수량" xfId="7639" xr:uid="{00000000-0005-0000-0000-0000D31D0000}"/>
    <cellStyle name="1_tree_관로시설물_오창수량산출서_한수단위수량" xfId="7640" xr:uid="{00000000-0005-0000-0000-0000D41D0000}"/>
    <cellStyle name="1_tree_관로시설물_철거단위수량" xfId="7641" xr:uid="{00000000-0005-0000-0000-0000D51D0000}"/>
    <cellStyle name="1_tree_관로시설물_철거수량" xfId="7642" xr:uid="{00000000-0005-0000-0000-0000D61D0000}"/>
    <cellStyle name="1_tree_관로시설물_한수단위수량" xfId="7643" xr:uid="{00000000-0005-0000-0000-0000D71D0000}"/>
    <cellStyle name="1_tree_구조물,조형물,수목보호" xfId="7644" xr:uid="{00000000-0005-0000-0000-0000D81D0000}"/>
    <cellStyle name="1_tree_구조물,조형물,수목보호_NEW단위수량-주산" xfId="7645" xr:uid="{00000000-0005-0000-0000-0000D91D0000}"/>
    <cellStyle name="1_tree_구조물,조형물,수목보호_남대천단위수량" xfId="7646" xr:uid="{00000000-0005-0000-0000-0000DA1D0000}"/>
    <cellStyle name="1_tree_구조물,조형물,수목보호_단위수량" xfId="7647" xr:uid="{00000000-0005-0000-0000-0000DB1D0000}"/>
    <cellStyle name="1_tree_구조물,조형물,수목보호_단위수량1" xfId="7648" xr:uid="{00000000-0005-0000-0000-0000DC1D0000}"/>
    <cellStyle name="1_tree_구조물,조형물,수목보호_단위수량15" xfId="7649" xr:uid="{00000000-0005-0000-0000-0000DD1D0000}"/>
    <cellStyle name="1_tree_구조물,조형물,수목보호_도곡단위수량" xfId="7650" xr:uid="{00000000-0005-0000-0000-0000DE1D0000}"/>
    <cellStyle name="1_tree_구조물,조형물,수목보호_수량산출서-11.25" xfId="7651" xr:uid="{00000000-0005-0000-0000-0000DF1D0000}"/>
    <cellStyle name="1_tree_구조물,조형물,수목보호_수량산출서-11.25_NEW단위수량-주산" xfId="7652" xr:uid="{00000000-0005-0000-0000-0000E01D0000}"/>
    <cellStyle name="1_tree_구조물,조형물,수목보호_수량산출서-11.25_남대천단위수량" xfId="7653" xr:uid="{00000000-0005-0000-0000-0000E11D0000}"/>
    <cellStyle name="1_tree_구조물,조형물,수목보호_수량산출서-11.25_단위수량" xfId="7654" xr:uid="{00000000-0005-0000-0000-0000E21D0000}"/>
    <cellStyle name="1_tree_구조물,조형물,수목보호_수량산출서-11.25_단위수량1" xfId="7655" xr:uid="{00000000-0005-0000-0000-0000E31D0000}"/>
    <cellStyle name="1_tree_구조물,조형물,수목보호_수량산출서-11.25_단위수량15" xfId="7656" xr:uid="{00000000-0005-0000-0000-0000E41D0000}"/>
    <cellStyle name="1_tree_구조물,조형물,수목보호_수량산출서-11.25_도곡단위수량" xfId="7657" xr:uid="{00000000-0005-0000-0000-0000E51D0000}"/>
    <cellStyle name="1_tree_구조물,조형물,수목보호_수량산출서-11.25_철거단위수량" xfId="7658" xr:uid="{00000000-0005-0000-0000-0000E61D0000}"/>
    <cellStyle name="1_tree_구조물,조형물,수목보호_수량산출서-11.25_철거수량" xfId="7659" xr:uid="{00000000-0005-0000-0000-0000E71D0000}"/>
    <cellStyle name="1_tree_구조물,조형물,수목보호_수량산출서-11.25_한수단위수량" xfId="7660" xr:uid="{00000000-0005-0000-0000-0000E81D0000}"/>
    <cellStyle name="1_tree_구조물,조형물,수목보호_수량산출서-1201" xfId="7661" xr:uid="{00000000-0005-0000-0000-0000E91D0000}"/>
    <cellStyle name="1_tree_구조물,조형물,수목보호_수량산출서-1201_NEW단위수량-주산" xfId="7662" xr:uid="{00000000-0005-0000-0000-0000EA1D0000}"/>
    <cellStyle name="1_tree_구조물,조형물,수목보호_수량산출서-1201_남대천단위수량" xfId="7663" xr:uid="{00000000-0005-0000-0000-0000EB1D0000}"/>
    <cellStyle name="1_tree_구조물,조형물,수목보호_수량산출서-1201_단위수량" xfId="7664" xr:uid="{00000000-0005-0000-0000-0000EC1D0000}"/>
    <cellStyle name="1_tree_구조물,조형물,수목보호_수량산출서-1201_단위수량1" xfId="7665" xr:uid="{00000000-0005-0000-0000-0000ED1D0000}"/>
    <cellStyle name="1_tree_구조물,조형물,수목보호_수량산출서-1201_단위수량15" xfId="7666" xr:uid="{00000000-0005-0000-0000-0000EE1D0000}"/>
    <cellStyle name="1_tree_구조물,조형물,수목보호_수량산출서-1201_도곡단위수량" xfId="7667" xr:uid="{00000000-0005-0000-0000-0000EF1D0000}"/>
    <cellStyle name="1_tree_구조물,조형물,수목보호_수량산출서-1201_철거단위수량" xfId="7668" xr:uid="{00000000-0005-0000-0000-0000F01D0000}"/>
    <cellStyle name="1_tree_구조물,조형물,수목보호_수량산출서-1201_철거수량" xfId="7669" xr:uid="{00000000-0005-0000-0000-0000F11D0000}"/>
    <cellStyle name="1_tree_구조물,조형물,수목보호_수량산출서-1201_한수단위수량" xfId="7670" xr:uid="{00000000-0005-0000-0000-0000F21D0000}"/>
    <cellStyle name="1_tree_구조물,조형물,수목보호_시설물단위수량" xfId="7671" xr:uid="{00000000-0005-0000-0000-0000F31D0000}"/>
    <cellStyle name="1_tree_구조물,조형물,수목보호_시설물단위수량1" xfId="7672" xr:uid="{00000000-0005-0000-0000-0000F41D0000}"/>
    <cellStyle name="1_tree_구조물,조형물,수목보호_시설물단위수량1_시설물단위수량" xfId="7673" xr:uid="{00000000-0005-0000-0000-0000F51D0000}"/>
    <cellStyle name="1_tree_구조물,조형물,수목보호_오창수량산출서" xfId="7674" xr:uid="{00000000-0005-0000-0000-0000F61D0000}"/>
    <cellStyle name="1_tree_구조물,조형물,수목보호_오창수량산출서_NEW단위수량-주산" xfId="7675" xr:uid="{00000000-0005-0000-0000-0000F71D0000}"/>
    <cellStyle name="1_tree_구조물,조형물,수목보호_오창수량산출서_남대천단위수량" xfId="7676" xr:uid="{00000000-0005-0000-0000-0000F81D0000}"/>
    <cellStyle name="1_tree_구조물,조형물,수목보호_오창수량산출서_단위수량" xfId="7677" xr:uid="{00000000-0005-0000-0000-0000F91D0000}"/>
    <cellStyle name="1_tree_구조물,조형물,수목보호_오창수량산출서_단위수량1" xfId="7678" xr:uid="{00000000-0005-0000-0000-0000FA1D0000}"/>
    <cellStyle name="1_tree_구조물,조형물,수목보호_오창수량산출서_단위수량15" xfId="7679" xr:uid="{00000000-0005-0000-0000-0000FB1D0000}"/>
    <cellStyle name="1_tree_구조물,조형물,수목보호_오창수량산출서_도곡단위수량" xfId="7680" xr:uid="{00000000-0005-0000-0000-0000FC1D0000}"/>
    <cellStyle name="1_tree_구조물,조형물,수목보호_오창수량산출서_수량산출서-11.25" xfId="7681" xr:uid="{00000000-0005-0000-0000-0000FD1D0000}"/>
    <cellStyle name="1_tree_구조물,조형물,수목보호_오창수량산출서_수량산출서-11.25_NEW단위수량-주산" xfId="7682" xr:uid="{00000000-0005-0000-0000-0000FE1D0000}"/>
    <cellStyle name="1_tree_구조물,조형물,수목보호_오창수량산출서_수량산출서-11.25_남대천단위수량" xfId="7683" xr:uid="{00000000-0005-0000-0000-0000FF1D0000}"/>
    <cellStyle name="1_tree_구조물,조형물,수목보호_오창수량산출서_수량산출서-11.25_단위수량" xfId="7684" xr:uid="{00000000-0005-0000-0000-0000001E0000}"/>
    <cellStyle name="1_tree_구조물,조형물,수목보호_오창수량산출서_수량산출서-11.25_단위수량1" xfId="7685" xr:uid="{00000000-0005-0000-0000-0000011E0000}"/>
    <cellStyle name="1_tree_구조물,조형물,수목보호_오창수량산출서_수량산출서-11.25_단위수량15" xfId="7686" xr:uid="{00000000-0005-0000-0000-0000021E0000}"/>
    <cellStyle name="1_tree_구조물,조형물,수목보호_오창수량산출서_수량산출서-11.25_도곡단위수량" xfId="7687" xr:uid="{00000000-0005-0000-0000-0000031E0000}"/>
    <cellStyle name="1_tree_구조물,조형물,수목보호_오창수량산출서_수량산출서-11.25_철거단위수량" xfId="7688" xr:uid="{00000000-0005-0000-0000-0000041E0000}"/>
    <cellStyle name="1_tree_구조물,조형물,수목보호_오창수량산출서_수량산출서-11.25_철거수량" xfId="7689" xr:uid="{00000000-0005-0000-0000-0000051E0000}"/>
    <cellStyle name="1_tree_구조물,조형물,수목보호_오창수량산출서_수량산출서-11.25_한수단위수량" xfId="7690" xr:uid="{00000000-0005-0000-0000-0000061E0000}"/>
    <cellStyle name="1_tree_구조물,조형물,수목보호_오창수량산출서_수량산출서-1201" xfId="7691" xr:uid="{00000000-0005-0000-0000-0000071E0000}"/>
    <cellStyle name="1_tree_구조물,조형물,수목보호_오창수량산출서_수량산출서-1201_NEW단위수량-주산" xfId="7692" xr:uid="{00000000-0005-0000-0000-0000081E0000}"/>
    <cellStyle name="1_tree_구조물,조형물,수목보호_오창수량산출서_수량산출서-1201_남대천단위수량" xfId="7693" xr:uid="{00000000-0005-0000-0000-0000091E0000}"/>
    <cellStyle name="1_tree_구조물,조형물,수목보호_오창수량산출서_수량산출서-1201_단위수량" xfId="7694" xr:uid="{00000000-0005-0000-0000-00000A1E0000}"/>
    <cellStyle name="1_tree_구조물,조형물,수목보호_오창수량산출서_수량산출서-1201_단위수량1" xfId="7695" xr:uid="{00000000-0005-0000-0000-00000B1E0000}"/>
    <cellStyle name="1_tree_구조물,조형물,수목보호_오창수량산출서_수량산출서-1201_단위수량15" xfId="7696" xr:uid="{00000000-0005-0000-0000-00000C1E0000}"/>
    <cellStyle name="1_tree_구조물,조형물,수목보호_오창수량산출서_수량산출서-1201_도곡단위수량" xfId="7697" xr:uid="{00000000-0005-0000-0000-00000D1E0000}"/>
    <cellStyle name="1_tree_구조물,조형물,수목보호_오창수량산출서_수량산출서-1201_철거단위수량" xfId="7698" xr:uid="{00000000-0005-0000-0000-00000E1E0000}"/>
    <cellStyle name="1_tree_구조물,조형물,수목보호_오창수량산출서_수량산출서-1201_철거수량" xfId="7699" xr:uid="{00000000-0005-0000-0000-00000F1E0000}"/>
    <cellStyle name="1_tree_구조물,조형물,수목보호_오창수량산출서_수량산출서-1201_한수단위수량" xfId="7700" xr:uid="{00000000-0005-0000-0000-0000101E0000}"/>
    <cellStyle name="1_tree_구조물,조형물,수목보호_오창수량산출서_시설물단위수량" xfId="7701" xr:uid="{00000000-0005-0000-0000-0000111E0000}"/>
    <cellStyle name="1_tree_구조물,조형물,수목보호_오창수량산출서_시설물단위수량1" xfId="7702" xr:uid="{00000000-0005-0000-0000-0000121E0000}"/>
    <cellStyle name="1_tree_구조물,조형물,수목보호_오창수량산출서_시설물단위수량1_시설물단위수량" xfId="7703" xr:uid="{00000000-0005-0000-0000-0000131E0000}"/>
    <cellStyle name="1_tree_구조물,조형물,수목보호_오창수량산출서_철거단위수량" xfId="7704" xr:uid="{00000000-0005-0000-0000-0000141E0000}"/>
    <cellStyle name="1_tree_구조물,조형물,수목보호_오창수량산출서_철거수량" xfId="7705" xr:uid="{00000000-0005-0000-0000-0000151E0000}"/>
    <cellStyle name="1_tree_구조물,조형물,수목보호_오창수량산출서_한수단위수량" xfId="7706" xr:uid="{00000000-0005-0000-0000-0000161E0000}"/>
    <cellStyle name="1_tree_구조물,조형물,수목보호_철거단위수량" xfId="7707" xr:uid="{00000000-0005-0000-0000-0000171E0000}"/>
    <cellStyle name="1_tree_구조물,조형물,수목보호_철거수량" xfId="7708" xr:uid="{00000000-0005-0000-0000-0000181E0000}"/>
    <cellStyle name="1_tree_구조물,조형물,수목보호_한수단위수량" xfId="7709" xr:uid="{00000000-0005-0000-0000-0000191E0000}"/>
    <cellStyle name="1_tree_남대천단위수량" xfId="7710" xr:uid="{00000000-0005-0000-0000-00001A1E0000}"/>
    <cellStyle name="1_tree_단위1" xfId="7711" xr:uid="{00000000-0005-0000-0000-00001B1E0000}"/>
    <cellStyle name="1_tree_단위수량" xfId="7712" xr:uid="{00000000-0005-0000-0000-00001C1E0000}"/>
    <cellStyle name="1_tree_단위수량1" xfId="7713" xr:uid="{00000000-0005-0000-0000-00001D1E0000}"/>
    <cellStyle name="1_tree_단위수량15" xfId="7714" xr:uid="{00000000-0005-0000-0000-00001E1E0000}"/>
    <cellStyle name="1_tree_단위수량산출" xfId="7715" xr:uid="{00000000-0005-0000-0000-00001F1E0000}"/>
    <cellStyle name="1_tree_단위수량산출_NEW단위수량-주산" xfId="7716" xr:uid="{00000000-0005-0000-0000-0000201E0000}"/>
    <cellStyle name="1_tree_단위수량산출_남대천단위수량" xfId="7717" xr:uid="{00000000-0005-0000-0000-0000211E0000}"/>
    <cellStyle name="1_tree_단위수량산출_단위수량" xfId="7718" xr:uid="{00000000-0005-0000-0000-0000221E0000}"/>
    <cellStyle name="1_tree_단위수량산출_단위수량1" xfId="7719" xr:uid="{00000000-0005-0000-0000-0000231E0000}"/>
    <cellStyle name="1_tree_단위수량산출_단위수량15" xfId="7720" xr:uid="{00000000-0005-0000-0000-0000241E0000}"/>
    <cellStyle name="1_tree_단위수량산출_도곡단위수량" xfId="7721" xr:uid="{00000000-0005-0000-0000-0000251E0000}"/>
    <cellStyle name="1_tree_단위수량산출_수량산출서-11.25" xfId="7722" xr:uid="{00000000-0005-0000-0000-0000261E0000}"/>
    <cellStyle name="1_tree_단위수량산출_수량산출서-11.25_NEW단위수량-주산" xfId="7723" xr:uid="{00000000-0005-0000-0000-0000271E0000}"/>
    <cellStyle name="1_tree_단위수량산출_수량산출서-11.25_남대천단위수량" xfId="7724" xr:uid="{00000000-0005-0000-0000-0000281E0000}"/>
    <cellStyle name="1_tree_단위수량산출_수량산출서-11.25_단위수량" xfId="7725" xr:uid="{00000000-0005-0000-0000-0000291E0000}"/>
    <cellStyle name="1_tree_단위수량산출_수량산출서-11.25_단위수량1" xfId="7726" xr:uid="{00000000-0005-0000-0000-00002A1E0000}"/>
    <cellStyle name="1_tree_단위수량산출_수량산출서-11.25_단위수량15" xfId="7727" xr:uid="{00000000-0005-0000-0000-00002B1E0000}"/>
    <cellStyle name="1_tree_단위수량산출_수량산출서-11.25_도곡단위수량" xfId="7728" xr:uid="{00000000-0005-0000-0000-00002C1E0000}"/>
    <cellStyle name="1_tree_단위수량산출_수량산출서-11.25_철거단위수량" xfId="7729" xr:uid="{00000000-0005-0000-0000-00002D1E0000}"/>
    <cellStyle name="1_tree_단위수량산출_수량산출서-11.25_철거수량" xfId="7730" xr:uid="{00000000-0005-0000-0000-00002E1E0000}"/>
    <cellStyle name="1_tree_단위수량산출_수량산출서-11.25_한수단위수량" xfId="7731" xr:uid="{00000000-0005-0000-0000-00002F1E0000}"/>
    <cellStyle name="1_tree_단위수량산출_수량산출서-1201" xfId="7732" xr:uid="{00000000-0005-0000-0000-0000301E0000}"/>
    <cellStyle name="1_tree_단위수량산출_수량산출서-1201_NEW단위수량-주산" xfId="7733" xr:uid="{00000000-0005-0000-0000-0000311E0000}"/>
    <cellStyle name="1_tree_단위수량산출_수량산출서-1201_남대천단위수량" xfId="7734" xr:uid="{00000000-0005-0000-0000-0000321E0000}"/>
    <cellStyle name="1_tree_단위수량산출_수량산출서-1201_단위수량" xfId="7735" xr:uid="{00000000-0005-0000-0000-0000331E0000}"/>
    <cellStyle name="1_tree_단위수량산출_수량산출서-1201_단위수량1" xfId="7736" xr:uid="{00000000-0005-0000-0000-0000341E0000}"/>
    <cellStyle name="1_tree_단위수량산출_수량산출서-1201_단위수량15" xfId="7737" xr:uid="{00000000-0005-0000-0000-0000351E0000}"/>
    <cellStyle name="1_tree_단위수량산출_수량산출서-1201_도곡단위수량" xfId="7738" xr:uid="{00000000-0005-0000-0000-0000361E0000}"/>
    <cellStyle name="1_tree_단위수량산출_수량산출서-1201_철거단위수량" xfId="7739" xr:uid="{00000000-0005-0000-0000-0000371E0000}"/>
    <cellStyle name="1_tree_단위수량산출_수량산출서-1201_철거수량" xfId="7740" xr:uid="{00000000-0005-0000-0000-0000381E0000}"/>
    <cellStyle name="1_tree_단위수량산출_수량산출서-1201_한수단위수량" xfId="7741" xr:uid="{00000000-0005-0000-0000-0000391E0000}"/>
    <cellStyle name="1_tree_단위수량산출_시설물단위수량" xfId="7742" xr:uid="{00000000-0005-0000-0000-00003A1E0000}"/>
    <cellStyle name="1_tree_단위수량산출_시설물단위수량1" xfId="7743" xr:uid="{00000000-0005-0000-0000-00003B1E0000}"/>
    <cellStyle name="1_tree_단위수량산출_시설물단위수량1_시설물단위수량" xfId="7744" xr:uid="{00000000-0005-0000-0000-00003C1E0000}"/>
    <cellStyle name="1_tree_단위수량산출_오창수량산출서" xfId="7745" xr:uid="{00000000-0005-0000-0000-00003D1E0000}"/>
    <cellStyle name="1_tree_단위수량산출_오창수량산출서_NEW단위수량-주산" xfId="7746" xr:uid="{00000000-0005-0000-0000-00003E1E0000}"/>
    <cellStyle name="1_tree_단위수량산출_오창수량산출서_남대천단위수량" xfId="7747" xr:uid="{00000000-0005-0000-0000-00003F1E0000}"/>
    <cellStyle name="1_tree_단위수량산출_오창수량산출서_단위수량" xfId="7748" xr:uid="{00000000-0005-0000-0000-0000401E0000}"/>
    <cellStyle name="1_tree_단위수량산출_오창수량산출서_단위수량1" xfId="7749" xr:uid="{00000000-0005-0000-0000-0000411E0000}"/>
    <cellStyle name="1_tree_단위수량산출_오창수량산출서_단위수량15" xfId="7750" xr:uid="{00000000-0005-0000-0000-0000421E0000}"/>
    <cellStyle name="1_tree_단위수량산출_오창수량산출서_도곡단위수량" xfId="7751" xr:uid="{00000000-0005-0000-0000-0000431E0000}"/>
    <cellStyle name="1_tree_단위수량산출_오창수량산출서_수량산출서-11.25" xfId="7752" xr:uid="{00000000-0005-0000-0000-0000441E0000}"/>
    <cellStyle name="1_tree_단위수량산출_오창수량산출서_수량산출서-11.25_NEW단위수량-주산" xfId="7753" xr:uid="{00000000-0005-0000-0000-0000451E0000}"/>
    <cellStyle name="1_tree_단위수량산출_오창수량산출서_수량산출서-11.25_남대천단위수량" xfId="7754" xr:uid="{00000000-0005-0000-0000-0000461E0000}"/>
    <cellStyle name="1_tree_단위수량산출_오창수량산출서_수량산출서-11.25_단위수량" xfId="7755" xr:uid="{00000000-0005-0000-0000-0000471E0000}"/>
    <cellStyle name="1_tree_단위수량산출_오창수량산출서_수량산출서-11.25_단위수량1" xfId="7756" xr:uid="{00000000-0005-0000-0000-0000481E0000}"/>
    <cellStyle name="1_tree_단위수량산출_오창수량산출서_수량산출서-11.25_단위수량15" xfId="7757" xr:uid="{00000000-0005-0000-0000-0000491E0000}"/>
    <cellStyle name="1_tree_단위수량산출_오창수량산출서_수량산출서-11.25_도곡단위수량" xfId="7758" xr:uid="{00000000-0005-0000-0000-00004A1E0000}"/>
    <cellStyle name="1_tree_단위수량산출_오창수량산출서_수량산출서-11.25_철거단위수량" xfId="7759" xr:uid="{00000000-0005-0000-0000-00004B1E0000}"/>
    <cellStyle name="1_tree_단위수량산출_오창수량산출서_수량산출서-11.25_철거수량" xfId="7760" xr:uid="{00000000-0005-0000-0000-00004C1E0000}"/>
    <cellStyle name="1_tree_단위수량산출_오창수량산출서_수량산출서-11.25_한수단위수량" xfId="7761" xr:uid="{00000000-0005-0000-0000-00004D1E0000}"/>
    <cellStyle name="1_tree_단위수량산출_오창수량산출서_수량산출서-1201" xfId="7762" xr:uid="{00000000-0005-0000-0000-00004E1E0000}"/>
    <cellStyle name="1_tree_단위수량산출_오창수량산출서_수량산출서-1201_NEW단위수량-주산" xfId="7763" xr:uid="{00000000-0005-0000-0000-00004F1E0000}"/>
    <cellStyle name="1_tree_단위수량산출_오창수량산출서_수량산출서-1201_남대천단위수량" xfId="7764" xr:uid="{00000000-0005-0000-0000-0000501E0000}"/>
    <cellStyle name="1_tree_단위수량산출_오창수량산출서_수량산출서-1201_단위수량" xfId="7765" xr:uid="{00000000-0005-0000-0000-0000511E0000}"/>
    <cellStyle name="1_tree_단위수량산출_오창수량산출서_수량산출서-1201_단위수량1" xfId="7766" xr:uid="{00000000-0005-0000-0000-0000521E0000}"/>
    <cellStyle name="1_tree_단위수량산출_오창수량산출서_수량산출서-1201_단위수량15" xfId="7767" xr:uid="{00000000-0005-0000-0000-0000531E0000}"/>
    <cellStyle name="1_tree_단위수량산출_오창수량산출서_수량산출서-1201_도곡단위수량" xfId="7768" xr:uid="{00000000-0005-0000-0000-0000541E0000}"/>
    <cellStyle name="1_tree_단위수량산출_오창수량산출서_수량산출서-1201_철거단위수량" xfId="7769" xr:uid="{00000000-0005-0000-0000-0000551E0000}"/>
    <cellStyle name="1_tree_단위수량산출_오창수량산출서_수량산출서-1201_철거수량" xfId="7770" xr:uid="{00000000-0005-0000-0000-0000561E0000}"/>
    <cellStyle name="1_tree_단위수량산출_오창수량산출서_수량산출서-1201_한수단위수량" xfId="7771" xr:uid="{00000000-0005-0000-0000-0000571E0000}"/>
    <cellStyle name="1_tree_단위수량산출_오창수량산출서_시설물단위수량" xfId="7772" xr:uid="{00000000-0005-0000-0000-0000581E0000}"/>
    <cellStyle name="1_tree_단위수량산출_오창수량산출서_시설물단위수량1" xfId="7773" xr:uid="{00000000-0005-0000-0000-0000591E0000}"/>
    <cellStyle name="1_tree_단위수량산출_오창수량산출서_시설물단위수량1_시설물단위수량" xfId="7774" xr:uid="{00000000-0005-0000-0000-00005A1E0000}"/>
    <cellStyle name="1_tree_단위수량산출_오창수량산출서_철거단위수량" xfId="7775" xr:uid="{00000000-0005-0000-0000-00005B1E0000}"/>
    <cellStyle name="1_tree_단위수량산출_오창수량산출서_철거수량" xfId="7776" xr:uid="{00000000-0005-0000-0000-00005C1E0000}"/>
    <cellStyle name="1_tree_단위수량산출_오창수량산출서_한수단위수량" xfId="7777" xr:uid="{00000000-0005-0000-0000-00005D1E0000}"/>
    <cellStyle name="1_tree_단위수량산출_용평단위수량" xfId="7778" xr:uid="{00000000-0005-0000-0000-00005E1E0000}"/>
    <cellStyle name="1_tree_단위수량산출_철거단위수량" xfId="7779" xr:uid="{00000000-0005-0000-0000-00005F1E0000}"/>
    <cellStyle name="1_tree_단위수량산출_철거수량" xfId="7780" xr:uid="{00000000-0005-0000-0000-0000601E0000}"/>
    <cellStyle name="1_tree_단위수량산출_한수단위수량" xfId="7781" xr:uid="{00000000-0005-0000-0000-0000611E0000}"/>
    <cellStyle name="1_tree_단위수량산출1" xfId="7782" xr:uid="{00000000-0005-0000-0000-0000621E0000}"/>
    <cellStyle name="1_tree_단위수량산출-1" xfId="7783" xr:uid="{00000000-0005-0000-0000-0000631E0000}"/>
    <cellStyle name="1_tree_단위수량산출1_1" xfId="7784" xr:uid="{00000000-0005-0000-0000-0000641E0000}"/>
    <cellStyle name="1_tree_단위수량산출1_NEW단위수량-주산" xfId="7785" xr:uid="{00000000-0005-0000-0000-0000651E0000}"/>
    <cellStyle name="1_tree_단위수량산출-1_NEW단위수량-주산" xfId="7786" xr:uid="{00000000-0005-0000-0000-0000661E0000}"/>
    <cellStyle name="1_tree_단위수량산출1_남대천단위수량" xfId="7787" xr:uid="{00000000-0005-0000-0000-0000671E0000}"/>
    <cellStyle name="1_tree_단위수량산출-1_남대천단위수량" xfId="7788" xr:uid="{00000000-0005-0000-0000-0000681E0000}"/>
    <cellStyle name="1_tree_단위수량산출1_단위수량" xfId="7789" xr:uid="{00000000-0005-0000-0000-0000691E0000}"/>
    <cellStyle name="1_tree_단위수량산출-1_단위수량" xfId="7790" xr:uid="{00000000-0005-0000-0000-00006A1E0000}"/>
    <cellStyle name="1_tree_단위수량산출1_단위수량1" xfId="7791" xr:uid="{00000000-0005-0000-0000-00006B1E0000}"/>
    <cellStyle name="1_tree_단위수량산출-1_단위수량1" xfId="7792" xr:uid="{00000000-0005-0000-0000-00006C1E0000}"/>
    <cellStyle name="1_tree_단위수량산출1_단위수량15" xfId="7793" xr:uid="{00000000-0005-0000-0000-00006D1E0000}"/>
    <cellStyle name="1_tree_단위수량산출-1_단위수량15" xfId="7794" xr:uid="{00000000-0005-0000-0000-00006E1E0000}"/>
    <cellStyle name="1_tree_단위수량산출1_도곡단위수량" xfId="7795" xr:uid="{00000000-0005-0000-0000-00006F1E0000}"/>
    <cellStyle name="1_tree_단위수량산출-1_도곡단위수량" xfId="7796" xr:uid="{00000000-0005-0000-0000-0000701E0000}"/>
    <cellStyle name="1_tree_단위수량산출1_수량산출서-11.25" xfId="7797" xr:uid="{00000000-0005-0000-0000-0000711E0000}"/>
    <cellStyle name="1_tree_단위수량산출-1_수량산출서-11.25" xfId="7798" xr:uid="{00000000-0005-0000-0000-0000721E0000}"/>
    <cellStyle name="1_tree_단위수량산출1_수량산출서-11.25_NEW단위수량-주산" xfId="7799" xr:uid="{00000000-0005-0000-0000-0000731E0000}"/>
    <cellStyle name="1_tree_단위수량산출-1_수량산출서-11.25_NEW단위수량-주산" xfId="7800" xr:uid="{00000000-0005-0000-0000-0000741E0000}"/>
    <cellStyle name="1_tree_단위수량산출1_수량산출서-11.25_남대천단위수량" xfId="7801" xr:uid="{00000000-0005-0000-0000-0000751E0000}"/>
    <cellStyle name="1_tree_단위수량산출-1_수량산출서-11.25_남대천단위수량" xfId="7802" xr:uid="{00000000-0005-0000-0000-0000761E0000}"/>
    <cellStyle name="1_tree_단위수량산출1_수량산출서-11.25_단위수량" xfId="7803" xr:uid="{00000000-0005-0000-0000-0000771E0000}"/>
    <cellStyle name="1_tree_단위수량산출-1_수량산출서-11.25_단위수량" xfId="7804" xr:uid="{00000000-0005-0000-0000-0000781E0000}"/>
    <cellStyle name="1_tree_단위수량산출1_수량산출서-11.25_단위수량1" xfId="7805" xr:uid="{00000000-0005-0000-0000-0000791E0000}"/>
    <cellStyle name="1_tree_단위수량산출-1_수량산출서-11.25_단위수량1" xfId="7806" xr:uid="{00000000-0005-0000-0000-00007A1E0000}"/>
    <cellStyle name="1_tree_단위수량산출1_수량산출서-11.25_단위수량15" xfId="7807" xr:uid="{00000000-0005-0000-0000-00007B1E0000}"/>
    <cellStyle name="1_tree_단위수량산출-1_수량산출서-11.25_단위수량15" xfId="7808" xr:uid="{00000000-0005-0000-0000-00007C1E0000}"/>
    <cellStyle name="1_tree_단위수량산출1_수량산출서-11.25_도곡단위수량" xfId="7809" xr:uid="{00000000-0005-0000-0000-00007D1E0000}"/>
    <cellStyle name="1_tree_단위수량산출-1_수량산출서-11.25_도곡단위수량" xfId="7810" xr:uid="{00000000-0005-0000-0000-00007E1E0000}"/>
    <cellStyle name="1_tree_단위수량산출1_수량산출서-11.25_철거단위수량" xfId="7811" xr:uid="{00000000-0005-0000-0000-00007F1E0000}"/>
    <cellStyle name="1_tree_단위수량산출-1_수량산출서-11.25_철거단위수량" xfId="7812" xr:uid="{00000000-0005-0000-0000-0000801E0000}"/>
    <cellStyle name="1_tree_단위수량산출1_수량산출서-11.25_철거수량" xfId="7813" xr:uid="{00000000-0005-0000-0000-0000811E0000}"/>
    <cellStyle name="1_tree_단위수량산출-1_수량산출서-11.25_철거수량" xfId="7814" xr:uid="{00000000-0005-0000-0000-0000821E0000}"/>
    <cellStyle name="1_tree_단위수량산출1_수량산출서-11.25_한수단위수량" xfId="7815" xr:uid="{00000000-0005-0000-0000-0000831E0000}"/>
    <cellStyle name="1_tree_단위수량산출-1_수량산출서-11.25_한수단위수량" xfId="7816" xr:uid="{00000000-0005-0000-0000-0000841E0000}"/>
    <cellStyle name="1_tree_단위수량산출1_수량산출서-1201" xfId="7817" xr:uid="{00000000-0005-0000-0000-0000851E0000}"/>
    <cellStyle name="1_tree_단위수량산출-1_수량산출서-1201" xfId="7818" xr:uid="{00000000-0005-0000-0000-0000861E0000}"/>
    <cellStyle name="1_tree_단위수량산출1_수량산출서-1201_NEW단위수량-주산" xfId="7819" xr:uid="{00000000-0005-0000-0000-0000871E0000}"/>
    <cellStyle name="1_tree_단위수량산출-1_수량산출서-1201_NEW단위수량-주산" xfId="7820" xr:uid="{00000000-0005-0000-0000-0000881E0000}"/>
    <cellStyle name="1_tree_단위수량산출1_수량산출서-1201_남대천단위수량" xfId="7821" xr:uid="{00000000-0005-0000-0000-0000891E0000}"/>
    <cellStyle name="1_tree_단위수량산출-1_수량산출서-1201_남대천단위수량" xfId="7822" xr:uid="{00000000-0005-0000-0000-00008A1E0000}"/>
    <cellStyle name="1_tree_단위수량산출1_수량산출서-1201_단위수량" xfId="7823" xr:uid="{00000000-0005-0000-0000-00008B1E0000}"/>
    <cellStyle name="1_tree_단위수량산출-1_수량산출서-1201_단위수량" xfId="7824" xr:uid="{00000000-0005-0000-0000-00008C1E0000}"/>
    <cellStyle name="1_tree_단위수량산출1_수량산출서-1201_단위수량1" xfId="7825" xr:uid="{00000000-0005-0000-0000-00008D1E0000}"/>
    <cellStyle name="1_tree_단위수량산출-1_수량산출서-1201_단위수량1" xfId="7826" xr:uid="{00000000-0005-0000-0000-00008E1E0000}"/>
    <cellStyle name="1_tree_단위수량산출1_수량산출서-1201_단위수량15" xfId="7827" xr:uid="{00000000-0005-0000-0000-00008F1E0000}"/>
    <cellStyle name="1_tree_단위수량산출-1_수량산출서-1201_단위수량15" xfId="7828" xr:uid="{00000000-0005-0000-0000-0000901E0000}"/>
    <cellStyle name="1_tree_단위수량산출1_수량산출서-1201_도곡단위수량" xfId="7829" xr:uid="{00000000-0005-0000-0000-0000911E0000}"/>
    <cellStyle name="1_tree_단위수량산출-1_수량산출서-1201_도곡단위수량" xfId="7830" xr:uid="{00000000-0005-0000-0000-0000921E0000}"/>
    <cellStyle name="1_tree_단위수량산출1_수량산출서-1201_철거단위수량" xfId="7831" xr:uid="{00000000-0005-0000-0000-0000931E0000}"/>
    <cellStyle name="1_tree_단위수량산출-1_수량산출서-1201_철거단위수량" xfId="7832" xr:uid="{00000000-0005-0000-0000-0000941E0000}"/>
    <cellStyle name="1_tree_단위수량산출1_수량산출서-1201_철거수량" xfId="7833" xr:uid="{00000000-0005-0000-0000-0000951E0000}"/>
    <cellStyle name="1_tree_단위수량산출-1_수량산출서-1201_철거수량" xfId="7834" xr:uid="{00000000-0005-0000-0000-0000961E0000}"/>
    <cellStyle name="1_tree_단위수량산출1_수량산출서-1201_한수단위수량" xfId="7835" xr:uid="{00000000-0005-0000-0000-0000971E0000}"/>
    <cellStyle name="1_tree_단위수량산출-1_수량산출서-1201_한수단위수량" xfId="7836" xr:uid="{00000000-0005-0000-0000-0000981E0000}"/>
    <cellStyle name="1_tree_단위수량산출1_시설물단위수량" xfId="7837" xr:uid="{00000000-0005-0000-0000-0000991E0000}"/>
    <cellStyle name="1_tree_단위수량산출-1_시설물단위수량" xfId="7838" xr:uid="{00000000-0005-0000-0000-00009A1E0000}"/>
    <cellStyle name="1_tree_단위수량산출1_시설물단위수량1" xfId="7839" xr:uid="{00000000-0005-0000-0000-00009B1E0000}"/>
    <cellStyle name="1_tree_단위수량산출-1_시설물단위수량1" xfId="7840" xr:uid="{00000000-0005-0000-0000-00009C1E0000}"/>
    <cellStyle name="1_tree_단위수량산출1_시설물단위수량1_시설물단위수량" xfId="7841" xr:uid="{00000000-0005-0000-0000-00009D1E0000}"/>
    <cellStyle name="1_tree_단위수량산출-1_시설물단위수량1_시설물단위수량" xfId="7842" xr:uid="{00000000-0005-0000-0000-00009E1E0000}"/>
    <cellStyle name="1_tree_단위수량산출1_오창수량산출서" xfId="7843" xr:uid="{00000000-0005-0000-0000-00009F1E0000}"/>
    <cellStyle name="1_tree_단위수량산출-1_오창수량산출서" xfId="7844" xr:uid="{00000000-0005-0000-0000-0000A01E0000}"/>
    <cellStyle name="1_tree_단위수량산출1_오창수량산출서_NEW단위수량-주산" xfId="7845" xr:uid="{00000000-0005-0000-0000-0000A11E0000}"/>
    <cellStyle name="1_tree_단위수량산출-1_오창수량산출서_NEW단위수량-주산" xfId="7846" xr:uid="{00000000-0005-0000-0000-0000A21E0000}"/>
    <cellStyle name="1_tree_단위수량산출1_오창수량산출서_남대천단위수량" xfId="7847" xr:uid="{00000000-0005-0000-0000-0000A31E0000}"/>
    <cellStyle name="1_tree_단위수량산출-1_오창수량산출서_남대천단위수량" xfId="7848" xr:uid="{00000000-0005-0000-0000-0000A41E0000}"/>
    <cellStyle name="1_tree_단위수량산출1_오창수량산출서_단위수량" xfId="7849" xr:uid="{00000000-0005-0000-0000-0000A51E0000}"/>
    <cellStyle name="1_tree_단위수량산출-1_오창수량산출서_단위수량" xfId="7850" xr:uid="{00000000-0005-0000-0000-0000A61E0000}"/>
    <cellStyle name="1_tree_단위수량산출1_오창수량산출서_단위수량1" xfId="7851" xr:uid="{00000000-0005-0000-0000-0000A71E0000}"/>
    <cellStyle name="1_tree_단위수량산출-1_오창수량산출서_단위수량1" xfId="7852" xr:uid="{00000000-0005-0000-0000-0000A81E0000}"/>
    <cellStyle name="1_tree_단위수량산출1_오창수량산출서_단위수량15" xfId="7853" xr:uid="{00000000-0005-0000-0000-0000A91E0000}"/>
    <cellStyle name="1_tree_단위수량산출-1_오창수량산출서_단위수량15" xfId="7854" xr:uid="{00000000-0005-0000-0000-0000AA1E0000}"/>
    <cellStyle name="1_tree_단위수량산출1_오창수량산출서_도곡단위수량" xfId="7855" xr:uid="{00000000-0005-0000-0000-0000AB1E0000}"/>
    <cellStyle name="1_tree_단위수량산출-1_오창수량산출서_도곡단위수량" xfId="7856" xr:uid="{00000000-0005-0000-0000-0000AC1E0000}"/>
    <cellStyle name="1_tree_단위수량산출1_오창수량산출서_수량산출서-11.25" xfId="7857" xr:uid="{00000000-0005-0000-0000-0000AD1E0000}"/>
    <cellStyle name="1_tree_단위수량산출-1_오창수량산출서_수량산출서-11.25" xfId="7858" xr:uid="{00000000-0005-0000-0000-0000AE1E0000}"/>
    <cellStyle name="1_tree_단위수량산출1_오창수량산출서_수량산출서-11.25_NEW단위수량-주산" xfId="7859" xr:uid="{00000000-0005-0000-0000-0000AF1E0000}"/>
    <cellStyle name="1_tree_단위수량산출-1_오창수량산출서_수량산출서-11.25_NEW단위수량-주산" xfId="7860" xr:uid="{00000000-0005-0000-0000-0000B01E0000}"/>
    <cellStyle name="1_tree_단위수량산출1_오창수량산출서_수량산출서-11.25_남대천단위수량" xfId="7861" xr:uid="{00000000-0005-0000-0000-0000B11E0000}"/>
    <cellStyle name="1_tree_단위수량산출-1_오창수량산출서_수량산출서-11.25_남대천단위수량" xfId="7862" xr:uid="{00000000-0005-0000-0000-0000B21E0000}"/>
    <cellStyle name="1_tree_단위수량산출1_오창수량산출서_수량산출서-11.25_단위수량" xfId="7863" xr:uid="{00000000-0005-0000-0000-0000B31E0000}"/>
    <cellStyle name="1_tree_단위수량산출-1_오창수량산출서_수량산출서-11.25_단위수량" xfId="7864" xr:uid="{00000000-0005-0000-0000-0000B41E0000}"/>
    <cellStyle name="1_tree_단위수량산출1_오창수량산출서_수량산출서-11.25_단위수량1" xfId="7865" xr:uid="{00000000-0005-0000-0000-0000B51E0000}"/>
    <cellStyle name="1_tree_단위수량산출-1_오창수량산출서_수량산출서-11.25_단위수량1" xfId="7866" xr:uid="{00000000-0005-0000-0000-0000B61E0000}"/>
    <cellStyle name="1_tree_단위수량산출1_오창수량산출서_수량산출서-11.25_단위수량15" xfId="7867" xr:uid="{00000000-0005-0000-0000-0000B71E0000}"/>
    <cellStyle name="1_tree_단위수량산출-1_오창수량산출서_수량산출서-11.25_단위수량15" xfId="7868" xr:uid="{00000000-0005-0000-0000-0000B81E0000}"/>
    <cellStyle name="1_tree_단위수량산출1_오창수량산출서_수량산출서-11.25_도곡단위수량" xfId="7869" xr:uid="{00000000-0005-0000-0000-0000B91E0000}"/>
    <cellStyle name="1_tree_단위수량산출-1_오창수량산출서_수량산출서-11.25_도곡단위수량" xfId="7870" xr:uid="{00000000-0005-0000-0000-0000BA1E0000}"/>
    <cellStyle name="1_tree_단위수량산출1_오창수량산출서_수량산출서-11.25_철거단위수량" xfId="7871" xr:uid="{00000000-0005-0000-0000-0000BB1E0000}"/>
    <cellStyle name="1_tree_단위수량산출-1_오창수량산출서_수량산출서-11.25_철거단위수량" xfId="7872" xr:uid="{00000000-0005-0000-0000-0000BC1E0000}"/>
    <cellStyle name="1_tree_단위수량산출1_오창수량산출서_수량산출서-11.25_철거수량" xfId="7873" xr:uid="{00000000-0005-0000-0000-0000BD1E0000}"/>
    <cellStyle name="1_tree_단위수량산출-1_오창수량산출서_수량산출서-11.25_철거수량" xfId="7874" xr:uid="{00000000-0005-0000-0000-0000BE1E0000}"/>
    <cellStyle name="1_tree_단위수량산출1_오창수량산출서_수량산출서-11.25_한수단위수량" xfId="7875" xr:uid="{00000000-0005-0000-0000-0000BF1E0000}"/>
    <cellStyle name="1_tree_단위수량산출-1_오창수량산출서_수량산출서-11.25_한수단위수량" xfId="7876" xr:uid="{00000000-0005-0000-0000-0000C01E0000}"/>
    <cellStyle name="1_tree_단위수량산출1_오창수량산출서_수량산출서-1201" xfId="7877" xr:uid="{00000000-0005-0000-0000-0000C11E0000}"/>
    <cellStyle name="1_tree_단위수량산출-1_오창수량산출서_수량산출서-1201" xfId="7878" xr:uid="{00000000-0005-0000-0000-0000C21E0000}"/>
    <cellStyle name="1_tree_단위수량산출1_오창수량산출서_수량산출서-1201_NEW단위수량-주산" xfId="7879" xr:uid="{00000000-0005-0000-0000-0000C31E0000}"/>
    <cellStyle name="1_tree_단위수량산출-1_오창수량산출서_수량산출서-1201_NEW단위수량-주산" xfId="7880" xr:uid="{00000000-0005-0000-0000-0000C41E0000}"/>
    <cellStyle name="1_tree_단위수량산출1_오창수량산출서_수량산출서-1201_남대천단위수량" xfId="7881" xr:uid="{00000000-0005-0000-0000-0000C51E0000}"/>
    <cellStyle name="1_tree_단위수량산출-1_오창수량산출서_수량산출서-1201_남대천단위수량" xfId="7882" xr:uid="{00000000-0005-0000-0000-0000C61E0000}"/>
    <cellStyle name="1_tree_단위수량산출1_오창수량산출서_수량산출서-1201_단위수량" xfId="7883" xr:uid="{00000000-0005-0000-0000-0000C71E0000}"/>
    <cellStyle name="1_tree_단위수량산출-1_오창수량산출서_수량산출서-1201_단위수량" xfId="7884" xr:uid="{00000000-0005-0000-0000-0000C81E0000}"/>
    <cellStyle name="1_tree_단위수량산출1_오창수량산출서_수량산출서-1201_단위수량1" xfId="7885" xr:uid="{00000000-0005-0000-0000-0000C91E0000}"/>
    <cellStyle name="1_tree_단위수량산출-1_오창수량산출서_수량산출서-1201_단위수량1" xfId="7886" xr:uid="{00000000-0005-0000-0000-0000CA1E0000}"/>
    <cellStyle name="1_tree_단위수량산출1_오창수량산출서_수량산출서-1201_단위수량15" xfId="7887" xr:uid="{00000000-0005-0000-0000-0000CB1E0000}"/>
    <cellStyle name="1_tree_단위수량산출-1_오창수량산출서_수량산출서-1201_단위수량15" xfId="7888" xr:uid="{00000000-0005-0000-0000-0000CC1E0000}"/>
    <cellStyle name="1_tree_단위수량산출1_오창수량산출서_수량산출서-1201_도곡단위수량" xfId="7889" xr:uid="{00000000-0005-0000-0000-0000CD1E0000}"/>
    <cellStyle name="1_tree_단위수량산출-1_오창수량산출서_수량산출서-1201_도곡단위수량" xfId="7890" xr:uid="{00000000-0005-0000-0000-0000CE1E0000}"/>
    <cellStyle name="1_tree_단위수량산출1_오창수량산출서_수량산출서-1201_철거단위수량" xfId="7891" xr:uid="{00000000-0005-0000-0000-0000CF1E0000}"/>
    <cellStyle name="1_tree_단위수량산출-1_오창수량산출서_수량산출서-1201_철거단위수량" xfId="7892" xr:uid="{00000000-0005-0000-0000-0000D01E0000}"/>
    <cellStyle name="1_tree_단위수량산출1_오창수량산출서_수량산출서-1201_철거수량" xfId="7893" xr:uid="{00000000-0005-0000-0000-0000D11E0000}"/>
    <cellStyle name="1_tree_단위수량산출-1_오창수량산출서_수량산출서-1201_철거수량" xfId="7894" xr:uid="{00000000-0005-0000-0000-0000D21E0000}"/>
    <cellStyle name="1_tree_단위수량산출1_오창수량산출서_수량산출서-1201_한수단위수량" xfId="7895" xr:uid="{00000000-0005-0000-0000-0000D31E0000}"/>
    <cellStyle name="1_tree_단위수량산출-1_오창수량산출서_수량산출서-1201_한수단위수량" xfId="7896" xr:uid="{00000000-0005-0000-0000-0000D41E0000}"/>
    <cellStyle name="1_tree_단위수량산출1_오창수량산출서_시설물단위수량" xfId="7897" xr:uid="{00000000-0005-0000-0000-0000D51E0000}"/>
    <cellStyle name="1_tree_단위수량산출-1_오창수량산출서_시설물단위수량" xfId="7898" xr:uid="{00000000-0005-0000-0000-0000D61E0000}"/>
    <cellStyle name="1_tree_단위수량산출1_오창수량산출서_시설물단위수량1" xfId="7899" xr:uid="{00000000-0005-0000-0000-0000D71E0000}"/>
    <cellStyle name="1_tree_단위수량산출-1_오창수량산출서_시설물단위수량1" xfId="7900" xr:uid="{00000000-0005-0000-0000-0000D81E0000}"/>
    <cellStyle name="1_tree_단위수량산출1_오창수량산출서_시설물단위수량1_시설물단위수량" xfId="7901" xr:uid="{00000000-0005-0000-0000-0000D91E0000}"/>
    <cellStyle name="1_tree_단위수량산출-1_오창수량산출서_시설물단위수량1_시설물단위수량" xfId="7902" xr:uid="{00000000-0005-0000-0000-0000DA1E0000}"/>
    <cellStyle name="1_tree_단위수량산출1_오창수량산출서_철거단위수량" xfId="7903" xr:uid="{00000000-0005-0000-0000-0000DB1E0000}"/>
    <cellStyle name="1_tree_단위수량산출-1_오창수량산출서_철거단위수량" xfId="7904" xr:uid="{00000000-0005-0000-0000-0000DC1E0000}"/>
    <cellStyle name="1_tree_단위수량산출1_오창수량산출서_철거수량" xfId="7905" xr:uid="{00000000-0005-0000-0000-0000DD1E0000}"/>
    <cellStyle name="1_tree_단위수량산출-1_오창수량산출서_철거수량" xfId="7906" xr:uid="{00000000-0005-0000-0000-0000DE1E0000}"/>
    <cellStyle name="1_tree_단위수량산출1_오창수량산출서_한수단위수량" xfId="7907" xr:uid="{00000000-0005-0000-0000-0000DF1E0000}"/>
    <cellStyle name="1_tree_단위수량산출-1_오창수량산출서_한수단위수량" xfId="7908" xr:uid="{00000000-0005-0000-0000-0000E01E0000}"/>
    <cellStyle name="1_tree_단위수량산출1_용평단위수량" xfId="7909" xr:uid="{00000000-0005-0000-0000-0000E11E0000}"/>
    <cellStyle name="1_tree_단위수량산출-1_용평단위수량" xfId="7910" xr:uid="{00000000-0005-0000-0000-0000E21E0000}"/>
    <cellStyle name="1_tree_단위수량산출1_철거단위수량" xfId="7911" xr:uid="{00000000-0005-0000-0000-0000E31E0000}"/>
    <cellStyle name="1_tree_단위수량산출-1_철거단위수량" xfId="7912" xr:uid="{00000000-0005-0000-0000-0000E41E0000}"/>
    <cellStyle name="1_tree_단위수량산출1_철거수량" xfId="7913" xr:uid="{00000000-0005-0000-0000-0000E51E0000}"/>
    <cellStyle name="1_tree_단위수량산출-1_철거수량" xfId="7914" xr:uid="{00000000-0005-0000-0000-0000E61E0000}"/>
    <cellStyle name="1_tree_단위수량산출1_한수단위수량" xfId="7915" xr:uid="{00000000-0005-0000-0000-0000E71E0000}"/>
    <cellStyle name="1_tree_단위수량산출-1_한수단위수량" xfId="7916" xr:uid="{00000000-0005-0000-0000-0000E81E0000}"/>
    <cellStyle name="1_tree_단위수량산출2" xfId="7917" xr:uid="{00000000-0005-0000-0000-0000E91E0000}"/>
    <cellStyle name="1_tree_단위수량산출2_NEW단위수량-주산" xfId="7918" xr:uid="{00000000-0005-0000-0000-0000EA1E0000}"/>
    <cellStyle name="1_tree_단위수량산출2_남대천단위수량" xfId="7919" xr:uid="{00000000-0005-0000-0000-0000EB1E0000}"/>
    <cellStyle name="1_tree_단위수량산출2_단위수량" xfId="7920" xr:uid="{00000000-0005-0000-0000-0000EC1E0000}"/>
    <cellStyle name="1_tree_단위수량산출2_단위수량1" xfId="7921" xr:uid="{00000000-0005-0000-0000-0000ED1E0000}"/>
    <cellStyle name="1_tree_단위수량산출2_단위수량15" xfId="7922" xr:uid="{00000000-0005-0000-0000-0000EE1E0000}"/>
    <cellStyle name="1_tree_단위수량산출2_도곡단위수량" xfId="7923" xr:uid="{00000000-0005-0000-0000-0000EF1E0000}"/>
    <cellStyle name="1_tree_단위수량산출2_수량산출서-11.25" xfId="7924" xr:uid="{00000000-0005-0000-0000-0000F01E0000}"/>
    <cellStyle name="1_tree_단위수량산출2_수량산출서-11.25_NEW단위수량-주산" xfId="7925" xr:uid="{00000000-0005-0000-0000-0000F11E0000}"/>
    <cellStyle name="1_tree_단위수량산출2_수량산출서-11.25_남대천단위수량" xfId="7926" xr:uid="{00000000-0005-0000-0000-0000F21E0000}"/>
    <cellStyle name="1_tree_단위수량산출2_수량산출서-11.25_단위수량" xfId="7927" xr:uid="{00000000-0005-0000-0000-0000F31E0000}"/>
    <cellStyle name="1_tree_단위수량산출2_수량산출서-11.25_단위수량1" xfId="7928" xr:uid="{00000000-0005-0000-0000-0000F41E0000}"/>
    <cellStyle name="1_tree_단위수량산출2_수량산출서-11.25_단위수량15" xfId="7929" xr:uid="{00000000-0005-0000-0000-0000F51E0000}"/>
    <cellStyle name="1_tree_단위수량산출2_수량산출서-11.25_도곡단위수량" xfId="7930" xr:uid="{00000000-0005-0000-0000-0000F61E0000}"/>
    <cellStyle name="1_tree_단위수량산출2_수량산출서-11.25_철거단위수량" xfId="7931" xr:uid="{00000000-0005-0000-0000-0000F71E0000}"/>
    <cellStyle name="1_tree_단위수량산출2_수량산출서-11.25_철거수량" xfId="7932" xr:uid="{00000000-0005-0000-0000-0000F81E0000}"/>
    <cellStyle name="1_tree_단위수량산출2_수량산출서-11.25_한수단위수량" xfId="7933" xr:uid="{00000000-0005-0000-0000-0000F91E0000}"/>
    <cellStyle name="1_tree_단위수량산출2_수량산출서-1201" xfId="7934" xr:uid="{00000000-0005-0000-0000-0000FA1E0000}"/>
    <cellStyle name="1_tree_단위수량산출2_수량산출서-1201_NEW단위수량-주산" xfId="7935" xr:uid="{00000000-0005-0000-0000-0000FB1E0000}"/>
    <cellStyle name="1_tree_단위수량산출2_수량산출서-1201_남대천단위수량" xfId="7936" xr:uid="{00000000-0005-0000-0000-0000FC1E0000}"/>
    <cellStyle name="1_tree_단위수량산출2_수량산출서-1201_단위수량" xfId="7937" xr:uid="{00000000-0005-0000-0000-0000FD1E0000}"/>
    <cellStyle name="1_tree_단위수량산출2_수량산출서-1201_단위수량1" xfId="7938" xr:uid="{00000000-0005-0000-0000-0000FE1E0000}"/>
    <cellStyle name="1_tree_단위수량산출2_수량산출서-1201_단위수량15" xfId="7939" xr:uid="{00000000-0005-0000-0000-0000FF1E0000}"/>
    <cellStyle name="1_tree_단위수량산출2_수량산출서-1201_도곡단위수량" xfId="7940" xr:uid="{00000000-0005-0000-0000-0000001F0000}"/>
    <cellStyle name="1_tree_단위수량산출2_수량산출서-1201_철거단위수량" xfId="7941" xr:uid="{00000000-0005-0000-0000-0000011F0000}"/>
    <cellStyle name="1_tree_단위수량산출2_수량산출서-1201_철거수량" xfId="7942" xr:uid="{00000000-0005-0000-0000-0000021F0000}"/>
    <cellStyle name="1_tree_단위수량산출2_수량산출서-1201_한수단위수량" xfId="7943" xr:uid="{00000000-0005-0000-0000-0000031F0000}"/>
    <cellStyle name="1_tree_단위수량산출2_시설물단위수량" xfId="7944" xr:uid="{00000000-0005-0000-0000-0000041F0000}"/>
    <cellStyle name="1_tree_단위수량산출2_시설물단위수량1" xfId="7945" xr:uid="{00000000-0005-0000-0000-0000051F0000}"/>
    <cellStyle name="1_tree_단위수량산출2_시설물단위수량1_시설물단위수량" xfId="7946" xr:uid="{00000000-0005-0000-0000-0000061F0000}"/>
    <cellStyle name="1_tree_단위수량산출2_오창수량산출서" xfId="7947" xr:uid="{00000000-0005-0000-0000-0000071F0000}"/>
    <cellStyle name="1_tree_단위수량산출2_오창수량산출서_NEW단위수량-주산" xfId="7948" xr:uid="{00000000-0005-0000-0000-0000081F0000}"/>
    <cellStyle name="1_tree_단위수량산출2_오창수량산출서_남대천단위수량" xfId="7949" xr:uid="{00000000-0005-0000-0000-0000091F0000}"/>
    <cellStyle name="1_tree_단위수량산출2_오창수량산출서_단위수량" xfId="7950" xr:uid="{00000000-0005-0000-0000-00000A1F0000}"/>
    <cellStyle name="1_tree_단위수량산출2_오창수량산출서_단위수량1" xfId="7951" xr:uid="{00000000-0005-0000-0000-00000B1F0000}"/>
    <cellStyle name="1_tree_단위수량산출2_오창수량산출서_단위수량15" xfId="7952" xr:uid="{00000000-0005-0000-0000-00000C1F0000}"/>
    <cellStyle name="1_tree_단위수량산출2_오창수량산출서_도곡단위수량" xfId="7953" xr:uid="{00000000-0005-0000-0000-00000D1F0000}"/>
    <cellStyle name="1_tree_단위수량산출2_오창수량산출서_수량산출서-11.25" xfId="7954" xr:uid="{00000000-0005-0000-0000-00000E1F0000}"/>
    <cellStyle name="1_tree_단위수량산출2_오창수량산출서_수량산출서-11.25_NEW단위수량-주산" xfId="7955" xr:uid="{00000000-0005-0000-0000-00000F1F0000}"/>
    <cellStyle name="1_tree_단위수량산출2_오창수량산출서_수량산출서-11.25_남대천단위수량" xfId="7956" xr:uid="{00000000-0005-0000-0000-0000101F0000}"/>
    <cellStyle name="1_tree_단위수량산출2_오창수량산출서_수량산출서-11.25_단위수량" xfId="7957" xr:uid="{00000000-0005-0000-0000-0000111F0000}"/>
    <cellStyle name="1_tree_단위수량산출2_오창수량산출서_수량산출서-11.25_단위수량1" xfId="7958" xr:uid="{00000000-0005-0000-0000-0000121F0000}"/>
    <cellStyle name="1_tree_단위수량산출2_오창수량산출서_수량산출서-11.25_단위수량15" xfId="7959" xr:uid="{00000000-0005-0000-0000-0000131F0000}"/>
    <cellStyle name="1_tree_단위수량산출2_오창수량산출서_수량산출서-11.25_도곡단위수량" xfId="7960" xr:uid="{00000000-0005-0000-0000-0000141F0000}"/>
    <cellStyle name="1_tree_단위수량산출2_오창수량산출서_수량산출서-11.25_철거단위수량" xfId="7961" xr:uid="{00000000-0005-0000-0000-0000151F0000}"/>
    <cellStyle name="1_tree_단위수량산출2_오창수량산출서_수량산출서-11.25_철거수량" xfId="7962" xr:uid="{00000000-0005-0000-0000-0000161F0000}"/>
    <cellStyle name="1_tree_단위수량산출2_오창수량산출서_수량산출서-11.25_한수단위수량" xfId="7963" xr:uid="{00000000-0005-0000-0000-0000171F0000}"/>
    <cellStyle name="1_tree_단위수량산출2_오창수량산출서_수량산출서-1201" xfId="7964" xr:uid="{00000000-0005-0000-0000-0000181F0000}"/>
    <cellStyle name="1_tree_단위수량산출2_오창수량산출서_수량산출서-1201_NEW단위수량-주산" xfId="7965" xr:uid="{00000000-0005-0000-0000-0000191F0000}"/>
    <cellStyle name="1_tree_단위수량산출2_오창수량산출서_수량산출서-1201_남대천단위수량" xfId="7966" xr:uid="{00000000-0005-0000-0000-00001A1F0000}"/>
    <cellStyle name="1_tree_단위수량산출2_오창수량산출서_수량산출서-1201_단위수량" xfId="7967" xr:uid="{00000000-0005-0000-0000-00001B1F0000}"/>
    <cellStyle name="1_tree_단위수량산출2_오창수량산출서_수량산출서-1201_단위수량1" xfId="7968" xr:uid="{00000000-0005-0000-0000-00001C1F0000}"/>
    <cellStyle name="1_tree_단위수량산출2_오창수량산출서_수량산출서-1201_단위수량15" xfId="7969" xr:uid="{00000000-0005-0000-0000-00001D1F0000}"/>
    <cellStyle name="1_tree_단위수량산출2_오창수량산출서_수량산출서-1201_도곡단위수량" xfId="7970" xr:uid="{00000000-0005-0000-0000-00001E1F0000}"/>
    <cellStyle name="1_tree_단위수량산출2_오창수량산출서_수량산출서-1201_철거단위수량" xfId="7971" xr:uid="{00000000-0005-0000-0000-00001F1F0000}"/>
    <cellStyle name="1_tree_단위수량산출2_오창수량산출서_수량산출서-1201_철거수량" xfId="7972" xr:uid="{00000000-0005-0000-0000-0000201F0000}"/>
    <cellStyle name="1_tree_단위수량산출2_오창수량산출서_수량산출서-1201_한수단위수량" xfId="7973" xr:uid="{00000000-0005-0000-0000-0000211F0000}"/>
    <cellStyle name="1_tree_단위수량산출2_오창수량산출서_시설물단위수량" xfId="7974" xr:uid="{00000000-0005-0000-0000-0000221F0000}"/>
    <cellStyle name="1_tree_단위수량산출2_오창수량산출서_시설물단위수량1" xfId="7975" xr:uid="{00000000-0005-0000-0000-0000231F0000}"/>
    <cellStyle name="1_tree_단위수량산출2_오창수량산출서_시설물단위수량1_시설물단위수량" xfId="7976" xr:uid="{00000000-0005-0000-0000-0000241F0000}"/>
    <cellStyle name="1_tree_단위수량산출2_오창수량산출서_철거단위수량" xfId="7977" xr:uid="{00000000-0005-0000-0000-0000251F0000}"/>
    <cellStyle name="1_tree_단위수량산출2_오창수량산출서_철거수량" xfId="7978" xr:uid="{00000000-0005-0000-0000-0000261F0000}"/>
    <cellStyle name="1_tree_단위수량산출2_오창수량산출서_한수단위수량" xfId="7979" xr:uid="{00000000-0005-0000-0000-0000271F0000}"/>
    <cellStyle name="1_tree_단위수량산출2_철거단위수량" xfId="7980" xr:uid="{00000000-0005-0000-0000-0000281F0000}"/>
    <cellStyle name="1_tree_단위수량산출2_철거수량" xfId="7981" xr:uid="{00000000-0005-0000-0000-0000291F0000}"/>
    <cellStyle name="1_tree_단위수량산출2_한수단위수량" xfId="7982" xr:uid="{00000000-0005-0000-0000-00002A1F0000}"/>
    <cellStyle name="1_tree_단위수량산출-개군" xfId="7983" xr:uid="{00000000-0005-0000-0000-00002B1F0000}"/>
    <cellStyle name="1_tree_도곡단위수량" xfId="7984" xr:uid="{00000000-0005-0000-0000-00002C1F0000}"/>
    <cellStyle name="1_tree_목동내역" xfId="7985" xr:uid="{00000000-0005-0000-0000-00002D1F0000}"/>
    <cellStyle name="1_tree_목동내역_폐기물집계" xfId="7986" xr:uid="{00000000-0005-0000-0000-00002E1F0000}"/>
    <cellStyle name="1_tree_분수대 및 어린이놀이터 시설물 설치공사" xfId="7987" xr:uid="{00000000-0005-0000-0000-00002F1F0000}"/>
    <cellStyle name="1_tree_수량산출" xfId="7988" xr:uid="{00000000-0005-0000-0000-0000301F0000}"/>
    <cellStyle name="1_tree_수량산출_목동내역" xfId="7989" xr:uid="{00000000-0005-0000-0000-0000311F0000}"/>
    <cellStyle name="1_tree_수량산출_목동내역_폐기물집계" xfId="7990" xr:uid="{00000000-0005-0000-0000-0000321F0000}"/>
    <cellStyle name="1_tree_수량산출_현충묘지-예산서(조경)" xfId="7991" xr:uid="{00000000-0005-0000-0000-0000331F0000}"/>
    <cellStyle name="1_tree_수량산출_현충묘지-예산서(조경)_목동내역" xfId="7992" xr:uid="{00000000-0005-0000-0000-0000341F0000}"/>
    <cellStyle name="1_tree_수량산출_현충묘지-예산서(조경)_목동내역_폐기물집계" xfId="7993" xr:uid="{00000000-0005-0000-0000-0000351F0000}"/>
    <cellStyle name="1_tree_수량산출_현충묘지-예산서(조경)_예산서-엑셀변환양식100" xfId="7994" xr:uid="{00000000-0005-0000-0000-0000361F0000}"/>
    <cellStyle name="1_tree_수량산출_현충묘지-예산서(조경)_예산서-엑셀변환양식100_목동내역" xfId="7995" xr:uid="{00000000-0005-0000-0000-0000371F0000}"/>
    <cellStyle name="1_tree_수량산출_현충묘지-예산서(조경)_예산서-엑셀변환양식100_목동내역_폐기물집계" xfId="7996" xr:uid="{00000000-0005-0000-0000-0000381F0000}"/>
    <cellStyle name="1_tree_수량산출서-11.25" xfId="7997" xr:uid="{00000000-0005-0000-0000-0000391F0000}"/>
    <cellStyle name="1_tree_수량산출서-11.25_NEW단위수량-주산" xfId="7998" xr:uid="{00000000-0005-0000-0000-00003A1F0000}"/>
    <cellStyle name="1_tree_수량산출서-11.25_남대천단위수량" xfId="7999" xr:uid="{00000000-0005-0000-0000-00003B1F0000}"/>
    <cellStyle name="1_tree_수량산출서-11.25_단위수량" xfId="8000" xr:uid="{00000000-0005-0000-0000-00003C1F0000}"/>
    <cellStyle name="1_tree_수량산출서-11.25_단위수량1" xfId="8001" xr:uid="{00000000-0005-0000-0000-00003D1F0000}"/>
    <cellStyle name="1_tree_수량산출서-11.25_단위수량15" xfId="8002" xr:uid="{00000000-0005-0000-0000-00003E1F0000}"/>
    <cellStyle name="1_tree_수량산출서-11.25_도곡단위수량" xfId="8003" xr:uid="{00000000-0005-0000-0000-00003F1F0000}"/>
    <cellStyle name="1_tree_수량산출서-11.25_철거단위수량" xfId="8004" xr:uid="{00000000-0005-0000-0000-0000401F0000}"/>
    <cellStyle name="1_tree_수량산출서-11.25_철거수량" xfId="8005" xr:uid="{00000000-0005-0000-0000-0000411F0000}"/>
    <cellStyle name="1_tree_수량산출서-11.25_한수단위수량" xfId="8006" xr:uid="{00000000-0005-0000-0000-0000421F0000}"/>
    <cellStyle name="1_tree_수량산출서-1201" xfId="8007" xr:uid="{00000000-0005-0000-0000-0000431F0000}"/>
    <cellStyle name="1_tree_수량산출서-1201_NEW단위수량-주산" xfId="8008" xr:uid="{00000000-0005-0000-0000-0000441F0000}"/>
    <cellStyle name="1_tree_수량산출서-1201_남대천단위수량" xfId="8009" xr:uid="{00000000-0005-0000-0000-0000451F0000}"/>
    <cellStyle name="1_tree_수량산출서-1201_단위수량" xfId="8010" xr:uid="{00000000-0005-0000-0000-0000461F0000}"/>
    <cellStyle name="1_tree_수량산출서-1201_단위수량1" xfId="8011" xr:uid="{00000000-0005-0000-0000-0000471F0000}"/>
    <cellStyle name="1_tree_수량산출서-1201_단위수량15" xfId="8012" xr:uid="{00000000-0005-0000-0000-0000481F0000}"/>
    <cellStyle name="1_tree_수량산출서-1201_도곡단위수량" xfId="8013" xr:uid="{00000000-0005-0000-0000-0000491F0000}"/>
    <cellStyle name="1_tree_수량산출서-1201_철거단위수량" xfId="8014" xr:uid="{00000000-0005-0000-0000-00004A1F0000}"/>
    <cellStyle name="1_tree_수량산출서-1201_철거수량" xfId="8015" xr:uid="{00000000-0005-0000-0000-00004B1F0000}"/>
    <cellStyle name="1_tree_수량산출서-1201_한수단위수량" xfId="8016" xr:uid="{00000000-0005-0000-0000-00004C1F0000}"/>
    <cellStyle name="1_tree_수량산출서-최종" xfId="8017" xr:uid="{00000000-0005-0000-0000-00004D1F0000}"/>
    <cellStyle name="1_tree_수원변경수량산출" xfId="8018" xr:uid="{00000000-0005-0000-0000-00004E1F0000}"/>
    <cellStyle name="1_tree_시설물단위수량" xfId="8019" xr:uid="{00000000-0005-0000-0000-00004F1F0000}"/>
    <cellStyle name="1_tree_시설물단위수량1" xfId="8020" xr:uid="{00000000-0005-0000-0000-0000501F0000}"/>
    <cellStyle name="1_tree_시설물단위수량1_시설물단위수량" xfId="8021" xr:uid="{00000000-0005-0000-0000-0000511F0000}"/>
    <cellStyle name="1_tree_쌍용" xfId="8022" xr:uid="{00000000-0005-0000-0000-0000521F0000}"/>
    <cellStyle name="1_tree_쌍용_NEW단위수량-주산" xfId="8023" xr:uid="{00000000-0005-0000-0000-0000531F0000}"/>
    <cellStyle name="1_tree_쌍용_남대천단위수량" xfId="8024" xr:uid="{00000000-0005-0000-0000-0000541F0000}"/>
    <cellStyle name="1_tree_쌍용_단위수량" xfId="8025" xr:uid="{00000000-0005-0000-0000-0000551F0000}"/>
    <cellStyle name="1_tree_쌍용_단위수량1" xfId="8026" xr:uid="{00000000-0005-0000-0000-0000561F0000}"/>
    <cellStyle name="1_tree_쌍용_단위수량15" xfId="8027" xr:uid="{00000000-0005-0000-0000-0000571F0000}"/>
    <cellStyle name="1_tree_쌍용_도곡단위수량" xfId="8028" xr:uid="{00000000-0005-0000-0000-0000581F0000}"/>
    <cellStyle name="1_tree_쌍용_수량산출서-11.25" xfId="8029" xr:uid="{00000000-0005-0000-0000-0000591F0000}"/>
    <cellStyle name="1_tree_쌍용_수량산출서-11.25_NEW단위수량-주산" xfId="8030" xr:uid="{00000000-0005-0000-0000-00005A1F0000}"/>
    <cellStyle name="1_tree_쌍용_수량산출서-11.25_남대천단위수량" xfId="8031" xr:uid="{00000000-0005-0000-0000-00005B1F0000}"/>
    <cellStyle name="1_tree_쌍용_수량산출서-11.25_단위수량" xfId="8032" xr:uid="{00000000-0005-0000-0000-00005C1F0000}"/>
    <cellStyle name="1_tree_쌍용_수량산출서-11.25_단위수량1" xfId="8033" xr:uid="{00000000-0005-0000-0000-00005D1F0000}"/>
    <cellStyle name="1_tree_쌍용_수량산출서-11.25_단위수량15" xfId="8034" xr:uid="{00000000-0005-0000-0000-00005E1F0000}"/>
    <cellStyle name="1_tree_쌍용_수량산출서-11.25_도곡단위수량" xfId="8035" xr:uid="{00000000-0005-0000-0000-00005F1F0000}"/>
    <cellStyle name="1_tree_쌍용_수량산출서-11.25_철거단위수량" xfId="8036" xr:uid="{00000000-0005-0000-0000-0000601F0000}"/>
    <cellStyle name="1_tree_쌍용_수량산출서-11.25_철거수량" xfId="8037" xr:uid="{00000000-0005-0000-0000-0000611F0000}"/>
    <cellStyle name="1_tree_쌍용_수량산출서-11.25_한수단위수량" xfId="8038" xr:uid="{00000000-0005-0000-0000-0000621F0000}"/>
    <cellStyle name="1_tree_쌍용_수량산출서-1201" xfId="8039" xr:uid="{00000000-0005-0000-0000-0000631F0000}"/>
    <cellStyle name="1_tree_쌍용_수량산출서-1201_NEW단위수량-주산" xfId="8040" xr:uid="{00000000-0005-0000-0000-0000641F0000}"/>
    <cellStyle name="1_tree_쌍용_수량산출서-1201_남대천단위수량" xfId="8041" xr:uid="{00000000-0005-0000-0000-0000651F0000}"/>
    <cellStyle name="1_tree_쌍용_수량산출서-1201_단위수량" xfId="8042" xr:uid="{00000000-0005-0000-0000-0000661F0000}"/>
    <cellStyle name="1_tree_쌍용_수량산출서-1201_단위수량1" xfId="8043" xr:uid="{00000000-0005-0000-0000-0000671F0000}"/>
    <cellStyle name="1_tree_쌍용_수량산출서-1201_단위수량15" xfId="8044" xr:uid="{00000000-0005-0000-0000-0000681F0000}"/>
    <cellStyle name="1_tree_쌍용_수량산출서-1201_도곡단위수량" xfId="8045" xr:uid="{00000000-0005-0000-0000-0000691F0000}"/>
    <cellStyle name="1_tree_쌍용_수량산출서-1201_철거단위수량" xfId="8046" xr:uid="{00000000-0005-0000-0000-00006A1F0000}"/>
    <cellStyle name="1_tree_쌍용_수량산출서-1201_철거수량" xfId="8047" xr:uid="{00000000-0005-0000-0000-00006B1F0000}"/>
    <cellStyle name="1_tree_쌍용_수량산출서-1201_한수단위수량" xfId="8048" xr:uid="{00000000-0005-0000-0000-00006C1F0000}"/>
    <cellStyle name="1_tree_쌍용_시설물단위수량" xfId="8049" xr:uid="{00000000-0005-0000-0000-00006D1F0000}"/>
    <cellStyle name="1_tree_쌍용_시설물단위수량1" xfId="8050" xr:uid="{00000000-0005-0000-0000-00006E1F0000}"/>
    <cellStyle name="1_tree_쌍용_시설물단위수량1_시설물단위수량" xfId="8051" xr:uid="{00000000-0005-0000-0000-00006F1F0000}"/>
    <cellStyle name="1_tree_쌍용_오창수량산출서" xfId="8052" xr:uid="{00000000-0005-0000-0000-0000701F0000}"/>
    <cellStyle name="1_tree_쌍용_오창수량산출서_NEW단위수량-주산" xfId="8053" xr:uid="{00000000-0005-0000-0000-0000711F0000}"/>
    <cellStyle name="1_tree_쌍용_오창수량산출서_남대천단위수량" xfId="8054" xr:uid="{00000000-0005-0000-0000-0000721F0000}"/>
    <cellStyle name="1_tree_쌍용_오창수량산출서_단위수량" xfId="8055" xr:uid="{00000000-0005-0000-0000-0000731F0000}"/>
    <cellStyle name="1_tree_쌍용_오창수량산출서_단위수량1" xfId="8056" xr:uid="{00000000-0005-0000-0000-0000741F0000}"/>
    <cellStyle name="1_tree_쌍용_오창수량산출서_단위수량15" xfId="8057" xr:uid="{00000000-0005-0000-0000-0000751F0000}"/>
    <cellStyle name="1_tree_쌍용_오창수량산출서_도곡단위수량" xfId="8058" xr:uid="{00000000-0005-0000-0000-0000761F0000}"/>
    <cellStyle name="1_tree_쌍용_오창수량산출서_수량산출서-11.25" xfId="8059" xr:uid="{00000000-0005-0000-0000-0000771F0000}"/>
    <cellStyle name="1_tree_쌍용_오창수량산출서_수량산출서-11.25_NEW단위수량-주산" xfId="8060" xr:uid="{00000000-0005-0000-0000-0000781F0000}"/>
    <cellStyle name="1_tree_쌍용_오창수량산출서_수량산출서-11.25_남대천단위수량" xfId="8061" xr:uid="{00000000-0005-0000-0000-0000791F0000}"/>
    <cellStyle name="1_tree_쌍용_오창수량산출서_수량산출서-11.25_단위수량" xfId="8062" xr:uid="{00000000-0005-0000-0000-00007A1F0000}"/>
    <cellStyle name="1_tree_쌍용_오창수량산출서_수량산출서-11.25_단위수량1" xfId="8063" xr:uid="{00000000-0005-0000-0000-00007B1F0000}"/>
    <cellStyle name="1_tree_쌍용_오창수량산출서_수량산출서-11.25_단위수량15" xfId="8064" xr:uid="{00000000-0005-0000-0000-00007C1F0000}"/>
    <cellStyle name="1_tree_쌍용_오창수량산출서_수량산출서-11.25_도곡단위수량" xfId="8065" xr:uid="{00000000-0005-0000-0000-00007D1F0000}"/>
    <cellStyle name="1_tree_쌍용_오창수량산출서_수량산출서-11.25_철거단위수량" xfId="8066" xr:uid="{00000000-0005-0000-0000-00007E1F0000}"/>
    <cellStyle name="1_tree_쌍용_오창수량산출서_수량산출서-11.25_철거수량" xfId="8067" xr:uid="{00000000-0005-0000-0000-00007F1F0000}"/>
    <cellStyle name="1_tree_쌍용_오창수량산출서_수량산출서-11.25_한수단위수량" xfId="8068" xr:uid="{00000000-0005-0000-0000-0000801F0000}"/>
    <cellStyle name="1_tree_쌍용_오창수량산출서_수량산출서-1201" xfId="8069" xr:uid="{00000000-0005-0000-0000-0000811F0000}"/>
    <cellStyle name="1_tree_쌍용_오창수량산출서_수량산출서-1201_NEW단위수량-주산" xfId="8070" xr:uid="{00000000-0005-0000-0000-0000821F0000}"/>
    <cellStyle name="1_tree_쌍용_오창수량산출서_수량산출서-1201_남대천단위수량" xfId="8071" xr:uid="{00000000-0005-0000-0000-0000831F0000}"/>
    <cellStyle name="1_tree_쌍용_오창수량산출서_수량산출서-1201_단위수량" xfId="8072" xr:uid="{00000000-0005-0000-0000-0000841F0000}"/>
    <cellStyle name="1_tree_쌍용_오창수량산출서_수량산출서-1201_단위수량1" xfId="8073" xr:uid="{00000000-0005-0000-0000-0000851F0000}"/>
    <cellStyle name="1_tree_쌍용_오창수량산출서_수량산출서-1201_단위수량15" xfId="8074" xr:uid="{00000000-0005-0000-0000-0000861F0000}"/>
    <cellStyle name="1_tree_쌍용_오창수량산출서_수량산출서-1201_도곡단위수량" xfId="8075" xr:uid="{00000000-0005-0000-0000-0000871F0000}"/>
    <cellStyle name="1_tree_쌍용_오창수량산출서_수량산출서-1201_철거단위수량" xfId="8076" xr:uid="{00000000-0005-0000-0000-0000881F0000}"/>
    <cellStyle name="1_tree_쌍용_오창수량산출서_수량산출서-1201_철거수량" xfId="8077" xr:uid="{00000000-0005-0000-0000-0000891F0000}"/>
    <cellStyle name="1_tree_쌍용_오창수량산출서_수량산출서-1201_한수단위수량" xfId="8078" xr:uid="{00000000-0005-0000-0000-00008A1F0000}"/>
    <cellStyle name="1_tree_쌍용_오창수량산출서_시설물단위수량" xfId="8079" xr:uid="{00000000-0005-0000-0000-00008B1F0000}"/>
    <cellStyle name="1_tree_쌍용_오창수량산출서_시설물단위수량1" xfId="8080" xr:uid="{00000000-0005-0000-0000-00008C1F0000}"/>
    <cellStyle name="1_tree_쌍용_오창수량산출서_시설물단위수량1_시설물단위수량" xfId="8081" xr:uid="{00000000-0005-0000-0000-00008D1F0000}"/>
    <cellStyle name="1_tree_쌍용_오창수량산출서_철거단위수량" xfId="8082" xr:uid="{00000000-0005-0000-0000-00008E1F0000}"/>
    <cellStyle name="1_tree_쌍용_오창수량산출서_철거수량" xfId="8083" xr:uid="{00000000-0005-0000-0000-00008F1F0000}"/>
    <cellStyle name="1_tree_쌍용_오창수량산출서_한수단위수량" xfId="8084" xr:uid="{00000000-0005-0000-0000-0000901F0000}"/>
    <cellStyle name="1_tree_쌍용_철거단위수량" xfId="8085" xr:uid="{00000000-0005-0000-0000-0000911F0000}"/>
    <cellStyle name="1_tree_쌍용_철거수량" xfId="8086" xr:uid="{00000000-0005-0000-0000-0000921F0000}"/>
    <cellStyle name="1_tree_쌍용_한수단위수량" xfId="8087" xr:uid="{00000000-0005-0000-0000-0000931F0000}"/>
    <cellStyle name="1_tree_안동수량산출" xfId="8088" xr:uid="{00000000-0005-0000-0000-0000941F0000}"/>
    <cellStyle name="1_tree_안동수량산출최종" xfId="8089" xr:uid="{00000000-0005-0000-0000-0000951F0000}"/>
    <cellStyle name="1_tree_오창수량산출서" xfId="8090" xr:uid="{00000000-0005-0000-0000-0000961F0000}"/>
    <cellStyle name="1_tree_오창수량산출서_NEW단위수량-주산" xfId="8091" xr:uid="{00000000-0005-0000-0000-0000971F0000}"/>
    <cellStyle name="1_tree_오창수량산출서_남대천단위수량" xfId="8092" xr:uid="{00000000-0005-0000-0000-0000981F0000}"/>
    <cellStyle name="1_tree_오창수량산출서_단위수량" xfId="8093" xr:uid="{00000000-0005-0000-0000-0000991F0000}"/>
    <cellStyle name="1_tree_오창수량산출서_단위수량1" xfId="8094" xr:uid="{00000000-0005-0000-0000-00009A1F0000}"/>
    <cellStyle name="1_tree_오창수량산출서_단위수량15" xfId="8095" xr:uid="{00000000-0005-0000-0000-00009B1F0000}"/>
    <cellStyle name="1_tree_오창수량산출서_도곡단위수량" xfId="8096" xr:uid="{00000000-0005-0000-0000-00009C1F0000}"/>
    <cellStyle name="1_tree_오창수량산출서_수량산출서-11.25" xfId="8097" xr:uid="{00000000-0005-0000-0000-00009D1F0000}"/>
    <cellStyle name="1_tree_오창수량산출서_수량산출서-11.25_NEW단위수량-주산" xfId="8098" xr:uid="{00000000-0005-0000-0000-00009E1F0000}"/>
    <cellStyle name="1_tree_오창수량산출서_수량산출서-11.25_남대천단위수량" xfId="8099" xr:uid="{00000000-0005-0000-0000-00009F1F0000}"/>
    <cellStyle name="1_tree_오창수량산출서_수량산출서-11.25_단위수량" xfId="8100" xr:uid="{00000000-0005-0000-0000-0000A01F0000}"/>
    <cellStyle name="1_tree_오창수량산출서_수량산출서-11.25_단위수량1" xfId="8101" xr:uid="{00000000-0005-0000-0000-0000A11F0000}"/>
    <cellStyle name="1_tree_오창수량산출서_수량산출서-11.25_단위수량15" xfId="8102" xr:uid="{00000000-0005-0000-0000-0000A21F0000}"/>
    <cellStyle name="1_tree_오창수량산출서_수량산출서-11.25_도곡단위수량" xfId="8103" xr:uid="{00000000-0005-0000-0000-0000A31F0000}"/>
    <cellStyle name="1_tree_오창수량산출서_수량산출서-11.25_철거단위수량" xfId="8104" xr:uid="{00000000-0005-0000-0000-0000A41F0000}"/>
    <cellStyle name="1_tree_오창수량산출서_수량산출서-11.25_철거수량" xfId="8105" xr:uid="{00000000-0005-0000-0000-0000A51F0000}"/>
    <cellStyle name="1_tree_오창수량산출서_수량산출서-11.25_한수단위수량" xfId="8106" xr:uid="{00000000-0005-0000-0000-0000A61F0000}"/>
    <cellStyle name="1_tree_오창수량산출서_수량산출서-1201" xfId="8107" xr:uid="{00000000-0005-0000-0000-0000A71F0000}"/>
    <cellStyle name="1_tree_오창수량산출서_수량산출서-1201_NEW단위수량-주산" xfId="8108" xr:uid="{00000000-0005-0000-0000-0000A81F0000}"/>
    <cellStyle name="1_tree_오창수량산출서_수량산출서-1201_남대천단위수량" xfId="8109" xr:uid="{00000000-0005-0000-0000-0000A91F0000}"/>
    <cellStyle name="1_tree_오창수량산출서_수량산출서-1201_단위수량" xfId="8110" xr:uid="{00000000-0005-0000-0000-0000AA1F0000}"/>
    <cellStyle name="1_tree_오창수량산출서_수량산출서-1201_단위수량1" xfId="8111" xr:uid="{00000000-0005-0000-0000-0000AB1F0000}"/>
    <cellStyle name="1_tree_오창수량산출서_수량산출서-1201_단위수량15" xfId="8112" xr:uid="{00000000-0005-0000-0000-0000AC1F0000}"/>
    <cellStyle name="1_tree_오창수량산출서_수량산출서-1201_도곡단위수량" xfId="8113" xr:uid="{00000000-0005-0000-0000-0000AD1F0000}"/>
    <cellStyle name="1_tree_오창수량산출서_수량산출서-1201_철거단위수량" xfId="8114" xr:uid="{00000000-0005-0000-0000-0000AE1F0000}"/>
    <cellStyle name="1_tree_오창수량산출서_수량산출서-1201_철거수량" xfId="8115" xr:uid="{00000000-0005-0000-0000-0000AF1F0000}"/>
    <cellStyle name="1_tree_오창수량산출서_수량산출서-1201_한수단위수량" xfId="8116" xr:uid="{00000000-0005-0000-0000-0000B01F0000}"/>
    <cellStyle name="1_tree_오창수량산출서_시설물단위수량" xfId="8117" xr:uid="{00000000-0005-0000-0000-0000B11F0000}"/>
    <cellStyle name="1_tree_오창수량산출서_시설물단위수량1" xfId="8118" xr:uid="{00000000-0005-0000-0000-0000B21F0000}"/>
    <cellStyle name="1_tree_오창수량산출서_시설물단위수량1_시설물단위수량" xfId="8119" xr:uid="{00000000-0005-0000-0000-0000B31F0000}"/>
    <cellStyle name="1_tree_오창수량산출서_철거단위수량" xfId="8120" xr:uid="{00000000-0005-0000-0000-0000B41F0000}"/>
    <cellStyle name="1_tree_오창수량산출서_철거수량" xfId="8121" xr:uid="{00000000-0005-0000-0000-0000B51F0000}"/>
    <cellStyle name="1_tree_오창수량산출서_한수단위수량" xfId="8122" xr:uid="{00000000-0005-0000-0000-0000B61F0000}"/>
    <cellStyle name="1_tree_용평단위수량" xfId="8123" xr:uid="{00000000-0005-0000-0000-0000B71F0000}"/>
    <cellStyle name="1_tree_운동장단위수량" xfId="8124" xr:uid="{00000000-0005-0000-0000-0000B81F0000}"/>
    <cellStyle name="1_tree_은파단위수량" xfId="8125" xr:uid="{00000000-0005-0000-0000-0000B91F0000}"/>
    <cellStyle name="1_tree_은파단위수량_NEW단위수량-주산" xfId="8126" xr:uid="{00000000-0005-0000-0000-0000BA1F0000}"/>
    <cellStyle name="1_tree_은파단위수량_남대천단위수량" xfId="8127" xr:uid="{00000000-0005-0000-0000-0000BB1F0000}"/>
    <cellStyle name="1_tree_은파단위수량_단위수량" xfId="8128" xr:uid="{00000000-0005-0000-0000-0000BC1F0000}"/>
    <cellStyle name="1_tree_은파단위수량_단위수량1" xfId="8129" xr:uid="{00000000-0005-0000-0000-0000BD1F0000}"/>
    <cellStyle name="1_tree_은파단위수량_단위수량15" xfId="8130" xr:uid="{00000000-0005-0000-0000-0000BE1F0000}"/>
    <cellStyle name="1_tree_은파단위수량_도곡단위수량" xfId="8131" xr:uid="{00000000-0005-0000-0000-0000BF1F0000}"/>
    <cellStyle name="1_tree_은파단위수량_수량산출서-11.25" xfId="8132" xr:uid="{00000000-0005-0000-0000-0000C01F0000}"/>
    <cellStyle name="1_tree_은파단위수량_수량산출서-11.25_NEW단위수량-주산" xfId="8133" xr:uid="{00000000-0005-0000-0000-0000C11F0000}"/>
    <cellStyle name="1_tree_은파단위수량_수량산출서-11.25_남대천단위수량" xfId="8134" xr:uid="{00000000-0005-0000-0000-0000C21F0000}"/>
    <cellStyle name="1_tree_은파단위수량_수량산출서-11.25_단위수량" xfId="8135" xr:uid="{00000000-0005-0000-0000-0000C31F0000}"/>
    <cellStyle name="1_tree_은파단위수량_수량산출서-11.25_단위수량1" xfId="8136" xr:uid="{00000000-0005-0000-0000-0000C41F0000}"/>
    <cellStyle name="1_tree_은파단위수량_수량산출서-11.25_단위수량15" xfId="8137" xr:uid="{00000000-0005-0000-0000-0000C51F0000}"/>
    <cellStyle name="1_tree_은파단위수량_수량산출서-11.25_도곡단위수량" xfId="8138" xr:uid="{00000000-0005-0000-0000-0000C61F0000}"/>
    <cellStyle name="1_tree_은파단위수량_수량산출서-11.25_철거단위수량" xfId="8139" xr:uid="{00000000-0005-0000-0000-0000C71F0000}"/>
    <cellStyle name="1_tree_은파단위수량_수량산출서-11.25_철거수량" xfId="8140" xr:uid="{00000000-0005-0000-0000-0000C81F0000}"/>
    <cellStyle name="1_tree_은파단위수량_수량산출서-11.25_한수단위수량" xfId="8141" xr:uid="{00000000-0005-0000-0000-0000C91F0000}"/>
    <cellStyle name="1_tree_은파단위수량_수량산출서-1201" xfId="8142" xr:uid="{00000000-0005-0000-0000-0000CA1F0000}"/>
    <cellStyle name="1_tree_은파단위수량_수량산출서-1201_NEW단위수량-주산" xfId="8143" xr:uid="{00000000-0005-0000-0000-0000CB1F0000}"/>
    <cellStyle name="1_tree_은파단위수량_수량산출서-1201_남대천단위수량" xfId="8144" xr:uid="{00000000-0005-0000-0000-0000CC1F0000}"/>
    <cellStyle name="1_tree_은파단위수량_수량산출서-1201_단위수량" xfId="8145" xr:uid="{00000000-0005-0000-0000-0000CD1F0000}"/>
    <cellStyle name="1_tree_은파단위수량_수량산출서-1201_단위수량1" xfId="8146" xr:uid="{00000000-0005-0000-0000-0000CE1F0000}"/>
    <cellStyle name="1_tree_은파단위수량_수량산출서-1201_단위수량15" xfId="8147" xr:uid="{00000000-0005-0000-0000-0000CF1F0000}"/>
    <cellStyle name="1_tree_은파단위수량_수량산출서-1201_도곡단위수량" xfId="8148" xr:uid="{00000000-0005-0000-0000-0000D01F0000}"/>
    <cellStyle name="1_tree_은파단위수량_수량산출서-1201_철거단위수량" xfId="8149" xr:uid="{00000000-0005-0000-0000-0000D11F0000}"/>
    <cellStyle name="1_tree_은파단위수량_수량산출서-1201_철거수량" xfId="8150" xr:uid="{00000000-0005-0000-0000-0000D21F0000}"/>
    <cellStyle name="1_tree_은파단위수량_수량산출서-1201_한수단위수량" xfId="8151" xr:uid="{00000000-0005-0000-0000-0000D31F0000}"/>
    <cellStyle name="1_tree_은파단위수량_시설물단위수량" xfId="8152" xr:uid="{00000000-0005-0000-0000-0000D41F0000}"/>
    <cellStyle name="1_tree_은파단위수량_시설물단위수량1" xfId="8153" xr:uid="{00000000-0005-0000-0000-0000D51F0000}"/>
    <cellStyle name="1_tree_은파단위수량_시설물단위수량1_시설물단위수량" xfId="8154" xr:uid="{00000000-0005-0000-0000-0000D61F0000}"/>
    <cellStyle name="1_tree_은파단위수량_오창수량산출서" xfId="8155" xr:uid="{00000000-0005-0000-0000-0000D71F0000}"/>
    <cellStyle name="1_tree_은파단위수량_오창수량산출서_NEW단위수량-주산" xfId="8156" xr:uid="{00000000-0005-0000-0000-0000D81F0000}"/>
    <cellStyle name="1_tree_은파단위수량_오창수량산출서_남대천단위수량" xfId="8157" xr:uid="{00000000-0005-0000-0000-0000D91F0000}"/>
    <cellStyle name="1_tree_은파단위수량_오창수량산출서_단위수량" xfId="8158" xr:uid="{00000000-0005-0000-0000-0000DA1F0000}"/>
    <cellStyle name="1_tree_은파단위수량_오창수량산출서_단위수량1" xfId="8159" xr:uid="{00000000-0005-0000-0000-0000DB1F0000}"/>
    <cellStyle name="1_tree_은파단위수량_오창수량산출서_단위수량15" xfId="8160" xr:uid="{00000000-0005-0000-0000-0000DC1F0000}"/>
    <cellStyle name="1_tree_은파단위수량_오창수량산출서_도곡단위수량" xfId="8161" xr:uid="{00000000-0005-0000-0000-0000DD1F0000}"/>
    <cellStyle name="1_tree_은파단위수량_오창수량산출서_수량산출서-11.25" xfId="8162" xr:uid="{00000000-0005-0000-0000-0000DE1F0000}"/>
    <cellStyle name="1_tree_은파단위수량_오창수량산출서_수량산출서-11.25_NEW단위수량-주산" xfId="8163" xr:uid="{00000000-0005-0000-0000-0000DF1F0000}"/>
    <cellStyle name="1_tree_은파단위수량_오창수량산출서_수량산출서-11.25_남대천단위수량" xfId="8164" xr:uid="{00000000-0005-0000-0000-0000E01F0000}"/>
    <cellStyle name="1_tree_은파단위수량_오창수량산출서_수량산출서-11.25_단위수량" xfId="8165" xr:uid="{00000000-0005-0000-0000-0000E11F0000}"/>
    <cellStyle name="1_tree_은파단위수량_오창수량산출서_수량산출서-11.25_단위수량1" xfId="8166" xr:uid="{00000000-0005-0000-0000-0000E21F0000}"/>
    <cellStyle name="1_tree_은파단위수량_오창수량산출서_수량산출서-11.25_단위수량15" xfId="8167" xr:uid="{00000000-0005-0000-0000-0000E31F0000}"/>
    <cellStyle name="1_tree_은파단위수량_오창수량산출서_수량산출서-11.25_도곡단위수량" xfId="8168" xr:uid="{00000000-0005-0000-0000-0000E41F0000}"/>
    <cellStyle name="1_tree_은파단위수량_오창수량산출서_수량산출서-11.25_철거단위수량" xfId="8169" xr:uid="{00000000-0005-0000-0000-0000E51F0000}"/>
    <cellStyle name="1_tree_은파단위수량_오창수량산출서_수량산출서-11.25_철거수량" xfId="8170" xr:uid="{00000000-0005-0000-0000-0000E61F0000}"/>
    <cellStyle name="1_tree_은파단위수량_오창수량산출서_수량산출서-11.25_한수단위수량" xfId="8171" xr:uid="{00000000-0005-0000-0000-0000E71F0000}"/>
    <cellStyle name="1_tree_은파단위수량_오창수량산출서_수량산출서-1201" xfId="8172" xr:uid="{00000000-0005-0000-0000-0000E81F0000}"/>
    <cellStyle name="1_tree_은파단위수량_오창수량산출서_수량산출서-1201_NEW단위수량-주산" xfId="8173" xr:uid="{00000000-0005-0000-0000-0000E91F0000}"/>
    <cellStyle name="1_tree_은파단위수량_오창수량산출서_수량산출서-1201_남대천단위수량" xfId="8174" xr:uid="{00000000-0005-0000-0000-0000EA1F0000}"/>
    <cellStyle name="1_tree_은파단위수량_오창수량산출서_수량산출서-1201_단위수량" xfId="8175" xr:uid="{00000000-0005-0000-0000-0000EB1F0000}"/>
    <cellStyle name="1_tree_은파단위수량_오창수량산출서_수량산출서-1201_단위수량1" xfId="8176" xr:uid="{00000000-0005-0000-0000-0000EC1F0000}"/>
    <cellStyle name="1_tree_은파단위수량_오창수량산출서_수량산출서-1201_단위수량15" xfId="8177" xr:uid="{00000000-0005-0000-0000-0000ED1F0000}"/>
    <cellStyle name="1_tree_은파단위수량_오창수량산출서_수량산출서-1201_도곡단위수량" xfId="8178" xr:uid="{00000000-0005-0000-0000-0000EE1F0000}"/>
    <cellStyle name="1_tree_은파단위수량_오창수량산출서_수량산출서-1201_철거단위수량" xfId="8179" xr:uid="{00000000-0005-0000-0000-0000EF1F0000}"/>
    <cellStyle name="1_tree_은파단위수량_오창수량산출서_수량산출서-1201_철거수량" xfId="8180" xr:uid="{00000000-0005-0000-0000-0000F01F0000}"/>
    <cellStyle name="1_tree_은파단위수량_오창수량산출서_수량산출서-1201_한수단위수량" xfId="8181" xr:uid="{00000000-0005-0000-0000-0000F11F0000}"/>
    <cellStyle name="1_tree_은파단위수량_오창수량산출서_시설물단위수량" xfId="8182" xr:uid="{00000000-0005-0000-0000-0000F21F0000}"/>
    <cellStyle name="1_tree_은파단위수량_오창수량산출서_시설물단위수량1" xfId="8183" xr:uid="{00000000-0005-0000-0000-0000F31F0000}"/>
    <cellStyle name="1_tree_은파단위수량_오창수량산출서_시설물단위수량1_시설물단위수량" xfId="8184" xr:uid="{00000000-0005-0000-0000-0000F41F0000}"/>
    <cellStyle name="1_tree_은파단위수량_오창수량산출서_철거단위수량" xfId="8185" xr:uid="{00000000-0005-0000-0000-0000F51F0000}"/>
    <cellStyle name="1_tree_은파단위수량_오창수량산출서_철거수량" xfId="8186" xr:uid="{00000000-0005-0000-0000-0000F61F0000}"/>
    <cellStyle name="1_tree_은파단위수량_오창수량산출서_한수단위수량" xfId="8187" xr:uid="{00000000-0005-0000-0000-0000F71F0000}"/>
    <cellStyle name="1_tree_은파단위수량_용평단위수량" xfId="8188" xr:uid="{00000000-0005-0000-0000-0000F81F0000}"/>
    <cellStyle name="1_tree_은파단위수량_철거단위수량" xfId="8189" xr:uid="{00000000-0005-0000-0000-0000F91F0000}"/>
    <cellStyle name="1_tree_은파단위수량_철거수량" xfId="8190" xr:uid="{00000000-0005-0000-0000-0000FA1F0000}"/>
    <cellStyle name="1_tree_은파단위수량_한수단위수량" xfId="8191" xr:uid="{00000000-0005-0000-0000-0000FB1F0000}"/>
    <cellStyle name="1_tree_조경포장,관로시설" xfId="8192" xr:uid="{00000000-0005-0000-0000-0000FC1F0000}"/>
    <cellStyle name="1_tree_조경포장,관로시설_NEW단위수량-주산" xfId="8193" xr:uid="{00000000-0005-0000-0000-0000FD1F0000}"/>
    <cellStyle name="1_tree_조경포장,관로시설_남대천단위수량" xfId="8194" xr:uid="{00000000-0005-0000-0000-0000FE1F0000}"/>
    <cellStyle name="1_tree_조경포장,관로시설_단위수량" xfId="8195" xr:uid="{00000000-0005-0000-0000-0000FF1F0000}"/>
    <cellStyle name="1_tree_조경포장,관로시설_단위수량1" xfId="8196" xr:uid="{00000000-0005-0000-0000-000000200000}"/>
    <cellStyle name="1_tree_조경포장,관로시설_단위수량15" xfId="8197" xr:uid="{00000000-0005-0000-0000-000001200000}"/>
    <cellStyle name="1_tree_조경포장,관로시설_도곡단위수량" xfId="8198" xr:uid="{00000000-0005-0000-0000-000002200000}"/>
    <cellStyle name="1_tree_조경포장,관로시설_수량산출서-11.25" xfId="8199" xr:uid="{00000000-0005-0000-0000-000003200000}"/>
    <cellStyle name="1_tree_조경포장,관로시설_수량산출서-11.25_NEW단위수량-주산" xfId="8200" xr:uid="{00000000-0005-0000-0000-000004200000}"/>
    <cellStyle name="1_tree_조경포장,관로시설_수량산출서-11.25_남대천단위수량" xfId="8201" xr:uid="{00000000-0005-0000-0000-000005200000}"/>
    <cellStyle name="1_tree_조경포장,관로시설_수량산출서-11.25_단위수량" xfId="8202" xr:uid="{00000000-0005-0000-0000-000006200000}"/>
    <cellStyle name="1_tree_조경포장,관로시설_수량산출서-11.25_단위수량1" xfId="8203" xr:uid="{00000000-0005-0000-0000-000007200000}"/>
    <cellStyle name="1_tree_조경포장,관로시설_수량산출서-11.25_단위수량15" xfId="8204" xr:uid="{00000000-0005-0000-0000-000008200000}"/>
    <cellStyle name="1_tree_조경포장,관로시설_수량산출서-11.25_도곡단위수량" xfId="8205" xr:uid="{00000000-0005-0000-0000-000009200000}"/>
    <cellStyle name="1_tree_조경포장,관로시설_수량산출서-11.25_철거단위수량" xfId="8206" xr:uid="{00000000-0005-0000-0000-00000A200000}"/>
    <cellStyle name="1_tree_조경포장,관로시설_수량산출서-11.25_철거수량" xfId="8207" xr:uid="{00000000-0005-0000-0000-00000B200000}"/>
    <cellStyle name="1_tree_조경포장,관로시설_수량산출서-11.25_한수단위수량" xfId="8208" xr:uid="{00000000-0005-0000-0000-00000C200000}"/>
    <cellStyle name="1_tree_조경포장,관로시설_수량산출서-1201" xfId="8209" xr:uid="{00000000-0005-0000-0000-00000D200000}"/>
    <cellStyle name="1_tree_조경포장,관로시설_수량산출서-1201_NEW단위수량-주산" xfId="8210" xr:uid="{00000000-0005-0000-0000-00000E200000}"/>
    <cellStyle name="1_tree_조경포장,관로시설_수량산출서-1201_남대천단위수량" xfId="8211" xr:uid="{00000000-0005-0000-0000-00000F200000}"/>
    <cellStyle name="1_tree_조경포장,관로시설_수량산출서-1201_단위수량" xfId="8212" xr:uid="{00000000-0005-0000-0000-000010200000}"/>
    <cellStyle name="1_tree_조경포장,관로시설_수량산출서-1201_단위수량1" xfId="8213" xr:uid="{00000000-0005-0000-0000-000011200000}"/>
    <cellStyle name="1_tree_조경포장,관로시설_수량산출서-1201_단위수량15" xfId="8214" xr:uid="{00000000-0005-0000-0000-000012200000}"/>
    <cellStyle name="1_tree_조경포장,관로시설_수량산출서-1201_도곡단위수량" xfId="8215" xr:uid="{00000000-0005-0000-0000-000013200000}"/>
    <cellStyle name="1_tree_조경포장,관로시설_수량산출서-1201_철거단위수량" xfId="8216" xr:uid="{00000000-0005-0000-0000-000014200000}"/>
    <cellStyle name="1_tree_조경포장,관로시설_수량산출서-1201_철거수량" xfId="8217" xr:uid="{00000000-0005-0000-0000-000015200000}"/>
    <cellStyle name="1_tree_조경포장,관로시설_수량산출서-1201_한수단위수량" xfId="8218" xr:uid="{00000000-0005-0000-0000-000016200000}"/>
    <cellStyle name="1_tree_조경포장,관로시설_시설물단위수량" xfId="8219" xr:uid="{00000000-0005-0000-0000-000017200000}"/>
    <cellStyle name="1_tree_조경포장,관로시설_시설물단위수량1" xfId="8220" xr:uid="{00000000-0005-0000-0000-000018200000}"/>
    <cellStyle name="1_tree_조경포장,관로시설_시설물단위수량1_시설물단위수량" xfId="8221" xr:uid="{00000000-0005-0000-0000-000019200000}"/>
    <cellStyle name="1_tree_조경포장,관로시설_오창수량산출서" xfId="8222" xr:uid="{00000000-0005-0000-0000-00001A200000}"/>
    <cellStyle name="1_tree_조경포장,관로시설_오창수량산출서_NEW단위수량-주산" xfId="8223" xr:uid="{00000000-0005-0000-0000-00001B200000}"/>
    <cellStyle name="1_tree_조경포장,관로시설_오창수량산출서_남대천단위수량" xfId="8224" xr:uid="{00000000-0005-0000-0000-00001C200000}"/>
    <cellStyle name="1_tree_조경포장,관로시설_오창수량산출서_단위수량" xfId="8225" xr:uid="{00000000-0005-0000-0000-00001D200000}"/>
    <cellStyle name="1_tree_조경포장,관로시설_오창수량산출서_단위수량1" xfId="8226" xr:uid="{00000000-0005-0000-0000-00001E200000}"/>
    <cellStyle name="1_tree_조경포장,관로시설_오창수량산출서_단위수량15" xfId="8227" xr:uid="{00000000-0005-0000-0000-00001F200000}"/>
    <cellStyle name="1_tree_조경포장,관로시설_오창수량산출서_도곡단위수량" xfId="8228" xr:uid="{00000000-0005-0000-0000-000020200000}"/>
    <cellStyle name="1_tree_조경포장,관로시설_오창수량산출서_수량산출서-11.25" xfId="8229" xr:uid="{00000000-0005-0000-0000-000021200000}"/>
    <cellStyle name="1_tree_조경포장,관로시설_오창수량산출서_수량산출서-11.25_NEW단위수량-주산" xfId="8230" xr:uid="{00000000-0005-0000-0000-000022200000}"/>
    <cellStyle name="1_tree_조경포장,관로시설_오창수량산출서_수량산출서-11.25_남대천단위수량" xfId="8231" xr:uid="{00000000-0005-0000-0000-000023200000}"/>
    <cellStyle name="1_tree_조경포장,관로시설_오창수량산출서_수량산출서-11.25_단위수량" xfId="8232" xr:uid="{00000000-0005-0000-0000-000024200000}"/>
    <cellStyle name="1_tree_조경포장,관로시설_오창수량산출서_수량산출서-11.25_단위수량1" xfId="8233" xr:uid="{00000000-0005-0000-0000-000025200000}"/>
    <cellStyle name="1_tree_조경포장,관로시설_오창수량산출서_수량산출서-11.25_단위수량15" xfId="8234" xr:uid="{00000000-0005-0000-0000-000026200000}"/>
    <cellStyle name="1_tree_조경포장,관로시설_오창수량산출서_수량산출서-11.25_도곡단위수량" xfId="8235" xr:uid="{00000000-0005-0000-0000-000027200000}"/>
    <cellStyle name="1_tree_조경포장,관로시설_오창수량산출서_수량산출서-11.25_철거단위수량" xfId="8236" xr:uid="{00000000-0005-0000-0000-000028200000}"/>
    <cellStyle name="1_tree_조경포장,관로시설_오창수량산출서_수량산출서-11.25_철거수량" xfId="8237" xr:uid="{00000000-0005-0000-0000-000029200000}"/>
    <cellStyle name="1_tree_조경포장,관로시설_오창수량산출서_수량산출서-11.25_한수단위수량" xfId="8238" xr:uid="{00000000-0005-0000-0000-00002A200000}"/>
    <cellStyle name="1_tree_조경포장,관로시설_오창수량산출서_수량산출서-1201" xfId="8239" xr:uid="{00000000-0005-0000-0000-00002B200000}"/>
    <cellStyle name="1_tree_조경포장,관로시설_오창수량산출서_수량산출서-1201_NEW단위수량-주산" xfId="8240" xr:uid="{00000000-0005-0000-0000-00002C200000}"/>
    <cellStyle name="1_tree_조경포장,관로시설_오창수량산출서_수량산출서-1201_남대천단위수량" xfId="8241" xr:uid="{00000000-0005-0000-0000-00002D200000}"/>
    <cellStyle name="1_tree_조경포장,관로시설_오창수량산출서_수량산출서-1201_단위수량" xfId="8242" xr:uid="{00000000-0005-0000-0000-00002E200000}"/>
    <cellStyle name="1_tree_조경포장,관로시설_오창수량산출서_수량산출서-1201_단위수량1" xfId="8243" xr:uid="{00000000-0005-0000-0000-00002F200000}"/>
    <cellStyle name="1_tree_조경포장,관로시설_오창수량산출서_수량산출서-1201_단위수량15" xfId="8244" xr:uid="{00000000-0005-0000-0000-000030200000}"/>
    <cellStyle name="1_tree_조경포장,관로시설_오창수량산출서_수량산출서-1201_도곡단위수량" xfId="8245" xr:uid="{00000000-0005-0000-0000-000031200000}"/>
    <cellStyle name="1_tree_조경포장,관로시설_오창수량산출서_수량산출서-1201_철거단위수량" xfId="8246" xr:uid="{00000000-0005-0000-0000-000032200000}"/>
    <cellStyle name="1_tree_조경포장,관로시설_오창수량산출서_수량산출서-1201_철거수량" xfId="8247" xr:uid="{00000000-0005-0000-0000-000033200000}"/>
    <cellStyle name="1_tree_조경포장,관로시설_오창수량산출서_수량산출서-1201_한수단위수량" xfId="8248" xr:uid="{00000000-0005-0000-0000-000034200000}"/>
    <cellStyle name="1_tree_조경포장,관로시설_오창수량산출서_시설물단위수량" xfId="8249" xr:uid="{00000000-0005-0000-0000-000035200000}"/>
    <cellStyle name="1_tree_조경포장,관로시설_오창수량산출서_시설물단위수량1" xfId="8250" xr:uid="{00000000-0005-0000-0000-000036200000}"/>
    <cellStyle name="1_tree_조경포장,관로시설_오창수량산출서_시설물단위수량1_시설물단위수량" xfId="8251" xr:uid="{00000000-0005-0000-0000-000037200000}"/>
    <cellStyle name="1_tree_조경포장,관로시설_오창수량산출서_철거단위수량" xfId="8252" xr:uid="{00000000-0005-0000-0000-000038200000}"/>
    <cellStyle name="1_tree_조경포장,관로시설_오창수량산출서_철거수량" xfId="8253" xr:uid="{00000000-0005-0000-0000-000039200000}"/>
    <cellStyle name="1_tree_조경포장,관로시설_오창수량산출서_한수단위수량" xfId="8254" xr:uid="{00000000-0005-0000-0000-00003A200000}"/>
    <cellStyle name="1_tree_조경포장,관로시설_철거단위수량" xfId="8255" xr:uid="{00000000-0005-0000-0000-00003B200000}"/>
    <cellStyle name="1_tree_조경포장,관로시설_철거수량" xfId="8256" xr:uid="{00000000-0005-0000-0000-00003C200000}"/>
    <cellStyle name="1_tree_조경포장,관로시설_한수단위수량" xfId="8257" xr:uid="{00000000-0005-0000-0000-00003D200000}"/>
    <cellStyle name="1_tree_철거단위수량" xfId="8258" xr:uid="{00000000-0005-0000-0000-00003E200000}"/>
    <cellStyle name="1_tree_철거수량" xfId="8259" xr:uid="{00000000-0005-0000-0000-00003F200000}"/>
    <cellStyle name="1_tree_총괄" xfId="8260" xr:uid="{00000000-0005-0000-0000-000040200000}"/>
    <cellStyle name="1_tree_총괄_04포장공(011,012)" xfId="8261" xr:uid="{00000000-0005-0000-0000-000041200000}"/>
    <cellStyle name="1_tree_총괄_수량" xfId="8262" xr:uid="{00000000-0005-0000-0000-000042200000}"/>
    <cellStyle name="1_tree_총괄_주요자재집계표" xfId="8263" xr:uid="{00000000-0005-0000-0000-000043200000}"/>
    <cellStyle name="1_tree_충남대단위수량" xfId="8264" xr:uid="{00000000-0005-0000-0000-000044200000}"/>
    <cellStyle name="1_tree_터미널1" xfId="8265" xr:uid="{00000000-0005-0000-0000-000045200000}"/>
    <cellStyle name="1_tree_터미널1_04포장공(011,012)" xfId="8266" xr:uid="{00000000-0005-0000-0000-000046200000}"/>
    <cellStyle name="1_tree_터미널1_1" xfId="8267" xr:uid="{00000000-0005-0000-0000-000047200000}"/>
    <cellStyle name="1_tree_터미널1_1_04포장공(011,012)" xfId="8268" xr:uid="{00000000-0005-0000-0000-000048200000}"/>
    <cellStyle name="1_tree_터미널1_1_수량" xfId="8269" xr:uid="{00000000-0005-0000-0000-000049200000}"/>
    <cellStyle name="1_tree_터미널1_1_주요자재집계표" xfId="8270" xr:uid="{00000000-0005-0000-0000-00004A200000}"/>
    <cellStyle name="1_tree_터미널1_수량" xfId="8271" xr:uid="{00000000-0005-0000-0000-00004B200000}"/>
    <cellStyle name="1_tree_터미널1_주요자재집계표" xfId="8272" xr:uid="{00000000-0005-0000-0000-00004C200000}"/>
    <cellStyle name="1_tree_한수단위수량" xfId="8273" xr:uid="{00000000-0005-0000-0000-00004D200000}"/>
    <cellStyle name="1_tree_한풍집계" xfId="8274" xr:uid="{00000000-0005-0000-0000-00004E200000}"/>
    <cellStyle name="1_tree_한풍집계_04포장공(011,012)" xfId="8275" xr:uid="{00000000-0005-0000-0000-00004F200000}"/>
    <cellStyle name="1_tree_한풍집계_수량" xfId="8276" xr:uid="{00000000-0005-0000-0000-000050200000}"/>
    <cellStyle name="1_tree_한풍집계_주요자재집계표" xfId="8277" xr:uid="{00000000-0005-0000-0000-000051200000}"/>
    <cellStyle name="1_tree_한풍집계_터미널1" xfId="8278" xr:uid="{00000000-0005-0000-0000-000052200000}"/>
    <cellStyle name="1_tree_한풍집계_터미널1_04포장공(011,012)" xfId="8279" xr:uid="{00000000-0005-0000-0000-000053200000}"/>
    <cellStyle name="1_tree_한풍집계_터미널1_1" xfId="8280" xr:uid="{00000000-0005-0000-0000-000054200000}"/>
    <cellStyle name="1_tree_한풍집계_터미널1_1_04포장공(011,012)" xfId="8281" xr:uid="{00000000-0005-0000-0000-000055200000}"/>
    <cellStyle name="1_tree_한풍집계_터미널1_1_수량" xfId="8282" xr:uid="{00000000-0005-0000-0000-000056200000}"/>
    <cellStyle name="1_tree_한풍집계_터미널1_1_주요자재집계표" xfId="8283" xr:uid="{00000000-0005-0000-0000-000057200000}"/>
    <cellStyle name="1_tree_한풍집계_터미널1_수량" xfId="8284" xr:uid="{00000000-0005-0000-0000-000058200000}"/>
    <cellStyle name="1_tree_한풍집계_터미널1_주요자재집계표" xfId="8285" xr:uid="{00000000-0005-0000-0000-000059200000}"/>
    <cellStyle name="1_tree_현충묘지-예산서(조경)" xfId="8286" xr:uid="{00000000-0005-0000-0000-00005A200000}"/>
    <cellStyle name="1_tree_현충묘지-예산서(조경)_목동내역" xfId="8287" xr:uid="{00000000-0005-0000-0000-00005B200000}"/>
    <cellStyle name="1_tree_현충묘지-예산서(조경)_목동내역_폐기물집계" xfId="8288" xr:uid="{00000000-0005-0000-0000-00005C200000}"/>
    <cellStyle name="1_tree_현충묘지-예산서(조경)_예산서-엑셀변환양식100" xfId="8289" xr:uid="{00000000-0005-0000-0000-00005D200000}"/>
    <cellStyle name="1_tree_현충묘지-예산서(조경)_예산서-엑셀변환양식100_목동내역" xfId="8290" xr:uid="{00000000-0005-0000-0000-00005E200000}"/>
    <cellStyle name="1_tree_현충묘지-예산서(조경)_예산서-엑셀변환양식100_목동내역_폐기물집계" xfId="8291" xr:uid="{00000000-0005-0000-0000-00005F200000}"/>
    <cellStyle name="1_tree_휴게시설" xfId="8292" xr:uid="{00000000-0005-0000-0000-000060200000}"/>
    <cellStyle name="1_tree_휴게시설_NEW단위수량-주산" xfId="8293" xr:uid="{00000000-0005-0000-0000-000061200000}"/>
    <cellStyle name="1_tree_휴게시설_남대천단위수량" xfId="8294" xr:uid="{00000000-0005-0000-0000-000062200000}"/>
    <cellStyle name="1_tree_휴게시설_단위수량" xfId="8295" xr:uid="{00000000-0005-0000-0000-000063200000}"/>
    <cellStyle name="1_tree_휴게시설_단위수량1" xfId="8296" xr:uid="{00000000-0005-0000-0000-000064200000}"/>
    <cellStyle name="1_tree_휴게시설_단위수량15" xfId="8297" xr:uid="{00000000-0005-0000-0000-000065200000}"/>
    <cellStyle name="1_tree_휴게시설_도곡단위수량" xfId="8298" xr:uid="{00000000-0005-0000-0000-000066200000}"/>
    <cellStyle name="1_tree_휴게시설_수량산출서-11.25" xfId="8299" xr:uid="{00000000-0005-0000-0000-000067200000}"/>
    <cellStyle name="1_tree_휴게시설_수량산출서-11.25_NEW단위수량-주산" xfId="8300" xr:uid="{00000000-0005-0000-0000-000068200000}"/>
    <cellStyle name="1_tree_휴게시설_수량산출서-11.25_남대천단위수량" xfId="8301" xr:uid="{00000000-0005-0000-0000-000069200000}"/>
    <cellStyle name="1_tree_휴게시설_수량산출서-11.25_단위수량" xfId="8302" xr:uid="{00000000-0005-0000-0000-00006A200000}"/>
    <cellStyle name="1_tree_휴게시설_수량산출서-11.25_단위수량1" xfId="8303" xr:uid="{00000000-0005-0000-0000-00006B200000}"/>
    <cellStyle name="1_tree_휴게시설_수량산출서-11.25_단위수량15" xfId="8304" xr:uid="{00000000-0005-0000-0000-00006C200000}"/>
    <cellStyle name="1_tree_휴게시설_수량산출서-11.25_도곡단위수량" xfId="8305" xr:uid="{00000000-0005-0000-0000-00006D200000}"/>
    <cellStyle name="1_tree_휴게시설_수량산출서-11.25_철거단위수량" xfId="8306" xr:uid="{00000000-0005-0000-0000-00006E200000}"/>
    <cellStyle name="1_tree_휴게시설_수량산출서-11.25_철거수량" xfId="8307" xr:uid="{00000000-0005-0000-0000-00006F200000}"/>
    <cellStyle name="1_tree_휴게시설_수량산출서-11.25_한수단위수량" xfId="8308" xr:uid="{00000000-0005-0000-0000-000070200000}"/>
    <cellStyle name="1_tree_휴게시설_수량산출서-1201" xfId="8309" xr:uid="{00000000-0005-0000-0000-000071200000}"/>
    <cellStyle name="1_tree_휴게시설_수량산출서-1201_NEW단위수량-주산" xfId="8310" xr:uid="{00000000-0005-0000-0000-000072200000}"/>
    <cellStyle name="1_tree_휴게시설_수량산출서-1201_남대천단위수량" xfId="8311" xr:uid="{00000000-0005-0000-0000-000073200000}"/>
    <cellStyle name="1_tree_휴게시설_수량산출서-1201_단위수량" xfId="8312" xr:uid="{00000000-0005-0000-0000-000074200000}"/>
    <cellStyle name="1_tree_휴게시설_수량산출서-1201_단위수량1" xfId="8313" xr:uid="{00000000-0005-0000-0000-000075200000}"/>
    <cellStyle name="1_tree_휴게시설_수량산출서-1201_단위수량15" xfId="8314" xr:uid="{00000000-0005-0000-0000-000076200000}"/>
    <cellStyle name="1_tree_휴게시설_수량산출서-1201_도곡단위수량" xfId="8315" xr:uid="{00000000-0005-0000-0000-000077200000}"/>
    <cellStyle name="1_tree_휴게시설_수량산출서-1201_철거단위수량" xfId="8316" xr:uid="{00000000-0005-0000-0000-000078200000}"/>
    <cellStyle name="1_tree_휴게시설_수량산출서-1201_철거수량" xfId="8317" xr:uid="{00000000-0005-0000-0000-000079200000}"/>
    <cellStyle name="1_tree_휴게시설_수량산출서-1201_한수단위수량" xfId="8318" xr:uid="{00000000-0005-0000-0000-00007A200000}"/>
    <cellStyle name="1_tree_휴게시설_시설물단위수량" xfId="8319" xr:uid="{00000000-0005-0000-0000-00007B200000}"/>
    <cellStyle name="1_tree_휴게시설_시설물단위수량1" xfId="8320" xr:uid="{00000000-0005-0000-0000-00007C200000}"/>
    <cellStyle name="1_tree_휴게시설_시설물단위수량1_시설물단위수량" xfId="8321" xr:uid="{00000000-0005-0000-0000-00007D200000}"/>
    <cellStyle name="1_tree_휴게시설_오창수량산출서" xfId="8322" xr:uid="{00000000-0005-0000-0000-00007E200000}"/>
    <cellStyle name="1_tree_휴게시설_오창수량산출서_NEW단위수량-주산" xfId="8323" xr:uid="{00000000-0005-0000-0000-00007F200000}"/>
    <cellStyle name="1_tree_휴게시설_오창수량산출서_남대천단위수량" xfId="8324" xr:uid="{00000000-0005-0000-0000-000080200000}"/>
    <cellStyle name="1_tree_휴게시설_오창수량산출서_단위수량" xfId="8325" xr:uid="{00000000-0005-0000-0000-000081200000}"/>
    <cellStyle name="1_tree_휴게시설_오창수량산출서_단위수량1" xfId="8326" xr:uid="{00000000-0005-0000-0000-000082200000}"/>
    <cellStyle name="1_tree_휴게시설_오창수량산출서_단위수량15" xfId="8327" xr:uid="{00000000-0005-0000-0000-000083200000}"/>
    <cellStyle name="1_tree_휴게시설_오창수량산출서_도곡단위수량" xfId="8328" xr:uid="{00000000-0005-0000-0000-000084200000}"/>
    <cellStyle name="1_tree_휴게시설_오창수량산출서_수량산출서-11.25" xfId="8329" xr:uid="{00000000-0005-0000-0000-000085200000}"/>
    <cellStyle name="1_tree_휴게시설_오창수량산출서_수량산출서-11.25_NEW단위수량-주산" xfId="8330" xr:uid="{00000000-0005-0000-0000-000086200000}"/>
    <cellStyle name="1_tree_휴게시설_오창수량산출서_수량산출서-11.25_남대천단위수량" xfId="8331" xr:uid="{00000000-0005-0000-0000-000087200000}"/>
    <cellStyle name="1_tree_휴게시설_오창수량산출서_수량산출서-11.25_단위수량" xfId="8332" xr:uid="{00000000-0005-0000-0000-000088200000}"/>
    <cellStyle name="1_tree_휴게시설_오창수량산출서_수량산출서-11.25_단위수량1" xfId="8333" xr:uid="{00000000-0005-0000-0000-000089200000}"/>
    <cellStyle name="1_tree_휴게시설_오창수량산출서_수량산출서-11.25_단위수량15" xfId="8334" xr:uid="{00000000-0005-0000-0000-00008A200000}"/>
    <cellStyle name="1_tree_휴게시설_오창수량산출서_수량산출서-11.25_도곡단위수량" xfId="8335" xr:uid="{00000000-0005-0000-0000-00008B200000}"/>
    <cellStyle name="1_tree_휴게시설_오창수량산출서_수량산출서-11.25_철거단위수량" xfId="8336" xr:uid="{00000000-0005-0000-0000-00008C200000}"/>
    <cellStyle name="1_tree_휴게시설_오창수량산출서_수량산출서-11.25_철거수량" xfId="8337" xr:uid="{00000000-0005-0000-0000-00008D200000}"/>
    <cellStyle name="1_tree_휴게시설_오창수량산출서_수량산출서-11.25_한수단위수량" xfId="8338" xr:uid="{00000000-0005-0000-0000-00008E200000}"/>
    <cellStyle name="1_tree_휴게시설_오창수량산출서_수량산출서-1201" xfId="8339" xr:uid="{00000000-0005-0000-0000-00008F200000}"/>
    <cellStyle name="1_tree_휴게시설_오창수량산출서_수량산출서-1201_NEW단위수량-주산" xfId="8340" xr:uid="{00000000-0005-0000-0000-000090200000}"/>
    <cellStyle name="1_tree_휴게시설_오창수량산출서_수량산출서-1201_남대천단위수량" xfId="8341" xr:uid="{00000000-0005-0000-0000-000091200000}"/>
    <cellStyle name="1_tree_휴게시설_오창수량산출서_수량산출서-1201_단위수량" xfId="8342" xr:uid="{00000000-0005-0000-0000-000092200000}"/>
    <cellStyle name="1_tree_휴게시설_오창수량산출서_수량산출서-1201_단위수량1" xfId="8343" xr:uid="{00000000-0005-0000-0000-000093200000}"/>
    <cellStyle name="1_tree_휴게시설_오창수량산출서_수량산출서-1201_단위수량15" xfId="8344" xr:uid="{00000000-0005-0000-0000-000094200000}"/>
    <cellStyle name="1_tree_휴게시설_오창수량산출서_수량산출서-1201_도곡단위수량" xfId="8345" xr:uid="{00000000-0005-0000-0000-000095200000}"/>
    <cellStyle name="1_tree_휴게시설_오창수량산출서_수량산출서-1201_철거단위수량" xfId="8346" xr:uid="{00000000-0005-0000-0000-000096200000}"/>
    <cellStyle name="1_tree_휴게시설_오창수량산출서_수량산출서-1201_철거수량" xfId="8347" xr:uid="{00000000-0005-0000-0000-000097200000}"/>
    <cellStyle name="1_tree_휴게시설_오창수량산출서_수량산출서-1201_한수단위수량" xfId="8348" xr:uid="{00000000-0005-0000-0000-000098200000}"/>
    <cellStyle name="1_tree_휴게시설_오창수량산출서_시설물단위수량" xfId="8349" xr:uid="{00000000-0005-0000-0000-000099200000}"/>
    <cellStyle name="1_tree_휴게시설_오창수량산출서_시설물단위수량1" xfId="8350" xr:uid="{00000000-0005-0000-0000-00009A200000}"/>
    <cellStyle name="1_tree_휴게시설_오창수량산출서_시설물단위수량1_시설물단위수량" xfId="8351" xr:uid="{00000000-0005-0000-0000-00009B200000}"/>
    <cellStyle name="1_tree_휴게시설_오창수량산출서_철거단위수량" xfId="8352" xr:uid="{00000000-0005-0000-0000-00009C200000}"/>
    <cellStyle name="1_tree_휴게시설_오창수량산출서_철거수량" xfId="8353" xr:uid="{00000000-0005-0000-0000-00009D200000}"/>
    <cellStyle name="1_tree_휴게시설_오창수량산출서_한수단위수량" xfId="8354" xr:uid="{00000000-0005-0000-0000-00009E200000}"/>
    <cellStyle name="1_tree_휴게시설_철거단위수량" xfId="8355" xr:uid="{00000000-0005-0000-0000-00009F200000}"/>
    <cellStyle name="1_tree_휴게시설_철거수량" xfId="8356" xr:uid="{00000000-0005-0000-0000-0000A0200000}"/>
    <cellStyle name="1_tree_휴게시설_한수단위수량" xfId="8357" xr:uid="{00000000-0005-0000-0000-0000A1200000}"/>
    <cellStyle name="1_가산2빗물-전기공사 심사결과내역서" xfId="8358" xr:uid="{00000000-0005-0000-0000-0000A2200000}"/>
    <cellStyle name="1_가산2빗물-전기공사 심사결과내역서_가산2빗물-발주용-시설물토목화" xfId="8359" xr:uid="{00000000-0005-0000-0000-0000A3200000}"/>
    <cellStyle name="1_갑지" xfId="8360" xr:uid="{00000000-0005-0000-0000-0000A4200000}"/>
    <cellStyle name="1_강남폐기물내역" xfId="8361" xr:uid="{00000000-0005-0000-0000-0000A5200000}"/>
    <cellStyle name="1_건설산림과(진해목재문화체험관시설물보수2010년12월7일)-설계변경제출" xfId="8362" xr:uid="{00000000-0005-0000-0000-0000A6200000}"/>
    <cellStyle name="1_견적서" xfId="8363" xr:uid="{00000000-0005-0000-0000-0000A7200000}"/>
    <cellStyle name="1_견적서표지(영일도장,미광)" xfId="8364" xr:uid="{00000000-0005-0000-0000-0000A8200000}"/>
    <cellStyle name="1_공원사업소(2011년 공원화장실 단가계약 2011년3월7일)-2" xfId="8365" xr:uid="{00000000-0005-0000-0000-0000A9200000}"/>
    <cellStyle name="1_나인정보_내역서" xfId="8366" xr:uid="{00000000-0005-0000-0000-0000AA200000}"/>
    <cellStyle name="1_내역서(조경)" xfId="8367" xr:uid="{00000000-0005-0000-0000-0000AB200000}"/>
    <cellStyle name="1_농산물도매시장(농산물도매시장사무실리모델링2011년5월18일)" xfId="8368" xr:uid="{00000000-0005-0000-0000-0000AC200000}"/>
    <cellStyle name="1_농업기술센터(동물사육장시설보수2010년3월31일)-부경3" xfId="8369" xr:uid="{00000000-0005-0000-0000-0000AD200000}"/>
    <cellStyle name="1_단가조사표" xfId="8370" xr:uid="{00000000-0005-0000-0000-0000AE200000}"/>
    <cellStyle name="1_단가조사표_1011소각" xfId="8371" xr:uid="{00000000-0005-0000-0000-0000AF200000}"/>
    <cellStyle name="1_단가조사표_1113교~1" xfId="8372" xr:uid="{00000000-0005-0000-0000-0000B0200000}"/>
    <cellStyle name="1_단가조사표_121내역" xfId="8373" xr:uid="{00000000-0005-0000-0000-0000B1200000}"/>
    <cellStyle name="1_단가조사표_객토량" xfId="8374" xr:uid="{00000000-0005-0000-0000-0000B2200000}"/>
    <cellStyle name="1_단가조사표_교통센~1" xfId="8375" xr:uid="{00000000-0005-0000-0000-0000B3200000}"/>
    <cellStyle name="1_단가조사표_교통센터412" xfId="8376" xr:uid="{00000000-0005-0000-0000-0000B4200000}"/>
    <cellStyle name="1_단가조사표_교통수" xfId="8377" xr:uid="{00000000-0005-0000-0000-0000B5200000}"/>
    <cellStyle name="1_단가조사표_교통수량산출서" xfId="8378" xr:uid="{00000000-0005-0000-0000-0000B6200000}"/>
    <cellStyle name="1_단가조사표_구조물대가 (2)" xfId="8379" xr:uid="{00000000-0005-0000-0000-0000B7200000}"/>
    <cellStyle name="1_단가조사표_내역서 (2)" xfId="8380" xr:uid="{00000000-0005-0000-0000-0000B8200000}"/>
    <cellStyle name="1_단가조사표_대전관저지구" xfId="8381" xr:uid="{00000000-0005-0000-0000-0000B9200000}"/>
    <cellStyle name="1_단가조사표_동측지~1" xfId="8382" xr:uid="{00000000-0005-0000-0000-0000BA200000}"/>
    <cellStyle name="1_단가조사표_동측지원422" xfId="8383" xr:uid="{00000000-0005-0000-0000-0000BB200000}"/>
    <cellStyle name="1_단가조사표_동측지원512" xfId="8384" xr:uid="{00000000-0005-0000-0000-0000BC200000}"/>
    <cellStyle name="1_단가조사표_동측지원524" xfId="8385" xr:uid="{00000000-0005-0000-0000-0000BD200000}"/>
    <cellStyle name="1_단가조사표_부대422" xfId="8386" xr:uid="{00000000-0005-0000-0000-0000BE200000}"/>
    <cellStyle name="1_단가조사표_부대시설" xfId="8387" xr:uid="{00000000-0005-0000-0000-0000BF200000}"/>
    <cellStyle name="1_단가조사표_소각수~1" xfId="8388" xr:uid="{00000000-0005-0000-0000-0000C0200000}"/>
    <cellStyle name="1_단가조사표_소각수내역서" xfId="8389" xr:uid="{00000000-0005-0000-0000-0000C1200000}"/>
    <cellStyle name="1_단가조사표_소각수목2" xfId="8390" xr:uid="{00000000-0005-0000-0000-0000C2200000}"/>
    <cellStyle name="1_단가조사표_수량산출서 (2)" xfId="8391" xr:uid="{00000000-0005-0000-0000-0000C3200000}"/>
    <cellStyle name="1_단가조사표_엑스포~1" xfId="8392" xr:uid="{00000000-0005-0000-0000-0000C4200000}"/>
    <cellStyle name="1_단가조사표_엑스포한빛1" xfId="8393" xr:uid="{00000000-0005-0000-0000-0000C5200000}"/>
    <cellStyle name="1_단가조사표_여객터미널331" xfId="8394" xr:uid="{00000000-0005-0000-0000-0000C6200000}"/>
    <cellStyle name="1_단가조사표_여객터미널513" xfId="8395" xr:uid="{00000000-0005-0000-0000-0000C7200000}"/>
    <cellStyle name="1_단가조사표_여객터미널629" xfId="8396" xr:uid="{00000000-0005-0000-0000-0000C8200000}"/>
    <cellStyle name="1_단가조사표_외곽도로616" xfId="8397" xr:uid="{00000000-0005-0000-0000-0000C9200000}"/>
    <cellStyle name="1_단가조사표_원가계~1" xfId="8398" xr:uid="{00000000-0005-0000-0000-0000CA200000}"/>
    <cellStyle name="1_단가조사표_유기질" xfId="8399" xr:uid="{00000000-0005-0000-0000-0000CB200000}"/>
    <cellStyle name="1_단가조사표_자재조서 (2)" xfId="8400" xr:uid="{00000000-0005-0000-0000-0000CC200000}"/>
    <cellStyle name="1_단가조사표_총괄내역" xfId="8401" xr:uid="{00000000-0005-0000-0000-0000CD200000}"/>
    <cellStyle name="1_단가조사표_총괄내역 (2)" xfId="8402" xr:uid="{00000000-0005-0000-0000-0000CE200000}"/>
    <cellStyle name="1_단가조사표_터미널도로403" xfId="8403" xr:uid="{00000000-0005-0000-0000-0000CF200000}"/>
    <cellStyle name="1_단가조사표_터미널도로429" xfId="8404" xr:uid="{00000000-0005-0000-0000-0000D0200000}"/>
    <cellStyle name="1_단가조사표_포장일위" xfId="8405" xr:uid="{00000000-0005-0000-0000-0000D1200000}"/>
    <cellStyle name="1_대구지검 안동지청 신축공사(제출)" xfId="8406" xr:uid="{00000000-0005-0000-0000-0000D2200000}"/>
    <cellStyle name="1_도로관리과(시각장애인점자유도블럭교체공사2010년2월6일)" xfId="8407" xr:uid="{00000000-0005-0000-0000-0000D3200000}"/>
    <cellStyle name="1_먼지털이기계설치공사(누리제출)" xfId="8408" xr:uid="{00000000-0005-0000-0000-0000D4200000}"/>
    <cellStyle name="1_목동내역" xfId="8409" xr:uid="{00000000-0005-0000-0000-0000D5200000}"/>
    <cellStyle name="1_북악산" xfId="8410" xr:uid="{00000000-0005-0000-0000-0000D6200000}"/>
    <cellStyle name="1_분말활성탄투입기원가(2006.5)" xfId="8411" xr:uid="{00000000-0005-0000-0000-0000D7200000}"/>
    <cellStyle name="1_분말활성탄투입기원가(영신)" xfId="8412" xr:uid="{00000000-0005-0000-0000-0000D8200000}"/>
    <cellStyle name="1_산림과(안민동 예비군훈련장 등산로 입구 먼지털이기계설치공사2011년3월24일)" xfId="8413" xr:uid="{00000000-0005-0000-0000-0000D9200000}"/>
    <cellStyle name="1_산림과(유니온빌리지등산로입구먼지털이기설치공사2011년2월21일)" xfId="8414" xr:uid="{00000000-0005-0000-0000-0000DA200000}"/>
    <cellStyle name="1_수량" xfId="8415" xr:uid="{00000000-0005-0000-0000-0000DB200000}"/>
    <cellStyle name="1_시민계략공사" xfId="8416" xr:uid="{00000000-0005-0000-0000-0000DC200000}"/>
    <cellStyle name="1_시민계략공사_2002년도각종계산서너릿제터널등7개소" xfId="8417" xr:uid="{00000000-0005-0000-0000-0000DD200000}"/>
    <cellStyle name="1_시민계략공사_2003년 각종계산서(읽기전용)" xfId="8418" xr:uid="{00000000-0005-0000-0000-0000DE200000}"/>
    <cellStyle name="1_시민계략공사_2003년 각종계산서(읽기전용)_내역서(전기)" xfId="8419" xr:uid="{00000000-0005-0000-0000-0000DF200000}"/>
    <cellStyle name="1_시민계략공사_2003년 각종계산서(읽기전용)_내역서(전기)_조경실적내역" xfId="8420" xr:uid="{00000000-0005-0000-0000-0000E0200000}"/>
    <cellStyle name="1_시민계략공사_2003년 각종계산서(읽기전용)_내역서(전기)_조경실적내역_조경실적내역수정" xfId="8421" xr:uid="{00000000-0005-0000-0000-0000E1200000}"/>
    <cellStyle name="1_시민계략공사_2003년 각종계산서(읽기전용)_조경실적내역" xfId="8422" xr:uid="{00000000-0005-0000-0000-0000E2200000}"/>
    <cellStyle name="1_시민계략공사_2003년 각종계산서(읽기전용)_조경실적내역_조경실적내역수정" xfId="8423" xr:uid="{00000000-0005-0000-0000-0000E3200000}"/>
    <cellStyle name="1_시민계략공사_Book2" xfId="8424" xr:uid="{00000000-0005-0000-0000-0000E4200000}"/>
    <cellStyle name="1_시민계략공사_각종계산서" xfId="8425" xr:uid="{00000000-0005-0000-0000-0000E5200000}"/>
    <cellStyle name="1_시민계략공사_각종계산서_조경실적내역" xfId="8426" xr:uid="{00000000-0005-0000-0000-0000E6200000}"/>
    <cellStyle name="1_시민계략공사_각종계산서_조경실적내역_조경실적내역수정" xfId="8427" xr:uid="{00000000-0005-0000-0000-0000E7200000}"/>
    <cellStyle name="1_시민계략공사_계산서및내역서5월9일변경" xfId="8428" xr:uid="{00000000-0005-0000-0000-0000E8200000}"/>
    <cellStyle name="1_시민계략공사_광양중동중학교실증축공사(전기)-4월10일한번더" xfId="8429" xr:uid="{00000000-0005-0000-0000-0000E9200000}"/>
    <cellStyle name="1_시민계략공사_무안연꽃방죽(4월9일)한번더" xfId="8430" xr:uid="{00000000-0005-0000-0000-0000EA200000}"/>
    <cellStyle name="1_시민계략공사_보일약국~순국비간 도로개설 가로등설치공사" xfId="8431" xr:uid="{00000000-0005-0000-0000-0000EB200000}"/>
    <cellStyle name="1_시민계략공사_복지관 부하계산서" xfId="8432" xr:uid="{00000000-0005-0000-0000-0000EC200000}"/>
    <cellStyle name="1_시민계략공사_복지관 부하계산서_내역서(전기)" xfId="8433" xr:uid="{00000000-0005-0000-0000-0000ED200000}"/>
    <cellStyle name="1_시민계략공사_복지관 부하계산서_내역서(전기)_조경실적내역" xfId="8434" xr:uid="{00000000-0005-0000-0000-0000EE200000}"/>
    <cellStyle name="1_시민계략공사_복지관 부하계산서_내역서(전기)_조경실적내역_조경실적내역수정" xfId="8435" xr:uid="{00000000-0005-0000-0000-0000EF200000}"/>
    <cellStyle name="1_시민계략공사_복지관 부하계산서_조경실적내역" xfId="8436" xr:uid="{00000000-0005-0000-0000-0000F0200000}"/>
    <cellStyle name="1_시민계략공사_복지관 부하계산서_조경실적내역_조경실적내역수정" xfId="8437" xr:uid="{00000000-0005-0000-0000-0000F1200000}"/>
    <cellStyle name="1_시민계략공사_봉산면보건지소신축공사(전기)11월30일변경" xfId="8438" xr:uid="{00000000-0005-0000-0000-0000F2200000}"/>
    <cellStyle name="1_시민계략공사_북문로(팔마로)가로등설치공사(변경)3월11일" xfId="8439" xr:uid="{00000000-0005-0000-0000-0000F3200000}"/>
    <cellStyle name="1_시민계략공사_북문팔마로확포장공사가로등" xfId="8440" xr:uid="{00000000-0005-0000-0000-0000F4200000}"/>
    <cellStyle name="1_시민계략공사_비상부하,발전기용량 계산서" xfId="8441" xr:uid="{00000000-0005-0000-0000-0000F5200000}"/>
    <cellStyle name="1_시민계략공사_비상부하,발전기용량 계산서_내역서(전기)" xfId="8442" xr:uid="{00000000-0005-0000-0000-0000F6200000}"/>
    <cellStyle name="1_시민계략공사_비상부하,발전기용량 계산서_내역서(전기)_조경실적내역" xfId="8443" xr:uid="{00000000-0005-0000-0000-0000F7200000}"/>
    <cellStyle name="1_시민계략공사_비상부하,발전기용량 계산서_내역서(전기)_조경실적내역_조경실적내역수정" xfId="8444" xr:uid="{00000000-0005-0000-0000-0000F8200000}"/>
    <cellStyle name="1_시민계략공사_비상부하,발전기용량 계산서_조경실적내역" xfId="8445" xr:uid="{00000000-0005-0000-0000-0000F9200000}"/>
    <cellStyle name="1_시민계략공사_비상부하,발전기용량 계산서_조경실적내역_조경실적내역수정" xfId="8446" xr:uid="{00000000-0005-0000-0000-0000FA200000}"/>
    <cellStyle name="1_시민계략공사_율촌중학교심야전기" xfId="8447" xr:uid="{00000000-0005-0000-0000-0000FB200000}"/>
    <cellStyle name="1_시민계략공사_전기-한남" xfId="8448" xr:uid="{00000000-0005-0000-0000-0000FC200000}"/>
    <cellStyle name="1_시민계략공사_조도계산서" xfId="8449" xr:uid="{00000000-0005-0000-0000-0000FD200000}"/>
    <cellStyle name="1_시민계략공사_조도계산서_내역서(전기)" xfId="8450" xr:uid="{00000000-0005-0000-0000-0000FE200000}"/>
    <cellStyle name="1_시민계략공사_조도계산서_내역서(전기)_조경실적내역" xfId="8451" xr:uid="{00000000-0005-0000-0000-0000FF200000}"/>
    <cellStyle name="1_시민계략공사_조도계산서_내역서(전기)_조경실적내역_조경실적내역수정" xfId="8452" xr:uid="{00000000-0005-0000-0000-000000210000}"/>
    <cellStyle name="1_시민계략공사_조도계산서_조경실적내역" xfId="8453" xr:uid="{00000000-0005-0000-0000-000001210000}"/>
    <cellStyle name="1_시민계략공사_조도계산서_조경실적내역_조경실적내역수정" xfId="8454" xr:uid="{00000000-0005-0000-0000-000002210000}"/>
    <cellStyle name="1_일위대가(080205) - 상부계단포함" xfId="8455" xr:uid="{00000000-0005-0000-0000-000003210000}"/>
    <cellStyle name="1_일위대가_현장장비(AVI)" xfId="8456" xr:uid="{00000000-0005-0000-0000-000004210000}"/>
    <cellStyle name="1_일위대가표(2010년상반기)" xfId="8457" xr:uid="{00000000-0005-0000-0000-000005210000}"/>
    <cellStyle name="1_일위대가표(2011년상반기)" xfId="8458" xr:uid="{00000000-0005-0000-0000-000006210000}"/>
    <cellStyle name="1_재난관리과(민방위교육장화장실바닥타일교체공사2011년3월11일)-2" xfId="8459" xr:uid="{00000000-0005-0000-0000-000007210000}"/>
    <cellStyle name="1_재난안전관리과(배수펌프장수문점검로설치공사2010년2월3일)" xfId="8460" xr:uid="{00000000-0005-0000-0000-000008210000}"/>
    <cellStyle name="1_전주 덕진구 생물벤저단지 ES" xfId="8461" xr:uid="{00000000-0005-0000-0000-000009210000}"/>
    <cellStyle name="1_전주 덕진구 생물벤저단지 ES_철원공사비사본" xfId="8462" xr:uid="{00000000-0005-0000-0000-00000A210000}"/>
    <cellStyle name="1_주요자재집계표" xfId="8463" xr:uid="{00000000-0005-0000-0000-00000B210000}"/>
    <cellStyle name="1_주택과(창원시 로고 벽화그리기 공사 2011년 5월 16일)-수정" xfId="8464" xr:uid="{00000000-0005-0000-0000-00000C210000}"/>
    <cellStyle name="1_지하보도 장애인용 점자블럭 교체공사(삼동지하보도)" xfId="8465" xr:uid="{00000000-0005-0000-0000-00000D210000}"/>
    <cellStyle name="1_철원공사비사본" xfId="8466" xr:uid="{00000000-0005-0000-0000-00000E210000}"/>
    <cellStyle name="1_철원공사비사본_철원공사비사본" xfId="8467" xr:uid="{00000000-0005-0000-0000-00000F210000}"/>
    <cellStyle name="1_청사관리계(장애인경사로설치외기타시설보수공사2011년5월2일)" xfId="8468" xr:uid="{00000000-0005-0000-0000-000010210000}"/>
    <cellStyle name="1_코리아넷_견적서" xfId="8469" xr:uid="{00000000-0005-0000-0000-000011210000}"/>
    <cellStyle name="1_폐기물" xfId="8470" xr:uid="{00000000-0005-0000-0000-000012210000}"/>
    <cellStyle name="1_폐기물집계" xfId="8471" xr:uid="{00000000-0005-0000-0000-000013210000}"/>
    <cellStyle name="1_하천난간수량산출서" xfId="8472" xr:uid="{00000000-0005-0000-0000-000014210000}"/>
    <cellStyle name="1_현충묘지-수량산출서" xfId="8473" xr:uid="{00000000-0005-0000-0000-000015210000}"/>
    <cellStyle name="10" xfId="8474" xr:uid="{00000000-0005-0000-0000-000016210000}"/>
    <cellStyle name="10000" xfId="8475" xr:uid="{00000000-0005-0000-0000-000017210000}"/>
    <cellStyle name="10공/㎥" xfId="8476" xr:uid="{00000000-0005-0000-0000-000018210000}"/>
    <cellStyle name="11" xfId="8477" xr:uid="{00000000-0005-0000-0000-000019210000}"/>
    <cellStyle name="111" xfId="8478" xr:uid="{00000000-0005-0000-0000-00001A210000}"/>
    <cellStyle name="120" xfId="8479" xr:uid="{00000000-0005-0000-0000-00001B210000}"/>
    <cellStyle name="123" xfId="8480" xr:uid="{00000000-0005-0000-0000-00001C210000}"/>
    <cellStyle name="19990216" xfId="8481" xr:uid="{00000000-0005-0000-0000-00001D210000}"/>
    <cellStyle name="¹e" xfId="8482" xr:uid="{00000000-0005-0000-0000-00001E210000}"/>
    <cellStyle name="¹eº" xfId="8483" xr:uid="{00000000-0005-0000-0000-00001F210000}"/>
    <cellStyle name="¹éº" xfId="8484" xr:uid="{00000000-0005-0000-0000-000020210000}"/>
    <cellStyle name="¹eº_0710내역서_덕산13제" xfId="8485" xr:uid="{00000000-0005-0000-0000-000021210000}"/>
    <cellStyle name="¹éº_0710내역서_덕산13제" xfId="8486" xr:uid="{00000000-0005-0000-0000-000022210000}"/>
    <cellStyle name="¹eº_마곡보완" xfId="8487" xr:uid="{00000000-0005-0000-0000-000023210000}"/>
    <cellStyle name="¹éº_마곡보완" xfId="8488" xr:uid="{00000000-0005-0000-0000-000024210000}"/>
    <cellStyle name="¹eº_마곡보완_0710내역서_덕산13제" xfId="8489" xr:uid="{00000000-0005-0000-0000-000025210000}"/>
    <cellStyle name="¹éº_마곡보완_0710내역서_덕산13제" xfId="8490" xr:uid="{00000000-0005-0000-0000-000026210000}"/>
    <cellStyle name="¹eºÐA²_±aA¸" xfId="8491" xr:uid="{00000000-0005-0000-0000-000027210000}"/>
    <cellStyle name="1월" xfId="8492" xr:uid="{00000000-0005-0000-0000-000028210000}"/>
    <cellStyle name="2" xfId="8493" xr:uid="{00000000-0005-0000-0000-000029210000}"/>
    <cellStyle name="²" xfId="8494" xr:uid="{00000000-0005-0000-0000-00002A210000}"/>
    <cellStyle name="2)" xfId="8495" xr:uid="{00000000-0005-0000-0000-00002B210000}"/>
    <cellStyle name="2_laroux" xfId="8496" xr:uid="{00000000-0005-0000-0000-00002C210000}"/>
    <cellStyle name="2_laroux_ATC-YOON1" xfId="8497" xr:uid="{00000000-0005-0000-0000-00002D210000}"/>
    <cellStyle name="2_단가조사표" xfId="8498" xr:uid="{00000000-0005-0000-0000-00002E210000}"/>
    <cellStyle name="2_단가조사표_1011소각" xfId="8499" xr:uid="{00000000-0005-0000-0000-00002F210000}"/>
    <cellStyle name="2_단가조사표_1113교~1" xfId="8500" xr:uid="{00000000-0005-0000-0000-000030210000}"/>
    <cellStyle name="2_단가조사표_121내역" xfId="8501" xr:uid="{00000000-0005-0000-0000-000031210000}"/>
    <cellStyle name="2_단가조사표_객토량" xfId="8502" xr:uid="{00000000-0005-0000-0000-000032210000}"/>
    <cellStyle name="2_단가조사표_교통센~1" xfId="8503" xr:uid="{00000000-0005-0000-0000-000033210000}"/>
    <cellStyle name="2_단가조사표_교통센터412" xfId="8504" xr:uid="{00000000-0005-0000-0000-000034210000}"/>
    <cellStyle name="2_단가조사표_교통수" xfId="8505" xr:uid="{00000000-0005-0000-0000-000035210000}"/>
    <cellStyle name="2_단가조사표_교통수량산출서" xfId="8506" xr:uid="{00000000-0005-0000-0000-000036210000}"/>
    <cellStyle name="2_단가조사표_구조물대가 (2)" xfId="8507" xr:uid="{00000000-0005-0000-0000-000037210000}"/>
    <cellStyle name="2_단가조사표_내역서 (2)" xfId="8508" xr:uid="{00000000-0005-0000-0000-000038210000}"/>
    <cellStyle name="2_단가조사표_대전관저지구" xfId="8509" xr:uid="{00000000-0005-0000-0000-000039210000}"/>
    <cellStyle name="2_단가조사표_동측지~1" xfId="8510" xr:uid="{00000000-0005-0000-0000-00003A210000}"/>
    <cellStyle name="2_단가조사표_동측지원422" xfId="8511" xr:uid="{00000000-0005-0000-0000-00003B210000}"/>
    <cellStyle name="2_단가조사표_동측지원512" xfId="8512" xr:uid="{00000000-0005-0000-0000-00003C210000}"/>
    <cellStyle name="2_단가조사표_동측지원524" xfId="8513" xr:uid="{00000000-0005-0000-0000-00003D210000}"/>
    <cellStyle name="2_단가조사표_부대422" xfId="8514" xr:uid="{00000000-0005-0000-0000-00003E210000}"/>
    <cellStyle name="2_단가조사표_부대시설" xfId="8515" xr:uid="{00000000-0005-0000-0000-00003F210000}"/>
    <cellStyle name="2_단가조사표_소각수~1" xfId="8516" xr:uid="{00000000-0005-0000-0000-000040210000}"/>
    <cellStyle name="2_단가조사표_소각수내역서" xfId="8517" xr:uid="{00000000-0005-0000-0000-000041210000}"/>
    <cellStyle name="2_단가조사표_소각수목2" xfId="8518" xr:uid="{00000000-0005-0000-0000-000042210000}"/>
    <cellStyle name="2_단가조사표_수량산출서 (2)" xfId="8519" xr:uid="{00000000-0005-0000-0000-000043210000}"/>
    <cellStyle name="2_단가조사표_엑스포~1" xfId="8520" xr:uid="{00000000-0005-0000-0000-000044210000}"/>
    <cellStyle name="2_단가조사표_엑스포한빛1" xfId="8521" xr:uid="{00000000-0005-0000-0000-000045210000}"/>
    <cellStyle name="2_단가조사표_여객터미널331" xfId="8522" xr:uid="{00000000-0005-0000-0000-000046210000}"/>
    <cellStyle name="2_단가조사표_여객터미널513" xfId="8523" xr:uid="{00000000-0005-0000-0000-000047210000}"/>
    <cellStyle name="2_단가조사표_여객터미널629" xfId="8524" xr:uid="{00000000-0005-0000-0000-000048210000}"/>
    <cellStyle name="2_단가조사표_외곽도로616" xfId="8525" xr:uid="{00000000-0005-0000-0000-000049210000}"/>
    <cellStyle name="2_단가조사표_원가계~1" xfId="8526" xr:uid="{00000000-0005-0000-0000-00004A210000}"/>
    <cellStyle name="2_단가조사표_유기질" xfId="8527" xr:uid="{00000000-0005-0000-0000-00004B210000}"/>
    <cellStyle name="2_단가조사표_자재조서 (2)" xfId="8528" xr:uid="{00000000-0005-0000-0000-00004C210000}"/>
    <cellStyle name="2_단가조사표_총괄내역" xfId="8529" xr:uid="{00000000-0005-0000-0000-00004D210000}"/>
    <cellStyle name="2_단가조사표_총괄내역 (2)" xfId="8530" xr:uid="{00000000-0005-0000-0000-00004E210000}"/>
    <cellStyle name="2_단가조사표_터미널도로403" xfId="8531" xr:uid="{00000000-0005-0000-0000-00004F210000}"/>
    <cellStyle name="2_단가조사표_터미널도로429" xfId="8532" xr:uid="{00000000-0005-0000-0000-000050210000}"/>
    <cellStyle name="2_단가조사표_포장일위" xfId="8533" xr:uid="{00000000-0005-0000-0000-000051210000}"/>
    <cellStyle name="2_일위대가(080205) - 상부계단포함" xfId="8534" xr:uid="{00000000-0005-0000-0000-000052210000}"/>
    <cellStyle name="20% - 강조색1 2" xfId="8535" xr:uid="{00000000-0005-0000-0000-000053210000}"/>
    <cellStyle name="20% - 강조색1 2 2" xfId="8536" xr:uid="{00000000-0005-0000-0000-000054210000}"/>
    <cellStyle name="20% - 강조색1 2 2 2" xfId="8537" xr:uid="{00000000-0005-0000-0000-000055210000}"/>
    <cellStyle name="20% - 강조색1 2 2_1.설계예산서_2013년 12월 6일" xfId="8538" xr:uid="{00000000-0005-0000-0000-000056210000}"/>
    <cellStyle name="20% - 강조색1 2 3" xfId="8539" xr:uid="{00000000-0005-0000-0000-000057210000}"/>
    <cellStyle name="20% - 강조색1 2_1.설계예산서_2013년 12월 6일" xfId="8540" xr:uid="{00000000-0005-0000-0000-000058210000}"/>
    <cellStyle name="20% - 강조색1 3" xfId="8541" xr:uid="{00000000-0005-0000-0000-000059210000}"/>
    <cellStyle name="20% - 강조색1 3 2" xfId="8542" xr:uid="{00000000-0005-0000-0000-00005A210000}"/>
    <cellStyle name="20% - 강조색1 3_1.설계예산서_2013년 12월 6일" xfId="8543" xr:uid="{00000000-0005-0000-0000-00005B210000}"/>
    <cellStyle name="20% - 강조색1 4" xfId="8544" xr:uid="{00000000-0005-0000-0000-00005C210000}"/>
    <cellStyle name="20% - 강조색2 2" xfId="8545" xr:uid="{00000000-0005-0000-0000-00005D210000}"/>
    <cellStyle name="20% - 강조색2 2 2" xfId="8546" xr:uid="{00000000-0005-0000-0000-00005E210000}"/>
    <cellStyle name="20% - 강조색2 2 2 2" xfId="8547" xr:uid="{00000000-0005-0000-0000-00005F210000}"/>
    <cellStyle name="20% - 강조색2 2 2_1.설계예산서_2013년 12월 6일" xfId="8548" xr:uid="{00000000-0005-0000-0000-000060210000}"/>
    <cellStyle name="20% - 강조색2 2 3" xfId="8549" xr:uid="{00000000-0005-0000-0000-000061210000}"/>
    <cellStyle name="20% - 강조색2 2_1.설계예산서_2013년 12월 6일" xfId="8550" xr:uid="{00000000-0005-0000-0000-000062210000}"/>
    <cellStyle name="20% - 강조색2 3" xfId="8551" xr:uid="{00000000-0005-0000-0000-000063210000}"/>
    <cellStyle name="20% - 강조색2 3 2" xfId="8552" xr:uid="{00000000-0005-0000-0000-000064210000}"/>
    <cellStyle name="20% - 강조색2 3_1.설계예산서_2013년 12월 6일" xfId="8553" xr:uid="{00000000-0005-0000-0000-000065210000}"/>
    <cellStyle name="20% - 강조색2 4" xfId="8554" xr:uid="{00000000-0005-0000-0000-000066210000}"/>
    <cellStyle name="20% - 강조색3 2" xfId="8555" xr:uid="{00000000-0005-0000-0000-000067210000}"/>
    <cellStyle name="20% - 강조색3 2 2" xfId="8556" xr:uid="{00000000-0005-0000-0000-000068210000}"/>
    <cellStyle name="20% - 강조색3 2 2 2" xfId="8557" xr:uid="{00000000-0005-0000-0000-000069210000}"/>
    <cellStyle name="20% - 강조색3 2 2_1.설계예산서_2013년 12월 6일" xfId="8558" xr:uid="{00000000-0005-0000-0000-00006A210000}"/>
    <cellStyle name="20% - 강조색3 2 3" xfId="8559" xr:uid="{00000000-0005-0000-0000-00006B210000}"/>
    <cellStyle name="20% - 강조색3 2_1.설계예산서_2013년 12월 6일" xfId="8560" xr:uid="{00000000-0005-0000-0000-00006C210000}"/>
    <cellStyle name="20% - 강조색3 3" xfId="8561" xr:uid="{00000000-0005-0000-0000-00006D210000}"/>
    <cellStyle name="20% - 강조색3 3 2" xfId="8562" xr:uid="{00000000-0005-0000-0000-00006E210000}"/>
    <cellStyle name="20% - 강조색3 3_1.설계예산서_2013년 12월 6일" xfId="8563" xr:uid="{00000000-0005-0000-0000-00006F210000}"/>
    <cellStyle name="20% - 강조색3 4" xfId="8564" xr:uid="{00000000-0005-0000-0000-000070210000}"/>
    <cellStyle name="20% - 강조색4 2" xfId="8565" xr:uid="{00000000-0005-0000-0000-000071210000}"/>
    <cellStyle name="20% - 강조색4 2 2" xfId="8566" xr:uid="{00000000-0005-0000-0000-000072210000}"/>
    <cellStyle name="20% - 강조색4 2 2 2" xfId="8567" xr:uid="{00000000-0005-0000-0000-000073210000}"/>
    <cellStyle name="20% - 강조색4 2 2_1.설계예산서_2013년 12월 6일" xfId="8568" xr:uid="{00000000-0005-0000-0000-000074210000}"/>
    <cellStyle name="20% - 강조색4 2 3" xfId="8569" xr:uid="{00000000-0005-0000-0000-000075210000}"/>
    <cellStyle name="20% - 강조색4 2_1.설계예산서_2013년 12월 6일" xfId="8570" xr:uid="{00000000-0005-0000-0000-000076210000}"/>
    <cellStyle name="20% - 강조색4 3" xfId="8571" xr:uid="{00000000-0005-0000-0000-000077210000}"/>
    <cellStyle name="20% - 강조색4 3 2" xfId="8572" xr:uid="{00000000-0005-0000-0000-000078210000}"/>
    <cellStyle name="20% - 강조색4 3_1.설계예산서_2013년 12월 6일" xfId="8573" xr:uid="{00000000-0005-0000-0000-000079210000}"/>
    <cellStyle name="20% - 강조색4 4" xfId="8574" xr:uid="{00000000-0005-0000-0000-00007A210000}"/>
    <cellStyle name="20% - 강조색5 2" xfId="8575" xr:uid="{00000000-0005-0000-0000-00007B210000}"/>
    <cellStyle name="20% - 강조색5 2 2" xfId="8576" xr:uid="{00000000-0005-0000-0000-00007C210000}"/>
    <cellStyle name="20% - 강조색5 2 2 2" xfId="8577" xr:uid="{00000000-0005-0000-0000-00007D210000}"/>
    <cellStyle name="20% - 강조색5 2 2_1.설계예산서_2013년 12월 6일" xfId="8578" xr:uid="{00000000-0005-0000-0000-00007E210000}"/>
    <cellStyle name="20% - 강조색5 2 3" xfId="8579" xr:uid="{00000000-0005-0000-0000-00007F210000}"/>
    <cellStyle name="20% - 강조색5 2_1.설계예산서_2013년 12월 6일" xfId="8580" xr:uid="{00000000-0005-0000-0000-000080210000}"/>
    <cellStyle name="20% - 강조색5 3" xfId="8581" xr:uid="{00000000-0005-0000-0000-000081210000}"/>
    <cellStyle name="20% - 강조색5 3 2" xfId="8582" xr:uid="{00000000-0005-0000-0000-000082210000}"/>
    <cellStyle name="20% - 강조색5 3_1.설계예산서_2013년 12월 6일" xfId="8583" xr:uid="{00000000-0005-0000-0000-000083210000}"/>
    <cellStyle name="20% - 강조색5 4" xfId="8584" xr:uid="{00000000-0005-0000-0000-000084210000}"/>
    <cellStyle name="20% - 강조색6 2" xfId="8585" xr:uid="{00000000-0005-0000-0000-000085210000}"/>
    <cellStyle name="20% - 강조색6 2 2" xfId="8586" xr:uid="{00000000-0005-0000-0000-000086210000}"/>
    <cellStyle name="20% - 강조색6 2 2 2" xfId="8587" xr:uid="{00000000-0005-0000-0000-000087210000}"/>
    <cellStyle name="20% - 강조색6 2 2_1.설계예산서_2013년 12월 6일" xfId="8588" xr:uid="{00000000-0005-0000-0000-000088210000}"/>
    <cellStyle name="20% - 강조색6 2 3" xfId="8589" xr:uid="{00000000-0005-0000-0000-000089210000}"/>
    <cellStyle name="20% - 강조색6 2_1.설계예산서_2013년 12월 6일" xfId="8590" xr:uid="{00000000-0005-0000-0000-00008A210000}"/>
    <cellStyle name="20% - 강조색6 3" xfId="8591" xr:uid="{00000000-0005-0000-0000-00008B210000}"/>
    <cellStyle name="20% - 강조색6 3 2" xfId="8592" xr:uid="{00000000-0005-0000-0000-00008C210000}"/>
    <cellStyle name="20% - 강조색6 3_1.설계예산서_2013년 12월 6일" xfId="8593" xr:uid="{00000000-0005-0000-0000-00008D210000}"/>
    <cellStyle name="20% - 강조색6 4" xfId="8594" xr:uid="{00000000-0005-0000-0000-00008E210000}"/>
    <cellStyle name="2자리" xfId="8595" xr:uid="{00000000-0005-0000-0000-00008F210000}"/>
    <cellStyle name="2자리선" xfId="8596" xr:uid="{00000000-0005-0000-0000-000090210000}"/>
    <cellStyle name="3" xfId="8597" xr:uid="{00000000-0005-0000-0000-000091210000}"/>
    <cellStyle name="³?a" xfId="8598" xr:uid="{00000000-0005-0000-0000-000092210000}"/>
    <cellStyle name="³?a￥" xfId="8599" xr:uid="{00000000-0005-0000-0000-000093210000}"/>
    <cellStyle name="³¯â¥" xfId="8600" xr:uid="{00000000-0005-0000-0000-000094210000}"/>
    <cellStyle name="³¯â¥ 10" xfId="8601" xr:uid="{00000000-0005-0000-0000-000095210000}"/>
    <cellStyle name="³¯â¥ 11" xfId="8602" xr:uid="{00000000-0005-0000-0000-000096210000}"/>
    <cellStyle name="³¯â¥ 12" xfId="8603" xr:uid="{00000000-0005-0000-0000-000097210000}"/>
    <cellStyle name="³¯â¥ 13" xfId="8604" xr:uid="{00000000-0005-0000-0000-000098210000}"/>
    <cellStyle name="³¯â¥ 14" xfId="8605" xr:uid="{00000000-0005-0000-0000-000099210000}"/>
    <cellStyle name="³¯â¥ 15" xfId="8606" xr:uid="{00000000-0005-0000-0000-00009A210000}"/>
    <cellStyle name="³¯â¥ 16" xfId="8607" xr:uid="{00000000-0005-0000-0000-00009B210000}"/>
    <cellStyle name="³¯â¥ 17" xfId="8608" xr:uid="{00000000-0005-0000-0000-00009C210000}"/>
    <cellStyle name="³¯â¥ 18" xfId="8609" xr:uid="{00000000-0005-0000-0000-00009D210000}"/>
    <cellStyle name="³¯â¥ 19" xfId="8610" xr:uid="{00000000-0005-0000-0000-00009E210000}"/>
    <cellStyle name="³¯â¥ 2" xfId="8611" xr:uid="{00000000-0005-0000-0000-00009F210000}"/>
    <cellStyle name="³¯â¥ 20" xfId="8612" xr:uid="{00000000-0005-0000-0000-0000A0210000}"/>
    <cellStyle name="³¯â¥ 21" xfId="8613" xr:uid="{00000000-0005-0000-0000-0000A1210000}"/>
    <cellStyle name="³¯â¥ 22" xfId="8614" xr:uid="{00000000-0005-0000-0000-0000A2210000}"/>
    <cellStyle name="³¯â¥ 23" xfId="8615" xr:uid="{00000000-0005-0000-0000-0000A3210000}"/>
    <cellStyle name="³¯â¥ 24" xfId="8616" xr:uid="{00000000-0005-0000-0000-0000A4210000}"/>
    <cellStyle name="³¯â¥ 25" xfId="8617" xr:uid="{00000000-0005-0000-0000-0000A5210000}"/>
    <cellStyle name="³¯â¥ 26" xfId="8618" xr:uid="{00000000-0005-0000-0000-0000A6210000}"/>
    <cellStyle name="³¯â¥ 27" xfId="8619" xr:uid="{00000000-0005-0000-0000-0000A7210000}"/>
    <cellStyle name="³¯â¥ 3" xfId="8620" xr:uid="{00000000-0005-0000-0000-0000A8210000}"/>
    <cellStyle name="³¯â¥ 4" xfId="8621" xr:uid="{00000000-0005-0000-0000-0000A9210000}"/>
    <cellStyle name="³¯â¥ 5" xfId="8622" xr:uid="{00000000-0005-0000-0000-0000AA210000}"/>
    <cellStyle name="³¯â¥ 6" xfId="8623" xr:uid="{00000000-0005-0000-0000-0000AB210000}"/>
    <cellStyle name="³¯â¥ 7" xfId="8624" xr:uid="{00000000-0005-0000-0000-0000AC210000}"/>
    <cellStyle name="³¯â¥ 8" xfId="8625" xr:uid="{00000000-0005-0000-0000-0000AD210000}"/>
    <cellStyle name="³¯â¥ 9" xfId="8626" xr:uid="{00000000-0005-0000-0000-0000AE210000}"/>
    <cellStyle name="40% - 강조색1 2" xfId="8627" xr:uid="{00000000-0005-0000-0000-0000AF210000}"/>
    <cellStyle name="40% - 강조색1 2 2" xfId="8628" xr:uid="{00000000-0005-0000-0000-0000B0210000}"/>
    <cellStyle name="40% - 강조색1 2 2 2" xfId="8629" xr:uid="{00000000-0005-0000-0000-0000B1210000}"/>
    <cellStyle name="40% - 강조색1 2 2_1.설계예산서_2013년 12월 6일" xfId="8630" xr:uid="{00000000-0005-0000-0000-0000B2210000}"/>
    <cellStyle name="40% - 강조색1 2 3" xfId="8631" xr:uid="{00000000-0005-0000-0000-0000B3210000}"/>
    <cellStyle name="40% - 강조색1 2_1.설계예산서_2013년 12월 6일" xfId="8632" xr:uid="{00000000-0005-0000-0000-0000B4210000}"/>
    <cellStyle name="40% - 강조색1 3" xfId="8633" xr:uid="{00000000-0005-0000-0000-0000B5210000}"/>
    <cellStyle name="40% - 강조색1 3 2" xfId="8634" xr:uid="{00000000-0005-0000-0000-0000B6210000}"/>
    <cellStyle name="40% - 강조색1 3_1.설계예산서_2013년 12월 6일" xfId="8635" xr:uid="{00000000-0005-0000-0000-0000B7210000}"/>
    <cellStyle name="40% - 강조색1 4" xfId="8636" xr:uid="{00000000-0005-0000-0000-0000B8210000}"/>
    <cellStyle name="40% - 강조색2 2" xfId="8637" xr:uid="{00000000-0005-0000-0000-0000B9210000}"/>
    <cellStyle name="40% - 강조색2 2 2" xfId="8638" xr:uid="{00000000-0005-0000-0000-0000BA210000}"/>
    <cellStyle name="40% - 강조색2 2 2 2" xfId="8639" xr:uid="{00000000-0005-0000-0000-0000BB210000}"/>
    <cellStyle name="40% - 강조색2 2 2_1.설계예산서_2013년 12월 6일" xfId="8640" xr:uid="{00000000-0005-0000-0000-0000BC210000}"/>
    <cellStyle name="40% - 강조색2 2 3" xfId="8641" xr:uid="{00000000-0005-0000-0000-0000BD210000}"/>
    <cellStyle name="40% - 강조색2 2_1.설계예산서_2013년 12월 6일" xfId="8642" xr:uid="{00000000-0005-0000-0000-0000BE210000}"/>
    <cellStyle name="40% - 강조색2 3" xfId="8643" xr:uid="{00000000-0005-0000-0000-0000BF210000}"/>
    <cellStyle name="40% - 강조색2 3 2" xfId="8644" xr:uid="{00000000-0005-0000-0000-0000C0210000}"/>
    <cellStyle name="40% - 강조색2 3_1.설계예산서_2013년 12월 6일" xfId="8645" xr:uid="{00000000-0005-0000-0000-0000C1210000}"/>
    <cellStyle name="40% - 강조색2 4" xfId="8646" xr:uid="{00000000-0005-0000-0000-0000C2210000}"/>
    <cellStyle name="40% - 강조색3 2" xfId="8647" xr:uid="{00000000-0005-0000-0000-0000C3210000}"/>
    <cellStyle name="40% - 강조색3 2 2" xfId="8648" xr:uid="{00000000-0005-0000-0000-0000C4210000}"/>
    <cellStyle name="40% - 강조색3 2 2 2" xfId="8649" xr:uid="{00000000-0005-0000-0000-0000C5210000}"/>
    <cellStyle name="40% - 강조색3 2 2_1.설계예산서_2013년 12월 6일" xfId="8650" xr:uid="{00000000-0005-0000-0000-0000C6210000}"/>
    <cellStyle name="40% - 강조색3 2 3" xfId="8651" xr:uid="{00000000-0005-0000-0000-0000C7210000}"/>
    <cellStyle name="40% - 강조색3 2_1.설계예산서_2013년 12월 6일" xfId="8652" xr:uid="{00000000-0005-0000-0000-0000C8210000}"/>
    <cellStyle name="40% - 강조색3 3" xfId="8653" xr:uid="{00000000-0005-0000-0000-0000C9210000}"/>
    <cellStyle name="40% - 강조색3 3 2" xfId="8654" xr:uid="{00000000-0005-0000-0000-0000CA210000}"/>
    <cellStyle name="40% - 강조색3 3_1.설계예산서_2013년 12월 6일" xfId="8655" xr:uid="{00000000-0005-0000-0000-0000CB210000}"/>
    <cellStyle name="40% - 강조색3 4" xfId="8656" xr:uid="{00000000-0005-0000-0000-0000CC210000}"/>
    <cellStyle name="40% - 강조색4 2" xfId="8657" xr:uid="{00000000-0005-0000-0000-0000CD210000}"/>
    <cellStyle name="40% - 강조색4 2 2" xfId="8658" xr:uid="{00000000-0005-0000-0000-0000CE210000}"/>
    <cellStyle name="40% - 강조색4 2 2 2" xfId="8659" xr:uid="{00000000-0005-0000-0000-0000CF210000}"/>
    <cellStyle name="40% - 강조색4 2 2_1.설계예산서_2013년 12월 6일" xfId="8660" xr:uid="{00000000-0005-0000-0000-0000D0210000}"/>
    <cellStyle name="40% - 강조색4 2 3" xfId="8661" xr:uid="{00000000-0005-0000-0000-0000D1210000}"/>
    <cellStyle name="40% - 강조색4 2_1.설계예산서_2013년 12월 6일" xfId="8662" xr:uid="{00000000-0005-0000-0000-0000D2210000}"/>
    <cellStyle name="40% - 강조색4 3" xfId="8663" xr:uid="{00000000-0005-0000-0000-0000D3210000}"/>
    <cellStyle name="40% - 강조색4 3 2" xfId="8664" xr:uid="{00000000-0005-0000-0000-0000D4210000}"/>
    <cellStyle name="40% - 강조색4 3_1.설계예산서_2013년 12월 6일" xfId="8665" xr:uid="{00000000-0005-0000-0000-0000D5210000}"/>
    <cellStyle name="40% - 강조색4 4" xfId="8666" xr:uid="{00000000-0005-0000-0000-0000D6210000}"/>
    <cellStyle name="40% - 강조색5 2" xfId="8667" xr:uid="{00000000-0005-0000-0000-0000D7210000}"/>
    <cellStyle name="40% - 강조색5 2 2" xfId="8668" xr:uid="{00000000-0005-0000-0000-0000D8210000}"/>
    <cellStyle name="40% - 강조색5 2 2 2" xfId="8669" xr:uid="{00000000-0005-0000-0000-0000D9210000}"/>
    <cellStyle name="40% - 강조색5 2 2_1.설계예산서_2013년 12월 6일" xfId="8670" xr:uid="{00000000-0005-0000-0000-0000DA210000}"/>
    <cellStyle name="40% - 강조색5 2 3" xfId="8671" xr:uid="{00000000-0005-0000-0000-0000DB210000}"/>
    <cellStyle name="40% - 강조색5 2_1.설계예산서_2013년 12월 6일" xfId="8672" xr:uid="{00000000-0005-0000-0000-0000DC210000}"/>
    <cellStyle name="40% - 강조색5 3" xfId="8673" xr:uid="{00000000-0005-0000-0000-0000DD210000}"/>
    <cellStyle name="40% - 강조색5 3 2" xfId="8674" xr:uid="{00000000-0005-0000-0000-0000DE210000}"/>
    <cellStyle name="40% - 강조색5 3_1.설계예산서_2013년 12월 6일" xfId="8675" xr:uid="{00000000-0005-0000-0000-0000DF210000}"/>
    <cellStyle name="40% - 강조색5 4" xfId="8676" xr:uid="{00000000-0005-0000-0000-0000E0210000}"/>
    <cellStyle name="40% - 강조색6 2" xfId="8677" xr:uid="{00000000-0005-0000-0000-0000E1210000}"/>
    <cellStyle name="40% - 강조색6 2 2" xfId="8678" xr:uid="{00000000-0005-0000-0000-0000E2210000}"/>
    <cellStyle name="40% - 강조색6 2 2 2" xfId="8679" xr:uid="{00000000-0005-0000-0000-0000E3210000}"/>
    <cellStyle name="40% - 강조색6 2 2_1.설계예산서_2013년 12월 6일" xfId="8680" xr:uid="{00000000-0005-0000-0000-0000E4210000}"/>
    <cellStyle name="40% - 강조색6 2 3" xfId="8681" xr:uid="{00000000-0005-0000-0000-0000E5210000}"/>
    <cellStyle name="40% - 강조색6 2_1.설계예산서_2013년 12월 6일" xfId="8682" xr:uid="{00000000-0005-0000-0000-0000E6210000}"/>
    <cellStyle name="40% - 강조색6 3" xfId="8683" xr:uid="{00000000-0005-0000-0000-0000E7210000}"/>
    <cellStyle name="40% - 강조색6 3 2" xfId="8684" xr:uid="{00000000-0005-0000-0000-0000E8210000}"/>
    <cellStyle name="40% - 강조색6 3_1.설계예산서_2013년 12월 6일" xfId="8685" xr:uid="{00000000-0005-0000-0000-0000E9210000}"/>
    <cellStyle name="40% - 강조색6 4" xfId="8686" xr:uid="{00000000-0005-0000-0000-0000EA210000}"/>
    <cellStyle name="6" xfId="8687" xr:uid="{00000000-0005-0000-0000-0000EB210000}"/>
    <cellStyle name="60" xfId="8688" xr:uid="{00000000-0005-0000-0000-0000EC210000}"/>
    <cellStyle name="60% - 강조색1 2" xfId="8689" xr:uid="{00000000-0005-0000-0000-0000ED210000}"/>
    <cellStyle name="60% - 강조색2 2" xfId="8690" xr:uid="{00000000-0005-0000-0000-0000EE210000}"/>
    <cellStyle name="60% - 강조색3 2" xfId="8691" xr:uid="{00000000-0005-0000-0000-0000EF210000}"/>
    <cellStyle name="60% - 강조색4 2" xfId="8692" xr:uid="{00000000-0005-0000-0000-0000F0210000}"/>
    <cellStyle name="60% - 강조색5 2" xfId="8693" xr:uid="{00000000-0005-0000-0000-0000F1210000}"/>
    <cellStyle name="60% - 강조색6 2" xfId="8694" xr:uid="{00000000-0005-0000-0000-0000F2210000}"/>
    <cellStyle name="_x0014_7." xfId="8695" xr:uid="{00000000-0005-0000-0000-0000F3210000}"/>
    <cellStyle name="82" xfId="8696" xr:uid="{00000000-0005-0000-0000-0000F4210000}"/>
    <cellStyle name="9" xfId="8697" xr:uid="{00000000-0005-0000-0000-0000F5210000}"/>
    <cellStyle name="9_04포장공(011,012)" xfId="8698" xr:uid="{00000000-0005-0000-0000-0000F6210000}"/>
    <cellStyle name="9_수량" xfId="8699" xr:uid="{00000000-0005-0000-0000-0000F7210000}"/>
    <cellStyle name="9_주요자재집계표" xfId="8700" xr:uid="{00000000-0005-0000-0000-0000F8210000}"/>
    <cellStyle name="90" xfId="8701" xr:uid="{00000000-0005-0000-0000-0000F9210000}"/>
    <cellStyle name="96" xfId="8702" xr:uid="{00000000-0005-0000-0000-0000FA210000}"/>
    <cellStyle name="A" xfId="8703" xr:uid="{00000000-0005-0000-0000-0000FB210000}"/>
    <cellStyle name="a [0]_mud plant bolted" xfId="8704" xr:uid="{00000000-0005-0000-0000-0000FC210000}"/>
    <cellStyle name="a)" xfId="8705" xr:uid="{00000000-0005-0000-0000-0000FD210000}"/>
    <cellStyle name="A_실시설계(모델링)" xfId="8706" xr:uid="{00000000-0005-0000-0000-0000FE210000}"/>
    <cellStyle name="A¡§¡ⓒ¡E¡þ¡EO [0]_¡§uc¡§oA " xfId="8707" xr:uid="{00000000-0005-0000-0000-0000FF210000}"/>
    <cellStyle name="A¡§¡ⓒ¡E¡þ¡EO_¡§uc¡§oA " xfId="8708" xr:uid="{00000000-0005-0000-0000-000000220000}"/>
    <cellStyle name="A¨­￠￢￠O [0]_¡Æu￠￢RBS('98) " xfId="8709" xr:uid="{00000000-0005-0000-0000-000001220000}"/>
    <cellStyle name="A¨­¢¬¢Ò [0]_¨úc¨öA " xfId="8710" xr:uid="{00000000-0005-0000-0000-000002220000}"/>
    <cellStyle name="A¨­￠￢￠O [0]_￠￥U¡Æe¨￢¡Æ ¡¾￠￢Aa¨uE" xfId="8711" xr:uid="{00000000-0005-0000-0000-000003220000}"/>
    <cellStyle name="A¨­¢¬¢Ò [0]_4PART " xfId="8712" xr:uid="{00000000-0005-0000-0000-000004220000}"/>
    <cellStyle name="A¨­￠￢￠O [0]_A|A￠O1¨￢I1¡Æu CoEⓒ÷ " xfId="8713" xr:uid="{00000000-0005-0000-0000-000005220000}"/>
    <cellStyle name="A¨­¢¬¢Ò [0]_C¡Æ¢¬n¨¬¡Æ " xfId="8714" xr:uid="{00000000-0005-0000-0000-000006220000}"/>
    <cellStyle name="A¨­￠￢￠O [0]_ⓒoⓒ¡A¨o¨￢R " xfId="8715" xr:uid="{00000000-0005-0000-0000-000007220000}"/>
    <cellStyle name="A¨­￠￢￠O_¡Æu￠￢RC¡¿￠￢n_¨u¡AA¨u¨￢¡Æ " xfId="8716" xr:uid="{00000000-0005-0000-0000-000008220000}"/>
    <cellStyle name="A¨­¢¬¢Ò_¨úc¨öA " xfId="8717" xr:uid="{00000000-0005-0000-0000-000009220000}"/>
    <cellStyle name="A¨­￠￢￠O_￠￥U¡Æe¨￢¡Æ ¡¾￠￢Aa¨uE" xfId="8718" xr:uid="{00000000-0005-0000-0000-00000A220000}"/>
    <cellStyle name="A¨­¢¬¢Ò_95©øaAN¡Æy¨ùo¡¤R " xfId="8719" xr:uid="{00000000-0005-0000-0000-00000B220000}"/>
    <cellStyle name="A¨­￠￢￠O_A|A￠O1¨￢I1¡Æu CoEⓒ÷ " xfId="8720" xr:uid="{00000000-0005-0000-0000-00000C220000}"/>
    <cellStyle name="A¨­¢¬¢Ò_C¡Æ¢¬n¨¬¡Æ " xfId="8721" xr:uid="{00000000-0005-0000-0000-00000D220000}"/>
    <cellStyle name="A¨­￠￢￠O_ⓒoⓒ¡A¨o¨￢R " xfId="8722" xr:uid="{00000000-0005-0000-0000-00000E220000}"/>
    <cellStyle name="A1" xfId="8723" xr:uid="{00000000-0005-0000-0000-00000F220000}"/>
    <cellStyle name="a-4" xfId="8724" xr:uid="{00000000-0005-0000-0000-000010220000}"/>
    <cellStyle name="AA" xfId="8725" xr:uid="{00000000-0005-0000-0000-000011220000}"/>
    <cellStyle name="Äåíåæíûé [0]_PERSONAL" xfId="8726" xr:uid="{00000000-0005-0000-0000-000012220000}"/>
    <cellStyle name="Äåíåæíûé_PERSONAL" xfId="8727" xr:uid="{00000000-0005-0000-0000-000013220000}"/>
    <cellStyle name="ȂȃRMऌଃਁȋ⤭ࠀȄԂȂ(ȃRMऌଃਁȋ⤂Ā飰ˠ" xfId="8728" xr:uid="{00000000-0005-0000-0000-000014220000}"/>
    <cellStyle name="ac" xfId="8729" xr:uid="{00000000-0005-0000-0000-000015220000}"/>
    <cellStyle name="Aⓒ­" xfId="8730" xr:uid="{00000000-0005-0000-0000-000016220000}"/>
    <cellStyle name="Actual Date" xfId="8731" xr:uid="{00000000-0005-0000-0000-000017220000}"/>
    <cellStyle name="Ae" xfId="8732" xr:uid="{00000000-0005-0000-0000-000018220000}"/>
    <cellStyle name="Åë" xfId="8733" xr:uid="{00000000-0005-0000-0000-000019220000}"/>
    <cellStyle name="Ae_0710내역서_덕산13제" xfId="8734" xr:uid="{00000000-0005-0000-0000-00001A220000}"/>
    <cellStyle name="Åë_0710내역서_덕산13제" xfId="8735" xr:uid="{00000000-0005-0000-0000-00001B220000}"/>
    <cellStyle name="Ae_마곡보완" xfId="8736" xr:uid="{00000000-0005-0000-0000-00001C220000}"/>
    <cellStyle name="Åë_마곡보완" xfId="8737" xr:uid="{00000000-0005-0000-0000-00001D220000}"/>
    <cellStyle name="Ae_마곡보완_0710내역서_덕산13제" xfId="8738" xr:uid="{00000000-0005-0000-0000-00001E220000}"/>
    <cellStyle name="Åë_마곡보완_0710내역서_덕산13제" xfId="8739" xr:uid="{00000000-0005-0000-0000-00001F220000}"/>
    <cellStyle name="Ae_함양내역서" xfId="8740" xr:uid="{00000000-0005-0000-0000-000020220000}"/>
    <cellStyle name="Aee­ " xfId="8741" xr:uid="{00000000-0005-0000-0000-000021220000}"/>
    <cellStyle name="Aee­  2" xfId="8742" xr:uid="{00000000-0005-0000-0000-000022220000}"/>
    <cellStyle name="Aee­ [" xfId="8743" xr:uid="{00000000-0005-0000-0000-000023220000}"/>
    <cellStyle name="Åëè­ [" xfId="8744" xr:uid="{00000000-0005-0000-0000-000024220000}"/>
    <cellStyle name="Aee­ [_0710내역서_덕산13제" xfId="8745" xr:uid="{00000000-0005-0000-0000-000025220000}"/>
    <cellStyle name="Åëè­ [_0710내역서_덕산13제" xfId="8746" xr:uid="{00000000-0005-0000-0000-000026220000}"/>
    <cellStyle name="Aee­ [_마곡보완" xfId="8747" xr:uid="{00000000-0005-0000-0000-000027220000}"/>
    <cellStyle name="Åëè­ [_마곡보완" xfId="8748" xr:uid="{00000000-0005-0000-0000-000028220000}"/>
    <cellStyle name="Aee­ [_마곡보완_0710내역서_덕산13제" xfId="8749" xr:uid="{00000000-0005-0000-0000-000029220000}"/>
    <cellStyle name="Åëè­ [_마곡보완_0710내역서_덕산13제" xfId="8750" xr:uid="{00000000-0005-0000-0000-00002A220000}"/>
    <cellStyle name="AeE­ [0]_  A¾  CO  " xfId="8751" xr:uid="{00000000-0005-0000-0000-00002B220000}"/>
    <cellStyle name="ÅëÈ­ [0]_¸ðÇü¸·" xfId="8752" xr:uid="{00000000-0005-0000-0000-00002C220000}"/>
    <cellStyle name="AeE­ [0]_±a¼uAe½A " xfId="8753" xr:uid="{00000000-0005-0000-0000-00002D220000}"/>
    <cellStyle name="ÅëÈ­ [0]_»óºÎ¼ö·®Áý°è " xfId="8754" xr:uid="{00000000-0005-0000-0000-00002E220000}"/>
    <cellStyle name="AeE­ [0]_°eE¹_11¿a½A " xfId="8755" xr:uid="{00000000-0005-0000-0000-00002F220000}"/>
    <cellStyle name="ÅëÈ­ [0]_°ü¸®Ç×¸ñ_¾÷Á¾º° " xfId="8756" xr:uid="{00000000-0005-0000-0000-000030220000}"/>
    <cellStyle name="AeE­ [0]_0123" xfId="8757" xr:uid="{00000000-0005-0000-0000-000031220000}"/>
    <cellStyle name="ÅëÈ­ [0]_¾÷Á¾º° " xfId="8758" xr:uid="{00000000-0005-0000-0000-000032220000}"/>
    <cellStyle name="AeE­ [0]_¾c½A " xfId="8759" xr:uid="{00000000-0005-0000-0000-000033220000}"/>
    <cellStyle name="ÅëÈ­ [0]_¹æÀ½º® " xfId="8760" xr:uid="{00000000-0005-0000-0000-000034220000}"/>
    <cellStyle name="AeE­ [0]_4PART " xfId="8761" xr:uid="{00000000-0005-0000-0000-000035220000}"/>
    <cellStyle name="ÅëÈ­ [0]_7°èÈ¹ " xfId="8762" xr:uid="{00000000-0005-0000-0000-000036220000}"/>
    <cellStyle name="AeE­ [0]_A¾CO½A¼³ " xfId="8763" xr:uid="{00000000-0005-0000-0000-000037220000}"/>
    <cellStyle name="ÅëÈ­ [0]_Á¾ÇÕ½Å¼³ " xfId="8764" xr:uid="{00000000-0005-0000-0000-000038220000}"/>
    <cellStyle name="AeE­ [0]_A¾COA¶°AºÐ " xfId="8765" xr:uid="{00000000-0005-0000-0000-000039220000}"/>
    <cellStyle name="ÅëÈ­ [0]_Á¾ÇÕÃ¶°ÅºÐ " xfId="8766" xr:uid="{00000000-0005-0000-0000-00003A220000}"/>
    <cellStyle name="AeE­ [0]_AMT " xfId="8767" xr:uid="{00000000-0005-0000-0000-00003B220000}"/>
    <cellStyle name="ÅëÈ­ [0]_INQUIRY ¿µ¾÷ÃßÁø " xfId="8768" xr:uid="{00000000-0005-0000-0000-00003C220000}"/>
    <cellStyle name="AeE­ [0]_INQUIRY ¿μ¾÷AßAø " xfId="8769" xr:uid="{00000000-0005-0000-0000-00003D220000}"/>
    <cellStyle name="ÅëÈ­ [0]_laroux" xfId="8770" xr:uid="{00000000-0005-0000-0000-00003E220000}"/>
    <cellStyle name="AeE­ [0]_laroux_1" xfId="8771" xr:uid="{00000000-0005-0000-0000-00003F220000}"/>
    <cellStyle name="ÅëÈ­ [0]_laroux_1" xfId="8772" xr:uid="{00000000-0005-0000-0000-000040220000}"/>
    <cellStyle name="AeE­ [0]_laroux_2" xfId="8773" xr:uid="{00000000-0005-0000-0000-000041220000}"/>
    <cellStyle name="ÅëÈ­ [0]_laroux_2" xfId="8774" xr:uid="{00000000-0005-0000-0000-000042220000}"/>
    <cellStyle name="AeE­ [0]_º≫¼± ±æ¾i±uºI ¼o·R Ay°eC￥ " xfId="8775" xr:uid="{00000000-0005-0000-0000-000043220000}"/>
    <cellStyle name="ÅëÈ­ [0]_ºÙÀÓ2-1 " xfId="8776" xr:uid="{00000000-0005-0000-0000-000044220000}"/>
    <cellStyle name="AeE­ [0]_PERSONAL" xfId="8777" xr:uid="{00000000-0005-0000-0000-000045220000}"/>
    <cellStyle name="ÅëÈ­ [0]_Sheet1" xfId="8778" xr:uid="{00000000-0005-0000-0000-000046220000}"/>
    <cellStyle name="Aee­ _0521_심사결과요약서" xfId="8779" xr:uid="{00000000-0005-0000-0000-000047220000}"/>
    <cellStyle name="AeE­_  A¾  CO  " xfId="8780" xr:uid="{00000000-0005-0000-0000-000048220000}"/>
    <cellStyle name="ÅëÈ­_¸ðÇü¸·" xfId="8781" xr:uid="{00000000-0005-0000-0000-000049220000}"/>
    <cellStyle name="AeE­_±a¼uAe½A " xfId="8782" xr:uid="{00000000-0005-0000-0000-00004A220000}"/>
    <cellStyle name="ÅëÈ­_»óºÎ¼ö·®Áý°è " xfId="8783" xr:uid="{00000000-0005-0000-0000-00004B220000}"/>
    <cellStyle name="AeE­_°eE¹_11¿a½A " xfId="8784" xr:uid="{00000000-0005-0000-0000-00004C220000}"/>
    <cellStyle name="ÅëÈ­_°ü¸®Ç×¸ñ_¾÷Á¾º° " xfId="8785" xr:uid="{00000000-0005-0000-0000-00004D220000}"/>
    <cellStyle name="AeE­_0123" xfId="8786" xr:uid="{00000000-0005-0000-0000-00004E220000}"/>
    <cellStyle name="ÅëÈ­_¾÷Á¾º° " xfId="8787" xr:uid="{00000000-0005-0000-0000-00004F220000}"/>
    <cellStyle name="AeE­_¾c½A " xfId="8788" xr:uid="{00000000-0005-0000-0000-000050220000}"/>
    <cellStyle name="ÅëÈ­_¹æÀ½º® " xfId="8789" xr:uid="{00000000-0005-0000-0000-000051220000}"/>
    <cellStyle name="AeE­_4PART " xfId="8790" xr:uid="{00000000-0005-0000-0000-000052220000}"/>
    <cellStyle name="ÅëÈ­_7°èÈ¹ " xfId="8791" xr:uid="{00000000-0005-0000-0000-000053220000}"/>
    <cellStyle name="AeE­_A¾CO½A¼³ " xfId="8792" xr:uid="{00000000-0005-0000-0000-000054220000}"/>
    <cellStyle name="ÅëÈ­_Á¾ÇÕ½Å¼³ " xfId="8793" xr:uid="{00000000-0005-0000-0000-000055220000}"/>
    <cellStyle name="AeE­_A¾COA¶°AºÐ " xfId="8794" xr:uid="{00000000-0005-0000-0000-000056220000}"/>
    <cellStyle name="ÅëÈ­_Á¾ÇÕÃ¶°ÅºÐ " xfId="8795" xr:uid="{00000000-0005-0000-0000-000057220000}"/>
    <cellStyle name="AeE­_AMT " xfId="8796" xr:uid="{00000000-0005-0000-0000-000058220000}"/>
    <cellStyle name="ÅëÈ­_INQUIRY ¿µ¾÷ÃßÁø " xfId="8797" xr:uid="{00000000-0005-0000-0000-000059220000}"/>
    <cellStyle name="AeE­_INQUIRY ¿μ¾÷AßAø " xfId="8798" xr:uid="{00000000-0005-0000-0000-00005A220000}"/>
    <cellStyle name="ÅëÈ­_laroux" xfId="8799" xr:uid="{00000000-0005-0000-0000-00005B220000}"/>
    <cellStyle name="AeE­_laroux_1" xfId="8800" xr:uid="{00000000-0005-0000-0000-00005C220000}"/>
    <cellStyle name="ÅëÈ­_laroux_1" xfId="8801" xr:uid="{00000000-0005-0000-0000-00005D220000}"/>
    <cellStyle name="AeE­_laroux_2" xfId="8802" xr:uid="{00000000-0005-0000-0000-00005E220000}"/>
    <cellStyle name="ÅëÈ­_laroux_2" xfId="8803" xr:uid="{00000000-0005-0000-0000-00005F220000}"/>
    <cellStyle name="AeE­_º≫¼± ±æ¾i±uºI ¼o·R Ay°eC￥ " xfId="8804" xr:uid="{00000000-0005-0000-0000-000060220000}"/>
    <cellStyle name="ÅëÈ­_ºÙÀÓ2-1 " xfId="8805" xr:uid="{00000000-0005-0000-0000-000061220000}"/>
    <cellStyle name="AeE­_PERSONAL" xfId="8806" xr:uid="{00000000-0005-0000-0000-000062220000}"/>
    <cellStyle name="ÅëÈ­_Sheet1" xfId="8807" xr:uid="{00000000-0005-0000-0000-000063220000}"/>
    <cellStyle name="Aee¡" xfId="8808" xr:uid="{00000000-0005-0000-0000-000064220000}"/>
    <cellStyle name="AeE¡© [0]_¨úc¨öA " xfId="8809" xr:uid="{00000000-0005-0000-0000-000065220000}"/>
    <cellStyle name="AeE¡©_¨úc¨öA " xfId="8810" xr:uid="{00000000-0005-0000-0000-000066220000}"/>
    <cellStyle name="Aee¡ⓒ " xfId="8811" xr:uid="{00000000-0005-0000-0000-000067220000}"/>
    <cellStyle name="AeE¡ⓒ [0]_¡Æu￠￢RC¡¿￠￢n_¨u¡AA¨u¨￢¡Æ " xfId="8812" xr:uid="{00000000-0005-0000-0000-000068220000}"/>
    <cellStyle name="AeE¡ⓒ_¡Æu￠￢RC¡¿￠￢n_¨u¡AA¨u¨￢¡Æ " xfId="8813" xr:uid="{00000000-0005-0000-0000-000069220000}"/>
    <cellStyle name="AeE￠R¨I [0]_¡§uc¡§oA " xfId="8814" xr:uid="{00000000-0005-0000-0000-00006A220000}"/>
    <cellStyle name="AeE￠R¨I_¡§uc¡§oA " xfId="8815" xr:uid="{00000000-0005-0000-0000-00006B220000}"/>
    <cellStyle name="Æu¼ " xfId="8816" xr:uid="{00000000-0005-0000-0000-00006C220000}"/>
    <cellStyle name="Æû¼¾æ®" xfId="8817" xr:uid="{00000000-0005-0000-0000-00006D220000}"/>
    <cellStyle name="Æû¼¾æ® 10" xfId="8818" xr:uid="{00000000-0005-0000-0000-00006E220000}"/>
    <cellStyle name="Æû¼¾æ® 11" xfId="8819" xr:uid="{00000000-0005-0000-0000-00006F220000}"/>
    <cellStyle name="Æû¼¾æ® 12" xfId="8820" xr:uid="{00000000-0005-0000-0000-000070220000}"/>
    <cellStyle name="Æû¼¾æ® 13" xfId="8821" xr:uid="{00000000-0005-0000-0000-000071220000}"/>
    <cellStyle name="Æû¼¾æ® 14" xfId="8822" xr:uid="{00000000-0005-0000-0000-000072220000}"/>
    <cellStyle name="Æû¼¾æ® 15" xfId="8823" xr:uid="{00000000-0005-0000-0000-000073220000}"/>
    <cellStyle name="Æû¼¾æ® 16" xfId="8824" xr:uid="{00000000-0005-0000-0000-000074220000}"/>
    <cellStyle name="Æû¼¾æ® 17" xfId="8825" xr:uid="{00000000-0005-0000-0000-000075220000}"/>
    <cellStyle name="Æû¼¾æ® 18" xfId="8826" xr:uid="{00000000-0005-0000-0000-000076220000}"/>
    <cellStyle name="Æû¼¾æ® 19" xfId="8827" xr:uid="{00000000-0005-0000-0000-000077220000}"/>
    <cellStyle name="Æû¼¾æ® 2" xfId="8828" xr:uid="{00000000-0005-0000-0000-000078220000}"/>
    <cellStyle name="Æû¼¾æ® 20" xfId="8829" xr:uid="{00000000-0005-0000-0000-000079220000}"/>
    <cellStyle name="Æû¼¾æ® 21" xfId="8830" xr:uid="{00000000-0005-0000-0000-00007A220000}"/>
    <cellStyle name="Æû¼¾æ® 22" xfId="8831" xr:uid="{00000000-0005-0000-0000-00007B220000}"/>
    <cellStyle name="Æû¼¾æ® 23" xfId="8832" xr:uid="{00000000-0005-0000-0000-00007C220000}"/>
    <cellStyle name="Æû¼¾æ® 24" xfId="8833" xr:uid="{00000000-0005-0000-0000-00007D220000}"/>
    <cellStyle name="Æû¼¾æ® 25" xfId="8834" xr:uid="{00000000-0005-0000-0000-00007E220000}"/>
    <cellStyle name="Æû¼¾æ® 26" xfId="8835" xr:uid="{00000000-0005-0000-0000-00007F220000}"/>
    <cellStyle name="Æû¼¾æ® 27" xfId="8836" xr:uid="{00000000-0005-0000-0000-000080220000}"/>
    <cellStyle name="Æû¼¾æ® 3" xfId="8837" xr:uid="{00000000-0005-0000-0000-000081220000}"/>
    <cellStyle name="Æû¼¾æ® 4" xfId="8838" xr:uid="{00000000-0005-0000-0000-000082220000}"/>
    <cellStyle name="Æû¼¾æ® 5" xfId="8839" xr:uid="{00000000-0005-0000-0000-000083220000}"/>
    <cellStyle name="Æû¼¾æ® 6" xfId="8840" xr:uid="{00000000-0005-0000-0000-000084220000}"/>
    <cellStyle name="Æû¼¾æ® 7" xfId="8841" xr:uid="{00000000-0005-0000-0000-000085220000}"/>
    <cellStyle name="Æû¼¾æ® 8" xfId="8842" xr:uid="{00000000-0005-0000-0000-000086220000}"/>
    <cellStyle name="Æû¼¾æ® 9" xfId="8843" xr:uid="{00000000-0005-0000-0000-000087220000}"/>
    <cellStyle name="Æu¼¾æR" xfId="8844" xr:uid="{00000000-0005-0000-0000-000088220000}"/>
    <cellStyle name="ÆU¼¾ÆR 2" xfId="8845" xr:uid="{00000000-0005-0000-0000-000089220000}"/>
    <cellStyle name="ÆU¼¾ÆR 3" xfId="8846" xr:uid="{00000000-0005-0000-0000-00008A220000}"/>
    <cellStyle name="Afrundet valuta_PLDT" xfId="8847" xr:uid="{00000000-0005-0000-0000-00008B220000}"/>
    <cellStyle name="ALIGNMENT" xfId="8848" xr:uid="{00000000-0005-0000-0000-00008C220000}"/>
    <cellStyle name="AoA¤μCAo ¾EA½" xfId="8849" xr:uid="{00000000-0005-0000-0000-00008D220000}"/>
    <cellStyle name="arial12" xfId="8850" xr:uid="{00000000-0005-0000-0000-00008E220000}"/>
    <cellStyle name="arial14" xfId="8851" xr:uid="{00000000-0005-0000-0000-00008F220000}"/>
    <cellStyle name="Aþ" xfId="8852" xr:uid="{00000000-0005-0000-0000-000090220000}"/>
    <cellStyle name="Äþ" xfId="8853" xr:uid="{00000000-0005-0000-0000-000091220000}"/>
    <cellStyle name="Aþ_0710내역서_덕산13제" xfId="8854" xr:uid="{00000000-0005-0000-0000-000092220000}"/>
    <cellStyle name="Äþ_0710내역서_덕산13제" xfId="8855" xr:uid="{00000000-0005-0000-0000-000093220000}"/>
    <cellStyle name="Aþ_마곡보완" xfId="8856" xr:uid="{00000000-0005-0000-0000-000094220000}"/>
    <cellStyle name="Äþ_마곡보완" xfId="8857" xr:uid="{00000000-0005-0000-0000-000095220000}"/>
    <cellStyle name="Aþ_마곡보완_0710내역서_덕산13제" xfId="8858" xr:uid="{00000000-0005-0000-0000-000096220000}"/>
    <cellStyle name="Äþ_마곡보완_0710내역서_덕산13제" xfId="8859" xr:uid="{00000000-0005-0000-0000-000097220000}"/>
    <cellStyle name="Aþ¸" xfId="8860" xr:uid="{00000000-0005-0000-0000-000098220000}"/>
    <cellStyle name="Aþ¸¶ [" xfId="8861" xr:uid="{00000000-0005-0000-0000-000099220000}"/>
    <cellStyle name="Äþ¸¶ [" xfId="8862" xr:uid="{00000000-0005-0000-0000-00009A220000}"/>
    <cellStyle name="Aþ¸¶ [_0710내역서_덕산13제" xfId="8863" xr:uid="{00000000-0005-0000-0000-00009B220000}"/>
    <cellStyle name="Äþ¸¶ [_0710내역서_덕산13제" xfId="8864" xr:uid="{00000000-0005-0000-0000-00009C220000}"/>
    <cellStyle name="Aþ¸¶ [_마곡보완" xfId="8865" xr:uid="{00000000-0005-0000-0000-00009D220000}"/>
    <cellStyle name="Äþ¸¶ [_마곡보완" xfId="8866" xr:uid="{00000000-0005-0000-0000-00009E220000}"/>
    <cellStyle name="Aþ¸¶ [_마곡보완_0710내역서_덕산13제" xfId="8867" xr:uid="{00000000-0005-0000-0000-00009F220000}"/>
    <cellStyle name="Äþ¸¶ [_마곡보완_0710내역서_덕산13제" xfId="8868" xr:uid="{00000000-0005-0000-0000-0000A0220000}"/>
    <cellStyle name="AÞ¸¶ [0]_  A¾  CO  " xfId="8869" xr:uid="{00000000-0005-0000-0000-0000A1220000}"/>
    <cellStyle name="ÄÞ¸¶ [0]_¸ðÇü¸·" xfId="8870" xr:uid="{00000000-0005-0000-0000-0000A2220000}"/>
    <cellStyle name="AÞ¸¶ [0]_±a¼uAe½A " xfId="8871" xr:uid="{00000000-0005-0000-0000-0000A3220000}"/>
    <cellStyle name="ÄÞ¸¶ [0]_»óºÎ¼ö·®Áý°è " xfId="8872" xr:uid="{00000000-0005-0000-0000-0000A4220000}"/>
    <cellStyle name="AÞ¸¶ [0]_°eE¹_11¿a½A " xfId="8873" xr:uid="{00000000-0005-0000-0000-0000A5220000}"/>
    <cellStyle name="ÄÞ¸¶ [0]_°ü¸®BS('98) " xfId="8874" xr:uid="{00000000-0005-0000-0000-0000A6220000}"/>
    <cellStyle name="AÞ¸¶ [0]_0123" xfId="8875" xr:uid="{00000000-0005-0000-0000-0000A7220000}"/>
    <cellStyle name="ÄÞ¸¶ [0]_¾÷Á¾º° " xfId="8876" xr:uid="{00000000-0005-0000-0000-0000A8220000}"/>
    <cellStyle name="AÞ¸¶ [0]_¾c½A " xfId="8877" xr:uid="{00000000-0005-0000-0000-0000A9220000}"/>
    <cellStyle name="ÄÞ¸¶ [0]_¹æÀ½º® " xfId="8878" xr:uid="{00000000-0005-0000-0000-0000AA220000}"/>
    <cellStyle name="AÞ¸¶ [0]_4PART " xfId="8879" xr:uid="{00000000-0005-0000-0000-0000AB220000}"/>
    <cellStyle name="ÄÞ¸¶ [0]_7°èÈ¹ " xfId="8880" xr:uid="{00000000-0005-0000-0000-0000AC220000}"/>
    <cellStyle name="AÞ¸¶ [0]_A¾CO½A¼³ " xfId="8881" xr:uid="{00000000-0005-0000-0000-0000AD220000}"/>
    <cellStyle name="ÄÞ¸¶ [0]_Á¾ÇÕ½Å¼³ " xfId="8882" xr:uid="{00000000-0005-0000-0000-0000AE220000}"/>
    <cellStyle name="AÞ¸¶ [0]_A¾COA¶°AºÐ " xfId="8883" xr:uid="{00000000-0005-0000-0000-0000AF220000}"/>
    <cellStyle name="ÄÞ¸¶ [0]_Á¾ÇÕÃ¶°ÅºÐ " xfId="8884" xr:uid="{00000000-0005-0000-0000-0000B0220000}"/>
    <cellStyle name="AÞ¸¶ [0]_AN°y(1.25) " xfId="8885" xr:uid="{00000000-0005-0000-0000-0000B1220000}"/>
    <cellStyle name="ÄÞ¸¶ [0]_INQUIRY ¿µ¾÷ÃßÁø " xfId="8886" xr:uid="{00000000-0005-0000-0000-0000B2220000}"/>
    <cellStyle name="AÞ¸¶ [0]_INQUIRY ¿μ¾÷AßAø " xfId="8887" xr:uid="{00000000-0005-0000-0000-0000B3220000}"/>
    <cellStyle name="ÄÞ¸¶ [0]_laroux" xfId="8888" xr:uid="{00000000-0005-0000-0000-0000B4220000}"/>
    <cellStyle name="AÞ¸¶ [0]_laroux_1" xfId="8889" xr:uid="{00000000-0005-0000-0000-0000B5220000}"/>
    <cellStyle name="ÄÞ¸¶ [0]_laroux_1" xfId="8890" xr:uid="{00000000-0005-0000-0000-0000B6220000}"/>
    <cellStyle name="AÞ¸¶ [0]_laroux_2" xfId="8891" xr:uid="{00000000-0005-0000-0000-0000B7220000}"/>
    <cellStyle name="ÄÞ¸¶ [0]_laroux_2" xfId="8892" xr:uid="{00000000-0005-0000-0000-0000B8220000}"/>
    <cellStyle name="AÞ¸¶ [0]_º≫¼± ±æ¾i±uºI ¼o·R Ay°eC￥ " xfId="8893" xr:uid="{00000000-0005-0000-0000-0000B9220000}"/>
    <cellStyle name="ÄÞ¸¶ [0]_ºÙÀÓ2-1 " xfId="8894" xr:uid="{00000000-0005-0000-0000-0000BA220000}"/>
    <cellStyle name="AÞ¸¶ [0]_pldt" xfId="8895" xr:uid="{00000000-0005-0000-0000-0000BB220000}"/>
    <cellStyle name="ÄÞ¸¶ [0]_Sheet1" xfId="8896" xr:uid="{00000000-0005-0000-0000-0000BC220000}"/>
    <cellStyle name="AÞ¸¶_  A¾  CO  " xfId="8897" xr:uid="{00000000-0005-0000-0000-0000BD220000}"/>
    <cellStyle name="ÄÞ¸¶_¸ðÇü¸·" xfId="8898" xr:uid="{00000000-0005-0000-0000-0000BE220000}"/>
    <cellStyle name="AÞ¸¶_±a¼uAe½A " xfId="8899" xr:uid="{00000000-0005-0000-0000-0000BF220000}"/>
    <cellStyle name="ÄÞ¸¶_»óºÎ¼ö·®Áý°è " xfId="8900" xr:uid="{00000000-0005-0000-0000-0000C0220000}"/>
    <cellStyle name="AÞ¸¶_°eE¹_11¿a½A " xfId="8901" xr:uid="{00000000-0005-0000-0000-0000C1220000}"/>
    <cellStyle name="ÄÞ¸¶_°ü¸®Ç×¸ñ_¾÷Á¾º° " xfId="8902" xr:uid="{00000000-0005-0000-0000-0000C2220000}"/>
    <cellStyle name="AÞ¸¶_0123" xfId="8903" xr:uid="{00000000-0005-0000-0000-0000C3220000}"/>
    <cellStyle name="ÄÞ¸¶_¾÷Á¾º° " xfId="8904" xr:uid="{00000000-0005-0000-0000-0000C4220000}"/>
    <cellStyle name="AÞ¸¶_¾c½A " xfId="8905" xr:uid="{00000000-0005-0000-0000-0000C5220000}"/>
    <cellStyle name="ÄÞ¸¶_¹æÀ½º® " xfId="8906" xr:uid="{00000000-0005-0000-0000-0000C6220000}"/>
    <cellStyle name="AÞ¸¶_95³aAN°y¼o·R " xfId="8907" xr:uid="{00000000-0005-0000-0000-0000C7220000}"/>
    <cellStyle name="ÄÞ¸¶_Á¦Á¶1ºÎ1°ú ÇöÈ² " xfId="8908" xr:uid="{00000000-0005-0000-0000-0000C8220000}"/>
    <cellStyle name="AÞ¸¶_A¾CO½A¼³ " xfId="8909" xr:uid="{00000000-0005-0000-0000-0000C9220000}"/>
    <cellStyle name="ÄÞ¸¶_Á¾ÇÕ½Å¼³ " xfId="8910" xr:uid="{00000000-0005-0000-0000-0000CA220000}"/>
    <cellStyle name="AÞ¸¶_A¾COA¶°AºÐ " xfId="8911" xr:uid="{00000000-0005-0000-0000-0000CB220000}"/>
    <cellStyle name="ÄÞ¸¶_Á¾ÇÕÃ¶°ÅºÐ " xfId="8912" xr:uid="{00000000-0005-0000-0000-0000CC220000}"/>
    <cellStyle name="AÞ¸¶_AN°y(1.25) " xfId="8913" xr:uid="{00000000-0005-0000-0000-0000CD220000}"/>
    <cellStyle name="ÄÞ¸¶_INQUIRY ¿µ¾÷ÃßÁø " xfId="8914" xr:uid="{00000000-0005-0000-0000-0000CE220000}"/>
    <cellStyle name="AÞ¸¶_INQUIRY ¿μ¾÷AßAø " xfId="8915" xr:uid="{00000000-0005-0000-0000-0000CF220000}"/>
    <cellStyle name="ÄÞ¸¶_laroux" xfId="8916" xr:uid="{00000000-0005-0000-0000-0000D0220000}"/>
    <cellStyle name="AÞ¸¶_laroux_1" xfId="8917" xr:uid="{00000000-0005-0000-0000-0000D1220000}"/>
    <cellStyle name="ÄÞ¸¶_laroux_1" xfId="8918" xr:uid="{00000000-0005-0000-0000-0000D2220000}"/>
    <cellStyle name="AÞ¸¶_laroux_2" xfId="8919" xr:uid="{00000000-0005-0000-0000-0000D3220000}"/>
    <cellStyle name="ÄÞ¸¶_laroux_2" xfId="8920" xr:uid="{00000000-0005-0000-0000-0000D4220000}"/>
    <cellStyle name="AÞ¸¶_º≫¼± ±æ¾i±uºI ¼o·R Ay°eC￥ " xfId="8921" xr:uid="{00000000-0005-0000-0000-0000D5220000}"/>
    <cellStyle name="ÄÞ¸¶_ºÙÀÓ2-1 " xfId="8922" xr:uid="{00000000-0005-0000-0000-0000D6220000}"/>
    <cellStyle name="AÞ¸¶_pldt" xfId="8923" xr:uid="{00000000-0005-0000-0000-0000D7220000}"/>
    <cellStyle name="ÄÞ¸¶_Sheet1" xfId="8924" xr:uid="{00000000-0005-0000-0000-0000D8220000}"/>
    <cellStyle name="Àú¸®¼ö" xfId="8925" xr:uid="{00000000-0005-0000-0000-0000D9220000}"/>
    <cellStyle name="Àú¸®¼ö 10" xfId="8926" xr:uid="{00000000-0005-0000-0000-0000DA220000}"/>
    <cellStyle name="Àú¸®¼ö 11" xfId="8927" xr:uid="{00000000-0005-0000-0000-0000DB220000}"/>
    <cellStyle name="Àú¸®¼ö 12" xfId="8928" xr:uid="{00000000-0005-0000-0000-0000DC220000}"/>
    <cellStyle name="Àú¸®¼ö 13" xfId="8929" xr:uid="{00000000-0005-0000-0000-0000DD220000}"/>
    <cellStyle name="Àú¸®¼ö 14" xfId="8930" xr:uid="{00000000-0005-0000-0000-0000DE220000}"/>
    <cellStyle name="Àú¸®¼ö 15" xfId="8931" xr:uid="{00000000-0005-0000-0000-0000DF220000}"/>
    <cellStyle name="Àú¸®¼ö 16" xfId="8932" xr:uid="{00000000-0005-0000-0000-0000E0220000}"/>
    <cellStyle name="Àú¸®¼ö 17" xfId="8933" xr:uid="{00000000-0005-0000-0000-0000E1220000}"/>
    <cellStyle name="Àú¸®¼ö 18" xfId="8934" xr:uid="{00000000-0005-0000-0000-0000E2220000}"/>
    <cellStyle name="Àú¸®¼ö 19" xfId="8935" xr:uid="{00000000-0005-0000-0000-0000E3220000}"/>
    <cellStyle name="Àú¸®¼ö 2" xfId="8936" xr:uid="{00000000-0005-0000-0000-0000E4220000}"/>
    <cellStyle name="Àú¸®¼ö 20" xfId="8937" xr:uid="{00000000-0005-0000-0000-0000E5220000}"/>
    <cellStyle name="Àú¸®¼ö 21" xfId="8938" xr:uid="{00000000-0005-0000-0000-0000E6220000}"/>
    <cellStyle name="Àú¸®¼ö 22" xfId="8939" xr:uid="{00000000-0005-0000-0000-0000E7220000}"/>
    <cellStyle name="Àú¸®¼ö 23" xfId="8940" xr:uid="{00000000-0005-0000-0000-0000E8220000}"/>
    <cellStyle name="Àú¸®¼ö 24" xfId="8941" xr:uid="{00000000-0005-0000-0000-0000E9220000}"/>
    <cellStyle name="Àú¸®¼ö 25" xfId="8942" xr:uid="{00000000-0005-0000-0000-0000EA220000}"/>
    <cellStyle name="Àú¸®¼ö 26" xfId="8943" xr:uid="{00000000-0005-0000-0000-0000EB220000}"/>
    <cellStyle name="Àú¸®¼ö 27" xfId="8944" xr:uid="{00000000-0005-0000-0000-0000EC220000}"/>
    <cellStyle name="Àú¸®¼ö 3" xfId="8945" xr:uid="{00000000-0005-0000-0000-0000ED220000}"/>
    <cellStyle name="Àú¸®¼ö 4" xfId="8946" xr:uid="{00000000-0005-0000-0000-0000EE220000}"/>
    <cellStyle name="Àú¸®¼ö 5" xfId="8947" xr:uid="{00000000-0005-0000-0000-0000EF220000}"/>
    <cellStyle name="Àú¸®¼ö 6" xfId="8948" xr:uid="{00000000-0005-0000-0000-0000F0220000}"/>
    <cellStyle name="Àú¸®¼ö 7" xfId="8949" xr:uid="{00000000-0005-0000-0000-0000F1220000}"/>
    <cellStyle name="Àú¸®¼ö 8" xfId="8950" xr:uid="{00000000-0005-0000-0000-0000F2220000}"/>
    <cellStyle name="Àú¸®¼ö 9" xfId="8951" xr:uid="{00000000-0005-0000-0000-0000F3220000}"/>
    <cellStyle name="Àú¸®¼ö0" xfId="8952" xr:uid="{00000000-0005-0000-0000-0000F4220000}"/>
    <cellStyle name="Àú¸®¼ö0 10" xfId="8953" xr:uid="{00000000-0005-0000-0000-0000F5220000}"/>
    <cellStyle name="Àú¸®¼ö0 11" xfId="8954" xr:uid="{00000000-0005-0000-0000-0000F6220000}"/>
    <cellStyle name="Àú¸®¼ö0 12" xfId="8955" xr:uid="{00000000-0005-0000-0000-0000F7220000}"/>
    <cellStyle name="Àú¸®¼ö0 13" xfId="8956" xr:uid="{00000000-0005-0000-0000-0000F8220000}"/>
    <cellStyle name="Àú¸®¼ö0 14" xfId="8957" xr:uid="{00000000-0005-0000-0000-0000F9220000}"/>
    <cellStyle name="Àú¸®¼ö0 15" xfId="8958" xr:uid="{00000000-0005-0000-0000-0000FA220000}"/>
    <cellStyle name="Àú¸®¼ö0 16" xfId="8959" xr:uid="{00000000-0005-0000-0000-0000FB220000}"/>
    <cellStyle name="Àú¸®¼ö0 17" xfId="8960" xr:uid="{00000000-0005-0000-0000-0000FC220000}"/>
    <cellStyle name="Àú¸®¼ö0 18" xfId="8961" xr:uid="{00000000-0005-0000-0000-0000FD220000}"/>
    <cellStyle name="Àú¸®¼ö0 19" xfId="8962" xr:uid="{00000000-0005-0000-0000-0000FE220000}"/>
    <cellStyle name="Àú¸®¼ö0 2" xfId="8963" xr:uid="{00000000-0005-0000-0000-0000FF220000}"/>
    <cellStyle name="Àú¸®¼ö0 20" xfId="8964" xr:uid="{00000000-0005-0000-0000-000000230000}"/>
    <cellStyle name="Àú¸®¼ö0 21" xfId="8965" xr:uid="{00000000-0005-0000-0000-000001230000}"/>
    <cellStyle name="Àú¸®¼ö0 22" xfId="8966" xr:uid="{00000000-0005-0000-0000-000002230000}"/>
    <cellStyle name="Àú¸®¼ö0 23" xfId="8967" xr:uid="{00000000-0005-0000-0000-000003230000}"/>
    <cellStyle name="Àú¸®¼ö0 24" xfId="8968" xr:uid="{00000000-0005-0000-0000-000004230000}"/>
    <cellStyle name="Àú¸®¼ö0 25" xfId="8969" xr:uid="{00000000-0005-0000-0000-000005230000}"/>
    <cellStyle name="Àú¸®¼ö0 26" xfId="8970" xr:uid="{00000000-0005-0000-0000-000006230000}"/>
    <cellStyle name="Àú¸®¼ö0 27" xfId="8971" xr:uid="{00000000-0005-0000-0000-000007230000}"/>
    <cellStyle name="Àú¸®¼ö0 3" xfId="8972" xr:uid="{00000000-0005-0000-0000-000008230000}"/>
    <cellStyle name="Àú¸®¼ö0 4" xfId="8973" xr:uid="{00000000-0005-0000-0000-000009230000}"/>
    <cellStyle name="Àú¸®¼ö0 5" xfId="8974" xr:uid="{00000000-0005-0000-0000-00000A230000}"/>
    <cellStyle name="Àú¸®¼ö0 6" xfId="8975" xr:uid="{00000000-0005-0000-0000-00000B230000}"/>
    <cellStyle name="Àú¸®¼ö0 7" xfId="8976" xr:uid="{00000000-0005-0000-0000-00000C230000}"/>
    <cellStyle name="Àú¸®¼ö0 8" xfId="8977" xr:uid="{00000000-0005-0000-0000-00000D230000}"/>
    <cellStyle name="Àú¸®¼ö0 9" xfId="8978" xr:uid="{00000000-0005-0000-0000-00000E230000}"/>
    <cellStyle name="Au¸r " xfId="8979" xr:uid="{00000000-0005-0000-0000-00000F230000}"/>
    <cellStyle name="Au¸r¼" xfId="8980" xr:uid="{00000000-0005-0000-0000-000010230000}"/>
    <cellStyle name="Au¸R¼o" xfId="8981" xr:uid="{00000000-0005-0000-0000-000011230000}"/>
    <cellStyle name="Au¸R¼o0" xfId="8982" xr:uid="{00000000-0005-0000-0000-000012230000}"/>
    <cellStyle name="AU¸R¼o0 2" xfId="8983" xr:uid="{00000000-0005-0000-0000-000013230000}"/>
    <cellStyle name="AU¸R¼o0 3" xfId="8984" xr:uid="{00000000-0005-0000-0000-000014230000}"/>
    <cellStyle name="_x0001_b" xfId="8985" xr:uid="{00000000-0005-0000-0000-000015230000}"/>
    <cellStyle name="_x0001_b 2" xfId="8986" xr:uid="{00000000-0005-0000-0000-000016230000}"/>
    <cellStyle name="_x0001_b 3" xfId="8987" xr:uid="{00000000-0005-0000-0000-000017230000}"/>
    <cellStyle name="b?þ?b?þ?b?þ?b?þ?b?þ?b?þ?b?þ?b?þ?b?þ?b?þ?b灌þ?b?þ?&lt;?b?þ?b濬þ?b?þ?b?þ昰_x0018_?þ????_x0008_" xfId="8988" xr:uid="{00000000-0005-0000-0000-000018230000}"/>
    <cellStyle name="b?þ?b?þ?b?þ?b灌þ?b?þ?&lt;?b?þ?b濬þ?b?þ?b?þ昰_x0018_?þ????_x0008_" xfId="8989" xr:uid="{00000000-0005-0000-0000-000019230000}"/>
    <cellStyle name="b␌þකb濰þඪb瀠þයb灌þ්b炈þ宐&lt;෢b濈þෲb濬þขb瀐þฒb瀰þ昰_x0018_⋸þ㤕䰀ጤܕ_x0008_" xfId="8990" xr:uid="{00000000-0005-0000-0000-00001A230000}"/>
    <cellStyle name="Background" xfId="8991" xr:uid="{00000000-0005-0000-0000-00001B230000}"/>
    <cellStyle name="body" xfId="8992" xr:uid="{00000000-0005-0000-0000-00001C230000}"/>
    <cellStyle name="Bold 11" xfId="8993" xr:uid="{00000000-0005-0000-0000-00001D230000}"/>
    <cellStyle name="BoldHdr" xfId="8994" xr:uid="{00000000-0005-0000-0000-00001E230000}"/>
    <cellStyle name="b椬ៜ_x000c_Comma_ODCOS " xfId="8995" xr:uid="{00000000-0005-0000-0000-00001F230000}"/>
    <cellStyle name="b嬜þപb嬼þഺb孬þൊb⍜þ൚b⍼þ൪b⎨þൺb⏜þඊb␌þකb濰þඪb瀠þයb灌þ්b炈þ宐&lt;෢b濈þෲb濬þขb瀐þฒb瀰þ昰_x0018_⋸þ㤕䰀ጤܕ_x0008_" xfId="8996" xr:uid="{00000000-0005-0000-0000-000020230000}"/>
    <cellStyle name="C" xfId="8997" xr:uid="{00000000-0005-0000-0000-000021230000}"/>
    <cellStyle name="C_실시설계(모델링)" xfId="8998" xr:uid="{00000000-0005-0000-0000-000022230000}"/>
    <cellStyle name="C¡ÍA¨ª_  FAB AIA¢´  " xfId="8999" xr:uid="{00000000-0005-0000-0000-000023230000}"/>
    <cellStyle name="C¡IA¨ª_¡Æ¡IA¡E¨￢n_¡Æ¡IA¡E¨￢n " xfId="9000" xr:uid="{00000000-0005-0000-0000-000024230000}"/>
    <cellStyle name="C¡ÍA¨ª_¡Æ©øAI OXIDE " xfId="9001" xr:uid="{00000000-0005-0000-0000-000025230000}"/>
    <cellStyle name="C¡IA¨ª_¡Æu￠￢RBS('98) " xfId="9002" xr:uid="{00000000-0005-0000-0000-000026230000}"/>
    <cellStyle name="C¡ÍA¨ª_¡íoE©÷¡¾a¡¤IAo " xfId="9003" xr:uid="{00000000-0005-0000-0000-000027230000}"/>
    <cellStyle name="C¡IA¨ª_¡ioEⓒ÷¡¾a¡¤IAo " xfId="9004" xr:uid="{00000000-0005-0000-0000-000028230000}"/>
    <cellStyle name="C¡ÍA¨ª_03 " xfId="9005" xr:uid="{00000000-0005-0000-0000-000029230000}"/>
    <cellStyle name="C¡IA¨ª_12￠?u " xfId="9006" xr:uid="{00000000-0005-0000-0000-00002A230000}"/>
    <cellStyle name="C¡ÍA¨ª_12AO " xfId="9007" xr:uid="{00000000-0005-0000-0000-00002B230000}"/>
    <cellStyle name="C¡IA¨ª_Ac¡Æi¡Æu￠￢R " xfId="9008" xr:uid="{00000000-0005-0000-0000-00002C230000}"/>
    <cellStyle name="C¡ÍA¨ª_C¡ÍAo " xfId="9009" xr:uid="{00000000-0005-0000-0000-00002D230000}"/>
    <cellStyle name="C¡IA¨ª_CD-ROM " xfId="9010" xr:uid="{00000000-0005-0000-0000-00002E230000}"/>
    <cellStyle name="C¡ÍA¨ª_Sheet1_4PART " xfId="9011" xr:uid="{00000000-0005-0000-0000-00002F230000}"/>
    <cellStyle name="C￠RIA¡§¨￡_  FAB AIA¡E￠￥  " xfId="9012" xr:uid="{00000000-0005-0000-0000-000030230000}"/>
    <cellStyle name="C￥" xfId="9013" xr:uid="{00000000-0005-0000-0000-000031230000}"/>
    <cellStyle name="Ç¥" xfId="9014" xr:uid="{00000000-0005-0000-0000-000032230000}"/>
    <cellStyle name="C￥_0710내역서_덕산13제" xfId="9015" xr:uid="{00000000-0005-0000-0000-000033230000}"/>
    <cellStyle name="Ç¥_0710내역서_덕산13제" xfId="9016" xr:uid="{00000000-0005-0000-0000-000034230000}"/>
    <cellStyle name="C￥_마곡보완" xfId="9017" xr:uid="{00000000-0005-0000-0000-000035230000}"/>
    <cellStyle name="Ç¥_마곡보완" xfId="9018" xr:uid="{00000000-0005-0000-0000-000036230000}"/>
    <cellStyle name="C￥_마곡보완_0710내역서_덕산13제" xfId="9019" xr:uid="{00000000-0005-0000-0000-000037230000}"/>
    <cellStyle name="Ç¥_마곡보완_0710내역서_덕산13제" xfId="9020" xr:uid="{00000000-0005-0000-0000-000038230000}"/>
    <cellStyle name="C￥AØ_  A¾  CO  " xfId="9021" xr:uid="{00000000-0005-0000-0000-000039230000}"/>
    <cellStyle name="Ç¥ÁØ_¸ðÇü¸·" xfId="9022" xr:uid="{00000000-0005-0000-0000-00003A230000}"/>
    <cellStyle name="C￥AØ_¸ðCu¸·_상이군경회견적서" xfId="9023" xr:uid="{00000000-0005-0000-0000-00003B230000}"/>
    <cellStyle name="Ç¥ÁØ_¸ðÇü¸·_상이군경회견적서" xfId="9024" xr:uid="{00000000-0005-0000-0000-00003C230000}"/>
    <cellStyle name="C￥AØ_¸ðCu¸·_상이군경회견적서 2" xfId="9025" xr:uid="{00000000-0005-0000-0000-00003D230000}"/>
    <cellStyle name="Ç¥ÁØ_¸ðÇü¸·_상이군경회견적서 2" xfId="9026" xr:uid="{00000000-0005-0000-0000-00003E230000}"/>
    <cellStyle name="C￥AØ_¸ðCu¸·_상이군경회견적서 3" xfId="9027" xr:uid="{00000000-0005-0000-0000-00003F230000}"/>
    <cellStyle name="Ç¥ÁØ_¸ðÇü¸·_상이군경회견적서 3" xfId="9028" xr:uid="{00000000-0005-0000-0000-000040230000}"/>
    <cellStyle name="C￥AØ_¸ðCu¸·_상이군경회견적서 4" xfId="9029" xr:uid="{00000000-0005-0000-0000-000041230000}"/>
    <cellStyle name="Ç¥ÁØ_¿µ¾÷ÇöÈ² " xfId="9030" xr:uid="{00000000-0005-0000-0000-000042230000}"/>
    <cellStyle name="C￥AØ_¿ø°¡ºÐ¼R" xfId="9031" xr:uid="{00000000-0005-0000-0000-000043230000}"/>
    <cellStyle name="Ç¥ÁØ_±â¾È¿ëÁö" xfId="9032" xr:uid="{00000000-0005-0000-0000-000044230000}"/>
    <cellStyle name="C￥AØ_≫c¾÷ºIº° AN°e " xfId="9033" xr:uid="{00000000-0005-0000-0000-000045230000}"/>
    <cellStyle name="Ç¥ÁØ_°­´ç (2)" xfId="9034" xr:uid="{00000000-0005-0000-0000-000046230000}"/>
    <cellStyle name="C￥AØ_°­´c (2)_광명견적대비1010" xfId="9035" xr:uid="{00000000-0005-0000-0000-000047230000}"/>
    <cellStyle name="Ç¥ÁØ_°­´ç (2)_광명견적대비1010" xfId="9036" xr:uid="{00000000-0005-0000-0000-000048230000}"/>
    <cellStyle name="C￥AØ_°­´c (2)_광명견적대비1010_동아대부민캠퍼스내역서" xfId="9037" xr:uid="{00000000-0005-0000-0000-000049230000}"/>
    <cellStyle name="Ç¥ÁØ_°­´ç (2)_광명견적대비1010_동아대부민캠퍼스내역서" xfId="9038" xr:uid="{00000000-0005-0000-0000-00004A230000}"/>
    <cellStyle name="C￥AØ_°­´c (2)_광명관급" xfId="9039" xr:uid="{00000000-0005-0000-0000-00004B230000}"/>
    <cellStyle name="Ç¥ÁØ_°­´ç (2)_광명관급" xfId="9040" xr:uid="{00000000-0005-0000-0000-00004C230000}"/>
    <cellStyle name="C￥AØ_°­´c (2)_금광" xfId="9041" xr:uid="{00000000-0005-0000-0000-00004D230000}"/>
    <cellStyle name="Ç¥ÁØ_°­´ç (2)_금광" xfId="9042" xr:uid="{00000000-0005-0000-0000-00004E230000}"/>
    <cellStyle name="C￥AØ_°­´c (2)_금광_동아대부민캠퍼스내역서" xfId="9043" xr:uid="{00000000-0005-0000-0000-00004F230000}"/>
    <cellStyle name="Ç¥ÁØ_°­´ç (2)_금광_동아대부민캠퍼스내역서" xfId="9044" xr:uid="{00000000-0005-0000-0000-000050230000}"/>
    <cellStyle name="C￥AØ_°­´c (2)_삼사" xfId="9045" xr:uid="{00000000-0005-0000-0000-000051230000}"/>
    <cellStyle name="Ç¥ÁØ_°­´ç (2)_삼사" xfId="9046" xr:uid="{00000000-0005-0000-0000-000052230000}"/>
    <cellStyle name="C￥AØ_°­´c (2)_삼사_동아대부민캠퍼스내역서" xfId="9047" xr:uid="{00000000-0005-0000-0000-000053230000}"/>
    <cellStyle name="Ç¥ÁØ_°­´ç (2)_삼사_동아대부민캠퍼스내역서" xfId="9048" xr:uid="{00000000-0005-0000-0000-000054230000}"/>
    <cellStyle name="C￥AØ_°­´c (2)_상이군경회견적서" xfId="9049" xr:uid="{00000000-0005-0000-0000-000055230000}"/>
    <cellStyle name="Ç¥ÁØ_°­´ç (2)_상이군경회견적서" xfId="9050" xr:uid="{00000000-0005-0000-0000-000056230000}"/>
    <cellStyle name="C￥AØ_°­´c (2)_상이군경회견적서 2" xfId="9051" xr:uid="{00000000-0005-0000-0000-000057230000}"/>
    <cellStyle name="Ç¥ÁØ_°­´ç (2)_상이군경회견적서 2" xfId="9052" xr:uid="{00000000-0005-0000-0000-000058230000}"/>
    <cellStyle name="C￥AØ_°­´c (2)_상이군경회견적서 3" xfId="9053" xr:uid="{00000000-0005-0000-0000-000059230000}"/>
    <cellStyle name="Ç¥ÁØ_°­´ç (2)_상이군경회견적서 3" xfId="9054" xr:uid="{00000000-0005-0000-0000-00005A230000}"/>
    <cellStyle name="C￥AØ_°­´c (2)_상이군경회견적서 4" xfId="9055" xr:uid="{00000000-0005-0000-0000-00005B230000}"/>
    <cellStyle name="Ç¥ÁØ_°ü¸®BS('98) " xfId="9056" xr:uid="{00000000-0005-0000-0000-00005C230000}"/>
    <cellStyle name="C￥AØ_0123" xfId="9057" xr:uid="{00000000-0005-0000-0000-00005D230000}"/>
    <cellStyle name="Ç¥ÁØ_0N-HANDLING " xfId="9058" xr:uid="{00000000-0005-0000-0000-00005E230000}"/>
    <cellStyle name="C￥AØ_¼oAI¼º " xfId="9059" xr:uid="{00000000-0005-0000-0000-00005F230000}"/>
    <cellStyle name="Ç¥ÁØ_¹æÀ½º® " xfId="9060" xr:uid="{00000000-0005-0000-0000-000060230000}"/>
    <cellStyle name="C￥AØ_³e¹≪" xfId="9061" xr:uid="{00000000-0005-0000-0000-000061230000}"/>
    <cellStyle name="Ç¥ÁØ_³ëÀÓ´Ü°¡ " xfId="9062" xr:uid="{00000000-0005-0000-0000-000062230000}"/>
    <cellStyle name="C￥AØ_53AO " xfId="9063" xr:uid="{00000000-0005-0000-0000-000063230000}"/>
    <cellStyle name="Ç¥ÁØ_95,96 ºñ±³ " xfId="9064" xr:uid="{00000000-0005-0000-0000-000064230000}"/>
    <cellStyle name="C￥AØ_A¾COA¶°AºÐ " xfId="9065" xr:uid="{00000000-0005-0000-0000-000065230000}"/>
    <cellStyle name="Ç¥ÁØ_Á¾ÇÕÃ¶°ÅºÐ " xfId="9066" xr:uid="{00000000-0005-0000-0000-000066230000}"/>
    <cellStyle name="C￥AØ_AN°y(1.25) " xfId="9067" xr:uid="{00000000-0005-0000-0000-000067230000}"/>
    <cellStyle name="Ç¥ÁØ_Àü·Â¼ÕÀÍºÐ¼®" xfId="9068" xr:uid="{00000000-0005-0000-0000-000068230000}"/>
    <cellStyle name="C￥AØ_Au·A¼OAIºÐ¼R" xfId="9069" xr:uid="{00000000-0005-0000-0000-000069230000}"/>
    <cellStyle name="Ç¥ÁØ_Áý°èÇ¥(2¿ù) " xfId="9070" xr:uid="{00000000-0005-0000-0000-00006A230000}"/>
    <cellStyle name="C￥AØ_C￥Ao " xfId="9071" xr:uid="{00000000-0005-0000-0000-00006B230000}"/>
    <cellStyle name="Ç¥ÁØ_Ç°¼À(ÁöÀÔ) " xfId="9072" xr:uid="{00000000-0005-0000-0000-00006C230000}"/>
    <cellStyle name="C￥AØ_CoAo¹yAI °A¾×¿ⓒ½A " xfId="9073" xr:uid="{00000000-0005-0000-0000-00006D230000}"/>
    <cellStyle name="Ç¥ÁØ_laroux" xfId="9074" xr:uid="{00000000-0005-0000-0000-00006E230000}"/>
    <cellStyle name="C￥AØ_laroux_1" xfId="9075" xr:uid="{00000000-0005-0000-0000-00006F230000}"/>
    <cellStyle name="Ç¥ÁØ_laroux_1" xfId="9076" xr:uid="{00000000-0005-0000-0000-000070230000}"/>
    <cellStyle name="C￥AØ_laroux_1_A¾COA¶°AºÐ " xfId="9077" xr:uid="{00000000-0005-0000-0000-000071230000}"/>
    <cellStyle name="Ç¥ÁØ_laroux_1_Á¾ÇÕÃ¶°ÅºÐ " xfId="9078" xr:uid="{00000000-0005-0000-0000-000072230000}"/>
    <cellStyle name="C￥AØ_laroux_A¾CO½A¼³ " xfId="9079" xr:uid="{00000000-0005-0000-0000-000073230000}"/>
    <cellStyle name="Ç¥ÁØ_laroux_Á¾ÇÕ½Å¼³ " xfId="9080" xr:uid="{00000000-0005-0000-0000-000074230000}"/>
    <cellStyle name="C￥AØ_laroux_A¾COA¶°AºÐ " xfId="9081" xr:uid="{00000000-0005-0000-0000-000075230000}"/>
    <cellStyle name="Ç¥ÁØ_laroux_Á¾ÇÕÃ¶°ÅºÐ " xfId="9082" xr:uid="{00000000-0005-0000-0000-000076230000}"/>
    <cellStyle name="C￥AØ_PERSONAL" xfId="9083" xr:uid="{00000000-0005-0000-0000-000077230000}"/>
    <cellStyle name="Ç¥ÁØ_Sheet1_¿µ¾÷ÇöÈ² " xfId="9084" xr:uid="{00000000-0005-0000-0000-000078230000}"/>
    <cellStyle name="C￥AØ_Sheet1_4PART " xfId="9085" xr:uid="{00000000-0005-0000-0000-000079230000}"/>
    <cellStyle name="Calc Currency (0)" xfId="9086" xr:uid="{00000000-0005-0000-0000-00007A230000}"/>
    <cellStyle name="Calc Currency (0) 2" xfId="9087" xr:uid="{00000000-0005-0000-0000-00007B230000}"/>
    <cellStyle name="Calc Currency (0) 3" xfId="9088" xr:uid="{00000000-0005-0000-0000-00007C230000}"/>
    <cellStyle name="Calc Currency (2)" xfId="9089" xr:uid="{00000000-0005-0000-0000-00007D230000}"/>
    <cellStyle name="Calc Percent (0)" xfId="9090" xr:uid="{00000000-0005-0000-0000-00007E230000}"/>
    <cellStyle name="Calc Percent (1)" xfId="9091" xr:uid="{00000000-0005-0000-0000-00007F230000}"/>
    <cellStyle name="Calc Percent (2)" xfId="9092" xr:uid="{00000000-0005-0000-0000-000080230000}"/>
    <cellStyle name="Calc Units (0)" xfId="9093" xr:uid="{00000000-0005-0000-0000-000081230000}"/>
    <cellStyle name="Calc Units (0) 2" xfId="9094" xr:uid="{00000000-0005-0000-0000-000082230000}"/>
    <cellStyle name="Calc Units (1)" xfId="9095" xr:uid="{00000000-0005-0000-0000-000083230000}"/>
    <cellStyle name="Calc Units (2)" xfId="9096" xr:uid="{00000000-0005-0000-0000-000084230000}"/>
    <cellStyle name="category" xfId="9097" xr:uid="{00000000-0005-0000-0000-000085230000}"/>
    <cellStyle name="CIAIÆU¸μAⓒ" xfId="9098" xr:uid="{00000000-0005-0000-0000-000086230000}"/>
    <cellStyle name="Cmma_을지 (2)_갑지 (2)_집계표 (2)_집계표 (3)_견적서 (2)" xfId="9099" xr:uid="{00000000-0005-0000-0000-000087230000}"/>
    <cellStyle name="ⓒo" xfId="9100" xr:uid="{00000000-0005-0000-0000-000088230000}"/>
    <cellStyle name="Çõ»ê" xfId="9101" xr:uid="{00000000-0005-0000-0000-000089230000}"/>
    <cellStyle name="Çõ»ê 10" xfId="9102" xr:uid="{00000000-0005-0000-0000-00008A230000}"/>
    <cellStyle name="Çõ»ê 11" xfId="9103" xr:uid="{00000000-0005-0000-0000-00008B230000}"/>
    <cellStyle name="Çõ»ê 12" xfId="9104" xr:uid="{00000000-0005-0000-0000-00008C230000}"/>
    <cellStyle name="Çõ»ê 13" xfId="9105" xr:uid="{00000000-0005-0000-0000-00008D230000}"/>
    <cellStyle name="Çõ»ê 14" xfId="9106" xr:uid="{00000000-0005-0000-0000-00008E230000}"/>
    <cellStyle name="Çõ»ê 15" xfId="9107" xr:uid="{00000000-0005-0000-0000-00008F230000}"/>
    <cellStyle name="Çõ»ê 16" xfId="9108" xr:uid="{00000000-0005-0000-0000-000090230000}"/>
    <cellStyle name="Çõ»ê 17" xfId="9109" xr:uid="{00000000-0005-0000-0000-000091230000}"/>
    <cellStyle name="Çõ»ê 18" xfId="9110" xr:uid="{00000000-0005-0000-0000-000092230000}"/>
    <cellStyle name="Çõ»ê 19" xfId="9111" xr:uid="{00000000-0005-0000-0000-000093230000}"/>
    <cellStyle name="Çõ»ê 2" xfId="9112" xr:uid="{00000000-0005-0000-0000-000094230000}"/>
    <cellStyle name="Çõ»ê 20" xfId="9113" xr:uid="{00000000-0005-0000-0000-000095230000}"/>
    <cellStyle name="Çõ»ê 21" xfId="9114" xr:uid="{00000000-0005-0000-0000-000096230000}"/>
    <cellStyle name="Çõ»ê 22" xfId="9115" xr:uid="{00000000-0005-0000-0000-000097230000}"/>
    <cellStyle name="Çõ»ê 23" xfId="9116" xr:uid="{00000000-0005-0000-0000-000098230000}"/>
    <cellStyle name="Çõ»ê 24" xfId="9117" xr:uid="{00000000-0005-0000-0000-000099230000}"/>
    <cellStyle name="Çõ»ê 25" xfId="9118" xr:uid="{00000000-0005-0000-0000-00009A230000}"/>
    <cellStyle name="Çõ»ê 26" xfId="9119" xr:uid="{00000000-0005-0000-0000-00009B230000}"/>
    <cellStyle name="Çõ»ê 27" xfId="9120" xr:uid="{00000000-0005-0000-0000-00009C230000}"/>
    <cellStyle name="Çõ»ê 3" xfId="9121" xr:uid="{00000000-0005-0000-0000-00009D230000}"/>
    <cellStyle name="Çõ»ê 4" xfId="9122" xr:uid="{00000000-0005-0000-0000-00009E230000}"/>
    <cellStyle name="Çõ»ê 5" xfId="9123" xr:uid="{00000000-0005-0000-0000-00009F230000}"/>
    <cellStyle name="Çõ»ê 6" xfId="9124" xr:uid="{00000000-0005-0000-0000-0000A0230000}"/>
    <cellStyle name="Çõ»ê 7" xfId="9125" xr:uid="{00000000-0005-0000-0000-0000A1230000}"/>
    <cellStyle name="Çõ»ê 8" xfId="9126" xr:uid="{00000000-0005-0000-0000-0000A2230000}"/>
    <cellStyle name="Çõ»ê 9" xfId="9127" xr:uid="{00000000-0005-0000-0000-0000A3230000}"/>
    <cellStyle name="Co≫" xfId="9128" xr:uid="{00000000-0005-0000-0000-0000A4230000}"/>
    <cellStyle name="Co≫e" xfId="9129" xr:uid="{00000000-0005-0000-0000-0000A5230000}"/>
    <cellStyle name="CODE" xfId="9130" xr:uid="{00000000-0005-0000-0000-0000A6230000}"/>
    <cellStyle name="ColHdr" xfId="9131" xr:uid="{00000000-0005-0000-0000-0000A7230000}"/>
    <cellStyle name="Column Headings" xfId="9132" xr:uid="{00000000-0005-0000-0000-0000A8230000}"/>
    <cellStyle name="columns_array" xfId="9133" xr:uid="{00000000-0005-0000-0000-0000A9230000}"/>
    <cellStyle name="Comma" xfId="9134" xr:uid="{00000000-0005-0000-0000-0000AA230000}"/>
    <cellStyle name="Comma [0?_SATOCPX" xfId="9135" xr:uid="{00000000-0005-0000-0000-0000AB230000}"/>
    <cellStyle name="Comma [0]" xfId="9136" xr:uid="{00000000-0005-0000-0000-0000AC230000}"/>
    <cellStyle name="Comma [0] 2" xfId="9137" xr:uid="{00000000-0005-0000-0000-0000AD230000}"/>
    <cellStyle name="Comma [0] 3" xfId="9138" xr:uid="{00000000-0005-0000-0000-0000AE230000}"/>
    <cellStyle name="Comma [0]_ SG&amp;A Bridge " xfId="9139" xr:uid="{00000000-0005-0000-0000-0000AF230000}"/>
    <cellStyle name="Comma [00]" xfId="9140" xr:uid="{00000000-0005-0000-0000-0000B0230000}"/>
    <cellStyle name="Comma [00] 2" xfId="9141" xr:uid="{00000000-0005-0000-0000-0000B1230000}"/>
    <cellStyle name="Comma [0⢰_SATOCPX" xfId="9142" xr:uid="{00000000-0005-0000-0000-0000B2230000}"/>
    <cellStyle name="Comma 2" xfId="9143" xr:uid="{00000000-0005-0000-0000-0000B3230000}"/>
    <cellStyle name="Comma 3" xfId="9144" xr:uid="{00000000-0005-0000-0000-0000B4230000}"/>
    <cellStyle name="Comma 4" xfId="9145" xr:uid="{00000000-0005-0000-0000-0000B5230000}"/>
    <cellStyle name="comma zerodec" xfId="9146" xr:uid="{00000000-0005-0000-0000-0000B6230000}"/>
    <cellStyle name="comma zerodec 2" xfId="9147" xr:uid="{00000000-0005-0000-0000-0000B7230000}"/>
    <cellStyle name="Comma_ " xfId="9148" xr:uid="{00000000-0005-0000-0000-0000B8230000}"/>
    <cellStyle name="Comma0" xfId="9149" xr:uid="{00000000-0005-0000-0000-0000B9230000}"/>
    <cellStyle name="Comma0 2" xfId="9150" xr:uid="{00000000-0005-0000-0000-0000BA230000}"/>
    <cellStyle name="Comm뼬_E&amp;ONW2" xfId="9151" xr:uid="{00000000-0005-0000-0000-0000BB230000}"/>
    <cellStyle name="Company Info" xfId="9152" xr:uid="{00000000-0005-0000-0000-0000BC230000}"/>
    <cellStyle name="Contents Heading 1" xfId="9153" xr:uid="{00000000-0005-0000-0000-0000BD230000}"/>
    <cellStyle name="Contents Heading 2" xfId="9154" xr:uid="{00000000-0005-0000-0000-0000BE230000}"/>
    <cellStyle name="Contents Heading 3" xfId="9155" xr:uid="{00000000-0005-0000-0000-0000BF230000}"/>
    <cellStyle name="Copied" xfId="9156" xr:uid="{00000000-0005-0000-0000-0000C0230000}"/>
    <cellStyle name="CoverHeadline1" xfId="9157" xr:uid="{00000000-0005-0000-0000-0000C1230000}"/>
    <cellStyle name="Curr" xfId="9158" xr:uid="{00000000-0005-0000-0000-0000C2230000}"/>
    <cellStyle name="Curren" xfId="9159" xr:uid="{00000000-0005-0000-0000-0000C3230000}"/>
    <cellStyle name="Curren?_x0012_퐀_x0017_?" xfId="9160" xr:uid="{00000000-0005-0000-0000-0000C4230000}"/>
    <cellStyle name="Currenby_Cash&amp;DSO Chart" xfId="9161" xr:uid="{00000000-0005-0000-0000-0000C5230000}"/>
    <cellStyle name="Currency" xfId="9162" xr:uid="{00000000-0005-0000-0000-0000C6230000}"/>
    <cellStyle name="Currency (0)" xfId="9163" xr:uid="{00000000-0005-0000-0000-0000C7230000}"/>
    <cellStyle name="Currency (2)" xfId="9164" xr:uid="{00000000-0005-0000-0000-0000C8230000}"/>
    <cellStyle name="Currency [_x0010_]_mud plant bolted" xfId="9165" xr:uid="{00000000-0005-0000-0000-0000C9230000}"/>
    <cellStyle name="Currency [0]" xfId="9166" xr:uid="{00000000-0005-0000-0000-0000CA230000}"/>
    <cellStyle name="Currency [0] 2" xfId="9167" xr:uid="{00000000-0005-0000-0000-0000CB230000}"/>
    <cellStyle name="Currency [0] 3" xfId="9168" xr:uid="{00000000-0005-0000-0000-0000CC230000}"/>
    <cellStyle name="Currency [0]_ SG&amp;A Bridge " xfId="9169" xr:uid="{00000000-0005-0000-0000-0000CD230000}"/>
    <cellStyle name="Currency [00]" xfId="9170" xr:uid="{00000000-0005-0000-0000-0000CE230000}"/>
    <cellStyle name="Currency [ﺜ]_P&amp;L_laroux" xfId="9171" xr:uid="{00000000-0005-0000-0000-0000CF230000}"/>
    <cellStyle name="Currency 10" xfId="9172" xr:uid="{00000000-0005-0000-0000-0000D0230000}"/>
    <cellStyle name="Currency 11" xfId="9173" xr:uid="{00000000-0005-0000-0000-0000D1230000}"/>
    <cellStyle name="Currency 12" xfId="9174" xr:uid="{00000000-0005-0000-0000-0000D2230000}"/>
    <cellStyle name="Currency 13" xfId="9175" xr:uid="{00000000-0005-0000-0000-0000D3230000}"/>
    <cellStyle name="Currency 14" xfId="9176" xr:uid="{00000000-0005-0000-0000-0000D4230000}"/>
    <cellStyle name="Currency 15" xfId="9177" xr:uid="{00000000-0005-0000-0000-0000D5230000}"/>
    <cellStyle name="Currency 16" xfId="9178" xr:uid="{00000000-0005-0000-0000-0000D6230000}"/>
    <cellStyle name="Currency 17" xfId="9179" xr:uid="{00000000-0005-0000-0000-0000D7230000}"/>
    <cellStyle name="Currency 18" xfId="9180" xr:uid="{00000000-0005-0000-0000-0000D8230000}"/>
    <cellStyle name="Currency 19" xfId="9181" xr:uid="{00000000-0005-0000-0000-0000D9230000}"/>
    <cellStyle name="Currency 2" xfId="9182" xr:uid="{00000000-0005-0000-0000-0000DA230000}"/>
    <cellStyle name="Currency 20" xfId="9183" xr:uid="{00000000-0005-0000-0000-0000DB230000}"/>
    <cellStyle name="Currency 3" xfId="9184" xr:uid="{00000000-0005-0000-0000-0000DC230000}"/>
    <cellStyle name="Currency 4" xfId="9185" xr:uid="{00000000-0005-0000-0000-0000DD230000}"/>
    <cellStyle name="Currency 5" xfId="9186" xr:uid="{00000000-0005-0000-0000-0000DE230000}"/>
    <cellStyle name="Currency 6" xfId="9187" xr:uid="{00000000-0005-0000-0000-0000DF230000}"/>
    <cellStyle name="Currency 7" xfId="9188" xr:uid="{00000000-0005-0000-0000-0000E0230000}"/>
    <cellStyle name="Currency 8" xfId="9189" xr:uid="{00000000-0005-0000-0000-0000E1230000}"/>
    <cellStyle name="Currency 9" xfId="9190" xr:uid="{00000000-0005-0000-0000-0000E2230000}"/>
    <cellStyle name="currency-$" xfId="9191" xr:uid="{00000000-0005-0000-0000-0000E3230000}"/>
    <cellStyle name="Currency_ " xfId="9192" xr:uid="{00000000-0005-0000-0000-0000E4230000}"/>
    <cellStyle name="Currency0" xfId="9193" xr:uid="{00000000-0005-0000-0000-0000E5230000}"/>
    <cellStyle name="Currency0 2" xfId="9194" xr:uid="{00000000-0005-0000-0000-0000E6230000}"/>
    <cellStyle name="Currency1" xfId="9195" xr:uid="{00000000-0005-0000-0000-0000E7230000}"/>
    <cellStyle name="Currency1 2" xfId="9196" xr:uid="{00000000-0005-0000-0000-0000E8230000}"/>
    <cellStyle name="Currency1 3" xfId="9197" xr:uid="{00000000-0005-0000-0000-0000E9230000}"/>
    <cellStyle name="Currency1 4" xfId="9198" xr:uid="{00000000-0005-0000-0000-0000EA230000}"/>
    <cellStyle name="Currency1 5" xfId="9199" xr:uid="{00000000-0005-0000-0000-0000EB230000}"/>
    <cellStyle name="Curr技ncy [0]_Q4 FY96_PLDT" xfId="9200" xr:uid="{00000000-0005-0000-0000-0000EC230000}"/>
    <cellStyle name="Data" xfId="9201" xr:uid="{00000000-0005-0000-0000-0000ED230000}"/>
    <cellStyle name="Date" xfId="9202" xr:uid="{00000000-0005-0000-0000-0000EE230000}"/>
    <cellStyle name="Date 2" xfId="9203" xr:uid="{00000000-0005-0000-0000-0000EF230000}"/>
    <cellStyle name="Date Short" xfId="9204" xr:uid="{00000000-0005-0000-0000-0000F0230000}"/>
    <cellStyle name="Date_2010상반기노임단가" xfId="9205" xr:uid="{00000000-0005-0000-0000-0000F1230000}"/>
    <cellStyle name="Date-Time" xfId="9206" xr:uid="{00000000-0005-0000-0000-0000F2230000}"/>
    <cellStyle name="DD" xfId="9207" xr:uid="{00000000-0005-0000-0000-0000F3230000}"/>
    <cellStyle name="de" xfId="9208" xr:uid="{00000000-0005-0000-0000-0000F4230000}"/>
    <cellStyle name="Decimal 1" xfId="9209" xr:uid="{00000000-0005-0000-0000-0000F5230000}"/>
    <cellStyle name="Decimal 2" xfId="9210" xr:uid="{00000000-0005-0000-0000-0000F6230000}"/>
    <cellStyle name="Decimal 3" xfId="9211" xr:uid="{00000000-0005-0000-0000-0000F7230000}"/>
    <cellStyle name="Description" xfId="9212" xr:uid="{00000000-0005-0000-0000-0000F8230000}"/>
    <cellStyle name="Dezimal [0]_Ausdruck RUND (D)" xfId="9213" xr:uid="{00000000-0005-0000-0000-0000F9230000}"/>
    <cellStyle name="Dezimal_Ausdruck RUND (D)" xfId="9214" xr:uid="{00000000-0005-0000-0000-0000FA230000}"/>
    <cellStyle name="Display" xfId="9215" xr:uid="{00000000-0005-0000-0000-0000FB230000}"/>
    <cellStyle name="Display Price" xfId="9216" xr:uid="{00000000-0005-0000-0000-0000FC230000}"/>
    <cellStyle name="Dollar (zero dec)" xfId="9217" xr:uid="{00000000-0005-0000-0000-0000FD230000}"/>
    <cellStyle name="Dollar (zero dec) 2" xfId="9218" xr:uid="{00000000-0005-0000-0000-0000FE230000}"/>
    <cellStyle name="EA" xfId="9219" xr:uid="{00000000-0005-0000-0000-0000FF230000}"/>
    <cellStyle name="EA(개수표시)" xfId="9220" xr:uid="{00000000-0005-0000-0000-000000240000}"/>
    <cellStyle name="E­æo±" xfId="9221" xr:uid="{00000000-0005-0000-0000-000001240000}"/>
    <cellStyle name="E­æo±a" xfId="9222" xr:uid="{00000000-0005-0000-0000-000002240000}"/>
    <cellStyle name="E­æo±ae￡" xfId="9223" xr:uid="{00000000-0005-0000-0000-000003240000}"/>
    <cellStyle name="È­æó±âè£" xfId="9224" xr:uid="{00000000-0005-0000-0000-000004240000}"/>
    <cellStyle name="È­æó±âè£ 10" xfId="9225" xr:uid="{00000000-0005-0000-0000-000005240000}"/>
    <cellStyle name="È­æó±âè£ 11" xfId="9226" xr:uid="{00000000-0005-0000-0000-000006240000}"/>
    <cellStyle name="È­æó±âè£ 12" xfId="9227" xr:uid="{00000000-0005-0000-0000-000007240000}"/>
    <cellStyle name="È­æó±âè£ 13" xfId="9228" xr:uid="{00000000-0005-0000-0000-000008240000}"/>
    <cellStyle name="È­æó±âè£ 14" xfId="9229" xr:uid="{00000000-0005-0000-0000-000009240000}"/>
    <cellStyle name="È­æó±âè£ 15" xfId="9230" xr:uid="{00000000-0005-0000-0000-00000A240000}"/>
    <cellStyle name="È­æó±âè£ 16" xfId="9231" xr:uid="{00000000-0005-0000-0000-00000B240000}"/>
    <cellStyle name="È­æó±âè£ 17" xfId="9232" xr:uid="{00000000-0005-0000-0000-00000C240000}"/>
    <cellStyle name="È­æó±âè£ 18" xfId="9233" xr:uid="{00000000-0005-0000-0000-00000D240000}"/>
    <cellStyle name="È­æó±âè£ 19" xfId="9234" xr:uid="{00000000-0005-0000-0000-00000E240000}"/>
    <cellStyle name="E­Æo±aE￡ 2" xfId="9235" xr:uid="{00000000-0005-0000-0000-00000F240000}"/>
    <cellStyle name="È­æó±âè£ 2" xfId="9236" xr:uid="{00000000-0005-0000-0000-000010240000}"/>
    <cellStyle name="È­æó±âè£ 20" xfId="9237" xr:uid="{00000000-0005-0000-0000-000011240000}"/>
    <cellStyle name="È­æó±âè£ 21" xfId="9238" xr:uid="{00000000-0005-0000-0000-000012240000}"/>
    <cellStyle name="È­æó±âè£ 22" xfId="9239" xr:uid="{00000000-0005-0000-0000-000013240000}"/>
    <cellStyle name="È­æó±âè£ 23" xfId="9240" xr:uid="{00000000-0005-0000-0000-000014240000}"/>
    <cellStyle name="È­æó±âè£ 24" xfId="9241" xr:uid="{00000000-0005-0000-0000-000015240000}"/>
    <cellStyle name="È­æó±âè£ 25" xfId="9242" xr:uid="{00000000-0005-0000-0000-000016240000}"/>
    <cellStyle name="È­æó±âè£ 26" xfId="9243" xr:uid="{00000000-0005-0000-0000-000017240000}"/>
    <cellStyle name="È­æó±âè£ 27" xfId="9244" xr:uid="{00000000-0005-0000-0000-000018240000}"/>
    <cellStyle name="E­Æo±aE￡ 3" xfId="9245" xr:uid="{00000000-0005-0000-0000-000019240000}"/>
    <cellStyle name="È­æó±âè£ 3" xfId="9246" xr:uid="{00000000-0005-0000-0000-00001A240000}"/>
    <cellStyle name="E­Æo±aE￡ 4" xfId="9247" xr:uid="{00000000-0005-0000-0000-00001B240000}"/>
    <cellStyle name="È­æó±âè£ 4" xfId="9248" xr:uid="{00000000-0005-0000-0000-00001C240000}"/>
    <cellStyle name="E­Æo±aE￡ 5" xfId="9249" xr:uid="{00000000-0005-0000-0000-00001D240000}"/>
    <cellStyle name="È­æó±âè£ 5" xfId="9250" xr:uid="{00000000-0005-0000-0000-00001E240000}"/>
    <cellStyle name="E­Æo±aE￡ 6" xfId="9251" xr:uid="{00000000-0005-0000-0000-00001F240000}"/>
    <cellStyle name="È­æó±âè£ 6" xfId="9252" xr:uid="{00000000-0005-0000-0000-000020240000}"/>
    <cellStyle name="E­Æo±aE￡ 7" xfId="9253" xr:uid="{00000000-0005-0000-0000-000021240000}"/>
    <cellStyle name="È­æó±âè£ 7" xfId="9254" xr:uid="{00000000-0005-0000-0000-000022240000}"/>
    <cellStyle name="E­Æo±aE￡ 8" xfId="9255" xr:uid="{00000000-0005-0000-0000-000023240000}"/>
    <cellStyle name="È­æó±âè£ 8" xfId="9256" xr:uid="{00000000-0005-0000-0000-000024240000}"/>
    <cellStyle name="È­æó±âè£ 9" xfId="9257" xr:uid="{00000000-0005-0000-0000-000025240000}"/>
    <cellStyle name="E­Æo±aE￡_2010상반기노임단가" xfId="9258" xr:uid="{00000000-0005-0000-0000-000026240000}"/>
    <cellStyle name="E­æo±ae￡0" xfId="9259" xr:uid="{00000000-0005-0000-0000-000027240000}"/>
    <cellStyle name="È­æó±âè£0" xfId="9260" xr:uid="{00000000-0005-0000-0000-000028240000}"/>
    <cellStyle name="È­æó±âè£0 10" xfId="9261" xr:uid="{00000000-0005-0000-0000-000029240000}"/>
    <cellStyle name="È­æó±âè£0 11" xfId="9262" xr:uid="{00000000-0005-0000-0000-00002A240000}"/>
    <cellStyle name="È­æó±âè£0 12" xfId="9263" xr:uid="{00000000-0005-0000-0000-00002B240000}"/>
    <cellStyle name="È­æó±âè£0 13" xfId="9264" xr:uid="{00000000-0005-0000-0000-00002C240000}"/>
    <cellStyle name="È­æó±âè£0 14" xfId="9265" xr:uid="{00000000-0005-0000-0000-00002D240000}"/>
    <cellStyle name="È­æó±âè£0 15" xfId="9266" xr:uid="{00000000-0005-0000-0000-00002E240000}"/>
    <cellStyle name="È­æó±âè£0 16" xfId="9267" xr:uid="{00000000-0005-0000-0000-00002F240000}"/>
    <cellStyle name="È­æó±âè£0 17" xfId="9268" xr:uid="{00000000-0005-0000-0000-000030240000}"/>
    <cellStyle name="È­æó±âè£0 18" xfId="9269" xr:uid="{00000000-0005-0000-0000-000031240000}"/>
    <cellStyle name="È­æó±âè£0 19" xfId="9270" xr:uid="{00000000-0005-0000-0000-000032240000}"/>
    <cellStyle name="E­Æo±aE￡0 2" xfId="9271" xr:uid="{00000000-0005-0000-0000-000033240000}"/>
    <cellStyle name="È­æó±âè£0 2" xfId="9272" xr:uid="{00000000-0005-0000-0000-000034240000}"/>
    <cellStyle name="È­æó±âè£0 20" xfId="9273" xr:uid="{00000000-0005-0000-0000-000035240000}"/>
    <cellStyle name="È­æó±âè£0 21" xfId="9274" xr:uid="{00000000-0005-0000-0000-000036240000}"/>
    <cellStyle name="È­æó±âè£0 22" xfId="9275" xr:uid="{00000000-0005-0000-0000-000037240000}"/>
    <cellStyle name="È­æó±âè£0 23" xfId="9276" xr:uid="{00000000-0005-0000-0000-000038240000}"/>
    <cellStyle name="È­æó±âè£0 24" xfId="9277" xr:uid="{00000000-0005-0000-0000-000039240000}"/>
    <cellStyle name="È­æó±âè£0 25" xfId="9278" xr:uid="{00000000-0005-0000-0000-00003A240000}"/>
    <cellStyle name="È­æó±âè£0 26" xfId="9279" xr:uid="{00000000-0005-0000-0000-00003B240000}"/>
    <cellStyle name="È­æó±âè£0 27" xfId="9280" xr:uid="{00000000-0005-0000-0000-00003C240000}"/>
    <cellStyle name="E­Æo±aE￡0 3" xfId="9281" xr:uid="{00000000-0005-0000-0000-00003D240000}"/>
    <cellStyle name="È­æó±âè£0 3" xfId="9282" xr:uid="{00000000-0005-0000-0000-00003E240000}"/>
    <cellStyle name="E­Æo±aE￡0 4" xfId="9283" xr:uid="{00000000-0005-0000-0000-00003F240000}"/>
    <cellStyle name="È­æó±âè£0 4" xfId="9284" xr:uid="{00000000-0005-0000-0000-000040240000}"/>
    <cellStyle name="E­Æo±aE￡0 5" xfId="9285" xr:uid="{00000000-0005-0000-0000-000041240000}"/>
    <cellStyle name="È­æó±âè£0 5" xfId="9286" xr:uid="{00000000-0005-0000-0000-000042240000}"/>
    <cellStyle name="E­Æo±aE￡0 6" xfId="9287" xr:uid="{00000000-0005-0000-0000-000043240000}"/>
    <cellStyle name="È­æó±âè£0 6" xfId="9288" xr:uid="{00000000-0005-0000-0000-000044240000}"/>
    <cellStyle name="E­Æo±aE￡0 7" xfId="9289" xr:uid="{00000000-0005-0000-0000-000045240000}"/>
    <cellStyle name="È­æó±âè£0 7" xfId="9290" xr:uid="{00000000-0005-0000-0000-000046240000}"/>
    <cellStyle name="E­Æo±aE￡0 8" xfId="9291" xr:uid="{00000000-0005-0000-0000-000047240000}"/>
    <cellStyle name="È­æó±âè£0 8" xfId="9292" xr:uid="{00000000-0005-0000-0000-000048240000}"/>
    <cellStyle name="È­æó±âè£0 9" xfId="9293" xr:uid="{00000000-0005-0000-0000-000049240000}"/>
    <cellStyle name="E­Æo±aE￡0_2010상반기노임단가" xfId="9294" xr:uid="{00000000-0005-0000-0000-00004A240000}"/>
    <cellStyle name="Enter Currency (0)" xfId="9295" xr:uid="{00000000-0005-0000-0000-00004B240000}"/>
    <cellStyle name="Enter Currency (0) 2" xfId="9296" xr:uid="{00000000-0005-0000-0000-00004C240000}"/>
    <cellStyle name="Enter Currency (2)" xfId="9297" xr:uid="{00000000-0005-0000-0000-00004D240000}"/>
    <cellStyle name="Enter Units (0)" xfId="9298" xr:uid="{00000000-0005-0000-0000-00004E240000}"/>
    <cellStyle name="Enter Units (0) 2" xfId="9299" xr:uid="{00000000-0005-0000-0000-00004F240000}"/>
    <cellStyle name="Enter Units (1)" xfId="9300" xr:uid="{00000000-0005-0000-0000-000050240000}"/>
    <cellStyle name="Enter Units (2)" xfId="9301" xr:uid="{00000000-0005-0000-0000-000051240000}"/>
    <cellStyle name="Entered" xfId="9302" xr:uid="{00000000-0005-0000-0000-000052240000}"/>
    <cellStyle name="Euro" xfId="9303" xr:uid="{00000000-0005-0000-0000-000053240000}"/>
    <cellStyle name="Euro 2" xfId="9304" xr:uid="{00000000-0005-0000-0000-000054240000}"/>
    <cellStyle name="F2" xfId="9305" xr:uid="{00000000-0005-0000-0000-000055240000}"/>
    <cellStyle name="F2 2" xfId="9306" xr:uid="{00000000-0005-0000-0000-000056240000}"/>
    <cellStyle name="F3" xfId="9307" xr:uid="{00000000-0005-0000-0000-000057240000}"/>
    <cellStyle name="F3 2" xfId="9308" xr:uid="{00000000-0005-0000-0000-000058240000}"/>
    <cellStyle name="F4" xfId="9309" xr:uid="{00000000-0005-0000-0000-000059240000}"/>
    <cellStyle name="F4 2" xfId="9310" xr:uid="{00000000-0005-0000-0000-00005A240000}"/>
    <cellStyle name="F5" xfId="9311" xr:uid="{00000000-0005-0000-0000-00005B240000}"/>
    <cellStyle name="F5 2" xfId="9312" xr:uid="{00000000-0005-0000-0000-00005C240000}"/>
    <cellStyle name="F6" xfId="9313" xr:uid="{00000000-0005-0000-0000-00005D240000}"/>
    <cellStyle name="F6 2" xfId="9314" xr:uid="{00000000-0005-0000-0000-00005E240000}"/>
    <cellStyle name="F7" xfId="9315" xr:uid="{00000000-0005-0000-0000-00005F240000}"/>
    <cellStyle name="F7 2" xfId="9316" xr:uid="{00000000-0005-0000-0000-000060240000}"/>
    <cellStyle name="F8" xfId="9317" xr:uid="{00000000-0005-0000-0000-000061240000}"/>
    <cellStyle name="F8 2" xfId="9318" xr:uid="{00000000-0005-0000-0000-000062240000}"/>
    <cellStyle name="FinePrint" xfId="9319" xr:uid="{00000000-0005-0000-0000-000063240000}"/>
    <cellStyle name="Fixed" xfId="9320" xr:uid="{00000000-0005-0000-0000-000064240000}"/>
    <cellStyle name="Fixed 2" xfId="9321" xr:uid="{00000000-0005-0000-0000-000065240000}"/>
    <cellStyle name="Followed Hyperlink" xfId="9322" xr:uid="{00000000-0005-0000-0000-000066240000}"/>
    <cellStyle name="g" xfId="9323" xr:uid="{00000000-0005-0000-0000-000067240000}"/>
    <cellStyle name="G/표준" xfId="9324" xr:uid="{00000000-0005-0000-0000-000068240000}"/>
    <cellStyle name="ǦǦ_x0003_" xfId="9325" xr:uid="{00000000-0005-0000-0000-000069240000}"/>
    <cellStyle name="Grey" xfId="9326" xr:uid="{00000000-0005-0000-0000-00006A240000}"/>
    <cellStyle name="Grey 2" xfId="9327" xr:uid="{00000000-0005-0000-0000-00006B240000}"/>
    <cellStyle name="Grey 3" xfId="9328" xr:uid="{00000000-0005-0000-0000-00006C240000}"/>
    <cellStyle name="group" xfId="9329" xr:uid="{00000000-0005-0000-0000-00006D240000}"/>
    <cellStyle name="H1" xfId="9330" xr:uid="{00000000-0005-0000-0000-00006E240000}"/>
    <cellStyle name="H2" xfId="9331" xr:uid="{00000000-0005-0000-0000-00006F240000}"/>
    <cellStyle name="head" xfId="9332" xr:uid="{00000000-0005-0000-0000-000070240000}"/>
    <cellStyle name="head 1" xfId="9333" xr:uid="{00000000-0005-0000-0000-000071240000}"/>
    <cellStyle name="head 1-1" xfId="9334" xr:uid="{00000000-0005-0000-0000-000072240000}"/>
    <cellStyle name="HEADER" xfId="9335" xr:uid="{00000000-0005-0000-0000-000073240000}"/>
    <cellStyle name="Header1" xfId="9336" xr:uid="{00000000-0005-0000-0000-000074240000}"/>
    <cellStyle name="Header2" xfId="9337" xr:uid="{00000000-0005-0000-0000-000075240000}"/>
    <cellStyle name="Heading" xfId="9338" xr:uid="{00000000-0005-0000-0000-000076240000}"/>
    <cellStyle name="Heading 1" xfId="9339" xr:uid="{00000000-0005-0000-0000-000077240000}"/>
    <cellStyle name="Heading 1 2" xfId="9340" xr:uid="{00000000-0005-0000-0000-000078240000}"/>
    <cellStyle name="Heading 2" xfId="9341" xr:uid="{00000000-0005-0000-0000-000079240000}"/>
    <cellStyle name="Heading 2 2" xfId="9342" xr:uid="{00000000-0005-0000-0000-00007A240000}"/>
    <cellStyle name="Heading 3" xfId="9343" xr:uid="{00000000-0005-0000-0000-00007B240000}"/>
    <cellStyle name="Heading1" xfId="9344" xr:uid="{00000000-0005-0000-0000-00007C240000}"/>
    <cellStyle name="Heading1 2" xfId="9345" xr:uid="{00000000-0005-0000-0000-00007D240000}"/>
    <cellStyle name="Heading2" xfId="9346" xr:uid="{00000000-0005-0000-0000-00007E240000}"/>
    <cellStyle name="Heading2 2" xfId="9347" xr:uid="{00000000-0005-0000-0000-00007F240000}"/>
    <cellStyle name="Heading2Divider" xfId="9348" xr:uid="{00000000-0005-0000-0000-000080240000}"/>
    <cellStyle name="Helv8_PFD4.XLS" xfId="9349" xr:uid="{00000000-0005-0000-0000-000081240000}"/>
    <cellStyle name="HIGHLIGHT" xfId="9350" xr:uid="{00000000-0005-0000-0000-000082240000}"/>
    <cellStyle name="Hyperlink" xfId="9351" xr:uid="{00000000-0005-0000-0000-000083240000}"/>
    <cellStyle name="Îáû÷íûé_PERSONAL" xfId="9352" xr:uid="{00000000-0005-0000-0000-000084240000}"/>
    <cellStyle name="Input" xfId="9353" xr:uid="{00000000-0005-0000-0000-000085240000}"/>
    <cellStyle name="Input %" xfId="9354" xr:uid="{00000000-0005-0000-0000-000086240000}"/>
    <cellStyle name="Input [yellow]" xfId="9355" xr:uid="{00000000-0005-0000-0000-000087240000}"/>
    <cellStyle name="Input [yellow] 2" xfId="9356" xr:uid="{00000000-0005-0000-0000-000088240000}"/>
    <cellStyle name="Input [yellow] 3" xfId="9357" xr:uid="{00000000-0005-0000-0000-000089240000}"/>
    <cellStyle name="Input 1" xfId="9358" xr:uid="{00000000-0005-0000-0000-00008A240000}"/>
    <cellStyle name="Input 2" xfId="9359" xr:uid="{00000000-0005-0000-0000-00008B240000}"/>
    <cellStyle name="Input 3" xfId="9360" xr:uid="{00000000-0005-0000-0000-00008C240000}"/>
    <cellStyle name="Input Price" xfId="9361" xr:uid="{00000000-0005-0000-0000-00008D240000}"/>
    <cellStyle name="Input Quantity" xfId="9362" xr:uid="{00000000-0005-0000-0000-00008E240000}"/>
    <cellStyle name="Input Single Cell" xfId="9363" xr:uid="{00000000-0005-0000-0000-00008F240000}"/>
    <cellStyle name="InputBodyCurr" xfId="9364" xr:uid="{00000000-0005-0000-0000-000090240000}"/>
    <cellStyle name="InputBodyDate" xfId="9365" xr:uid="{00000000-0005-0000-0000-000091240000}"/>
    <cellStyle name="InputBodyText" xfId="9366" xr:uid="{00000000-0005-0000-0000-000092240000}"/>
    <cellStyle name="InputColor" xfId="9367" xr:uid="{00000000-0005-0000-0000-000093240000}"/>
    <cellStyle name="Item" xfId="9368" xr:uid="{00000000-0005-0000-0000-000094240000}"/>
    <cellStyle name="Item Input" xfId="9369" xr:uid="{00000000-0005-0000-0000-000095240000}"/>
    <cellStyle name="jin" xfId="9370" xr:uid="{00000000-0005-0000-0000-000096240000}"/>
    <cellStyle name="_x0001__x0002_ĵĵ_x0007_ ĵĵ_x000d__x000d_ƨƬ_x0001__x0002_ƨƬ_x0007__x000d_ǒǓ _x000d_ǜǜ_x000d__x000d_ǪǪ_x0007__x0007__x0005__x0005__x0010__x0001_ဠ" xfId="9371" xr:uid="{00000000-0005-0000-0000-000097240000}"/>
    <cellStyle name="kg" xfId="9372" xr:uid="{00000000-0005-0000-0000-000098240000}"/>
    <cellStyle name="ℓ" xfId="9373" xr:uid="{00000000-0005-0000-0000-000099240000}"/>
    <cellStyle name="L`" xfId="9374" xr:uid="{00000000-0005-0000-0000-00009A240000}"/>
    <cellStyle name="Link Currency (0)" xfId="9375" xr:uid="{00000000-0005-0000-0000-00009B240000}"/>
    <cellStyle name="Link Currency (0) 2" xfId="9376" xr:uid="{00000000-0005-0000-0000-00009C240000}"/>
    <cellStyle name="Link Currency (2)" xfId="9377" xr:uid="{00000000-0005-0000-0000-00009D240000}"/>
    <cellStyle name="Link Units (0)" xfId="9378" xr:uid="{00000000-0005-0000-0000-00009E240000}"/>
    <cellStyle name="Link Units (0) 2" xfId="9379" xr:uid="{00000000-0005-0000-0000-00009F240000}"/>
    <cellStyle name="Link Units (1)" xfId="9380" xr:uid="{00000000-0005-0000-0000-0000A0240000}"/>
    <cellStyle name="Link Units (2)" xfId="9381" xr:uid="{00000000-0005-0000-0000-0000A1240000}"/>
    <cellStyle name="LItemHead" xfId="9382" xr:uid="{00000000-0005-0000-0000-0000A2240000}"/>
    <cellStyle name="M" xfId="9383" xr:uid="{00000000-0005-0000-0000-0000A3240000}"/>
    <cellStyle name="M2" xfId="9384" xr:uid="{00000000-0005-0000-0000-0000A4240000}"/>
    <cellStyle name="M3" xfId="9385" xr:uid="{00000000-0005-0000-0000-0000A5240000}"/>
    <cellStyle name="Midtitle" xfId="9386" xr:uid="{00000000-0005-0000-0000-0000A6240000}"/>
    <cellStyle name="Milliers [0]_399GC10" xfId="9387" xr:uid="{00000000-0005-0000-0000-0000A7240000}"/>
    <cellStyle name="Milliers_399GC10" xfId="9388" xr:uid="{00000000-0005-0000-0000-0000A8240000}"/>
    <cellStyle name="mma_CASH &amp; DSO" xfId="9389" xr:uid="{00000000-0005-0000-0000-0000A9240000}"/>
    <cellStyle name="Model" xfId="9390" xr:uid="{00000000-0005-0000-0000-0000AA240000}"/>
    <cellStyle name="Model 2" xfId="9391" xr:uid="{00000000-0005-0000-0000-0000AB240000}"/>
    <cellStyle name="Mon?aire [0]_399GC10" xfId="9392" xr:uid="{00000000-0005-0000-0000-0000AC240000}"/>
    <cellStyle name="Mon?aire_399GC10" xfId="9393" xr:uid="{00000000-0005-0000-0000-0000AD240000}"/>
    <cellStyle name="Month" xfId="9394" xr:uid="{00000000-0005-0000-0000-0000AE240000}"/>
    <cellStyle name="MS Proofing Tools" xfId="9395" xr:uid="{00000000-0005-0000-0000-0000AF240000}"/>
    <cellStyle name="n" xfId="9396" xr:uid="{00000000-0005-0000-0000-0000B0240000}"/>
    <cellStyle name="New" xfId="9397" xr:uid="{00000000-0005-0000-0000-0000B1240000}"/>
    <cellStyle name="NEW정렬" xfId="9398" xr:uid="{00000000-0005-0000-0000-0000B2240000}"/>
    <cellStyle name="NO" xfId="9399" xr:uid="{00000000-0005-0000-0000-0000B3240000}"/>
    <cellStyle name="no dec" xfId="9400" xr:uid="{00000000-0005-0000-0000-0000B4240000}"/>
    <cellStyle name="NO." xfId="9401" xr:uid="{00000000-0005-0000-0000-0000B5240000}"/>
    <cellStyle name="NO_1111" xfId="9402" xr:uid="{00000000-0005-0000-0000-0000B6240000}"/>
    <cellStyle name="nohs" xfId="9403" xr:uid="{00000000-0005-0000-0000-0000B7240000}"/>
    <cellStyle name="normal" xfId="9404" xr:uid="{00000000-0005-0000-0000-0000B8240000}"/>
    <cellStyle name="Normal - Style1" xfId="9405" xr:uid="{00000000-0005-0000-0000-0000B9240000}"/>
    <cellStyle name="Normal - Style1 2" xfId="9406" xr:uid="{00000000-0005-0000-0000-0000BA240000}"/>
    <cellStyle name="Normal - Style1 2 2" xfId="9407" xr:uid="{00000000-0005-0000-0000-0000BB240000}"/>
    <cellStyle name="Normal - Style1 3" xfId="9408" xr:uid="{00000000-0005-0000-0000-0000BC240000}"/>
    <cellStyle name="Normal - Style1 4" xfId="9409" xr:uid="{00000000-0005-0000-0000-0000BD240000}"/>
    <cellStyle name="Normal - Style2" xfId="9410" xr:uid="{00000000-0005-0000-0000-0000BE240000}"/>
    <cellStyle name="Normal - Style3" xfId="9411" xr:uid="{00000000-0005-0000-0000-0000BF240000}"/>
    <cellStyle name="Normal - Style4" xfId="9412" xr:uid="{00000000-0005-0000-0000-0000C0240000}"/>
    <cellStyle name="Normal - Style5" xfId="9413" xr:uid="{00000000-0005-0000-0000-0000C1240000}"/>
    <cellStyle name="Normal - Style6" xfId="9414" xr:uid="{00000000-0005-0000-0000-0000C2240000}"/>
    <cellStyle name="Normal - Style7" xfId="9415" xr:uid="{00000000-0005-0000-0000-0000C3240000}"/>
    <cellStyle name="Normal - Style8" xfId="9416" xr:uid="{00000000-0005-0000-0000-0000C4240000}"/>
    <cellStyle name="Normal - 유형1" xfId="9417" xr:uid="{00000000-0005-0000-0000-0000C5240000}"/>
    <cellStyle name="Normal - 유형1 2" xfId="9418" xr:uid="{00000000-0005-0000-0000-0000C6240000}"/>
    <cellStyle name="Normal 11" xfId="9419" xr:uid="{00000000-0005-0000-0000-0000C7240000}"/>
    <cellStyle name="Normal_ " xfId="9420" xr:uid="{00000000-0005-0000-0000-0000C8240000}"/>
    <cellStyle name="Noroal_ SG&amp;A Bridge " xfId="9421" xr:uid="{00000000-0005-0000-0000-0000C9240000}"/>
    <cellStyle name="O" xfId="9422" xr:uid="{00000000-0005-0000-0000-0000CA240000}"/>
    <cellStyle name="OD" xfId="9423" xr:uid="{00000000-0005-0000-0000-0000CB240000}"/>
    <cellStyle name="Œ…?æ맖?e [0.00]_laroux" xfId="9424" xr:uid="{00000000-0005-0000-0000-0000CC240000}"/>
    <cellStyle name="Œ…?æ맖?e_laroux" xfId="9425" xr:uid="{00000000-0005-0000-0000-0000CD240000}"/>
    <cellStyle name="Œ…‹æØ‚è [0.00]_laroux" xfId="9426" xr:uid="{00000000-0005-0000-0000-0000CE240000}"/>
    <cellStyle name="Œ…‹æØ‚è_laroux" xfId="9427" xr:uid="{00000000-0005-0000-0000-0000CF240000}"/>
    <cellStyle name="Ôèíàíñîâûé [0]_PERSONAL" xfId="9428" xr:uid="{00000000-0005-0000-0000-0000D0240000}"/>
    <cellStyle name="Ôèíàíñîâûé_PERSONAL" xfId="9429" xr:uid="{00000000-0005-0000-0000-0000D1240000}"/>
    <cellStyle name="oft Excel]_x000d__x000a_Comment=The open=/f lines load custom functions into the Paste Function list._x000d__x000a_Maximized=3_x000d__x000a_AutoFormat=" xfId="9430" xr:uid="{00000000-0005-0000-0000-0000D2240000}"/>
    <cellStyle name="oh" xfId="9431" xr:uid="{00000000-0005-0000-0000-0000D3240000}"/>
    <cellStyle name="Oormal_Q3-RPT TRK_갬적-갑지 (3)" xfId="9432" xr:uid="{00000000-0005-0000-0000-0000D4240000}"/>
    <cellStyle name="Output Single Cell" xfId="9433" xr:uid="{00000000-0005-0000-0000-0000D5240000}"/>
    <cellStyle name="Over1" xfId="9434" xr:uid="{00000000-0005-0000-0000-0000D6240000}"/>
    <cellStyle name="P" xfId="9435" xr:uid="{00000000-0005-0000-0000-0000D7240000}"/>
    <cellStyle name="Package Size" xfId="9436" xr:uid="{00000000-0005-0000-0000-0000D8240000}"/>
    <cellStyle name="Percent" xfId="9437" xr:uid="{00000000-0005-0000-0000-0000D9240000}"/>
    <cellStyle name="Percent ()" xfId="9438" xr:uid="{00000000-0005-0000-0000-0000DA240000}"/>
    <cellStyle name="Percent (0)" xfId="9439" xr:uid="{00000000-0005-0000-0000-0000DB240000}"/>
    <cellStyle name="Percent (1)" xfId="9440" xr:uid="{00000000-0005-0000-0000-0000DC240000}"/>
    <cellStyle name="Percent [0]" xfId="9441" xr:uid="{00000000-0005-0000-0000-0000DD240000}"/>
    <cellStyle name="Percent [00]" xfId="9442" xr:uid="{00000000-0005-0000-0000-0000DE240000}"/>
    <cellStyle name="Percent [2]" xfId="9443" xr:uid="{00000000-0005-0000-0000-0000DF240000}"/>
    <cellStyle name="Percent 1" xfId="9444" xr:uid="{00000000-0005-0000-0000-0000E0240000}"/>
    <cellStyle name="Percent 2" xfId="9445" xr:uid="{00000000-0005-0000-0000-0000E1240000}"/>
    <cellStyle name="Percent_#6 Temps &amp; Contractors" xfId="9446" xr:uid="{00000000-0005-0000-0000-0000E2240000}"/>
    <cellStyle name="PrePop Currency (0)" xfId="9447" xr:uid="{00000000-0005-0000-0000-0000E3240000}"/>
    <cellStyle name="PrePop Currency (0) 2" xfId="9448" xr:uid="{00000000-0005-0000-0000-0000E4240000}"/>
    <cellStyle name="PrePop Currency (2)" xfId="9449" xr:uid="{00000000-0005-0000-0000-0000E5240000}"/>
    <cellStyle name="PrePop Units (0)" xfId="9450" xr:uid="{00000000-0005-0000-0000-0000E6240000}"/>
    <cellStyle name="PrePop Units (0) 2" xfId="9451" xr:uid="{00000000-0005-0000-0000-0000E7240000}"/>
    <cellStyle name="PrePop Units (1)" xfId="9452" xr:uid="{00000000-0005-0000-0000-0000E8240000}"/>
    <cellStyle name="PrePop Units (2)" xfId="9453" xr:uid="{00000000-0005-0000-0000-0000E9240000}"/>
    <cellStyle name="Price" xfId="9454" xr:uid="{00000000-0005-0000-0000-0000EA240000}"/>
    <cellStyle name="PRICE2" xfId="9455" xr:uid="{00000000-0005-0000-0000-0000EB240000}"/>
    <cellStyle name="Print Heading" xfId="9456" xr:uid="{00000000-0005-0000-0000-0000EC240000}"/>
    <cellStyle name="Produkt oversk." xfId="9457" xr:uid="{00000000-0005-0000-0000-0000ED240000}"/>
    <cellStyle name="Q1" xfId="9458" xr:uid="{00000000-0005-0000-0000-0000EE240000}"/>
    <cellStyle name="Q4" xfId="9459" xr:uid="{00000000-0005-0000-0000-0000EF240000}"/>
    <cellStyle name="RAMEY" xfId="9460" xr:uid="{00000000-0005-0000-0000-0000F0240000}"/>
    <cellStyle name="Ramey $k" xfId="9461" xr:uid="{00000000-0005-0000-0000-0000F1240000}"/>
    <cellStyle name="RAMEY_P&amp;O BKUP" xfId="9462" xr:uid="{00000000-0005-0000-0000-0000F2240000}"/>
    <cellStyle name="Recipe" xfId="9463" xr:uid="{00000000-0005-0000-0000-0000F3240000}"/>
    <cellStyle name="Recipe Heading" xfId="9464" xr:uid="{00000000-0005-0000-0000-0000F4240000}"/>
    <cellStyle name="Recipe_2010상반기노임단가" xfId="9465" xr:uid="{00000000-0005-0000-0000-0000F5240000}"/>
    <cellStyle name="Revenue" xfId="9466" xr:uid="{00000000-0005-0000-0000-0000F6240000}"/>
    <cellStyle name="RevList" xfId="9467" xr:uid="{00000000-0005-0000-0000-0000F7240000}"/>
    <cellStyle name="RptTitle" xfId="9468" xr:uid="{00000000-0005-0000-0000-0000F8240000}"/>
    <cellStyle name="s" xfId="9469" xr:uid="{00000000-0005-0000-0000-0000F9240000}"/>
    <cellStyle name="S " xfId="9470" xr:uid="{00000000-0005-0000-0000-0000FA240000}"/>
    <cellStyle name="s]_x000d__x000a_run=c:\Hedgehog\app31.exe_x000d__x000a_spooler=yes_x000d__x000a_load=_x000d__x000a_run=_x000d__x000a_Beep=yes_x000d__x000a_NullPort=None_x000d__x000a_BorderWidth=3_x000d__x000a_CursorBlinkRate=530_x000d__x000a_D" xfId="9471" xr:uid="{00000000-0005-0000-0000-0000FB240000}"/>
    <cellStyle name="sh" xfId="9472" xr:uid="{00000000-0005-0000-0000-0000FC240000}"/>
    <cellStyle name="Shaded" xfId="9473" xr:uid="{00000000-0005-0000-0000-0000FD240000}"/>
    <cellStyle name="small descr." xfId="9474" xr:uid="{00000000-0005-0000-0000-0000FE240000}"/>
    <cellStyle name="ssh" xfId="9475" xr:uid="{00000000-0005-0000-0000-0000FF240000}"/>
    <cellStyle name="_x0001__x0002_ƨƬ_x0007__x000d_ǒǓ _x000d_ǜǜ_x000d__x000d_ǪǪ_x0007__x0007__x0005__x0005__x0010__x0001_ဠ" xfId="9476" xr:uid="{00000000-0005-0000-0000-000000250000}"/>
    <cellStyle name="STANDARD" xfId="9477" xr:uid="{00000000-0005-0000-0000-000001250000}"/>
    <cellStyle name="STA표시" xfId="9478" xr:uid="{00000000-0005-0000-0000-000002250000}"/>
    <cellStyle name="STD" xfId="9479" xr:uid="{00000000-0005-0000-0000-000003250000}"/>
    <cellStyle name="Sub" xfId="9480" xr:uid="{00000000-0005-0000-0000-000004250000}"/>
    <cellStyle name="subhead" xfId="9481" xr:uid="{00000000-0005-0000-0000-000005250000}"/>
    <cellStyle name="SubHeading" xfId="9482" xr:uid="{00000000-0005-0000-0000-000006250000}"/>
    <cellStyle name="Subtotal" xfId="9483" xr:uid="{00000000-0005-0000-0000-000007250000}"/>
    <cellStyle name="Subtotal 1" xfId="9484" xr:uid="{00000000-0005-0000-0000-000008250000}"/>
    <cellStyle name="Suggested Quantity" xfId="9485" xr:uid="{00000000-0005-0000-0000-000009250000}"/>
    <cellStyle name="Sum" xfId="9486" xr:uid="{00000000-0005-0000-0000-00000A250000}"/>
    <cellStyle name="Sum %of HV" xfId="9487" xr:uid="{00000000-0005-0000-0000-00000B250000}"/>
    <cellStyle name="T=?cm표시" xfId="9488" xr:uid="{00000000-0005-0000-0000-00000C250000}"/>
    <cellStyle name="t1" xfId="9489" xr:uid="{00000000-0005-0000-0000-00000D250000}"/>
    <cellStyle name="testtitle" xfId="9490" xr:uid="{00000000-0005-0000-0000-00000E250000}"/>
    <cellStyle name="text" xfId="9491" xr:uid="{00000000-0005-0000-0000-00000F250000}"/>
    <cellStyle name="Text Indent A" xfId="9492" xr:uid="{00000000-0005-0000-0000-000010250000}"/>
    <cellStyle name="Text Indent B" xfId="9493" xr:uid="{00000000-0005-0000-0000-000011250000}"/>
    <cellStyle name="Text Indent C" xfId="9494" xr:uid="{00000000-0005-0000-0000-000012250000}"/>
    <cellStyle name="þ?b?þ?b?þ?b?þ?b?þ?b?þ?b?þ?b灌þ?b?þ?&lt;?b?þ?b濬þ?b?þ?b?þ昰_x0018_?þ????_x0008_" xfId="9495" xr:uid="{00000000-0005-0000-0000-000013250000}"/>
    <cellStyle name="þ൚b⍼þ൪b⎨þൺb⏜þඊb␌þකb濰þඪb瀠þයb灌þ්b炈þ宐&lt;෢b濈þෲb濬þขb瀐þฒb瀰þ昰_x0018_⋸þ㤕䰀ጤܕ_x0008_" xfId="9496" xr:uid="{00000000-0005-0000-0000-000014250000}"/>
    <cellStyle name="Thousands (0)" xfId="9497" xr:uid="{00000000-0005-0000-0000-000015250000}"/>
    <cellStyle name="Thousands (1)" xfId="9498" xr:uid="{00000000-0005-0000-0000-000016250000}"/>
    <cellStyle name="time" xfId="9499" xr:uid="{00000000-0005-0000-0000-000017250000}"/>
    <cellStyle name="Title" xfId="9500" xr:uid="{00000000-0005-0000-0000-000018250000}"/>
    <cellStyle name="title [1]" xfId="9501" xr:uid="{00000000-0005-0000-0000-000019250000}"/>
    <cellStyle name="title [2]" xfId="9502" xr:uid="{00000000-0005-0000-0000-00001A250000}"/>
    <cellStyle name="Title_가격자료-광주시(자동2_수동6)_060629(1)" xfId="9503" xr:uid="{00000000-0005-0000-0000-00001B250000}"/>
    <cellStyle name="Title2" xfId="9504" xr:uid="{00000000-0005-0000-0000-00001C250000}"/>
    <cellStyle name="ton" xfId="9505" xr:uid="{00000000-0005-0000-0000-00001D250000}"/>
    <cellStyle name="TON표시" xfId="9506" xr:uid="{00000000-0005-0000-0000-00001E250000}"/>
    <cellStyle name="Total" xfId="9507" xr:uid="{00000000-0005-0000-0000-00001F250000}"/>
    <cellStyle name="Total 2" xfId="9508" xr:uid="{00000000-0005-0000-0000-000020250000}"/>
    <cellStyle name="TotalCurr" xfId="9509" xr:uid="{00000000-0005-0000-0000-000021250000}"/>
    <cellStyle name="TotalHdr" xfId="9510" xr:uid="{00000000-0005-0000-0000-000022250000}"/>
    <cellStyle name="UM" xfId="9511" xr:uid="{00000000-0005-0000-0000-000023250000}"/>
    <cellStyle name="under overskrft" xfId="9512" xr:uid="{00000000-0005-0000-0000-000024250000}"/>
    <cellStyle name="Underline 2" xfId="9513" xr:uid="{00000000-0005-0000-0000-000025250000}"/>
    <cellStyle name="Unprot" xfId="9514" xr:uid="{00000000-0005-0000-0000-000026250000}"/>
    <cellStyle name="Unprot$" xfId="9515" xr:uid="{00000000-0005-0000-0000-000027250000}"/>
    <cellStyle name="Unprotect" xfId="9516" xr:uid="{00000000-0005-0000-0000-000028250000}"/>
    <cellStyle name="Valuta_PLDT" xfId="9517" xr:uid="{00000000-0005-0000-0000-000029250000}"/>
    <cellStyle name="W?rung [0]_Ausdruck RUND (D)" xfId="9518" xr:uid="{00000000-0005-0000-0000-00002A250000}"/>
    <cellStyle name="W?rung_Ausdruck RUND (D)" xfId="9519" xr:uid="{00000000-0005-0000-0000-00002B250000}"/>
    <cellStyle name="Year" xfId="9520" xr:uid="{00000000-0005-0000-0000-00002C250000}"/>
    <cellStyle name="Ȳ화_자재" xfId="9521" xr:uid="{00000000-0005-0000-0000-00002D250000}"/>
    <cellStyle name="μU¿¡ ¿A´A CIAIÆU¸μAⓒ" xfId="9522" xr:uid="{00000000-0005-0000-0000-00002E250000}"/>
    <cellStyle name="Φ000표시(관경)" xfId="9523" xr:uid="{00000000-0005-0000-0000-00002F250000}"/>
    <cellStyle name="ハイパーリンク" xfId="9524" xr:uid="{00000000-0005-0000-0000-000030250000}"/>
    <cellStyle name="ଃਁȋ⤂Ā飰ˠ" xfId="9525" xr:uid="{00000000-0005-0000-0000-000031250000}"/>
    <cellStyle name="_x0010__x0001_ဠ" xfId="9526" xr:uid="{00000000-0005-0000-0000-000032250000}"/>
    <cellStyle name="|?ドE" xfId="9527" xr:uid="{00000000-0005-0000-0000-000033250000}"/>
    <cellStyle name=" [0.00]_sm001(kashiwa) " xfId="9528" xr:uid="{00000000-0005-0000-0000-000034250000}"/>
    <cellStyle name="_sm001(kashiwa) " xfId="9529" xr:uid="{00000000-0005-0000-0000-000035250000}"/>
    <cellStyle name="?_sm001(kashiwa) " xfId="9530" xr:uid="{00000000-0005-0000-0000-000036250000}"/>
    <cellStyle name="가." xfId="9531" xr:uid="{00000000-0005-0000-0000-000037250000}"/>
    <cellStyle name="가운데" xfId="9532" xr:uid="{00000000-0005-0000-0000-000038250000}"/>
    <cellStyle name="강조색1 2" xfId="9533" xr:uid="{00000000-0005-0000-0000-000039250000}"/>
    <cellStyle name="강조색2 2" xfId="9534" xr:uid="{00000000-0005-0000-0000-00003A250000}"/>
    <cellStyle name="강조색3 2" xfId="9535" xr:uid="{00000000-0005-0000-0000-00003B250000}"/>
    <cellStyle name="강조색4 2" xfId="9536" xr:uid="{00000000-0005-0000-0000-00003C250000}"/>
    <cellStyle name="강조색5 2" xfId="9537" xr:uid="{00000000-0005-0000-0000-00003D250000}"/>
    <cellStyle name="강조색6 2" xfId="9538" xr:uid="{00000000-0005-0000-0000-00003E250000}"/>
    <cellStyle name="개" xfId="9539" xr:uid="{00000000-0005-0000-0000-00003F250000}"/>
    <cellStyle name="견적_ '.:" xfId="9540" xr:uid="{00000000-0005-0000-0000-000040250000}"/>
    <cellStyle name="경고문 2" xfId="9541" xr:uid="{00000000-0005-0000-0000-000041250000}"/>
    <cellStyle name="계산 2" xfId="9542" xr:uid="{00000000-0005-0000-0000-000042250000}"/>
    <cellStyle name="고정소숫점" xfId="9543" xr:uid="{00000000-0005-0000-0000-000043250000}"/>
    <cellStyle name="고정출력1" xfId="9544" xr:uid="{00000000-0005-0000-0000-000044250000}"/>
    <cellStyle name="고정출력2" xfId="9545" xr:uid="{00000000-0005-0000-0000-000045250000}"/>
    <cellStyle name="공사원가계산서(조경)" xfId="9546" xr:uid="{00000000-0005-0000-0000-000046250000}"/>
    <cellStyle name="공종" xfId="9547" xr:uid="{00000000-0005-0000-0000-000047250000}"/>
    <cellStyle name="괘선" xfId="9548" xr:uid="{00000000-0005-0000-0000-000048250000}"/>
    <cellStyle name="괘선1" xfId="9549" xr:uid="{00000000-0005-0000-0000-000049250000}"/>
    <cellStyle name="咬訌裝?INCOM1" xfId="9550" xr:uid="{00000000-0005-0000-0000-00004A250000}"/>
    <cellStyle name="咬訌裝?INCOM10" xfId="9551" xr:uid="{00000000-0005-0000-0000-00004B250000}"/>
    <cellStyle name="咬訌裝?INCOM2" xfId="9552" xr:uid="{00000000-0005-0000-0000-00004C250000}"/>
    <cellStyle name="咬訌裝?INCOM3" xfId="9553" xr:uid="{00000000-0005-0000-0000-00004D250000}"/>
    <cellStyle name="咬訌裝?INCOM4" xfId="9554" xr:uid="{00000000-0005-0000-0000-00004E250000}"/>
    <cellStyle name="咬訌裝?INCOM5" xfId="9555" xr:uid="{00000000-0005-0000-0000-00004F250000}"/>
    <cellStyle name="咬訌裝?INCOM6" xfId="9556" xr:uid="{00000000-0005-0000-0000-000050250000}"/>
    <cellStyle name="咬訌裝?INCOM7" xfId="9557" xr:uid="{00000000-0005-0000-0000-000051250000}"/>
    <cellStyle name="咬訌裝?INCOM8" xfId="9558" xr:uid="{00000000-0005-0000-0000-000052250000}"/>
    <cellStyle name="咬訌裝?INCOM9" xfId="9559" xr:uid="{00000000-0005-0000-0000-000053250000}"/>
    <cellStyle name="咬訌裝?PRIB11" xfId="9560" xr:uid="{00000000-0005-0000-0000-000054250000}"/>
    <cellStyle name="그림" xfId="9561" xr:uid="{00000000-0005-0000-0000-000055250000}"/>
    <cellStyle name="금액" xfId="9562" xr:uid="{00000000-0005-0000-0000-000056250000}"/>
    <cellStyle name="금일실시량" xfId="9563" xr:uid="{00000000-0005-0000-0000-000057250000}"/>
    <cellStyle name="기계" xfId="9564" xr:uid="{00000000-0005-0000-0000-000058250000}"/>
    <cellStyle name="김해전기" xfId="9565" xr:uid="{00000000-0005-0000-0000-000059250000}"/>
    <cellStyle name="끼_x0001_?" xfId="9566" xr:uid="{00000000-0005-0000-0000-00005A250000}"/>
    <cellStyle name="나쁨 2" xfId="9567" xr:uid="{00000000-0005-0000-0000-00005B250000}"/>
    <cellStyle name="날짜" xfId="9568" xr:uid="{00000000-0005-0000-0000-00005C250000}"/>
    <cellStyle name="날짜 2" xfId="9569" xr:uid="{00000000-0005-0000-0000-00005D250000}"/>
    <cellStyle name="내역" xfId="9570" xr:uid="{00000000-0005-0000-0000-00005E250000}"/>
    <cellStyle name="내역서" xfId="9571" xr:uid="{00000000-0005-0000-0000-00005F250000}"/>
    <cellStyle name="네모제목" xfId="9572" xr:uid="{00000000-0005-0000-0000-000060250000}"/>
    <cellStyle name="단위" xfId="9573" xr:uid="{00000000-0005-0000-0000-000061250000}"/>
    <cellStyle name="단위(원)" xfId="9574" xr:uid="{00000000-0005-0000-0000-000062250000}"/>
    <cellStyle name="단위(원) 2" xfId="9575" xr:uid="{00000000-0005-0000-0000-000063250000}"/>
    <cellStyle name="단위_20111025-단양군청-서버교체-견적서-케이디테크-최종" xfId="9576" xr:uid="{00000000-0005-0000-0000-000064250000}"/>
    <cellStyle name="달러" xfId="9577" xr:uid="{00000000-0005-0000-0000-000065250000}"/>
    <cellStyle name="달러 2" xfId="9578" xr:uid="{00000000-0005-0000-0000-000066250000}"/>
    <cellStyle name="'도급대비&quot;표준" xfId="9579" xr:uid="{00000000-0005-0000-0000-000067250000}"/>
    <cellStyle name="뒤에 오는 하이퍼링크" xfId="9580" xr:uid="{00000000-0005-0000-0000-000068250000}"/>
    <cellStyle name="똿떓죶Ø괻 [0.00]_PRODUCT DETAIL Q1" xfId="9581" xr:uid="{00000000-0005-0000-0000-000069250000}"/>
    <cellStyle name="똿떓죶Ø괻_PRODUCT DETAIL Q1" xfId="9582" xr:uid="{00000000-0005-0000-0000-00006A250000}"/>
    <cellStyle name="똿뗦먛귟 [0.00]_NT Server " xfId="9583" xr:uid="{00000000-0005-0000-0000-00006B250000}"/>
    <cellStyle name="똿뗦먛귟_NT Server " xfId="9584" xr:uid="{00000000-0005-0000-0000-00006C250000}"/>
    <cellStyle name="마이너스키" xfId="9585" xr:uid="{00000000-0005-0000-0000-00006D250000}"/>
    <cellStyle name="메모 2" xfId="9586" xr:uid="{00000000-0005-0000-0000-00006E250000}"/>
    <cellStyle name="면적표시" xfId="9587" xr:uid="{00000000-0005-0000-0000-00006F250000}"/>
    <cellStyle name="묮뎋 [0.00]_PRODUCT DETAIL Q1" xfId="9588" xr:uid="{00000000-0005-0000-0000-000070250000}"/>
    <cellStyle name="묮뎋_PRODUCT DETAIL Q1" xfId="9589" xr:uid="{00000000-0005-0000-0000-000071250000}"/>
    <cellStyle name="믅됞 [0.00]_NT Server " xfId="9590" xr:uid="{00000000-0005-0000-0000-000072250000}"/>
    <cellStyle name="믅됞_NT Server " xfId="9591" xr:uid="{00000000-0005-0000-0000-000073250000}"/>
    <cellStyle name="바깥" xfId="9592" xr:uid="{00000000-0005-0000-0000-000074250000}"/>
    <cellStyle name="배분" xfId="9593" xr:uid="{00000000-0005-0000-0000-000075250000}"/>
    <cellStyle name="백" xfId="9594" xr:uid="{00000000-0005-0000-0000-000076250000}"/>
    <cellStyle name="백 " xfId="9595" xr:uid="{00000000-0005-0000-0000-000077250000}"/>
    <cellStyle name="백_3.우수" xfId="9596" xr:uid="{00000000-0005-0000-0000-000078250000}"/>
    <cellStyle name="백_분수대 및 어린이놀이터 시설물 설치공사" xfId="9597" xr:uid="{00000000-0005-0000-0000-000079250000}"/>
    <cellStyle name="백_실시설계(모델링)" xfId="9598" xr:uid="{00000000-0005-0000-0000-00007A250000}"/>
    <cellStyle name="백_우수1(변경)" xfId="9599" xr:uid="{00000000-0005-0000-0000-00007B250000}"/>
    <cellStyle name="백_우수공" xfId="9600" xr:uid="{00000000-0005-0000-0000-00007C250000}"/>
    <cellStyle name="백분율 [△1]" xfId="9601" xr:uid="{00000000-0005-0000-0000-00007D250000}"/>
    <cellStyle name="백분율 [△2]" xfId="9602" xr:uid="{00000000-0005-0000-0000-00007E250000}"/>
    <cellStyle name="백분율 [0]" xfId="9603" xr:uid="{00000000-0005-0000-0000-00007F250000}"/>
    <cellStyle name="백분율 [2]" xfId="9604" xr:uid="{00000000-0005-0000-0000-000080250000}"/>
    <cellStyle name="백분율 2" xfId="9605" xr:uid="{00000000-0005-0000-0000-000081250000}"/>
    <cellStyle name="백분율 2 2" xfId="9606" xr:uid="{00000000-0005-0000-0000-000082250000}"/>
    <cellStyle name="백분율 3 11" xfId="9607" xr:uid="{00000000-0005-0000-0000-000083250000}"/>
    <cellStyle name="백분율 4" xfId="9858" xr:uid="{ED6AA11D-D85A-4250-9856-6753CCDF3BD7}"/>
    <cellStyle name="백분율［△1］" xfId="9608" xr:uid="{00000000-0005-0000-0000-000084250000}"/>
    <cellStyle name="백분율［△2］" xfId="9609" xr:uid="{00000000-0005-0000-0000-000085250000}"/>
    <cellStyle name="보통 2" xfId="9610" xr:uid="{00000000-0005-0000-0000-000086250000}"/>
    <cellStyle name="뷭?" xfId="9611" xr:uid="{00000000-0005-0000-0000-000087250000}"/>
    <cellStyle name="빨간색" xfId="9612" xr:uid="{00000000-0005-0000-0000-000088250000}"/>
    <cellStyle name="빨강" xfId="9613" xr:uid="{00000000-0005-0000-0000-000089250000}"/>
    <cellStyle name="선택영역" xfId="9614" xr:uid="{00000000-0005-0000-0000-00008A250000}"/>
    <cellStyle name="선택영역 가운데" xfId="9615" xr:uid="{00000000-0005-0000-0000-00008B250000}"/>
    <cellStyle name="선택영역의 가운데" xfId="9616" xr:uid="{00000000-0005-0000-0000-00008C250000}"/>
    <cellStyle name="선택영역의 가운데로" xfId="9617" xr:uid="{00000000-0005-0000-0000-00008D250000}"/>
    <cellStyle name="선택영영" xfId="9618" xr:uid="{00000000-0005-0000-0000-00008E250000}"/>
    <cellStyle name="설계변경" xfId="9619" xr:uid="{00000000-0005-0000-0000-00008F250000}"/>
    <cellStyle name="설계서" xfId="9620" xr:uid="{00000000-0005-0000-0000-000090250000}"/>
    <cellStyle name="설계서-내용" xfId="9621" xr:uid="{00000000-0005-0000-0000-000091250000}"/>
    <cellStyle name="설계서-내용-소수점" xfId="9622" xr:uid="{00000000-0005-0000-0000-000092250000}"/>
    <cellStyle name="설계서-내용-우" xfId="9623" xr:uid="{00000000-0005-0000-0000-000093250000}"/>
    <cellStyle name="설계서-내용-좌" xfId="9624" xr:uid="{00000000-0005-0000-0000-000094250000}"/>
    <cellStyle name="설계서-소제목" xfId="9625" xr:uid="{00000000-0005-0000-0000-000095250000}"/>
    <cellStyle name="설계서-타이틀" xfId="9626" xr:uid="{00000000-0005-0000-0000-000096250000}"/>
    <cellStyle name="설계서-항목" xfId="9627" xr:uid="{00000000-0005-0000-0000-000097250000}"/>
    <cellStyle name="설명 텍스트 2" xfId="9628" xr:uid="{00000000-0005-0000-0000-000098250000}"/>
    <cellStyle name="셀 확인 2" xfId="9629" xr:uid="{00000000-0005-0000-0000-000099250000}"/>
    <cellStyle name="소수점1" xfId="9630" xr:uid="{00000000-0005-0000-0000-00009A250000}"/>
    <cellStyle name="소숫점0" xfId="9631" xr:uid="{00000000-0005-0000-0000-00009B250000}"/>
    <cellStyle name="소숫점3" xfId="9632" xr:uid="{00000000-0005-0000-0000-00009C250000}"/>
    <cellStyle name="수당" xfId="9633" xr:uid="{00000000-0005-0000-0000-00009D250000}"/>
    <cellStyle name="수당2" xfId="9634" xr:uid="{00000000-0005-0000-0000-00009E250000}"/>
    <cellStyle name="수량" xfId="9635" xr:uid="{00000000-0005-0000-0000-00009F250000}"/>
    <cellStyle name="수량1" xfId="9636" xr:uid="{00000000-0005-0000-0000-0000A0250000}"/>
    <cellStyle name="수량산출" xfId="9637" xr:uid="{00000000-0005-0000-0000-0000A1250000}"/>
    <cellStyle name="수목명" xfId="9638" xr:uid="{00000000-0005-0000-0000-0000A2250000}"/>
    <cellStyle name="숫자" xfId="9639" xr:uid="{00000000-0005-0000-0000-0000A3250000}"/>
    <cellStyle name="숫자(R)" xfId="9640" xr:uid="{00000000-0005-0000-0000-0000A4250000}"/>
    <cellStyle name="숫자(R) 2" xfId="9641" xr:uid="{00000000-0005-0000-0000-0000A5250000}"/>
    <cellStyle name="숫자1" xfId="9642" xr:uid="{00000000-0005-0000-0000-0000A6250000}"/>
    <cellStyle name="숫자3" xfId="9643" xr:uid="{00000000-0005-0000-0000-0000A7250000}"/>
    <cellStyle name="쉼표 [0]" xfId="9842" builtinId="6"/>
    <cellStyle name="쉼표 [0] 10" xfId="9644" xr:uid="{00000000-0005-0000-0000-0000A9250000}"/>
    <cellStyle name="쉼표 [0] 12 2" xfId="9856" xr:uid="{07788737-26E9-4687-80AD-CDAFEFFD0E35}"/>
    <cellStyle name="쉼표 [0] 17" xfId="9847" xr:uid="{00000000-0005-0000-0000-0000AA250000}"/>
    <cellStyle name="쉼표 [0] 2" xfId="3" xr:uid="{00000000-0005-0000-0000-0000AB250000}"/>
    <cellStyle name="쉼표 [0] 2 10" xfId="9851" xr:uid="{00000000-0005-0000-0000-0000AC250000}"/>
    <cellStyle name="쉼표 [0] 2 2" xfId="9645" xr:uid="{00000000-0005-0000-0000-0000AD250000}"/>
    <cellStyle name="쉼표 [0] 2 2 2" xfId="9646" xr:uid="{00000000-0005-0000-0000-0000AE250000}"/>
    <cellStyle name="쉼표 [0] 2 2 3" xfId="9647" xr:uid="{00000000-0005-0000-0000-0000AF250000}"/>
    <cellStyle name="쉼표 [0] 2 2 4" xfId="9648" xr:uid="{00000000-0005-0000-0000-0000B0250000}"/>
    <cellStyle name="쉼표 [0] 2 2 5" xfId="9854" xr:uid="{00000000-0005-0000-0000-0000B1250000}"/>
    <cellStyle name="쉼표 [0] 2 3" xfId="9649" xr:uid="{00000000-0005-0000-0000-0000B2250000}"/>
    <cellStyle name="쉼표 [0] 2 3 2" xfId="9650" xr:uid="{00000000-0005-0000-0000-0000B3250000}"/>
    <cellStyle name="쉼표 [0] 2 3 3" xfId="9852" xr:uid="{00000000-0005-0000-0000-0000B4250000}"/>
    <cellStyle name="쉼표 [0] 2 4" xfId="9651" xr:uid="{00000000-0005-0000-0000-0000B5250000}"/>
    <cellStyle name="쉼표 [0] 2 5" xfId="9652" xr:uid="{00000000-0005-0000-0000-0000B6250000}"/>
    <cellStyle name="쉼표 [0] 2 6" xfId="9653" xr:uid="{00000000-0005-0000-0000-0000B7250000}"/>
    <cellStyle name="쉼표 [0] 2 7" xfId="9654" xr:uid="{00000000-0005-0000-0000-0000B8250000}"/>
    <cellStyle name="쉼표 [0] 2 8" xfId="9655" xr:uid="{00000000-0005-0000-0000-0000B9250000}"/>
    <cellStyle name="쉼표 [0] 2 9" xfId="9656" xr:uid="{00000000-0005-0000-0000-0000BA250000}"/>
    <cellStyle name="쉼표 [0] 3" xfId="9657" xr:uid="{00000000-0005-0000-0000-0000BB250000}"/>
    <cellStyle name="쉼표 [0] 3 2" xfId="9658" xr:uid="{00000000-0005-0000-0000-0000BC250000}"/>
    <cellStyle name="쉼표 [0] 4" xfId="9659" xr:uid="{00000000-0005-0000-0000-0000BD250000}"/>
    <cellStyle name="쉼표 [0] 4 13" xfId="9660" xr:uid="{00000000-0005-0000-0000-0000BE250000}"/>
    <cellStyle name="쉼표 [0] 4 2" xfId="9661" xr:uid="{00000000-0005-0000-0000-0000BF250000}"/>
    <cellStyle name="쉼표 [0] 4 3" xfId="9662" xr:uid="{00000000-0005-0000-0000-0000C0250000}"/>
    <cellStyle name="쉼표 [0] 4 4" xfId="9663" xr:uid="{00000000-0005-0000-0000-0000C1250000}"/>
    <cellStyle name="쉼표 [0] 5" xfId="9664" xr:uid="{00000000-0005-0000-0000-0000C2250000}"/>
    <cellStyle name="쉼표 [0] 5 2" xfId="9665" xr:uid="{00000000-0005-0000-0000-0000C3250000}"/>
    <cellStyle name="쉼표 [0] 6" xfId="9666" xr:uid="{00000000-0005-0000-0000-0000C4250000}"/>
    <cellStyle name="쉼표 [0] 7" xfId="9667" xr:uid="{00000000-0005-0000-0000-0000C5250000}"/>
    <cellStyle name="쉼표 [0] 8 2" xfId="9668" xr:uid="{00000000-0005-0000-0000-0000C6250000}"/>
    <cellStyle name="스타일 1" xfId="9669" xr:uid="{00000000-0005-0000-0000-0000C7250000}"/>
    <cellStyle name="스타일 1 2" xfId="9670" xr:uid="{00000000-0005-0000-0000-0000C8250000}"/>
    <cellStyle name="스타일 1 2 2" xfId="9671" xr:uid="{00000000-0005-0000-0000-0000C9250000}"/>
    <cellStyle name="스타일 1 3" xfId="9672" xr:uid="{00000000-0005-0000-0000-0000CA250000}"/>
    <cellStyle name="스타일 1 3 2" xfId="9673" xr:uid="{00000000-0005-0000-0000-0000CB250000}"/>
    <cellStyle name="스타일 1 3 3" xfId="9674" xr:uid="{00000000-0005-0000-0000-0000CC250000}"/>
    <cellStyle name="스타일 1_밀양시청자동기상관측장비최종2" xfId="9675" xr:uid="{00000000-0005-0000-0000-0000CD250000}"/>
    <cellStyle name="스타일 10" xfId="9676" xr:uid="{00000000-0005-0000-0000-0000CE250000}"/>
    <cellStyle name="스타일 11" xfId="9677" xr:uid="{00000000-0005-0000-0000-0000CF250000}"/>
    <cellStyle name="스타일 11 2" xfId="9678" xr:uid="{00000000-0005-0000-0000-0000D0250000}"/>
    <cellStyle name="스타일 12" xfId="9679" xr:uid="{00000000-0005-0000-0000-0000D1250000}"/>
    <cellStyle name="스타일 13" xfId="9680" xr:uid="{00000000-0005-0000-0000-0000D2250000}"/>
    <cellStyle name="스타일 14" xfId="9681" xr:uid="{00000000-0005-0000-0000-0000D3250000}"/>
    <cellStyle name="스타일 15" xfId="9682" xr:uid="{00000000-0005-0000-0000-0000D4250000}"/>
    <cellStyle name="스타일 2" xfId="9683" xr:uid="{00000000-0005-0000-0000-0000D5250000}"/>
    <cellStyle name="스타일 2 2" xfId="9684" xr:uid="{00000000-0005-0000-0000-0000D6250000}"/>
    <cellStyle name="스타일 3" xfId="9685" xr:uid="{00000000-0005-0000-0000-0000D7250000}"/>
    <cellStyle name="스타일 3 2" xfId="9686" xr:uid="{00000000-0005-0000-0000-0000D8250000}"/>
    <cellStyle name="스타일 4" xfId="9687" xr:uid="{00000000-0005-0000-0000-0000D9250000}"/>
    <cellStyle name="스타일 4 2" xfId="9688" xr:uid="{00000000-0005-0000-0000-0000DA250000}"/>
    <cellStyle name="스타일 5" xfId="9689" xr:uid="{00000000-0005-0000-0000-0000DB250000}"/>
    <cellStyle name="스타일 6" xfId="9690" xr:uid="{00000000-0005-0000-0000-0000DC250000}"/>
    <cellStyle name="스타일 6 2" xfId="9691" xr:uid="{00000000-0005-0000-0000-0000DD250000}"/>
    <cellStyle name="스타일 7" xfId="9692" xr:uid="{00000000-0005-0000-0000-0000DE250000}"/>
    <cellStyle name="스타일 7 2" xfId="9693" xr:uid="{00000000-0005-0000-0000-0000DF250000}"/>
    <cellStyle name="스타일 8" xfId="9694" xr:uid="{00000000-0005-0000-0000-0000E0250000}"/>
    <cellStyle name="스타일 8 2" xfId="9695" xr:uid="{00000000-0005-0000-0000-0000E1250000}"/>
    <cellStyle name="스타일 9" xfId="9696" xr:uid="{00000000-0005-0000-0000-0000E2250000}"/>
    <cellStyle name="안건회계법인" xfId="9697" xr:uid="{00000000-0005-0000-0000-0000E3250000}"/>
    <cellStyle name="얇은바탕선" xfId="9698" xr:uid="{00000000-0005-0000-0000-0000E4250000}"/>
    <cellStyle name="연결된 셀 2" xfId="9699" xr:uid="{00000000-0005-0000-0000-0000E5250000}"/>
    <cellStyle name="영호" xfId="9700" xr:uid="{00000000-0005-0000-0000-0000E6250000}"/>
    <cellStyle name="왼쪽2" xfId="9701" xr:uid="{00000000-0005-0000-0000-0000E7250000}"/>
    <cellStyle name="요약 2" xfId="9702" xr:uid="{00000000-0005-0000-0000-0000E8250000}"/>
    <cellStyle name="우괄호_박심배수구조물공" xfId="9703" xr:uid="{00000000-0005-0000-0000-0000E9250000}"/>
    <cellStyle name="우측양괄호" xfId="9704" xr:uid="{00000000-0005-0000-0000-0000EA250000}"/>
    <cellStyle name="원" xfId="9705" xr:uid="{00000000-0005-0000-0000-0000EB250000}"/>
    <cellStyle name="원_(금액)오천2.3배수장" xfId="9706" xr:uid="{00000000-0005-0000-0000-0000EC250000}"/>
    <cellStyle name="원_(변경)오천지급자재대" xfId="9707" xr:uid="{00000000-0005-0000-0000-0000ED250000}"/>
    <cellStyle name="원_0009김포공항LED교체공사(광일)" xfId="9708" xr:uid="{00000000-0005-0000-0000-0000EE250000}"/>
    <cellStyle name="원_0011KIST소각설비제작설치" xfId="9709" xr:uid="{00000000-0005-0000-0000-0000EF250000}"/>
    <cellStyle name="원_0011긴급전화기정산(99년형광일)" xfId="9710" xr:uid="{00000000-0005-0000-0000-0000F0250000}"/>
    <cellStyle name="원_0011부산종합경기장전광판" xfId="9711" xr:uid="{00000000-0005-0000-0000-0000F1250000}"/>
    <cellStyle name="원_0012문화유적지표석제작설치" xfId="9712" xr:uid="{00000000-0005-0000-0000-0000F2250000}"/>
    <cellStyle name="원_0105담배자판기개조원가" xfId="9713" xr:uid="{00000000-0005-0000-0000-0000F3250000}"/>
    <cellStyle name="원_0106LG인버터냉난방기제작-1" xfId="9714" xr:uid="{00000000-0005-0000-0000-0000F4250000}"/>
    <cellStyle name="원_0107도공IBS설비SW부문(참조)" xfId="9715" xr:uid="{00000000-0005-0000-0000-0000F5250000}"/>
    <cellStyle name="원_0107문화재복원용목재-8월6일" xfId="9716" xr:uid="{00000000-0005-0000-0000-0000F6250000}"/>
    <cellStyle name="원_0107포천영중수배전반(제조,설치)" xfId="9717" xr:uid="{00000000-0005-0000-0000-0000F7250000}"/>
    <cellStyle name="원_0111해양수산부등명기제작" xfId="9718" xr:uid="{00000000-0005-0000-0000-0000F8250000}"/>
    <cellStyle name="원_0112금감원사무자동화시스템" xfId="9719" xr:uid="{00000000-0005-0000-0000-0000F9250000}"/>
    <cellStyle name="원_0112수도권매립지SW원가" xfId="9720" xr:uid="{00000000-0005-0000-0000-0000FA250000}"/>
    <cellStyle name="원_감곡문화011128진입가로등케이블삭제한전납입금전부삭제" xfId="9721" xr:uid="{00000000-0005-0000-0000-0000FB250000}"/>
    <cellStyle name="원_강진양수" xfId="9722" xr:uid="{00000000-0005-0000-0000-0000FC250000}"/>
    <cellStyle name="원_공사비총괄표,수지예산서" xfId="9723" xr:uid="{00000000-0005-0000-0000-0000FD250000}"/>
    <cellStyle name="원_구오목 안길정비공사" xfId="9724" xr:uid="{00000000-0005-0000-0000-0000FE250000}"/>
    <cellStyle name="원_궁평단가보완030415" xfId="9725" xr:uid="{00000000-0005-0000-0000-0000FF250000}"/>
    <cellStyle name="원_금호2양수0101" xfId="9726" xr:uid="{00000000-0005-0000-0000-000000260000}"/>
    <cellStyle name="원_낙서2제(양수장,배수장)-변경내역" xfId="9727" xr:uid="{00000000-0005-0000-0000-000001260000}"/>
    <cellStyle name="원_내망양수(수중10HP)030303" xfId="9728" xr:uid="{00000000-0005-0000-0000-000002260000}"/>
    <cellStyle name="원_노현사통" xfId="9729" xr:uid="{00000000-0005-0000-0000-000003260000}"/>
    <cellStyle name="원_달산배수0303" xfId="9730" xr:uid="{00000000-0005-0000-0000-000004260000}"/>
    <cellStyle name="원_대곡배수문 정비공사 설계내역서" xfId="9731" xr:uid="{00000000-0005-0000-0000-000005260000}"/>
    <cellStyle name="원_대성양수(수중25HPx2)" xfId="9732" xr:uid="{00000000-0005-0000-0000-000006260000}"/>
    <cellStyle name="원_동" xfId="9733" xr:uid="{00000000-0005-0000-0000-000007260000}"/>
    <cellStyle name="원_동근거" xfId="9734" xr:uid="{00000000-0005-0000-0000-000008260000}"/>
    <cellStyle name="원_목도양수" xfId="9735" xr:uid="{00000000-0005-0000-0000-000009260000}"/>
    <cellStyle name="원_무수준공031220최종" xfId="9736" xr:uid="{00000000-0005-0000-0000-00000A260000}"/>
    <cellStyle name="원_박진배수장 펌프흡입관 구입설치공사" xfId="9737" xr:uid="{00000000-0005-0000-0000-00000B260000}"/>
    <cellStyle name="원_방화실010310" xfId="9738" xr:uid="{00000000-0005-0000-0000-00000C260000}"/>
    <cellStyle name="원_백곡양수 변전소신설1200kVA 040317" xfId="9739" xr:uid="{00000000-0005-0000-0000-00000D260000}"/>
    <cellStyle name="원_백록사통" xfId="9740" xr:uid="{00000000-0005-0000-0000-00000E260000}"/>
    <cellStyle name="원_백야배수문 전동화장치 설치공사" xfId="9741" xr:uid="{00000000-0005-0000-0000-00000F260000}"/>
    <cellStyle name="원_범화지(1상4련)" xfId="9742" xr:uid="{00000000-0005-0000-0000-000010260000}"/>
    <cellStyle name="원_변경설계서2회(구소하수구)" xfId="9743" xr:uid="{00000000-0005-0000-0000-000011260000}"/>
    <cellStyle name="원_부곡,율산배수문 개보수공사" xfId="9744" xr:uid="{00000000-0005-0000-0000-000012260000}"/>
    <cellStyle name="원_사업계획개요" xfId="9745" xr:uid="{00000000-0005-0000-0000-000013260000}"/>
    <cellStyle name="원_사업계획개요-1" xfId="9746" xr:uid="{00000000-0005-0000-0000-000014260000}"/>
    <cellStyle name="원_삼용양수(수중7.5HP)050601" xfId="9747" xr:uid="{00000000-0005-0000-0000-000015260000}"/>
    <cellStyle name="원_서평준공031220" xfId="9748" xr:uid="{00000000-0005-0000-0000-000016260000}"/>
    <cellStyle name="원_설계설명서" xfId="9749" xr:uid="{00000000-0005-0000-0000-000017260000}"/>
    <cellStyle name="원_설치위치별세부내역(VMS)-0323" xfId="9750" xr:uid="{00000000-0005-0000-0000-000018260000}"/>
    <cellStyle name="원_설치위치별세부내역_AVI_1(new)" xfId="9751" xr:uid="{00000000-0005-0000-0000-000019260000}"/>
    <cellStyle name="원_성당양수장 개.보수공사 설계" xfId="9752" xr:uid="{00000000-0005-0000-0000-00001A260000}"/>
    <cellStyle name="원_성지양수" xfId="9753" xr:uid="{00000000-0005-0000-0000-00001B260000}"/>
    <cellStyle name="원_소로단가보완030224조달청" xfId="9754" xr:uid="{00000000-0005-0000-0000-00001C260000}"/>
    <cellStyle name="원_수초제거기(대양기계)" xfId="9755" xr:uid="{00000000-0005-0000-0000-00001D260000}"/>
    <cellStyle name="원_싹실공사비" xfId="9756" xr:uid="{00000000-0005-0000-0000-00001E260000}"/>
    <cellStyle name="원_양산양수" xfId="9757" xr:uid="{00000000-0005-0000-0000-00001F260000}"/>
    <cellStyle name="원_연곡(신항사통(3상4련)단가보완0504" xfId="9758" xr:uid="{00000000-0005-0000-0000-000020260000}"/>
    <cellStyle name="원_오산마을안길포장공사(최종)" xfId="9759" xr:uid="{00000000-0005-0000-0000-000021260000}"/>
    <cellStyle name="원_오운사업수지예산서1" xfId="9760" xr:uid="{00000000-0005-0000-0000-000022260000}"/>
    <cellStyle name="원_오창사무소041011" xfId="9761" xr:uid="{00000000-0005-0000-0000-000023260000}"/>
    <cellStyle name="원_오척소류지 수해복구공사" xfId="9762" xr:uid="{00000000-0005-0000-0000-000024260000}"/>
    <cellStyle name="원_오천양수" xfId="9763" xr:uid="{00000000-0005-0000-0000-000025260000}"/>
    <cellStyle name="원_오천양수040908" xfId="9764" xr:uid="{00000000-0005-0000-0000-000026260000}"/>
    <cellStyle name="원_오천조정(2002건축)" xfId="9765" xr:uid="{00000000-0005-0000-0000-000027260000}"/>
    <cellStyle name="원_옥동양수0101" xfId="9766" xr:uid="{00000000-0005-0000-0000-000028260000}"/>
    <cellStyle name="원_용덕면 간이양수장(정동) 설치공사" xfId="9767" xr:uid="{00000000-0005-0000-0000-000029260000}"/>
    <cellStyle name="원_용전단가보완0201" xfId="9768" xr:uid="{00000000-0005-0000-0000-00002A260000}"/>
    <cellStyle name="원_운반(할증없음)" xfId="9769" xr:uid="{00000000-0005-0000-0000-00002B260000}"/>
    <cellStyle name="원_재오개양수" xfId="9770" xr:uid="{00000000-0005-0000-0000-00002C260000}"/>
    <cellStyle name="원_증감" xfId="9771" xr:uid="{00000000-0005-0000-0000-00002D260000}"/>
    <cellStyle name="원_진주재해음성통보설계" xfId="9772" xr:uid="{00000000-0005-0000-0000-00002E260000}"/>
    <cellStyle name="원_진주재해음성통보설계 2" xfId="9773" xr:uid="{00000000-0005-0000-0000-00002F260000}"/>
    <cellStyle name="원_창원시청 내역(050520)" xfId="9774" xr:uid="{00000000-0005-0000-0000-000030260000}"/>
    <cellStyle name="원_창원시청 내역(050520) 2" xfId="9775" xr:uid="{00000000-0005-0000-0000-000031260000}"/>
    <cellStyle name="원_천락마을간이상수도관로교체공사" xfId="9776" xr:uid="{00000000-0005-0000-0000-000032260000}"/>
    <cellStyle name="원_청계마을뒷골배수로정비공사(수정)" xfId="9777" xr:uid="{00000000-0005-0000-0000-000033260000}"/>
    <cellStyle name="원_총" xfId="9778" xr:uid="{00000000-0005-0000-0000-000034260000}"/>
    <cellStyle name="원_추평전동010814신양추가" xfId="9779" xr:uid="{00000000-0005-0000-0000-000035260000}"/>
    <cellStyle name="원_팔봉단가보완0308" xfId="9780" xr:uid="{00000000-0005-0000-0000-000036260000}"/>
    <cellStyle name="원_팔봉양수" xfId="9781" xr:uid="{00000000-0005-0000-0000-000037260000}"/>
    <cellStyle name="원_하장양수(40HP20HP)020309" xfId="9782" xr:uid="{00000000-0005-0000-0000-000038260000}"/>
    <cellStyle name="원_흑평양수(수중25HPx4P)" xfId="9783" xr:uid="{00000000-0005-0000-0000-000039260000}"/>
    <cellStyle name="유1" xfId="9784" xr:uid="{00000000-0005-0000-0000-00003A260000}"/>
    <cellStyle name="유영" xfId="9785" xr:uid="{00000000-0005-0000-0000-00003B260000}"/>
    <cellStyle name="을지" xfId="9786" xr:uid="{00000000-0005-0000-0000-00003C260000}"/>
    <cellStyle name="일반" xfId="9787" xr:uid="{00000000-0005-0000-0000-00003D260000}"/>
    <cellStyle name="일위대가" xfId="9788" xr:uid="{00000000-0005-0000-0000-00003E260000}"/>
    <cellStyle name="입력 2" xfId="9789" xr:uid="{00000000-0005-0000-0000-00003F260000}"/>
    <cellStyle name="자리수" xfId="9790" xr:uid="{00000000-0005-0000-0000-000040260000}"/>
    <cellStyle name="자리수 - 유형1" xfId="9791" xr:uid="{00000000-0005-0000-0000-000041260000}"/>
    <cellStyle name="자리수 2" xfId="9792" xr:uid="{00000000-0005-0000-0000-000042260000}"/>
    <cellStyle name="자리수_2010상반기노임단가" xfId="9793" xr:uid="{00000000-0005-0000-0000-000043260000}"/>
    <cellStyle name="자리수0" xfId="9794" xr:uid="{00000000-0005-0000-0000-000044260000}"/>
    <cellStyle name="쟟" xfId="9795" xr:uid="{00000000-0005-0000-0000-000045260000}"/>
    <cellStyle name="적색" xfId="9796" xr:uid="{00000000-0005-0000-0000-000046260000}"/>
    <cellStyle name="점선" xfId="9797" xr:uid="{00000000-0005-0000-0000-000047260000}"/>
    <cellStyle name="정렬" xfId="9798" xr:uid="{00000000-0005-0000-0000-000048260000}"/>
    <cellStyle name="정렬범위" xfId="9799" xr:uid="{00000000-0005-0000-0000-000049260000}"/>
    <cellStyle name="제곱" xfId="9800" xr:uid="{00000000-0005-0000-0000-00004A260000}"/>
    <cellStyle name="제목 1 2" xfId="9801" xr:uid="{00000000-0005-0000-0000-00004B260000}"/>
    <cellStyle name="제목 2 2" xfId="9802" xr:uid="{00000000-0005-0000-0000-00004C260000}"/>
    <cellStyle name="제목 3 2" xfId="9803" xr:uid="{00000000-0005-0000-0000-00004D260000}"/>
    <cellStyle name="제목 3 2 2" xfId="9804" xr:uid="{00000000-0005-0000-0000-00004E260000}"/>
    <cellStyle name="제목 3 3" xfId="9805" xr:uid="{00000000-0005-0000-0000-00004F260000}"/>
    <cellStyle name="제목 4 2" xfId="9806" xr:uid="{00000000-0005-0000-0000-000050260000}"/>
    <cellStyle name="제목 5" xfId="9807" xr:uid="{00000000-0005-0000-0000-000051260000}"/>
    <cellStyle name="제목[1 줄]" xfId="9808" xr:uid="{00000000-0005-0000-0000-000052260000}"/>
    <cellStyle name="제목[2줄 아래]" xfId="9809" xr:uid="{00000000-0005-0000-0000-000053260000}"/>
    <cellStyle name="제목[2줄 위]" xfId="9810" xr:uid="{00000000-0005-0000-0000-000054260000}"/>
    <cellStyle name="제목1" xfId="9811" xr:uid="{00000000-0005-0000-0000-000055260000}"/>
    <cellStyle name="좋음 2" xfId="9812" xr:uid="{00000000-0005-0000-0000-000056260000}"/>
    <cellStyle name="좌괄호_박심배수구조물공" xfId="9813" xr:uid="{00000000-0005-0000-0000-000057260000}"/>
    <cellStyle name="좌측양괄호" xfId="9814" xr:uid="{00000000-0005-0000-0000-000058260000}"/>
    <cellStyle name="죃" xfId="9815" xr:uid="{00000000-0005-0000-0000-000059260000}"/>
    <cellStyle name="지정되지 않음" xfId="9816" xr:uid="{00000000-0005-0000-0000-00005A260000}"/>
    <cellStyle name="지하철정렬" xfId="9817" xr:uid="{00000000-0005-0000-0000-00005B260000}"/>
    <cellStyle name="체적표시" xfId="9818" xr:uid="{00000000-0005-0000-0000-00005C260000}"/>
    <cellStyle name="출력 2" xfId="9819" xr:uid="{00000000-0005-0000-0000-00005D260000}"/>
    <cellStyle name="측점" xfId="9820" xr:uid="{00000000-0005-0000-0000-00005E260000}"/>
    <cellStyle name="코드" xfId="9821" xr:uid="{00000000-0005-0000-0000-00005F260000}"/>
    <cellStyle name="콤" xfId="9822" xr:uid="{00000000-0005-0000-0000-000060260000}"/>
    <cellStyle name="콤_3.우수" xfId="9823" xr:uid="{00000000-0005-0000-0000-000061260000}"/>
    <cellStyle name="콤_실시설계(모델링)" xfId="9824" xr:uid="{00000000-0005-0000-0000-000062260000}"/>
    <cellStyle name="콤마 [" xfId="9825" xr:uid="{00000000-0005-0000-0000-000063260000}"/>
    <cellStyle name="콤마 [#]" xfId="9826" xr:uid="{00000000-0005-0000-0000-000064260000}"/>
    <cellStyle name="콤마 []" xfId="9827" xr:uid="{00000000-0005-0000-0000-000065260000}"/>
    <cellStyle name="콤마 [0]" xfId="9828" xr:uid="{00000000-0005-0000-0000-000066260000}"/>
    <cellStyle name="콤마 [0] 2" xfId="9829" xr:uid="{00000000-0005-0000-0000-000067260000}"/>
    <cellStyle name="콤마 [0]_ 94경비율" xfId="9830" xr:uid="{00000000-0005-0000-0000-000068260000}"/>
    <cellStyle name="콤마 [0]기기자재비" xfId="9831" xr:uid="{00000000-0005-0000-0000-000069260000}"/>
    <cellStyle name="콤마 [000]" xfId="9832" xr:uid="{00000000-0005-0000-0000-00006A260000}"/>
    <cellStyle name="콤마 [1]" xfId="9833" xr:uid="{00000000-0005-0000-0000-00006B260000}"/>
    <cellStyle name="콤마 [2]" xfId="9834" xr:uid="{00000000-0005-0000-0000-00006C260000}"/>
    <cellStyle name="콤마 [금액]" xfId="9835" xr:uid="{00000000-0005-0000-0000-00006D260000}"/>
    <cellStyle name="콤마 [소수]" xfId="9836" xr:uid="{00000000-0005-0000-0000-00006E260000}"/>
    <cellStyle name="콤마 [수량]" xfId="9837" xr:uid="{00000000-0005-0000-0000-00006F260000}"/>
    <cellStyle name="콤마 &lt;0&gt;" xfId="9838" xr:uid="{00000000-0005-0000-0000-000070260000}"/>
    <cellStyle name="콤마 1" xfId="9839" xr:uid="{00000000-0005-0000-0000-000071260000}"/>
    <cellStyle name="콤마[ ]" xfId="9840" xr:uid="{00000000-0005-0000-0000-000072260000}"/>
    <cellStyle name="콤마[*]" xfId="9841" xr:uid="{00000000-0005-0000-0000-000073260000}"/>
    <cellStyle name="통화 [0] 2" xfId="9844" xr:uid="{00000000-0005-0000-0000-000074260000}"/>
    <cellStyle name="통화 [0] 2 2" xfId="9850" xr:uid="{00000000-0005-0000-0000-000075260000}"/>
    <cellStyle name="통화 [0] 3" xfId="9853" xr:uid="{00000000-0005-0000-0000-000076260000}"/>
    <cellStyle name="통화 [0]_동명중학교 교실 및 화장실 증축공사 원가계산(2004) 2" xfId="9859" xr:uid="{836A74EA-5591-4086-872B-728B620A88D8}"/>
    <cellStyle name="표준" xfId="0" builtinId="0"/>
    <cellStyle name="표준 15" xfId="9846" xr:uid="{00000000-0005-0000-0000-000078260000}"/>
    <cellStyle name="표준 17" xfId="9845" xr:uid="{00000000-0005-0000-0000-000079260000}"/>
    <cellStyle name="표준 2" xfId="1" xr:uid="{00000000-0005-0000-0000-00007A260000}"/>
    <cellStyle name="표준 2 2" xfId="9848" xr:uid="{00000000-0005-0000-0000-00007B260000}"/>
    <cellStyle name="표준 3" xfId="2" xr:uid="{00000000-0005-0000-0000-00007C260000}"/>
    <cellStyle name="표준 3 2" xfId="9849" xr:uid="{00000000-0005-0000-0000-00007D260000}"/>
    <cellStyle name="표준 4" xfId="9855" xr:uid="{00000000-0005-0000-0000-00007E260000}"/>
    <cellStyle name="표준_Book3" xfId="9857" xr:uid="{1870F3DF-990B-4555-B767-6D2F58E8FA48}"/>
    <cellStyle name="표준_임계면최종내역20060417C" xfId="9843" xr:uid="{00000000-0005-0000-0000-00007F26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3.xml"/><Relationship Id="rId21" Type="http://schemas.openxmlformats.org/officeDocument/2006/relationships/externalLink" Target="externalLinks/externalLink7.xml"/><Relationship Id="rId42" Type="http://schemas.openxmlformats.org/officeDocument/2006/relationships/externalLink" Target="externalLinks/externalLink28.xml"/><Relationship Id="rId63" Type="http://schemas.openxmlformats.org/officeDocument/2006/relationships/externalLink" Target="externalLinks/externalLink49.xml"/><Relationship Id="rId84" Type="http://schemas.openxmlformats.org/officeDocument/2006/relationships/externalLink" Target="externalLinks/externalLink70.xml"/><Relationship Id="rId138" Type="http://schemas.openxmlformats.org/officeDocument/2006/relationships/externalLink" Target="externalLinks/externalLink124.xml"/><Relationship Id="rId159" Type="http://schemas.openxmlformats.org/officeDocument/2006/relationships/externalLink" Target="externalLinks/externalLink145.xml"/><Relationship Id="rId170" Type="http://schemas.openxmlformats.org/officeDocument/2006/relationships/styles" Target="styles.xml"/><Relationship Id="rId107" Type="http://schemas.openxmlformats.org/officeDocument/2006/relationships/externalLink" Target="externalLinks/externalLink93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8.xml"/><Relationship Id="rId53" Type="http://schemas.openxmlformats.org/officeDocument/2006/relationships/externalLink" Target="externalLinks/externalLink39.xml"/><Relationship Id="rId74" Type="http://schemas.openxmlformats.org/officeDocument/2006/relationships/externalLink" Target="externalLinks/externalLink60.xml"/><Relationship Id="rId128" Type="http://schemas.openxmlformats.org/officeDocument/2006/relationships/externalLink" Target="externalLinks/externalLink114.xml"/><Relationship Id="rId149" Type="http://schemas.openxmlformats.org/officeDocument/2006/relationships/externalLink" Target="externalLinks/externalLink135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1.xml"/><Relationship Id="rId160" Type="http://schemas.openxmlformats.org/officeDocument/2006/relationships/externalLink" Target="externalLinks/externalLink146.xml"/><Relationship Id="rId22" Type="http://schemas.openxmlformats.org/officeDocument/2006/relationships/externalLink" Target="externalLinks/externalLink8.xml"/><Relationship Id="rId43" Type="http://schemas.openxmlformats.org/officeDocument/2006/relationships/externalLink" Target="externalLinks/externalLink29.xml"/><Relationship Id="rId64" Type="http://schemas.openxmlformats.org/officeDocument/2006/relationships/externalLink" Target="externalLinks/externalLink50.xml"/><Relationship Id="rId118" Type="http://schemas.openxmlformats.org/officeDocument/2006/relationships/externalLink" Target="externalLinks/externalLink104.xml"/><Relationship Id="rId139" Type="http://schemas.openxmlformats.org/officeDocument/2006/relationships/externalLink" Target="externalLinks/externalLink125.xml"/><Relationship Id="rId85" Type="http://schemas.openxmlformats.org/officeDocument/2006/relationships/externalLink" Target="externalLinks/externalLink71.xml"/><Relationship Id="rId150" Type="http://schemas.openxmlformats.org/officeDocument/2006/relationships/externalLink" Target="externalLinks/externalLink136.xml"/><Relationship Id="rId171" Type="http://schemas.openxmlformats.org/officeDocument/2006/relationships/sharedStrings" Target="sharedStrings.xml"/><Relationship Id="rId12" Type="http://schemas.openxmlformats.org/officeDocument/2006/relationships/worksheet" Target="worksheets/sheet12.xml"/><Relationship Id="rId33" Type="http://schemas.openxmlformats.org/officeDocument/2006/relationships/externalLink" Target="externalLinks/externalLink19.xml"/><Relationship Id="rId108" Type="http://schemas.openxmlformats.org/officeDocument/2006/relationships/externalLink" Target="externalLinks/externalLink94.xml"/><Relationship Id="rId129" Type="http://schemas.openxmlformats.org/officeDocument/2006/relationships/externalLink" Target="externalLinks/externalLink115.xml"/><Relationship Id="rId54" Type="http://schemas.openxmlformats.org/officeDocument/2006/relationships/externalLink" Target="externalLinks/externalLink40.xml"/><Relationship Id="rId70" Type="http://schemas.openxmlformats.org/officeDocument/2006/relationships/externalLink" Target="externalLinks/externalLink56.xml"/><Relationship Id="rId75" Type="http://schemas.openxmlformats.org/officeDocument/2006/relationships/externalLink" Target="externalLinks/externalLink61.xml"/><Relationship Id="rId91" Type="http://schemas.openxmlformats.org/officeDocument/2006/relationships/externalLink" Target="externalLinks/externalLink77.xml"/><Relationship Id="rId96" Type="http://schemas.openxmlformats.org/officeDocument/2006/relationships/externalLink" Target="externalLinks/externalLink82.xml"/><Relationship Id="rId140" Type="http://schemas.openxmlformats.org/officeDocument/2006/relationships/externalLink" Target="externalLinks/externalLink126.xml"/><Relationship Id="rId145" Type="http://schemas.openxmlformats.org/officeDocument/2006/relationships/externalLink" Target="externalLinks/externalLink131.xml"/><Relationship Id="rId161" Type="http://schemas.openxmlformats.org/officeDocument/2006/relationships/externalLink" Target="externalLinks/externalLink147.xml"/><Relationship Id="rId166" Type="http://schemas.openxmlformats.org/officeDocument/2006/relationships/externalLink" Target="externalLinks/externalLink15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9.xml"/><Relationship Id="rId28" Type="http://schemas.openxmlformats.org/officeDocument/2006/relationships/externalLink" Target="externalLinks/externalLink14.xml"/><Relationship Id="rId49" Type="http://schemas.openxmlformats.org/officeDocument/2006/relationships/externalLink" Target="externalLinks/externalLink35.xml"/><Relationship Id="rId114" Type="http://schemas.openxmlformats.org/officeDocument/2006/relationships/externalLink" Target="externalLinks/externalLink100.xml"/><Relationship Id="rId119" Type="http://schemas.openxmlformats.org/officeDocument/2006/relationships/externalLink" Target="externalLinks/externalLink105.xml"/><Relationship Id="rId44" Type="http://schemas.openxmlformats.org/officeDocument/2006/relationships/externalLink" Target="externalLinks/externalLink30.xml"/><Relationship Id="rId60" Type="http://schemas.openxmlformats.org/officeDocument/2006/relationships/externalLink" Target="externalLinks/externalLink46.xml"/><Relationship Id="rId65" Type="http://schemas.openxmlformats.org/officeDocument/2006/relationships/externalLink" Target="externalLinks/externalLink51.xml"/><Relationship Id="rId81" Type="http://schemas.openxmlformats.org/officeDocument/2006/relationships/externalLink" Target="externalLinks/externalLink67.xml"/><Relationship Id="rId86" Type="http://schemas.openxmlformats.org/officeDocument/2006/relationships/externalLink" Target="externalLinks/externalLink72.xml"/><Relationship Id="rId130" Type="http://schemas.openxmlformats.org/officeDocument/2006/relationships/externalLink" Target="externalLinks/externalLink116.xml"/><Relationship Id="rId135" Type="http://schemas.openxmlformats.org/officeDocument/2006/relationships/externalLink" Target="externalLinks/externalLink121.xml"/><Relationship Id="rId151" Type="http://schemas.openxmlformats.org/officeDocument/2006/relationships/externalLink" Target="externalLinks/externalLink137.xml"/><Relationship Id="rId156" Type="http://schemas.openxmlformats.org/officeDocument/2006/relationships/externalLink" Target="externalLinks/externalLink142.xml"/><Relationship Id="rId172" Type="http://schemas.openxmlformats.org/officeDocument/2006/relationships/calcChain" Target="calcChain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9" Type="http://schemas.openxmlformats.org/officeDocument/2006/relationships/externalLink" Target="externalLinks/externalLink25.xml"/><Relationship Id="rId109" Type="http://schemas.openxmlformats.org/officeDocument/2006/relationships/externalLink" Target="externalLinks/externalLink95.xml"/><Relationship Id="rId34" Type="http://schemas.openxmlformats.org/officeDocument/2006/relationships/externalLink" Target="externalLinks/externalLink20.xml"/><Relationship Id="rId50" Type="http://schemas.openxmlformats.org/officeDocument/2006/relationships/externalLink" Target="externalLinks/externalLink36.xml"/><Relationship Id="rId55" Type="http://schemas.openxmlformats.org/officeDocument/2006/relationships/externalLink" Target="externalLinks/externalLink41.xml"/><Relationship Id="rId76" Type="http://schemas.openxmlformats.org/officeDocument/2006/relationships/externalLink" Target="externalLinks/externalLink62.xml"/><Relationship Id="rId97" Type="http://schemas.openxmlformats.org/officeDocument/2006/relationships/externalLink" Target="externalLinks/externalLink83.xml"/><Relationship Id="rId104" Type="http://schemas.openxmlformats.org/officeDocument/2006/relationships/externalLink" Target="externalLinks/externalLink90.xml"/><Relationship Id="rId120" Type="http://schemas.openxmlformats.org/officeDocument/2006/relationships/externalLink" Target="externalLinks/externalLink106.xml"/><Relationship Id="rId125" Type="http://schemas.openxmlformats.org/officeDocument/2006/relationships/externalLink" Target="externalLinks/externalLink111.xml"/><Relationship Id="rId141" Type="http://schemas.openxmlformats.org/officeDocument/2006/relationships/externalLink" Target="externalLinks/externalLink127.xml"/><Relationship Id="rId146" Type="http://schemas.openxmlformats.org/officeDocument/2006/relationships/externalLink" Target="externalLinks/externalLink132.xml"/><Relationship Id="rId167" Type="http://schemas.openxmlformats.org/officeDocument/2006/relationships/externalLink" Target="externalLinks/externalLink153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7.xml"/><Relationship Id="rId92" Type="http://schemas.openxmlformats.org/officeDocument/2006/relationships/externalLink" Target="externalLinks/externalLink78.xml"/><Relationship Id="rId162" Type="http://schemas.openxmlformats.org/officeDocument/2006/relationships/externalLink" Target="externalLinks/externalLink14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5.xml"/><Relationship Id="rId24" Type="http://schemas.openxmlformats.org/officeDocument/2006/relationships/externalLink" Target="externalLinks/externalLink10.xml"/><Relationship Id="rId40" Type="http://schemas.openxmlformats.org/officeDocument/2006/relationships/externalLink" Target="externalLinks/externalLink26.xml"/><Relationship Id="rId45" Type="http://schemas.openxmlformats.org/officeDocument/2006/relationships/externalLink" Target="externalLinks/externalLink31.xml"/><Relationship Id="rId66" Type="http://schemas.openxmlformats.org/officeDocument/2006/relationships/externalLink" Target="externalLinks/externalLink52.xml"/><Relationship Id="rId87" Type="http://schemas.openxmlformats.org/officeDocument/2006/relationships/externalLink" Target="externalLinks/externalLink73.xml"/><Relationship Id="rId110" Type="http://schemas.openxmlformats.org/officeDocument/2006/relationships/externalLink" Target="externalLinks/externalLink96.xml"/><Relationship Id="rId115" Type="http://schemas.openxmlformats.org/officeDocument/2006/relationships/externalLink" Target="externalLinks/externalLink101.xml"/><Relationship Id="rId131" Type="http://schemas.openxmlformats.org/officeDocument/2006/relationships/externalLink" Target="externalLinks/externalLink117.xml"/><Relationship Id="rId136" Type="http://schemas.openxmlformats.org/officeDocument/2006/relationships/externalLink" Target="externalLinks/externalLink122.xml"/><Relationship Id="rId157" Type="http://schemas.openxmlformats.org/officeDocument/2006/relationships/externalLink" Target="externalLinks/externalLink143.xml"/><Relationship Id="rId61" Type="http://schemas.openxmlformats.org/officeDocument/2006/relationships/externalLink" Target="externalLinks/externalLink47.xml"/><Relationship Id="rId82" Type="http://schemas.openxmlformats.org/officeDocument/2006/relationships/externalLink" Target="externalLinks/externalLink68.xml"/><Relationship Id="rId152" Type="http://schemas.openxmlformats.org/officeDocument/2006/relationships/externalLink" Target="externalLinks/externalLink138.xml"/><Relationship Id="rId19" Type="http://schemas.openxmlformats.org/officeDocument/2006/relationships/externalLink" Target="externalLinks/externalLink5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16.xml"/><Relationship Id="rId35" Type="http://schemas.openxmlformats.org/officeDocument/2006/relationships/externalLink" Target="externalLinks/externalLink21.xml"/><Relationship Id="rId56" Type="http://schemas.openxmlformats.org/officeDocument/2006/relationships/externalLink" Target="externalLinks/externalLink42.xml"/><Relationship Id="rId77" Type="http://schemas.openxmlformats.org/officeDocument/2006/relationships/externalLink" Target="externalLinks/externalLink63.xml"/><Relationship Id="rId100" Type="http://schemas.openxmlformats.org/officeDocument/2006/relationships/externalLink" Target="externalLinks/externalLink86.xml"/><Relationship Id="rId105" Type="http://schemas.openxmlformats.org/officeDocument/2006/relationships/externalLink" Target="externalLinks/externalLink91.xml"/><Relationship Id="rId126" Type="http://schemas.openxmlformats.org/officeDocument/2006/relationships/externalLink" Target="externalLinks/externalLink112.xml"/><Relationship Id="rId147" Type="http://schemas.openxmlformats.org/officeDocument/2006/relationships/externalLink" Target="externalLinks/externalLink133.xml"/><Relationship Id="rId168" Type="http://schemas.openxmlformats.org/officeDocument/2006/relationships/externalLink" Target="externalLinks/externalLink154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7.xml"/><Relationship Id="rId72" Type="http://schemas.openxmlformats.org/officeDocument/2006/relationships/externalLink" Target="externalLinks/externalLink58.xml"/><Relationship Id="rId93" Type="http://schemas.openxmlformats.org/officeDocument/2006/relationships/externalLink" Target="externalLinks/externalLink79.xml"/><Relationship Id="rId98" Type="http://schemas.openxmlformats.org/officeDocument/2006/relationships/externalLink" Target="externalLinks/externalLink84.xml"/><Relationship Id="rId121" Type="http://schemas.openxmlformats.org/officeDocument/2006/relationships/externalLink" Target="externalLinks/externalLink107.xml"/><Relationship Id="rId142" Type="http://schemas.openxmlformats.org/officeDocument/2006/relationships/externalLink" Target="externalLinks/externalLink128.xml"/><Relationship Id="rId163" Type="http://schemas.openxmlformats.org/officeDocument/2006/relationships/externalLink" Target="externalLinks/externalLink149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1.xml"/><Relationship Id="rId46" Type="http://schemas.openxmlformats.org/officeDocument/2006/relationships/externalLink" Target="externalLinks/externalLink32.xml"/><Relationship Id="rId67" Type="http://schemas.openxmlformats.org/officeDocument/2006/relationships/externalLink" Target="externalLinks/externalLink53.xml"/><Relationship Id="rId116" Type="http://schemas.openxmlformats.org/officeDocument/2006/relationships/externalLink" Target="externalLinks/externalLink102.xml"/><Relationship Id="rId137" Type="http://schemas.openxmlformats.org/officeDocument/2006/relationships/externalLink" Target="externalLinks/externalLink123.xml"/><Relationship Id="rId158" Type="http://schemas.openxmlformats.org/officeDocument/2006/relationships/externalLink" Target="externalLinks/externalLink144.xml"/><Relationship Id="rId20" Type="http://schemas.openxmlformats.org/officeDocument/2006/relationships/externalLink" Target="externalLinks/externalLink6.xml"/><Relationship Id="rId41" Type="http://schemas.openxmlformats.org/officeDocument/2006/relationships/externalLink" Target="externalLinks/externalLink27.xml"/><Relationship Id="rId62" Type="http://schemas.openxmlformats.org/officeDocument/2006/relationships/externalLink" Target="externalLinks/externalLink48.xml"/><Relationship Id="rId83" Type="http://schemas.openxmlformats.org/officeDocument/2006/relationships/externalLink" Target="externalLinks/externalLink69.xml"/><Relationship Id="rId88" Type="http://schemas.openxmlformats.org/officeDocument/2006/relationships/externalLink" Target="externalLinks/externalLink74.xml"/><Relationship Id="rId111" Type="http://schemas.openxmlformats.org/officeDocument/2006/relationships/externalLink" Target="externalLinks/externalLink97.xml"/><Relationship Id="rId132" Type="http://schemas.openxmlformats.org/officeDocument/2006/relationships/externalLink" Target="externalLinks/externalLink118.xml"/><Relationship Id="rId153" Type="http://schemas.openxmlformats.org/officeDocument/2006/relationships/externalLink" Target="externalLinks/externalLink139.xml"/><Relationship Id="rId15" Type="http://schemas.openxmlformats.org/officeDocument/2006/relationships/externalLink" Target="externalLinks/externalLink1.xml"/><Relationship Id="rId36" Type="http://schemas.openxmlformats.org/officeDocument/2006/relationships/externalLink" Target="externalLinks/externalLink22.xml"/><Relationship Id="rId57" Type="http://schemas.openxmlformats.org/officeDocument/2006/relationships/externalLink" Target="externalLinks/externalLink43.xml"/><Relationship Id="rId106" Type="http://schemas.openxmlformats.org/officeDocument/2006/relationships/externalLink" Target="externalLinks/externalLink92.xml"/><Relationship Id="rId127" Type="http://schemas.openxmlformats.org/officeDocument/2006/relationships/externalLink" Target="externalLinks/externalLink113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7.xml"/><Relationship Id="rId52" Type="http://schemas.openxmlformats.org/officeDocument/2006/relationships/externalLink" Target="externalLinks/externalLink38.xml"/><Relationship Id="rId73" Type="http://schemas.openxmlformats.org/officeDocument/2006/relationships/externalLink" Target="externalLinks/externalLink59.xml"/><Relationship Id="rId78" Type="http://schemas.openxmlformats.org/officeDocument/2006/relationships/externalLink" Target="externalLinks/externalLink64.xml"/><Relationship Id="rId94" Type="http://schemas.openxmlformats.org/officeDocument/2006/relationships/externalLink" Target="externalLinks/externalLink80.xml"/><Relationship Id="rId99" Type="http://schemas.openxmlformats.org/officeDocument/2006/relationships/externalLink" Target="externalLinks/externalLink85.xml"/><Relationship Id="rId101" Type="http://schemas.openxmlformats.org/officeDocument/2006/relationships/externalLink" Target="externalLinks/externalLink87.xml"/><Relationship Id="rId122" Type="http://schemas.openxmlformats.org/officeDocument/2006/relationships/externalLink" Target="externalLinks/externalLink108.xml"/><Relationship Id="rId143" Type="http://schemas.openxmlformats.org/officeDocument/2006/relationships/externalLink" Target="externalLinks/externalLink129.xml"/><Relationship Id="rId148" Type="http://schemas.openxmlformats.org/officeDocument/2006/relationships/externalLink" Target="externalLinks/externalLink134.xml"/><Relationship Id="rId164" Type="http://schemas.openxmlformats.org/officeDocument/2006/relationships/externalLink" Target="externalLinks/externalLink150.xml"/><Relationship Id="rId16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externalLink" Target="externalLinks/externalLink12.xml"/><Relationship Id="rId47" Type="http://schemas.openxmlformats.org/officeDocument/2006/relationships/externalLink" Target="externalLinks/externalLink33.xml"/><Relationship Id="rId68" Type="http://schemas.openxmlformats.org/officeDocument/2006/relationships/externalLink" Target="externalLinks/externalLink54.xml"/><Relationship Id="rId89" Type="http://schemas.openxmlformats.org/officeDocument/2006/relationships/externalLink" Target="externalLinks/externalLink75.xml"/><Relationship Id="rId112" Type="http://schemas.openxmlformats.org/officeDocument/2006/relationships/externalLink" Target="externalLinks/externalLink98.xml"/><Relationship Id="rId133" Type="http://schemas.openxmlformats.org/officeDocument/2006/relationships/externalLink" Target="externalLinks/externalLink119.xml"/><Relationship Id="rId154" Type="http://schemas.openxmlformats.org/officeDocument/2006/relationships/externalLink" Target="externalLinks/externalLink140.xml"/><Relationship Id="rId16" Type="http://schemas.openxmlformats.org/officeDocument/2006/relationships/externalLink" Target="externalLinks/externalLink2.xml"/><Relationship Id="rId37" Type="http://schemas.openxmlformats.org/officeDocument/2006/relationships/externalLink" Target="externalLinks/externalLink23.xml"/><Relationship Id="rId58" Type="http://schemas.openxmlformats.org/officeDocument/2006/relationships/externalLink" Target="externalLinks/externalLink44.xml"/><Relationship Id="rId79" Type="http://schemas.openxmlformats.org/officeDocument/2006/relationships/externalLink" Target="externalLinks/externalLink65.xml"/><Relationship Id="rId102" Type="http://schemas.openxmlformats.org/officeDocument/2006/relationships/externalLink" Target="externalLinks/externalLink88.xml"/><Relationship Id="rId123" Type="http://schemas.openxmlformats.org/officeDocument/2006/relationships/externalLink" Target="externalLinks/externalLink109.xml"/><Relationship Id="rId144" Type="http://schemas.openxmlformats.org/officeDocument/2006/relationships/externalLink" Target="externalLinks/externalLink130.xml"/><Relationship Id="rId90" Type="http://schemas.openxmlformats.org/officeDocument/2006/relationships/externalLink" Target="externalLinks/externalLink76.xml"/><Relationship Id="rId165" Type="http://schemas.openxmlformats.org/officeDocument/2006/relationships/externalLink" Target="externalLinks/externalLink151.xml"/><Relationship Id="rId27" Type="http://schemas.openxmlformats.org/officeDocument/2006/relationships/externalLink" Target="externalLinks/externalLink13.xml"/><Relationship Id="rId48" Type="http://schemas.openxmlformats.org/officeDocument/2006/relationships/externalLink" Target="externalLinks/externalLink34.xml"/><Relationship Id="rId69" Type="http://schemas.openxmlformats.org/officeDocument/2006/relationships/externalLink" Target="externalLinks/externalLink55.xml"/><Relationship Id="rId113" Type="http://schemas.openxmlformats.org/officeDocument/2006/relationships/externalLink" Target="externalLinks/externalLink99.xml"/><Relationship Id="rId134" Type="http://schemas.openxmlformats.org/officeDocument/2006/relationships/externalLink" Target="externalLinks/externalLink120.xml"/><Relationship Id="rId80" Type="http://schemas.openxmlformats.org/officeDocument/2006/relationships/externalLink" Target="externalLinks/externalLink66.xml"/><Relationship Id="rId155" Type="http://schemas.openxmlformats.org/officeDocument/2006/relationships/externalLink" Target="externalLinks/externalLink141.xml"/><Relationship Id="rId17" Type="http://schemas.openxmlformats.org/officeDocument/2006/relationships/externalLink" Target="externalLinks/externalLink3.xml"/><Relationship Id="rId38" Type="http://schemas.openxmlformats.org/officeDocument/2006/relationships/externalLink" Target="externalLinks/externalLink24.xml"/><Relationship Id="rId59" Type="http://schemas.openxmlformats.org/officeDocument/2006/relationships/externalLink" Target="externalLinks/externalLink45.xml"/><Relationship Id="rId103" Type="http://schemas.openxmlformats.org/officeDocument/2006/relationships/externalLink" Target="externalLinks/externalLink89.xml"/><Relationship Id="rId124" Type="http://schemas.openxmlformats.org/officeDocument/2006/relationships/externalLink" Target="externalLinks/externalLink110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9525</xdr:colOff>
      <xdr:row>5</xdr:row>
      <xdr:rowOff>0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CxnSpPr/>
      </xdr:nvCxnSpPr>
      <xdr:spPr>
        <a:xfrm>
          <a:off x="0" y="1257300"/>
          <a:ext cx="1362075" cy="1314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3C1D87E2-FCDF-4530-B6EF-48D04A48952C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AD3BB10A-8A3C-4873-A61E-D6EC69A19DA8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E4360F33-6E76-480D-B074-DCA6E5BF333B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6AF6C24E-A0F9-4D36-9382-AEE2CB5DA939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15E3518F-761D-4250-BB9C-CC7C867B421D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2F5E5806-3946-4A05-889A-DBCB93A95F77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446B354-EE77-4F42-8869-06C57666E3AD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1314475-8E29-4690-9AA2-8F6E124DCDDC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1652154B-0A78-4E1A-91C2-2482E9C764FD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2466B8BC-162F-4E7A-ADBA-2FC98C2F883B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9FEB974A-134D-49F5-A589-662C51DFA1B8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C8B7C6B6-CAB8-4B51-9E83-14CF1BCA3789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9D30DB58-26D0-4EE9-8938-A800A33EBCC4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EED4788F-5278-46FA-8C6C-592744A4B0AF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E13F600E-B8CE-471A-8F2A-9FAD34248F75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BFD2513B-48CA-4DBC-BA38-46512E00CA4E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BB9E59B1-DC75-4BFC-99C8-987CA16BEA55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AC6D9428-CDC1-4AA7-8674-0A4CCAE0890F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9628813B-68EC-4A89-9823-B7AD8AC39322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1BBAA043-F643-4F09-8144-A4E6FB0D70F7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EB545880-9147-4B26-A4C9-134C92CBE56E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E58C4910-36A0-4DBF-AD6A-2524E4ECB60E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AC91FDDC-6462-4811-96FC-5454B23E2CF0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520CCFC-12CC-4CB1-AD2D-E1F007ED82EC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1C03DF82-CF2B-49B3-8F41-BA0FC653F58F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F52F12D4-5668-4B26-86B4-03B221E9729B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FD74F35E-75AA-402C-9C02-297E5010F3BD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6038ED84-A8D9-483D-AA84-4410A74C7536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9068A8CD-4021-482F-8440-DFB3EFAC71C1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E953B560-267A-44B4-9312-BD475ABB00FB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3AF4AB66-0152-4195-A011-3A2DA58627E4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8FEDAD5E-9820-4217-9011-09E9586F9511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C5C5D071-0095-482D-81F3-B4D4D5F8E43B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35" name="Text Box 1">
          <a:extLst>
            <a:ext uri="{FF2B5EF4-FFF2-40B4-BE49-F238E27FC236}">
              <a16:creationId xmlns:a16="http://schemas.microsoft.com/office/drawing/2014/main" id="{D5BEB3DA-E746-4D1B-8A95-318D5A05B5E3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3C767195-4598-4261-A266-E513625E4FE4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37" name="Text Box 1">
          <a:extLst>
            <a:ext uri="{FF2B5EF4-FFF2-40B4-BE49-F238E27FC236}">
              <a16:creationId xmlns:a16="http://schemas.microsoft.com/office/drawing/2014/main" id="{3DCA00F9-616E-4E32-8F9D-80A767249C0E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2B0DB27D-B1D2-4470-B6E7-AC2112068DB5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39" name="Text Box 1">
          <a:extLst>
            <a:ext uri="{FF2B5EF4-FFF2-40B4-BE49-F238E27FC236}">
              <a16:creationId xmlns:a16="http://schemas.microsoft.com/office/drawing/2014/main" id="{F834C471-651D-486F-B71B-DC2CE34A4947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40" name="Text Box 1">
          <a:extLst>
            <a:ext uri="{FF2B5EF4-FFF2-40B4-BE49-F238E27FC236}">
              <a16:creationId xmlns:a16="http://schemas.microsoft.com/office/drawing/2014/main" id="{5EFD3396-1763-4CAC-80D4-26A16F7DBAC3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41558B57-E00C-4A41-8AF8-A34207067333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2F42ABEB-D0DC-4842-8570-A721F22FC5FE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43" name="Text Box 1">
          <a:extLst>
            <a:ext uri="{FF2B5EF4-FFF2-40B4-BE49-F238E27FC236}">
              <a16:creationId xmlns:a16="http://schemas.microsoft.com/office/drawing/2014/main" id="{F0418B2C-3C32-45BA-AED6-DFB700D5231D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5210AEA0-82DB-46D3-AF3B-175B7A77E6A3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45" name="Text Box 1">
          <a:extLst>
            <a:ext uri="{FF2B5EF4-FFF2-40B4-BE49-F238E27FC236}">
              <a16:creationId xmlns:a16="http://schemas.microsoft.com/office/drawing/2014/main" id="{3330B48E-6E98-4179-872B-5063D2B05083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46" name="Text Box 1">
          <a:extLst>
            <a:ext uri="{FF2B5EF4-FFF2-40B4-BE49-F238E27FC236}">
              <a16:creationId xmlns:a16="http://schemas.microsoft.com/office/drawing/2014/main" id="{606B6343-2029-45EC-97C3-88E83CB0D538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47" name="Text Box 1">
          <a:extLst>
            <a:ext uri="{FF2B5EF4-FFF2-40B4-BE49-F238E27FC236}">
              <a16:creationId xmlns:a16="http://schemas.microsoft.com/office/drawing/2014/main" id="{71E8D633-D1F3-41FF-8E1A-AF28F94CA64B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48" name="Text Box 1">
          <a:extLst>
            <a:ext uri="{FF2B5EF4-FFF2-40B4-BE49-F238E27FC236}">
              <a16:creationId xmlns:a16="http://schemas.microsoft.com/office/drawing/2014/main" id="{DABCDEB1-523A-47EE-9CB0-3AE985B01345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C61601B5-1507-4CB0-BA9C-43310F0B0D45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50" name="Text Box 1">
          <a:extLst>
            <a:ext uri="{FF2B5EF4-FFF2-40B4-BE49-F238E27FC236}">
              <a16:creationId xmlns:a16="http://schemas.microsoft.com/office/drawing/2014/main" id="{23800E40-B6B3-43F1-BF60-076449A02914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51" name="Text Box 1">
          <a:extLst>
            <a:ext uri="{FF2B5EF4-FFF2-40B4-BE49-F238E27FC236}">
              <a16:creationId xmlns:a16="http://schemas.microsoft.com/office/drawing/2014/main" id="{1F3ED4BC-3344-451C-ABDA-7A6078C200B8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52" name="Text Box 1">
          <a:extLst>
            <a:ext uri="{FF2B5EF4-FFF2-40B4-BE49-F238E27FC236}">
              <a16:creationId xmlns:a16="http://schemas.microsoft.com/office/drawing/2014/main" id="{A2395FAE-8978-45D3-8489-DF67C6655D72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53" name="Text Box 1">
          <a:extLst>
            <a:ext uri="{FF2B5EF4-FFF2-40B4-BE49-F238E27FC236}">
              <a16:creationId xmlns:a16="http://schemas.microsoft.com/office/drawing/2014/main" id="{C5F6857E-F7BA-4426-A7E0-A0AB3307605C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54" name="Text Box 1">
          <a:extLst>
            <a:ext uri="{FF2B5EF4-FFF2-40B4-BE49-F238E27FC236}">
              <a16:creationId xmlns:a16="http://schemas.microsoft.com/office/drawing/2014/main" id="{B8FD4E65-9184-4C1D-8224-19620F3B4E04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55" name="Text Box 1">
          <a:extLst>
            <a:ext uri="{FF2B5EF4-FFF2-40B4-BE49-F238E27FC236}">
              <a16:creationId xmlns:a16="http://schemas.microsoft.com/office/drawing/2014/main" id="{3BEE77A8-E010-431F-9F0D-D8759E42FBD3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56" name="Text Box 1">
          <a:extLst>
            <a:ext uri="{FF2B5EF4-FFF2-40B4-BE49-F238E27FC236}">
              <a16:creationId xmlns:a16="http://schemas.microsoft.com/office/drawing/2014/main" id="{95391958-39C7-4BA4-82BC-A439731F258D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57" name="Text Box 1">
          <a:extLst>
            <a:ext uri="{FF2B5EF4-FFF2-40B4-BE49-F238E27FC236}">
              <a16:creationId xmlns:a16="http://schemas.microsoft.com/office/drawing/2014/main" id="{CADE8AC4-957A-46DE-BD9A-A1B98F5CCA3D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58" name="Text Box 1">
          <a:extLst>
            <a:ext uri="{FF2B5EF4-FFF2-40B4-BE49-F238E27FC236}">
              <a16:creationId xmlns:a16="http://schemas.microsoft.com/office/drawing/2014/main" id="{15BBED20-10AC-4713-B7E5-6F98CF6A08F4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59" name="Text Box 1">
          <a:extLst>
            <a:ext uri="{FF2B5EF4-FFF2-40B4-BE49-F238E27FC236}">
              <a16:creationId xmlns:a16="http://schemas.microsoft.com/office/drawing/2014/main" id="{640A6115-484F-4688-A4A0-C155C95F03CC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60" name="Text Box 1">
          <a:extLst>
            <a:ext uri="{FF2B5EF4-FFF2-40B4-BE49-F238E27FC236}">
              <a16:creationId xmlns:a16="http://schemas.microsoft.com/office/drawing/2014/main" id="{C41CEFEC-9C5D-4DCC-A150-27B251750918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61" name="Text Box 1">
          <a:extLst>
            <a:ext uri="{FF2B5EF4-FFF2-40B4-BE49-F238E27FC236}">
              <a16:creationId xmlns:a16="http://schemas.microsoft.com/office/drawing/2014/main" id="{018A37A3-8F17-4566-90BD-4380D6BB7BB5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25E5F78B-CEA9-4F20-AF08-2525DDBD32CF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63" name="Text Box 1">
          <a:extLst>
            <a:ext uri="{FF2B5EF4-FFF2-40B4-BE49-F238E27FC236}">
              <a16:creationId xmlns:a16="http://schemas.microsoft.com/office/drawing/2014/main" id="{6FDA6093-2027-4496-BC91-C5342A073D9D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64" name="Text Box 1">
          <a:extLst>
            <a:ext uri="{FF2B5EF4-FFF2-40B4-BE49-F238E27FC236}">
              <a16:creationId xmlns:a16="http://schemas.microsoft.com/office/drawing/2014/main" id="{7CFB82B7-2D60-4191-922A-3F14E520E036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94C81C3B-A8F2-46E0-889F-7EDADB8D268C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66" name="Text Box 1">
          <a:extLst>
            <a:ext uri="{FF2B5EF4-FFF2-40B4-BE49-F238E27FC236}">
              <a16:creationId xmlns:a16="http://schemas.microsoft.com/office/drawing/2014/main" id="{507783A1-F83B-4622-A075-E3D9544BEBFE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67" name="Text Box 1">
          <a:extLst>
            <a:ext uri="{FF2B5EF4-FFF2-40B4-BE49-F238E27FC236}">
              <a16:creationId xmlns:a16="http://schemas.microsoft.com/office/drawing/2014/main" id="{28A3E078-220C-464E-8ABC-0059DA1F4527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68" name="Text Box 1">
          <a:extLst>
            <a:ext uri="{FF2B5EF4-FFF2-40B4-BE49-F238E27FC236}">
              <a16:creationId xmlns:a16="http://schemas.microsoft.com/office/drawing/2014/main" id="{19A490B4-CBDF-4158-BFBF-05B4DB61CE31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69" name="Text Box 1">
          <a:extLst>
            <a:ext uri="{FF2B5EF4-FFF2-40B4-BE49-F238E27FC236}">
              <a16:creationId xmlns:a16="http://schemas.microsoft.com/office/drawing/2014/main" id="{172E1FD7-FC9A-48AF-B15E-49F9430C73F9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70" name="Text Box 1">
          <a:extLst>
            <a:ext uri="{FF2B5EF4-FFF2-40B4-BE49-F238E27FC236}">
              <a16:creationId xmlns:a16="http://schemas.microsoft.com/office/drawing/2014/main" id="{E454AB8D-8DF8-42EC-9768-05291EA888B9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71" name="Text Box 1">
          <a:extLst>
            <a:ext uri="{FF2B5EF4-FFF2-40B4-BE49-F238E27FC236}">
              <a16:creationId xmlns:a16="http://schemas.microsoft.com/office/drawing/2014/main" id="{EAC9661C-F582-4FB6-B540-9B5E8FCCAC23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72" name="Text Box 1">
          <a:extLst>
            <a:ext uri="{FF2B5EF4-FFF2-40B4-BE49-F238E27FC236}">
              <a16:creationId xmlns:a16="http://schemas.microsoft.com/office/drawing/2014/main" id="{303236D7-DAB1-4BB4-875D-18C91EA50A20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73" name="Text Box 1">
          <a:extLst>
            <a:ext uri="{FF2B5EF4-FFF2-40B4-BE49-F238E27FC236}">
              <a16:creationId xmlns:a16="http://schemas.microsoft.com/office/drawing/2014/main" id="{4D288CDB-5D52-4949-A7FA-F36D33BEF988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74" name="Text Box 1">
          <a:extLst>
            <a:ext uri="{FF2B5EF4-FFF2-40B4-BE49-F238E27FC236}">
              <a16:creationId xmlns:a16="http://schemas.microsoft.com/office/drawing/2014/main" id="{754E2E41-E13D-42B5-AF17-78199FD3003E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75" name="Text Box 1">
          <a:extLst>
            <a:ext uri="{FF2B5EF4-FFF2-40B4-BE49-F238E27FC236}">
              <a16:creationId xmlns:a16="http://schemas.microsoft.com/office/drawing/2014/main" id="{E5AADCC3-0126-4483-90C2-797C6216C7CE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76" name="Text Box 1">
          <a:extLst>
            <a:ext uri="{FF2B5EF4-FFF2-40B4-BE49-F238E27FC236}">
              <a16:creationId xmlns:a16="http://schemas.microsoft.com/office/drawing/2014/main" id="{7E8F3AFD-363D-4636-AD7B-11CCBE5689F6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77" name="Text Box 1">
          <a:extLst>
            <a:ext uri="{FF2B5EF4-FFF2-40B4-BE49-F238E27FC236}">
              <a16:creationId xmlns:a16="http://schemas.microsoft.com/office/drawing/2014/main" id="{B2B9C7DE-AC60-4828-9CC1-B600AEC92CFE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78" name="Text Box 1">
          <a:extLst>
            <a:ext uri="{FF2B5EF4-FFF2-40B4-BE49-F238E27FC236}">
              <a16:creationId xmlns:a16="http://schemas.microsoft.com/office/drawing/2014/main" id="{6B7B7236-93AF-4EAD-8529-AD77DCC16E0A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79" name="Text Box 1">
          <a:extLst>
            <a:ext uri="{FF2B5EF4-FFF2-40B4-BE49-F238E27FC236}">
              <a16:creationId xmlns:a16="http://schemas.microsoft.com/office/drawing/2014/main" id="{967BBF8D-FEE2-4321-B000-FD633F44E908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80" name="Text Box 1">
          <a:extLst>
            <a:ext uri="{FF2B5EF4-FFF2-40B4-BE49-F238E27FC236}">
              <a16:creationId xmlns:a16="http://schemas.microsoft.com/office/drawing/2014/main" id="{A27B1D42-88CD-4AC1-8FEC-48DE13F3241B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B6FBBA2E-3FA6-463B-AA86-D39F4B985565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82" name="Text Box 1">
          <a:extLst>
            <a:ext uri="{FF2B5EF4-FFF2-40B4-BE49-F238E27FC236}">
              <a16:creationId xmlns:a16="http://schemas.microsoft.com/office/drawing/2014/main" id="{1CEBA88E-7F16-45F9-B148-246FD025AFC2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83" name="Text Box 1">
          <a:extLst>
            <a:ext uri="{FF2B5EF4-FFF2-40B4-BE49-F238E27FC236}">
              <a16:creationId xmlns:a16="http://schemas.microsoft.com/office/drawing/2014/main" id="{8E873789-670B-407E-81AB-3D311973C838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84" name="Text Box 1">
          <a:extLst>
            <a:ext uri="{FF2B5EF4-FFF2-40B4-BE49-F238E27FC236}">
              <a16:creationId xmlns:a16="http://schemas.microsoft.com/office/drawing/2014/main" id="{66939B44-59A6-4131-923D-F23A9C0A56E2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7</xdr:row>
      <xdr:rowOff>0</xdr:rowOff>
    </xdr:from>
    <xdr:to>
      <xdr:col>2</xdr:col>
      <xdr:colOff>104775</xdr:colOff>
      <xdr:row>7</xdr:row>
      <xdr:rowOff>47625</xdr:rowOff>
    </xdr:to>
    <xdr:sp macro="" textlink="">
      <xdr:nvSpPr>
        <xdr:cNvPr id="85" name="Text Box 1">
          <a:extLst>
            <a:ext uri="{FF2B5EF4-FFF2-40B4-BE49-F238E27FC236}">
              <a16:creationId xmlns:a16="http://schemas.microsoft.com/office/drawing/2014/main" id="{8FEA5AAF-D41E-44DC-883C-B2949882B948}"/>
            </a:ext>
          </a:extLst>
        </xdr:cNvPr>
        <xdr:cNvSpPr txBox="1">
          <a:spLocks noChangeArrowheads="1"/>
        </xdr:cNvSpPr>
      </xdr:nvSpPr>
      <xdr:spPr bwMode="auto">
        <a:xfrm>
          <a:off x="2705100" y="87630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B1C16A15-B732-498E-B68E-303809EA1507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87" name="Text Box 1">
          <a:extLst>
            <a:ext uri="{FF2B5EF4-FFF2-40B4-BE49-F238E27FC236}">
              <a16:creationId xmlns:a16="http://schemas.microsoft.com/office/drawing/2014/main" id="{3B019712-4F9F-4F30-8DFA-442E47FD7F25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88" name="Text Box 1">
          <a:extLst>
            <a:ext uri="{FF2B5EF4-FFF2-40B4-BE49-F238E27FC236}">
              <a16:creationId xmlns:a16="http://schemas.microsoft.com/office/drawing/2014/main" id="{5E79D9FB-DDD0-4DF7-A1A9-80A410D8F693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713D33D9-6B36-445C-8FF1-5E3CE755E4B3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90" name="Text Box 1">
          <a:extLst>
            <a:ext uri="{FF2B5EF4-FFF2-40B4-BE49-F238E27FC236}">
              <a16:creationId xmlns:a16="http://schemas.microsoft.com/office/drawing/2014/main" id="{9CCB28BB-1C01-4FE0-8B8F-76FA33498B58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91" name="Text Box 1">
          <a:extLst>
            <a:ext uri="{FF2B5EF4-FFF2-40B4-BE49-F238E27FC236}">
              <a16:creationId xmlns:a16="http://schemas.microsoft.com/office/drawing/2014/main" id="{25BD4BF7-EA30-4FD3-A952-C5986118C220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92" name="Text Box 1">
          <a:extLst>
            <a:ext uri="{FF2B5EF4-FFF2-40B4-BE49-F238E27FC236}">
              <a16:creationId xmlns:a16="http://schemas.microsoft.com/office/drawing/2014/main" id="{8B668A28-D939-4DC0-A375-EBC2137DE910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4CA749FD-5C59-41B0-87D1-99D888223E6D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94" name="Text Box 1">
          <a:extLst>
            <a:ext uri="{FF2B5EF4-FFF2-40B4-BE49-F238E27FC236}">
              <a16:creationId xmlns:a16="http://schemas.microsoft.com/office/drawing/2014/main" id="{0C332E0C-0920-4298-9D6C-53B56CEEE65A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95" name="Text Box 1">
          <a:extLst>
            <a:ext uri="{FF2B5EF4-FFF2-40B4-BE49-F238E27FC236}">
              <a16:creationId xmlns:a16="http://schemas.microsoft.com/office/drawing/2014/main" id="{E0F43579-31A7-47B2-9D7E-9E91E61B9FCF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96" name="Text Box 1">
          <a:extLst>
            <a:ext uri="{FF2B5EF4-FFF2-40B4-BE49-F238E27FC236}">
              <a16:creationId xmlns:a16="http://schemas.microsoft.com/office/drawing/2014/main" id="{26C692E6-EB8F-4E6F-A356-6DA74771FA42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46DECA9D-89EE-427B-BD95-664D41C1F8DD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98" name="Text Box 1">
          <a:extLst>
            <a:ext uri="{FF2B5EF4-FFF2-40B4-BE49-F238E27FC236}">
              <a16:creationId xmlns:a16="http://schemas.microsoft.com/office/drawing/2014/main" id="{60EFDB48-96DE-4679-967C-195C02E363E5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68983546-FEDB-4181-9774-3B1B525876FD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100" name="Text Box 1">
          <a:extLst>
            <a:ext uri="{FF2B5EF4-FFF2-40B4-BE49-F238E27FC236}">
              <a16:creationId xmlns:a16="http://schemas.microsoft.com/office/drawing/2014/main" id="{42359E6A-F7F2-4D99-8AF3-29A922AB6E5D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101" name="Text Box 1">
          <a:extLst>
            <a:ext uri="{FF2B5EF4-FFF2-40B4-BE49-F238E27FC236}">
              <a16:creationId xmlns:a16="http://schemas.microsoft.com/office/drawing/2014/main" id="{95D99CB1-B709-4EE7-8583-71A0EC5E85AD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102" name="Text Box 1">
          <a:extLst>
            <a:ext uri="{FF2B5EF4-FFF2-40B4-BE49-F238E27FC236}">
              <a16:creationId xmlns:a16="http://schemas.microsoft.com/office/drawing/2014/main" id="{B4B182A4-E13B-47E8-BCEE-4CCB2E93B211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103" name="Text Box 1">
          <a:extLst>
            <a:ext uri="{FF2B5EF4-FFF2-40B4-BE49-F238E27FC236}">
              <a16:creationId xmlns:a16="http://schemas.microsoft.com/office/drawing/2014/main" id="{1C3D3715-F2DC-423C-91A1-6C95AE771AE2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104" name="Text Box 1">
          <a:extLst>
            <a:ext uri="{FF2B5EF4-FFF2-40B4-BE49-F238E27FC236}">
              <a16:creationId xmlns:a16="http://schemas.microsoft.com/office/drawing/2014/main" id="{4D11B9E8-DC69-45FF-B61B-C43F6F2408B5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105" name="Text Box 1">
          <a:extLst>
            <a:ext uri="{FF2B5EF4-FFF2-40B4-BE49-F238E27FC236}">
              <a16:creationId xmlns:a16="http://schemas.microsoft.com/office/drawing/2014/main" id="{3E63916B-40C2-47D2-A431-1100F555E956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106" name="Text Box 1">
          <a:extLst>
            <a:ext uri="{FF2B5EF4-FFF2-40B4-BE49-F238E27FC236}">
              <a16:creationId xmlns:a16="http://schemas.microsoft.com/office/drawing/2014/main" id="{5127B459-ECB2-4639-8494-295E0782C907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F3465FD4-F61C-49B7-9D7A-3ABFF5770D26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108" name="Text Box 1">
          <a:extLst>
            <a:ext uri="{FF2B5EF4-FFF2-40B4-BE49-F238E27FC236}">
              <a16:creationId xmlns:a16="http://schemas.microsoft.com/office/drawing/2014/main" id="{50AE3EDF-9DAB-4A0F-B9DF-C1F44BA96D0F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109" name="Text Box 1">
          <a:extLst>
            <a:ext uri="{FF2B5EF4-FFF2-40B4-BE49-F238E27FC236}">
              <a16:creationId xmlns:a16="http://schemas.microsoft.com/office/drawing/2014/main" id="{275585F0-F7E0-4CC1-B9AD-5B40B4EC88A6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110" name="Text Box 1">
          <a:extLst>
            <a:ext uri="{FF2B5EF4-FFF2-40B4-BE49-F238E27FC236}">
              <a16:creationId xmlns:a16="http://schemas.microsoft.com/office/drawing/2014/main" id="{DD3C4648-C688-4EAB-9A29-1155579906C7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111" name="Text Box 1">
          <a:extLst>
            <a:ext uri="{FF2B5EF4-FFF2-40B4-BE49-F238E27FC236}">
              <a16:creationId xmlns:a16="http://schemas.microsoft.com/office/drawing/2014/main" id="{F3020EFC-14D4-4C8D-9D48-62136EB3A2AE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112" name="Text Box 1">
          <a:extLst>
            <a:ext uri="{FF2B5EF4-FFF2-40B4-BE49-F238E27FC236}">
              <a16:creationId xmlns:a16="http://schemas.microsoft.com/office/drawing/2014/main" id="{1207C137-CF6C-41E4-8E4B-511353D20498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22</xdr:row>
      <xdr:rowOff>0</xdr:rowOff>
    </xdr:from>
    <xdr:to>
      <xdr:col>2</xdr:col>
      <xdr:colOff>104775</xdr:colOff>
      <xdr:row>22</xdr:row>
      <xdr:rowOff>47625</xdr:rowOff>
    </xdr:to>
    <xdr:sp macro="" textlink="">
      <xdr:nvSpPr>
        <xdr:cNvPr id="113" name="Text Box 1">
          <a:extLst>
            <a:ext uri="{FF2B5EF4-FFF2-40B4-BE49-F238E27FC236}">
              <a16:creationId xmlns:a16="http://schemas.microsoft.com/office/drawing/2014/main" id="{F06AB204-AECC-4523-A0A9-8A6D01066447}"/>
            </a:ext>
          </a:extLst>
        </xdr:cNvPr>
        <xdr:cNvSpPr txBox="1">
          <a:spLocks noChangeArrowheads="1"/>
        </xdr:cNvSpPr>
      </xdr:nvSpPr>
      <xdr:spPr bwMode="auto">
        <a:xfrm>
          <a:off x="2886075" y="24765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4A30E7B1-74B9-41BB-9E80-AC2AF8058E44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15" name="Text Box 1">
          <a:extLst>
            <a:ext uri="{FF2B5EF4-FFF2-40B4-BE49-F238E27FC236}">
              <a16:creationId xmlns:a16="http://schemas.microsoft.com/office/drawing/2014/main" id="{5ABB2EBD-6108-4953-90BD-1152CF2EC9E9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16" name="Text Box 1">
          <a:extLst>
            <a:ext uri="{FF2B5EF4-FFF2-40B4-BE49-F238E27FC236}">
              <a16:creationId xmlns:a16="http://schemas.microsoft.com/office/drawing/2014/main" id="{AAC46886-53F9-4A1B-8EA3-95B23568694E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17" name="Text Box 1">
          <a:extLst>
            <a:ext uri="{FF2B5EF4-FFF2-40B4-BE49-F238E27FC236}">
              <a16:creationId xmlns:a16="http://schemas.microsoft.com/office/drawing/2014/main" id="{DB969EEE-126A-4409-B6C7-93625AC87B18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18" name="Text Box 1">
          <a:extLst>
            <a:ext uri="{FF2B5EF4-FFF2-40B4-BE49-F238E27FC236}">
              <a16:creationId xmlns:a16="http://schemas.microsoft.com/office/drawing/2014/main" id="{B1B54061-FF7B-416D-9813-90F688EE65C0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19" name="Text Box 1">
          <a:extLst>
            <a:ext uri="{FF2B5EF4-FFF2-40B4-BE49-F238E27FC236}">
              <a16:creationId xmlns:a16="http://schemas.microsoft.com/office/drawing/2014/main" id="{BC0B725E-D334-431B-86CC-DA8E5B1DC784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20" name="Text Box 1">
          <a:extLst>
            <a:ext uri="{FF2B5EF4-FFF2-40B4-BE49-F238E27FC236}">
              <a16:creationId xmlns:a16="http://schemas.microsoft.com/office/drawing/2014/main" id="{7F322169-055C-4B16-9F58-44F217C582B1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21" name="Text Box 1">
          <a:extLst>
            <a:ext uri="{FF2B5EF4-FFF2-40B4-BE49-F238E27FC236}">
              <a16:creationId xmlns:a16="http://schemas.microsoft.com/office/drawing/2014/main" id="{3C7B131A-465C-4B78-BF00-6479FBC9FF60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259C8A42-DA61-4B37-96D8-0197F2663036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23" name="Text Box 1">
          <a:extLst>
            <a:ext uri="{FF2B5EF4-FFF2-40B4-BE49-F238E27FC236}">
              <a16:creationId xmlns:a16="http://schemas.microsoft.com/office/drawing/2014/main" id="{99936AB9-85D8-402C-B6F2-9C1A98971D66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24" name="Text Box 1">
          <a:extLst>
            <a:ext uri="{FF2B5EF4-FFF2-40B4-BE49-F238E27FC236}">
              <a16:creationId xmlns:a16="http://schemas.microsoft.com/office/drawing/2014/main" id="{3C06F615-FB59-49E3-90E4-C195BB6C535B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25" name="Text Box 1">
          <a:extLst>
            <a:ext uri="{FF2B5EF4-FFF2-40B4-BE49-F238E27FC236}">
              <a16:creationId xmlns:a16="http://schemas.microsoft.com/office/drawing/2014/main" id="{07A5861C-BD2C-452E-9FE9-0F9966EC0502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26" name="Text Box 1">
          <a:extLst>
            <a:ext uri="{FF2B5EF4-FFF2-40B4-BE49-F238E27FC236}">
              <a16:creationId xmlns:a16="http://schemas.microsoft.com/office/drawing/2014/main" id="{70A708D6-7EE8-46A5-8A2C-89D998242678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27" name="Text Box 1">
          <a:extLst>
            <a:ext uri="{FF2B5EF4-FFF2-40B4-BE49-F238E27FC236}">
              <a16:creationId xmlns:a16="http://schemas.microsoft.com/office/drawing/2014/main" id="{14809CDD-87EA-4078-81C2-F08652FFEBFD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6E4D63AB-66F2-4429-B6B5-A238BB6B874C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29" name="Text Box 1">
          <a:extLst>
            <a:ext uri="{FF2B5EF4-FFF2-40B4-BE49-F238E27FC236}">
              <a16:creationId xmlns:a16="http://schemas.microsoft.com/office/drawing/2014/main" id="{BF645825-0F10-49EF-B4E4-4059296516E1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30" name="Text Box 1">
          <a:extLst>
            <a:ext uri="{FF2B5EF4-FFF2-40B4-BE49-F238E27FC236}">
              <a16:creationId xmlns:a16="http://schemas.microsoft.com/office/drawing/2014/main" id="{17DDD762-01F0-4775-BC7F-3669D1F0493B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31" name="Text Box 1">
          <a:extLst>
            <a:ext uri="{FF2B5EF4-FFF2-40B4-BE49-F238E27FC236}">
              <a16:creationId xmlns:a16="http://schemas.microsoft.com/office/drawing/2014/main" id="{CD0AE372-E2E7-4EEA-8AA6-246660C63F2E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32" name="Text Box 1">
          <a:extLst>
            <a:ext uri="{FF2B5EF4-FFF2-40B4-BE49-F238E27FC236}">
              <a16:creationId xmlns:a16="http://schemas.microsoft.com/office/drawing/2014/main" id="{A16AA9ED-504F-4AB4-BF88-5E65DAB594AB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33" name="Text Box 1">
          <a:extLst>
            <a:ext uri="{FF2B5EF4-FFF2-40B4-BE49-F238E27FC236}">
              <a16:creationId xmlns:a16="http://schemas.microsoft.com/office/drawing/2014/main" id="{3C84AE39-89AF-4824-A2C3-C39ACF8E2B1F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34" name="Text Box 1">
          <a:extLst>
            <a:ext uri="{FF2B5EF4-FFF2-40B4-BE49-F238E27FC236}">
              <a16:creationId xmlns:a16="http://schemas.microsoft.com/office/drawing/2014/main" id="{C1EA2182-F255-4BF2-AE2A-2CFBC9428560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DDF6DA4E-CCD3-425D-956A-2E5EF3F2DF99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36" name="Text Box 1">
          <a:extLst>
            <a:ext uri="{FF2B5EF4-FFF2-40B4-BE49-F238E27FC236}">
              <a16:creationId xmlns:a16="http://schemas.microsoft.com/office/drawing/2014/main" id="{3342A3F6-1337-48DB-A7A3-DBF2A30DECCF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37" name="Text Box 1">
          <a:extLst>
            <a:ext uri="{FF2B5EF4-FFF2-40B4-BE49-F238E27FC236}">
              <a16:creationId xmlns:a16="http://schemas.microsoft.com/office/drawing/2014/main" id="{6F5A94FE-57DC-4980-BBAD-A5FCA7698D82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38" name="Text Box 1">
          <a:extLst>
            <a:ext uri="{FF2B5EF4-FFF2-40B4-BE49-F238E27FC236}">
              <a16:creationId xmlns:a16="http://schemas.microsoft.com/office/drawing/2014/main" id="{EE7A7C83-71CE-4696-9253-A9BF7436595A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39" name="Text Box 1">
          <a:extLst>
            <a:ext uri="{FF2B5EF4-FFF2-40B4-BE49-F238E27FC236}">
              <a16:creationId xmlns:a16="http://schemas.microsoft.com/office/drawing/2014/main" id="{2E230208-BA3E-4D7A-9E15-807F85E46063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40" name="Text Box 1">
          <a:extLst>
            <a:ext uri="{FF2B5EF4-FFF2-40B4-BE49-F238E27FC236}">
              <a16:creationId xmlns:a16="http://schemas.microsoft.com/office/drawing/2014/main" id="{DF59450E-C27B-4F9E-8933-05207C6D9F75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9525</xdr:colOff>
      <xdr:row>23</xdr:row>
      <xdr:rowOff>0</xdr:rowOff>
    </xdr:from>
    <xdr:to>
      <xdr:col>2</xdr:col>
      <xdr:colOff>104775</xdr:colOff>
      <xdr:row>23</xdr:row>
      <xdr:rowOff>47625</xdr:rowOff>
    </xdr:to>
    <xdr:sp macro="" textlink="">
      <xdr:nvSpPr>
        <xdr:cNvPr id="141" name="Text Box 1">
          <a:extLst>
            <a:ext uri="{FF2B5EF4-FFF2-40B4-BE49-F238E27FC236}">
              <a16:creationId xmlns:a16="http://schemas.microsoft.com/office/drawing/2014/main" id="{7EBBA9E9-F26D-4ED5-9E5B-E4ABB332FC93}"/>
            </a:ext>
          </a:extLst>
        </xdr:cNvPr>
        <xdr:cNvSpPr txBox="1">
          <a:spLocks noChangeArrowheads="1"/>
        </xdr:cNvSpPr>
      </xdr:nvSpPr>
      <xdr:spPr bwMode="auto">
        <a:xfrm>
          <a:off x="2886075" y="276225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1457325</xdr:colOff>
      <xdr:row>15</xdr:row>
      <xdr:rowOff>0</xdr:rowOff>
    </xdr:from>
    <xdr:to>
      <xdr:col>1</xdr:col>
      <xdr:colOff>1556808</xdr:colOff>
      <xdr:row>15</xdr:row>
      <xdr:rowOff>47625</xdr:rowOff>
    </xdr:to>
    <xdr:sp macro="" textlink="">
      <xdr:nvSpPr>
        <xdr:cNvPr id="144" name="Text Box 1">
          <a:extLst>
            <a:ext uri="{FF2B5EF4-FFF2-40B4-BE49-F238E27FC236}">
              <a16:creationId xmlns:a16="http://schemas.microsoft.com/office/drawing/2014/main" id="{777477CD-99B1-4D30-86C9-5E731D2F6CEC}"/>
            </a:ext>
          </a:extLst>
        </xdr:cNvPr>
        <xdr:cNvSpPr txBox="1">
          <a:spLocks noChangeArrowheads="1"/>
        </xdr:cNvSpPr>
      </xdr:nvSpPr>
      <xdr:spPr bwMode="auto">
        <a:xfrm>
          <a:off x="1552575" y="4991100"/>
          <a:ext cx="99483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2</xdr:col>
      <xdr:colOff>1457325</xdr:colOff>
      <xdr:row>15</xdr:row>
      <xdr:rowOff>0</xdr:rowOff>
    </xdr:from>
    <xdr:ext cx="95250" cy="47625"/>
    <xdr:sp macro="" textlink="">
      <xdr:nvSpPr>
        <xdr:cNvPr id="145" name="Text Box 1">
          <a:extLst>
            <a:ext uri="{FF2B5EF4-FFF2-40B4-BE49-F238E27FC236}">
              <a16:creationId xmlns:a16="http://schemas.microsoft.com/office/drawing/2014/main" id="{1B658047-750C-49E1-9A20-4E7C3AAE3828}"/>
            </a:ext>
          </a:extLst>
        </xdr:cNvPr>
        <xdr:cNvSpPr txBox="1">
          <a:spLocks noChangeArrowheads="1"/>
        </xdr:cNvSpPr>
      </xdr:nvSpPr>
      <xdr:spPr bwMode="auto">
        <a:xfrm>
          <a:off x="3009900" y="4991100"/>
          <a:ext cx="9525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314325</xdr:colOff>
      <xdr:row>3</xdr:row>
      <xdr:rowOff>114300</xdr:rowOff>
    </xdr:from>
    <xdr:to>
      <xdr:col>21</xdr:col>
      <xdr:colOff>123825</xdr:colOff>
      <xdr:row>3</xdr:row>
      <xdr:rowOff>114300</xdr:rowOff>
    </xdr:to>
    <xdr:pic>
      <xdr:nvPicPr>
        <xdr:cNvPr id="2" name="Picture 1" descr="도장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124950" y="981075"/>
          <a:ext cx="6858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85725</xdr:colOff>
      <xdr:row>3</xdr:row>
      <xdr:rowOff>0</xdr:rowOff>
    </xdr:from>
    <xdr:to>
      <xdr:col>17</xdr:col>
      <xdr:colOff>657225</xdr:colOff>
      <xdr:row>6</xdr:row>
      <xdr:rowOff>152400</xdr:rowOff>
    </xdr:to>
    <xdr:pic>
      <xdr:nvPicPr>
        <xdr:cNvPr id="3" name="그림 1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BFF"/>
            </a:clrFrom>
            <a:clrTo>
              <a:srgbClr val="FFFB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505575" y="866775"/>
          <a:ext cx="7905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704850</xdr:colOff>
      <xdr:row>11</xdr:row>
      <xdr:rowOff>228600</xdr:rowOff>
    </xdr:from>
    <xdr:to>
      <xdr:col>8</xdr:col>
      <xdr:colOff>704850</xdr:colOff>
      <xdr:row>13</xdr:row>
      <xdr:rowOff>0</xdr:rowOff>
    </xdr:to>
    <xdr:sp macro="" textlink="">
      <xdr:nvSpPr>
        <xdr:cNvPr id="2" name="Text Box 66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7991475" y="2838450"/>
          <a:ext cx="0" cy="285750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9525</xdr:colOff>
      <xdr:row>0</xdr:row>
      <xdr:rowOff>66675</xdr:rowOff>
    </xdr:from>
    <xdr:to>
      <xdr:col>7</xdr:col>
      <xdr:colOff>1495425</xdr:colOff>
      <xdr:row>0</xdr:row>
      <xdr:rowOff>66675</xdr:rowOff>
    </xdr:to>
    <xdr:sp macro="" textlink="">
      <xdr:nvSpPr>
        <xdr:cNvPr id="3" name="Line 8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>
          <a:spLocks noChangeShapeType="1"/>
        </xdr:cNvSpPr>
      </xdr:nvSpPr>
      <xdr:spPr bwMode="auto">
        <a:xfrm>
          <a:off x="85725" y="66675"/>
          <a:ext cx="7105650" cy="0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/>
        </a:ln>
      </xdr:spPr>
    </xdr:sp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0</xdr:colOff>
      <xdr:row>25</xdr:row>
      <xdr:rowOff>85725</xdr:rowOff>
    </xdr:to>
    <xdr:sp macro="" textlink="">
      <xdr:nvSpPr>
        <xdr:cNvPr id="4" name="Text Box 82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04950" y="5962650"/>
          <a:ext cx="0" cy="285750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49</xdr:row>
      <xdr:rowOff>152400</xdr:rowOff>
    </xdr:from>
    <xdr:to>
      <xdr:col>3</xdr:col>
      <xdr:colOff>0</xdr:colOff>
      <xdr:row>51</xdr:row>
      <xdr:rowOff>9525</xdr:rowOff>
    </xdr:to>
    <xdr:sp macro="" textlink="">
      <xdr:nvSpPr>
        <xdr:cNvPr id="5" name="Text Box 83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04950" y="8905875"/>
          <a:ext cx="0" cy="295275"/>
        </a:xfrm>
        <a:prstGeom prst="rect">
          <a:avLst/>
        </a:prstGeom>
        <a:noFill/>
        <a:ln w="317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952500</xdr:colOff>
      <xdr:row>11</xdr:row>
      <xdr:rowOff>161925</xdr:rowOff>
    </xdr:from>
    <xdr:to>
      <xdr:col>7</xdr:col>
      <xdr:colOff>952500</xdr:colOff>
      <xdr:row>14</xdr:row>
      <xdr:rowOff>0</xdr:rowOff>
    </xdr:to>
    <xdr:pic>
      <xdr:nvPicPr>
        <xdr:cNvPr id="6" name="그림 4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2771775"/>
          <a:ext cx="5334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666749</xdr:colOff>
      <xdr:row>12</xdr:row>
      <xdr:rowOff>152399</xdr:rowOff>
    </xdr:from>
    <xdr:to>
      <xdr:col>7</xdr:col>
      <xdr:colOff>1371600</xdr:colOff>
      <xdr:row>15</xdr:row>
      <xdr:rowOff>114300</xdr:rowOff>
    </xdr:to>
    <xdr:pic>
      <xdr:nvPicPr>
        <xdr:cNvPr id="7" name="그림 4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5099" y="3028949"/>
          <a:ext cx="704851" cy="7048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258208</xdr:colOff>
      <xdr:row>1</xdr:row>
      <xdr:rowOff>235793</xdr:rowOff>
    </xdr:from>
    <xdr:to>
      <xdr:col>8</xdr:col>
      <xdr:colOff>990507</xdr:colOff>
      <xdr:row>4</xdr:row>
      <xdr:rowOff>67108</xdr:rowOff>
    </xdr:to>
    <xdr:pic>
      <xdr:nvPicPr>
        <xdr:cNvPr id="2" name="그림 1" descr="화창기업도장.jp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532855" flipV="1">
          <a:off x="6868558" y="635843"/>
          <a:ext cx="732299" cy="688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jpeunju.netian.com/down/&#52572;&#51201;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&#54532;&#47196;&#51229;&#53944;\&#51109;&#54637;&#49440;\&#44396;&#51312;\&#44368;&#45824;\ABU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CCT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6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9713090\&#51109;&#54637;&#49440;\EXCEL\BYP6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32;&#52384;\2008&#51089;&#50629;&#48169;\2003&#51204;&#44592;&#51089;&#50629;\&#45236;&#50669;&#51089;&#50629;\&#49549;&#52488;&#50668;&#51088;&#44256;&#46321;&#54617;&#44368;\&#49549;&#52488;&#50668;&#44256;&#49548;&#54868;&#45236;&#50669;&#49436;-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q-data\&#49340;&#54840;&#44148;&#49444;\1&#44277;&#44396;\98NAEYUK\98&#51204;&#52404;ny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gis-server\wgs\&#44256;&#49457;&#44400;&#52397;\&#51204;&#47928;&#44148;&#49444;&#44277;&#47924;\&#45800;&#44592;&#44277;&#49324;&#45236;&#50669;&#51089;&#49457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&#48324;\&#51648;&#54616;&#52384;\&#49444;&#44228;&#44032;\&#53804;&#52272;&#44032;\&#49345;&#46020;&#45236;&#5066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SOffice\Excel\PIER\stboxp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51456;&#45909;\C\My%20Documents\&#54861;&#52380;&#49688;&#54644;\&#47784;&#44257;4&#50577;&#49688;&#51109;\&#50669;&#48372;&#44592;&#4422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My%20Documents\&#50857;&#49328;3&#49688;&#4704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0689;&#54872;&#51060;\&#50689;&#49328;&#44053;%20&#44592;&#48376;&#51312;&#49324;\&#50689;&#49328;&#44053;%20&#50857;&#47049;&#44228;&#4932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20;&#44221;\&#54217;&#44032;&#48372;&#50756;\My%20Documents\&#51060;&#50689;&#54872;\&#50641;&#49472;\PROJECT\&#45453;&#50629;&#44592;&#48152;&#44277;&#49324;\&#54217;&#53469;&#51648;&#48512;\&#45224;&#50577;&#47564;\&#50689;&#50629;&#48512;\MYDOCU~1\&#50641;&#49472;\PROJECT\&#45453;&#50629;&#44592;&#48152;&#44277;&#49324;\&#54217;&#53469;&#51648;&#48512;\&#45224;&#50577;&#47564;\&#50641;&#49472;&#47928;&#49436;\PROJECT\&#46356;&#50640;&#49828;&#44148;&#49444;\&#48512;&#49324;&#48176;&#49688;\&#48512;&#4932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20;&#44221;\&#54217;&#44032;&#48372;&#50756;\My%20Documents\&#51060;&#50689;&#54872;\&#50641;&#49472;\PROJECT\&#45453;&#50629;&#44592;&#48152;&#44277;&#49324;\&#54217;&#53469;&#51648;&#48512;\&#45224;&#50577;&#47564;\&#50689;&#50629;&#48512;\MYDOCU~1\&#50641;&#49472;\PROJECT\&#45453;&#50629;&#44592;&#48152;&#44277;&#49324;\&#54217;&#53469;&#51648;&#48512;\&#45224;&#50577;&#47564;\&#50641;&#49472;&#47928;&#49436;\PROJECT\&#46356;&#50640;&#49828;&#44148;&#49444;\&#48512;&#49324;&#48176;&#49688;\WINDOWS\EXCEL\SUNGRI\SR97-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50745;&#48317;\&#48152;&#51473;&#47141;&#49885;(h=4.0m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HLOTUS\9801J\IL-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&#44060;&#48156;&#49444;&#44228;&#48512;(1)\&#54788;&#51109;&#48324;&#49444;&#44228;\&#44592;&#53440;&#51648;&#44396;8&#50900;\&#54644;&#52285;&#51088;&#46041;&#48708;200324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08;&#51452;\C\&#51076;&#49884;&#54260;&#45908;\&#48176;&#49688;&#44277;33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\Data\2000&#52572;&#50980;&#47925;&#50629;&#47924;&#54260;&#45908;\&#54788;&#51109;&#48324;&#49444;&#44228;\&#44592;&#53440;&#51648;&#44396;7&#50900;\&#54644;&#52285;&#51088;&#46041;&#48708;200324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OHS\&#45824;&#51109;&#44368;\IGI-SU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USER\CH-NO\MUHAK\PIER\P4-H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1064;&#51228;&#51473;&#44256;\&#44148;&#52629;\ExcelData\&#49444;&#48708;&#45236;&#50669;\&#53468;&#50896;&#44148;&#52629;\&#49340;&#52377;&#51204;&#51088;&#44277;&#44256;%20&#44592;&#49689;&#49324;%20&#44148;&#52629;&#44277;&#4932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0;&#46976;\C\&#51204;&#48513;&#44592;&#44228;\HIH\&#48176;&#49688;&#44060;&#49440;\&#44305;&#54876;&#51648;&#44396;\2000&#44305;&#54876;&#48372;&#50756;(&#52572;&#51333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Office\&#48149;&#44592;&#49324;%20&#51089;&#50629;&#50857;\DATA\MR-BAB\&#50641;&#49472;DATA\3.&#48176;&#49688;&#44277;\&#48149;&#44592;&#49324;-&#47732;&#48317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44368;&#44033;\&#46041;&#54644;sam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my%20document\EXCEL\BUDAE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204559\&#44608;&#51068;&#54872;%20(C)\&#50577;&#49457;&#54868;\&#45824;&#52903;&#54364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221;&#54840;\D\DOOSAN\RAHMEN\R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221;&#54840;\D\project\&#46041;&#47749;\&#51109;&#54637;&#49440;\&#44396;&#51312;&#44228;&#49328;\BO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569;&#54617;&#46041;\&#50668;&#44148;&#48372;&#44256;\&#49569;&#54617;&#46041;\&#44228;&#50557;\&#49569;&#54617;&#46041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204559\&#44608;&#51068;&#54872;%20(C)\chy\2000&#45380;\Xls\&#49328;&#52636;&#51312;&#49436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NG\SYS\YQTY\6MUNSEO\XLSDATA\&#44204;&#51201;&#51032;&#47280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KCS\SAMSUNG\&#51076;&#50984;&#52492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5;&#54889;\D\&#44608;&#48124;&#49688;\2000\12\&#50616;&#46041;&#52488;&#44368;\&#49688;&#47049;&#49328;&#52636;&#49436;\&#48176;&#49688;&#44277;\&#50864;&#49688;&#44277;\&#44592;&#53440;\projct\ANSAN\EXL\GONG1818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46041;&#54644;P(PILE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DDC5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51456;&#45909;\C\DATA\&#50896;&#51452;\&#49569;&#51221;&#51648;&#44396;\&#49569;&#51221;&#48372;&#50756;&#48320;&#44221;&#51473;(3&#50900;23&#51068;2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5;&#54889;\D\&#44608;&#48124;&#49688;\2000\12\&#50616;&#46041;&#52488;&#44368;\&#49688;&#47049;&#49328;&#52636;&#49436;\&#48176;&#49688;&#44277;\&#50864;&#49688;&#44277;\&#44592;&#53440;\projct\ANSAN\EXL\gongsu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8372;&#46972;&#47588;&#48337;&#50896;\OFFICE%20&#50577;&#49885;\N&#36035;&#63963;-&#32887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&#44053;&#50896;&#45824;&#54617;&#44368;%20&#54693;&#53664;&#54617;&#49324;-99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0857;&#51652;\&#50896;&#50857;&#51652;&#51032;%20&#50896;\My%20Documents\&#50672;&#4420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OFFICE%20&#50577;&#49885;\N&#36035;&#63963;-&#32887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36;&#49436;&#47448;\2002&#45380;\&#50948;&#46972;&#48173;&#44592;&#48152;\&#48320;&#44221;\Mydocu~1\&#44397;&#51068;\&#46041;&#52285;\&#50669;&#48372;&#44592;&#4422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221;&#50864;2\C\&#54861;&#49328;&#52380;\&#45224;&#52492;&#51648;&#44396;\&#49688;&#47049;(&#45224;&#52492;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\&#48177;&#50629;&#50668;&#54872;&#51452;\windows\TEMP\9701A\OUT\YE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jok\2004&#45380;\&#44277;&#44048;\&#46041;&#54868;\&#48372;&#50756;(&#44221;&#48372;&#46321;&#48320;&#44221;)\&#48372;&#50756;&#45236;&#50669;\My%20Documents\&#44277;&#51648;&#52380;&#44368;\&#44277;&#51648;&#52380;&#44368;&#54788;&#54889;\&#50668;&#44148;(&#49892;&#51221;)&#48372;&#44256;\2002&#45380;&#49892;&#51221;&#48372;&#44256;\&#52380;&#46020;\99&#45380;&#46020;\ESC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jok\2004&#45380;\&#44277;&#44048;\&#46041;&#54868;\&#48372;&#50756;(&#44221;&#48372;&#46321;&#48320;&#44221;)\&#48372;&#50756;&#45236;&#50669;\My%20Documents\&#44277;&#51648;&#52380;&#44368;\&#44277;&#51648;&#52380;&#44368;&#54788;&#54889;\&#50668;&#44148;(&#49892;&#51221;)&#48372;&#44256;\2002&#45380;&#49892;&#51221;&#48372;&#44256;\&#49345;&#47448;&#48512;%20&#44032;&#44368;-&#44053;&#45328;&#47568;&#46749;&#44277;%20&#44160;&#53664;&#50504;(&#48372;&#49345;&#45824;&#48708;&#44288;&#47144;)\&#48372;&#49345;&#44288;&#47144;&#45824;&#48708;%20&#49345;&#47448;&#48512;%20&#44032;&#44368;%20&#48143;%20SHEET%20PILE&#48320;&#44221;%20&#44160;&#53664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54861;&#52380;&#49688;&#54644;\&#47784;&#44257;4&#50577;&#49688;&#51109;\&#50669;&#48372;&#44592;&#44228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&#44060;&#48156;&#49444;&#44228;&#48512;(1)\&#45236;&#50669;&#49436;\&#50900;&#48324;&#49444;&#44228;&#51032;&#47280;&#52376;&#47532;\&#54788;&#49328;&#51648;&#44396;20042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y%20Documents\&#46041;&#54644;&#44368;&#45824;\&#50745;&#48317;\&#48512;&#48317;&#49885;(h=6.50m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5;&#54889;\D\2001&#54532;&#47196;&#51229;&#53944;\&#53468;&#48177;&#49884;\&#54616;&#52380;&#51221;&#48708;&#44277;&#49324;\3&#44277;&#44396;\&#53664;&#44277;(3&#44277;&#44396;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0;&#51452;&#49328;&#50629;&#44148;&#49444;-01\&#47196;&#52972;%20&#46356;&#49828;&#53356;%20(d)\&#50641;&#49472;\&#51021;&#47732;&#46041;&#49324;&#50629;&#49548;\&#49345;&#54616;&#49688;&#46020;&#49324;&#50629;&#49548;&#45236;(&#52712;&#49688;&#51221;&#45236;&#48380;&#46972;&#46300;&#49444;&#52824;2010&#45380;6&#50900;8&#51068;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yooku\4&#44277;&#44396;\2&#52264;&#48516;\4-BOQ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5236;&#49436;&#47448;\2001&#45380;\&#44397;&#51068;\&#46041;&#52285;\&#46160;&#48120;&#50577;&#49688;&#51109;\&#50669;&#48372;&#44592;&#4422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Office\&#48149;&#44592;&#49324;%20&#51089;&#50629;&#50857;\DATA\MR-BAB\&#50641;&#49472;DATA\3.&#48176;&#49688;&#44277;\2.&#53664;&#44277;\&#48149;&#44592;&#49324;-&#45800;&#50948;&#49688;&#47049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kyj\2003\03&#44277;&#49324;&#44048;&#46021;\&#50724;&#49328;&#51648;&#44396;\03&#48372;&#50756;\WORK\&#44053;\&#52397;&#44036;&#50857;&#49688;&#44036;&#49440;%20&#49688;&#54644;&#48373;&#44396;&#44277;&#49324;\windows\TEMP\_hztmp_\&#50976;&#47161;&#49324;&#45285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6020;&#54784;&#45768;&#44732;\kimexell\&#49324;&#45236;&#51648;&#44396;&#52572;&#51333;\&#54644;&#52285;&#51088;&#46041;&#48708;20032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\Documents%20and%20Settings\&#47448;&#50672;&#49688;\&#48148;&#53461;%20&#54868;&#47732;\My%20Documents\&#54788;&#51109;&#48324;\&#44368;&#50516;&#51648;&#44396;\&#48177;&#44257;&#51648;&#44396;\2001&#45380;3&#52264;&#48372;&#50756;(&#50756;&#44208;)\MSOffice\Excel\work\&#45236;&#50669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jok\2004&#45380;\&#44277;&#44048;\&#46041;&#54868;\&#48372;&#50756;(&#44221;&#48372;&#46321;&#48320;&#44221;)\&#48372;&#50756;&#45236;&#50669;\My%20Documents\&#44277;&#51648;&#52380;&#44368;\&#44277;&#51648;&#52380;&#44368;&#54788;&#54889;\&#50668;&#44148;(&#49892;&#51221;)&#48372;&#44256;\2002&#45380;&#49892;&#51221;&#48372;&#44256;\My%20Documents\&#45800;&#44032;(&#47564;&#54868;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44221;&#51648;&#51221;&#47532;\&#44053;&#47497;&#44221;&#51648;\&#51020;&#52492;\&#51020;&#52492;&#48372;&#50756;\&#51020;&#52492;&#48372;&#50756;(&#51105;)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51456;&#45909;\C\My%20Documents\&#54861;&#52380;&#49688;&#54644;\&#51228;&#44257;&#50577;&#49688;&#51109;\&#50669;&#48372;&#44592;&#44228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72;&#47532;&#51456;\C\&#51060;&#46020;&#49437;\exdata\&#49436;&#54840;&#44368;&#54616;&#47448;&#51340;&#50504;\&#49436;&#54840;&#44368;&#54616;&#47448;&#51340;&#50504;&#5122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DTABANK\DATA\DOWHA\STRUCTUR\REVISED\IGI-SU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DATA\Kong\&#12616;\&#51312;&#49464;&#48149;&#47932;&#44288;\&#44228;&#50557;&#45236;&#50669;\&#44277;&#50976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Mydocu~1\&#44397;&#51068;\&#46041;&#52285;\&#51228;&#44257;&#48372;\&#47784;&#44257;4&#50577;&#49688;&#51109;\&#50669;&#48372;&#44592;&#4422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USER\Janghang\PC-PIER\14P\CALC\14P-PI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gis-server\wgs\2000work\&#44608;&#54788;&#50864;\&#49328;&#47548;2000\&#49328;&#47548;2000&#52572;&#51333;\&#50648;&#51648;&#50689;&#49345;&#45800;&#44032;&#50836;&#44396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7&#54924;&#44592;&#49457;\7&#52264;&#48320;&#44221;\q-data\&#49340;&#54840;&#44148;&#49444;\1&#44277;&#44396;\98NAEYUK\98&#51204;&#52404;ny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WINDOWS\&#48148;&#53461;%20&#54868;&#47732;\&#51221;&#49440;\&#45236;&#49436;&#47448;\2001&#45380;\&#44397;&#51068;\&#47784;&#44257;4&#50577;&#49688;&#51109;\&#50669;&#48372;&#44592;&#44228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WINDOWS\&#48148;&#53461;%20&#54868;&#47732;\&#50577;&#50577;&#49688;&#54644;2\&#51064;&#44396;&#47532;\&#45236;&#49436;&#47448;\2001&#45380;\&#44397;&#51068;\&#47784;&#44257;4&#50577;&#49688;&#51109;\&#50669;&#48372;&#44592;&#44228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\&#50641;&#49472;&#49436;&#49885;\&#45236;&#50669;&#51089;&#49457;form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juns1107\&#45236;&#50669;&#49436;\&#50900;&#48324;&#49444;&#44228;&#45236;&#50669;\&#54788;&#49328;&#51648;&#44396;200420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&#49900;&#48373;&#54788;\&#48317;&#49328;\&#44368;&#47049;4&#44060;&#49548;\&#49688;&#47049;\&#44368;&#45824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WINDOWS\&#48148;&#53461;%20&#54868;&#47732;\&#50577;&#50577;&#49688;&#54644;2\&#51077;&#50516;&#47532;\&#45236;&#49436;&#47448;\2001&#45380;\&#44397;&#51068;\&#47784;&#44257;4&#50577;&#49688;&#51109;\&#50669;&#48372;&#44592;&#44228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&#44053;&#50896;&#45824;&#54617;&#44368;%20&#54693;&#53664;&#54617;&#49324;-98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ublic\My%20Documents\&#47928;&#47561;&#51473;(&#44368;&#50977;&#52397;&#51089;&#49457;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3.Sharedfield\&#45432;&#44221;&#55148;\100618\&#50857;&#51204;&#52380;&#49373;&#53468;&#54616;&#52380;&#51312;&#49457;&#49324;&#50629;\03.&#52265;&#49688;\&#44228;&#50557;&#45236;&#50669;-&#50857;&#51204;&#52380;&#45236;&#50669;&#49436;(&#49444;&#44228;&#50857;&#50669;&#50896;&#44032;&#49900;&#49324;&#54869;&#51221;)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2\&#54532;&#47196;&#51229;&#53944;&#54260;&#45908;%20(e)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2001&#52572;&#50980;&#47925;&#50629;&#47924;&#54260;&#45908;\&#51068;&#48152;&#50629;&#47924;\&#54788;&#49328;&#51648;&#44396;200420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44221;\&#48120;&#44221;\&#49900;&#48373;&#54788;\&#54620;&#51204;\&#44305;&#54217;\&#49688;&#47049;\&#51204;&#47141;&#44396;\DAEPO-4\GUJO\&#49688;&#47049;&#49328;&#52636;\END\4-BOQ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Mydocu~1\&#44397;&#51068;\&#46041;&#52285;\&#50669;&#48372;&#44592;&#44228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backup1\2001&#45380;\&#49888;&#50900;&#52397;&#49548;&#45380;&#47928;&#54868;&#49468;&#53552;\&#45236;&#50669;&#49436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WINDOWS\&#48148;&#53461;%20&#54868;&#47732;\&#51221;&#49440;\&#45236;&#49436;&#47448;\2001&#45380;\&#44397;&#51068;\&#47784;&#44257;2&#50577;&#49688;&#51109;\&#50669;&#48372;&#44592;&#44228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&#50896;&#44032;&#44228;&#49328;\2002&#45380;&#50896;&#44032;\Book4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gis-server\wgs\&#44256;&#49457;&#44400;&#52397;\&#45236;%20&#49436;&#47448;%20&#44032;&#48169;\&#48260;&#49828;&#49849;&#44053;&#51109;\4&#50900;&#50864;&#51452;&#51068;&#50948;&#45824;&#44032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80;&#47925;\&#44277;&#50976;&#54260;&#45908;\My%20Documents\2001&#51221;&#50672;\HIH\BATGIBAN\&#48173;&#44592;&#48152;97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Office\&#48149;&#44592;&#49324;%20&#51089;&#50629;&#50857;\DATA\MR-BAB\&#50641;&#49472;DATA\4.&#44396;&#51312;&#47932;&#44277;\&#48149;&#44592;&#49324;-3.&#44396;&#51312;&#47932;&#44277;(&#49437;&#52629;)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540;&#49688;\C\My%20Documents\&#44396;&#48120;\&#51068;&#50948;\&#45800;&#44032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5236;&#49436;&#47448;\2002&#45380;\&#50948;&#46972;&#48173;&#44592;&#48152;\&#48320;&#44221;\&#54861;&#52380;&#49688;&#54644;\&#47784;&#44257;4&#50577;&#49688;&#51109;\&#50669;&#48372;&#44592;&#44228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0689;&#49885;\&#45236;&#50669;&#44204;&#51201;(2)\&#54620;&#44397;&#50528;&#45768;\&#51089;&#50629;\&#49436;&#47928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36;&#49436;&#47448;\2002&#45380;\&#50948;&#46972;&#48173;&#44592;&#48152;\&#48320;&#44221;\&#44397;&#51068;\&#47784;&#44257;4&#47532;\&#45817;&#52488;\&#50669;&#48372;&#44592;&#44228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5;&#54889;\D\&#51089;&#50629;&#49892;\&#50689;&#50900;&#44400;\&#50689;&#50900;&#49688;&#54644;&#48373;&#44396;\&#49688;&#47049;\&#49340;&#50725;&#44368;\&#48512;&#45824;&#44277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280;&#51312;\&#44396;&#51068;\&#44396;&#51068;&#45800;&#44032;&#49328;&#52636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\&#44277;&#50976;&#54260;&#45908;\2004&#44277;&#49324;&#48324;%20&#47784;&#51020;\&#44592;&#53440;&#44277;&#49324;\windows\&#49444;&#48708;&#45236;&#50669;\&#54805;&#51228;&#44148;&#52629;\&#45224;&#52632;&#52380;&#50668;&#51473;%20&#44368;&#49892;%20&#51613;&#52629;&#44277;&#49324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788;\C\post\&#49688;&#47049;(new)\YOUNGDOC\CIVIL\EXCLE\DAT\&#44288;&#51116;&#47308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51456;&#45909;\C\MSOFFICE\HEXCEL\WORK\9-15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Y-9909\&#44228;&#49328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5;&#51452;\&#44060;&#48372;&#49688;\&#44060;&#48372;&#49688;\&#50724;&#49328;\&#49688;&#47196;(&#53664;&#44277;-&#44396;&#51312;&#47932;)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0976;&#47161;&#49324;&#45285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4305;&#48176;\&#52292;&#54861;&#44592;\work\&#51216;&#47532;&#48173;&#44592;&#48152;\&#51204;&#44592;&#51216;&#47532;\&#51076;&#50984;&#52492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Y\&#44032;&#51256;&#44032;&#49464;&#50836;\Office-file\99file\P&#45453;&#54801;&#48708;\OFFICE%20&#50577;&#49885;\N&#36035;&#63963;-&#32887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8&#45380;&#46020;\98&#48372;&#50756;\&#45572;&#49328;\98NS-N2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0857;\&#45225;&#54408;&#48169;\&#51088;&#47308;&#48169;\&#49688;&#47049;&#49328;&#52636;&#44592;&#48376;\J&#54805;&#52769;&#44396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5236;&#49436;&#47448;\2001&#45380;\&#44397;&#51068;\&#44221;&#49688;&#48372;\&#47784;&#44257;4&#50577;&#49688;&#51109;\&#50669;&#48372;&#44592;&#44228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microsoft.com/office/2006/relationships/xlExternalLinkPath/xlStartup" Target="KGB/&#44396;&#51020;/samj/KIKE/&#44592;&#44228;&#45800;&#44032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My%20Documents\&#45236;&#49436;&#47448;\2002&#45380;\&#50948;&#46972;&#48173;&#44592;&#48152;\&#48320;&#44221;\Mydocu~1\&#44397;&#51068;\&#47784;&#44257;4&#47532;\&#48320;&#44221;\&#50669;&#48372;&#44592;&#44228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BOS\SharedDocs\Documents%20and%20Settings\user3\&#48148;&#53461;%20&#54868;&#47732;\IKSAN\&#51061;&#49328;&#49444;&#44228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\Users\kimeh\OneDrive\&#48148;&#53461;%20&#54868;&#47732;\2020&#45380;%20&#51088;&#47308;\&#51204;&#44305;&#54032;\&#50577;&#50577;&#44400;%20&#51089;&#51008;&#50689;&#54868;&#44288;%20&#48317;&#47732;%20&#51204;&#44305;&#54032;\2020&#45380;%20&#51204;&#44305;&#54032;\2019&#45380;%20&#51204;&#44305;&#54032;\&#49444;&#50501;&#49328;%20&#51204;&#44305;&#54032;%20&#44396;&#47588;%20&#49444;&#52824;&#44277;&#49324;\&#45236;&#50669;&#49436;\&#49444;&#44228;&#45236;&#50669;&#49436;.xlsx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\Users\kimeh\OneDrive\&#48148;&#53461;%20&#54868;&#47732;\0124.%20&#49444;&#50501;&#49328;%20&#51204;&#44305;&#54032;%20&#50504;&#45236;&#49884;&#49828;&#53596;%20&#49444;&#52824;&#44277;&#49324;\0.&#49444;&#44228;&#49884;\&#45236;&#50669;&#49436;\2.&#49444;&#44228;&#45236;&#50669;&#49436;.xlsx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44221;\&#48120;&#44221;\&#49900;&#48373;&#54788;\&#54620;&#51204;\&#44305;&#54217;\&#49688;&#47049;\&#51204;&#47141;&#44396;\DAEPO-4\GUJO\&#49688;&#47049;&#49328;&#52636;\END\ANIMAL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&#48149;&#49692;&#51221;\Local%20Settings\Temporary%20Internet%20Files\Content.IE5\20V5558N\KCS\JEPSAN1\&#51076;&#50984;&#52492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44592;\C\KCS\JEPSAN1\&#51076;&#50984;&#52492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bj\&#44221;&#51204;&#49440;%202&#52264;\&#47924;&#49440;\&#47924;&#49440;&#44277;&#49324;\&#48320;&#51204;&#49548;&#51060;&#49444;\&#51060;&#49444;&#49444;&#44228;&#49436;\&#48320;&#51204;&#49548;&#47924;&#51064;&#54868;&#44277;&#49324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microsoft.com/office/2006/relationships/xlExternalLinkPath/xlStartup" Target="KGB/&#51077;&#49345;/&#51077;&#49345;&#48372;&#50756;(2000.5)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&#44552;&#51648;&#51648;&#44396;\'98\&#45800;&#44032;&#48372;&#50756;\&#54616;&#47532;&#51648;&#44396;\munhwa\juchon\&#51452;&#52380;&#47928;&#54868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kyj\2003\03&#44277;&#49324;&#44048;&#46021;\&#50724;&#49328;&#51648;&#44396;\03&#48372;&#50756;\windows\TEMP\_hztmp_\&#50976;&#47161;&#49324;&#45285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47197;\&#48512;&#49436;&#50629;&#47924;\My%20Documents\&#44204;&#51201;&#44288;&#47532;\1GYENJUK\3MINGAN\&#44040;&#47560;&#46041;&#49457;&#45817;\&#49457;&#45817;&#48512;&#45824;(5%25)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204559\&#44608;&#51068;&#54872;%20(C)\WINDOWS\TEMP\&#51068;&#50948;&#45824;&#44032;&#47784;&#51020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221;&#50864;\C\&#48177;&#44221;ENG\&#52397;&#50577;&#51221;&#51452;&#44428;\&#48376;&#51032;1\&#47924;&#49696;&#48316;&#44221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204559\&#44608;&#51068;&#54872;%20(C)\My%20Documents\&#49444;&#44228;&#44049;&#51648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2632;&#52380;\&#48176;&#49688;&#47196;2\&#45840;&#48372;&#49688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gis-server\wgs\D&#46300;&#46972;&#51060;&#48652;%20&#48372;&#44288;%20My%20Documents\&#50896;&#51088;&#47141;&#47928;&#54868;&#51116;&#45800;\2004&#50640;&#45320;&#51648;&#49328;&#50629;&#49692;&#54924;&#51204;&#50896;&#51088;&#47141;&#44288;\IKSAN\&#51061;&#49328;&#49444;&#44228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\Data\work\&#51060;&#45909;&#54364;\&#47928;&#54868;&#47560;&#51012;\&#51652;&#50900;&#48372;&#50756;(&#52572;&#51333;)\&#49437;&#48372;&#47928;&#54868;(&#49892;&#49884;-0011)\&#51076;&#50984;&#52492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061;&#51652;USER\C\MSOffice\Excel\USER\B-WALL\B98P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749;&#55148;\&#50896;&#44032;&#48516;&#49437;&#54016;\Program%20Files\AutoCAD%20R14\&#49892;&#49884;\&#49569;&#46972;&#52488;&#46321;&#54617;&#44368;\&#45236;&#50669;&#49436;\&#49569;&#46972;&#52488;&#51473;&#54617;&#44368;(final).xls" TargetMode="External"/></Relationships>
</file>

<file path=xl/externalLinks/_rels/externalLink15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&#45236;&#47928;&#49436;\Desktop\&#51453;&#46020;&#54644;&#48320;%20&#51204;&#44305;&#54032;%20230616\&#44277;&#49324;&#45236;&#50669;&#49436;-&#51453;&#46020;&#54644;&#48320;%20&#54644;&#50577;&#51116;&#45212;&#50504;&#51204;&#49884;&#49444;%20&#51204;&#44305;&#54032;%20&#49444;&#52824;&#44277;&#49324;(&#53685;&#49888;).xlsx" TargetMode="External"/><Relationship Id="rId1" Type="http://schemas.openxmlformats.org/officeDocument/2006/relationships/externalLinkPath" Target="file:///G:\&#45236;&#47928;&#49436;\Desktop\&#51453;&#46020;&#54644;&#48320;%20&#51204;&#44305;&#54032;%20230616\&#44277;&#49324;&#45236;&#50669;&#49436;-&#51453;&#46020;&#54644;&#48320;%20&#54644;&#50577;&#51116;&#45212;&#50504;&#51204;&#49884;&#49444;%20&#51204;&#44305;&#54032;%20&#49444;&#52824;&#44277;&#49324;(&#53685;&#4988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최적단면"/>
    </sheetNames>
    <sheetDataSet>
      <sheetData sheetId="0" refreshError="1">
        <row r="88">
          <cell r="C88">
            <v>4.6666666666666671E-3</v>
          </cell>
        </row>
        <row r="89">
          <cell r="C89">
            <v>5.7060265899122817E-3</v>
          </cell>
        </row>
        <row r="90">
          <cell r="C90">
            <v>6.7453865131578954E-3</v>
          </cell>
        </row>
        <row r="91">
          <cell r="C91">
            <v>7.7847464364035092E-3</v>
          </cell>
        </row>
        <row r="92">
          <cell r="C92">
            <v>8.8241063596491247E-3</v>
          </cell>
        </row>
        <row r="93">
          <cell r="C93">
            <v>9.8634662828947367E-3</v>
          </cell>
        </row>
        <row r="94">
          <cell r="C94">
            <v>1.0902826206140352E-2</v>
          </cell>
        </row>
        <row r="95">
          <cell r="C95">
            <v>1.1942186129385968E-2</v>
          </cell>
        </row>
        <row r="96">
          <cell r="C96">
            <v>1.298154605263158E-2</v>
          </cell>
        </row>
        <row r="97">
          <cell r="C97">
            <v>1.4020905975877195E-2</v>
          </cell>
        </row>
        <row r="98">
          <cell r="C98">
            <v>1.5060265899122807E-2</v>
          </cell>
        </row>
        <row r="99">
          <cell r="C99">
            <v>1.6099625822368423E-2</v>
          </cell>
        </row>
        <row r="100">
          <cell r="C100">
            <v>1.7138985745614038E-2</v>
          </cell>
        </row>
        <row r="101">
          <cell r="C101">
            <v>1.817834566885965E-2</v>
          </cell>
        </row>
        <row r="102">
          <cell r="C102">
            <v>1.9217705592105266E-2</v>
          </cell>
        </row>
        <row r="103">
          <cell r="C103">
            <v>2.0257065515350881E-2</v>
          </cell>
        </row>
        <row r="104">
          <cell r="C104">
            <v>2.1296425438596493E-2</v>
          </cell>
        </row>
        <row r="105">
          <cell r="C105">
            <v>2.2335785361842109E-2</v>
          </cell>
        </row>
        <row r="106">
          <cell r="C106">
            <v>2.3375145285087721E-2</v>
          </cell>
        </row>
        <row r="107">
          <cell r="C107">
            <v>2.4414505208333336E-2</v>
          </cell>
        </row>
        <row r="108">
          <cell r="C108">
            <v>2.5453865131578948E-2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안정검토"/>
      <sheetName val="단면설계"/>
      <sheetName val="공칭철근단면적,충격계수"/>
      <sheetName val="Sheet1"/>
      <sheetName val="단면 (2)"/>
      <sheetName val="반중력식옹벽"/>
      <sheetName val="교각1"/>
      <sheetName val="#REF"/>
      <sheetName val="98수문일위"/>
      <sheetName val="통합"/>
      <sheetName val="MCC제원"/>
      <sheetName val="일위대가"/>
      <sheetName val="간선계산"/>
      <sheetName val="도장수량(하1)"/>
      <sheetName val="수로교총재료집계"/>
      <sheetName val="주형"/>
      <sheetName val="슬래브(유곡)"/>
      <sheetName val="전차선로 물량표"/>
      <sheetName val="ABUT수량-A1"/>
      <sheetName val="설계조건"/>
      <sheetName val="용산3(영광)"/>
      <sheetName val="단가비교표"/>
      <sheetName val="단가 및 재료비"/>
      <sheetName val="단가"/>
      <sheetName val="일위집계"/>
      <sheetName val="노무비(DB)"/>
      <sheetName val="일위대가2"/>
      <sheetName val="단위수량"/>
      <sheetName val="진주방향"/>
      <sheetName val="ABUT"/>
      <sheetName val="시설물기초"/>
      <sheetName val="자재단가비교표"/>
      <sheetName val="1단계"/>
      <sheetName val="수량산출서"/>
      <sheetName val="재료집계"/>
      <sheetName val="목록"/>
      <sheetName val="공사비집계"/>
      <sheetName val="산출2-기기동력"/>
      <sheetName val="데이타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I一般比"/>
      <sheetName val="N賃率-職"/>
      <sheetName val="J直材4"/>
      <sheetName val="매립"/>
      <sheetName val="제-노임"/>
      <sheetName val="설직재-1"/>
      <sheetName val="구역화물"/>
      <sheetName val="단위목록"/>
      <sheetName val="시험비"/>
      <sheetName val="일위대가목록"/>
      <sheetName val="자재단가"/>
      <sheetName val="기계경비목록"/>
      <sheetName val="잡비"/>
      <sheetName val="합의경상"/>
      <sheetName val="견적대비표"/>
      <sheetName val="dt0301"/>
      <sheetName val="dtt0301"/>
      <sheetName val="__MAIN"/>
      <sheetName val="에너지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PILE  (돌출)"/>
      <sheetName val="조명시설"/>
      <sheetName val="부안일위"/>
      <sheetName val="단위중량"/>
      <sheetName val="총괄내역서"/>
      <sheetName val="소업1교"/>
      <sheetName val="인사자료총집계"/>
      <sheetName val="견적서(토공)"/>
      <sheetName val="빗물받이(910-510-410)"/>
      <sheetName val="반응조"/>
      <sheetName val="갑지"/>
      <sheetName val="6PILE  _돌출_"/>
      <sheetName val="옹벽조금수정"/>
      <sheetName val="공사비증감"/>
      <sheetName val="내역서"/>
      <sheetName val="공사비집계"/>
      <sheetName val="가격조사서"/>
      <sheetName val="3BL공동구 수량"/>
      <sheetName val="노임단가"/>
      <sheetName val="본선 토공 분배표"/>
      <sheetName val="DATE"/>
      <sheetName val="Sheet1 (2)"/>
      <sheetName val="약품설비"/>
      <sheetName val="내역표지"/>
      <sheetName val="진주방향"/>
      <sheetName val="토공 갑지"/>
      <sheetName val="업무처리전"/>
      <sheetName val="가설건물"/>
      <sheetName val="원가"/>
      <sheetName val="실정보고"/>
      <sheetName val="갑지1"/>
      <sheetName val="터파기및재료"/>
      <sheetName val="#REF"/>
      <sheetName val="U-TYPE(1)"/>
      <sheetName val="사통"/>
      <sheetName val="물가시세"/>
      <sheetName val="archi(본사)"/>
      <sheetName val="오동"/>
      <sheetName val="대조"/>
      <sheetName val="나한"/>
      <sheetName val="샘플표지"/>
      <sheetName val="입찰안"/>
      <sheetName val="참조"/>
      <sheetName val="Sheet1"/>
      <sheetName val="수지표"/>
      <sheetName val="셀명"/>
      <sheetName val="총괄"/>
      <sheetName val="하도내역 (철콘)"/>
      <sheetName val="SLAB&quot;1&quot;"/>
      <sheetName val="2.단면가정 "/>
      <sheetName val="배수관산출"/>
      <sheetName val="수안보-MBR1"/>
      <sheetName val="3.공통공사대비"/>
      <sheetName val="목표세부명세"/>
      <sheetName val="원형1호맨홀토공수량"/>
      <sheetName val="포장공자재집계표"/>
      <sheetName val="집계표(육상)"/>
      <sheetName val="지급자재"/>
      <sheetName val="포장물량집계"/>
      <sheetName val="8.PILE  (돌출)"/>
      <sheetName val="산근터빈"/>
      <sheetName val="총 괄 표"/>
      <sheetName val="공문"/>
      <sheetName val="COVER"/>
      <sheetName val="4)유동표"/>
      <sheetName val="인건비"/>
      <sheetName val="DATA98"/>
      <sheetName val="견적의뢰서"/>
      <sheetName val="2000년1차"/>
      <sheetName val="2000전체분"/>
      <sheetName val="200"/>
      <sheetName val="연돌일위집계"/>
      <sheetName val="산출내역서"/>
      <sheetName val="실행철강하도"/>
      <sheetName val="수로집계"/>
      <sheetName val="BOX 본체"/>
      <sheetName val="TOTAL_BOQ"/>
      <sheetName val="슬래브"/>
      <sheetName val="예가표"/>
      <sheetName val="산출근거"/>
      <sheetName val="000000"/>
      <sheetName val="간지(1)"/>
      <sheetName val="1,2,3,4,5단위수량"/>
      <sheetName val="해전배수"/>
      <sheetName val="수문일1"/>
      <sheetName val="결과조달"/>
      <sheetName val="안산기계장치"/>
      <sheetName val="일위대가"/>
      <sheetName val="단면 (2)"/>
      <sheetName val="DATA입력"/>
      <sheetName val="밸브설치"/>
      <sheetName val="일위대가목록"/>
      <sheetName val="교각계산"/>
      <sheetName val="단위수량"/>
      <sheetName val="자료"/>
      <sheetName val="6PILE 과속방지턱집계표!$K$12 (돌출)"/>
      <sheetName val="2공구산출내역"/>
      <sheetName val="ELECTRIC"/>
      <sheetName val="SCHEDULE"/>
      <sheetName val="말뚝지지력산정"/>
      <sheetName val="가도공"/>
      <sheetName val="금액내역서"/>
      <sheetName val="Sheet2"/>
      <sheetName val="세대구분"/>
      <sheetName val="Sheet4"/>
      <sheetName val="1. 설계조건 2.단면가정 3. 하중계산"/>
      <sheetName val="DATA 입력란"/>
      <sheetName val="음봉방향"/>
      <sheetName val="6PILE+옹벽집계!$G$6+옹벽집계!$H$10  (돌출"/>
      <sheetName val="SIL98"/>
      <sheetName val="기계경비"/>
      <sheetName val="제출내역 (2)"/>
      <sheetName val="신당동집계표"/>
      <sheetName val="3.하중산정4.지지력"/>
      <sheetName val="프랜트면허"/>
      <sheetName val="2호맨홀공제수량"/>
      <sheetName val="간선계산"/>
      <sheetName val="ABUT수량-A1"/>
      <sheetName val="식재"/>
      <sheetName val="시설물"/>
      <sheetName val="식재출력용"/>
      <sheetName val="유지관리"/>
      <sheetName val="단가"/>
      <sheetName val="토목주소"/>
      <sheetName val="CTEMCOST"/>
      <sheetName val="합천내역"/>
      <sheetName val="배수통관(좌)"/>
      <sheetName val="단가일람"/>
      <sheetName val="조경일람"/>
      <sheetName val="내역"/>
      <sheetName val="4.2유효폭의 계산"/>
      <sheetName val="입찰"/>
      <sheetName val="현경"/>
      <sheetName val="포장공"/>
      <sheetName val="Sheet3"/>
      <sheetName val="TYPE-1"/>
      <sheetName val="DAILY"/>
      <sheetName val="bid"/>
      <sheetName val="1062-X방향 "/>
      <sheetName val="발주설계서(당초)"/>
      <sheetName val="고창방향"/>
      <sheetName val="일위대가(계측기설치)"/>
      <sheetName val="기성내역"/>
      <sheetName val="경상비"/>
      <sheetName val="공사내역"/>
      <sheetName val="실행"/>
      <sheetName val="날개벽(시점좌측)"/>
      <sheetName val="단면A-A(TR)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을 2"/>
      <sheetName val="을 1"/>
      <sheetName val="손익분석"/>
      <sheetName val="공종단가"/>
      <sheetName val="수량집계"/>
      <sheetName val="내역(전체)"/>
      <sheetName val="S.중기사용료"/>
      <sheetName val="97노임단가"/>
      <sheetName val="입력란"/>
      <sheetName val="입상내역"/>
      <sheetName val="D200"/>
      <sheetName val="국공유지및사유지"/>
      <sheetName val="DATA2000"/>
      <sheetName val="수량3"/>
      <sheetName val="1TL종점(1)"/>
      <sheetName val="교각정보"/>
      <sheetName val="기기리스트"/>
      <sheetName val="공사비증감(P4) "/>
      <sheetName val="실행예산"/>
      <sheetName val="주식"/>
      <sheetName val="집계표"/>
      <sheetName val="BOX(1.5X1.5)"/>
      <sheetName val="가설사무소수량집계"/>
      <sheetName val="우수받이재료집계표"/>
      <sheetName val="산마루측구단위수량"/>
      <sheetName val="대비"/>
      <sheetName val="장비"/>
      <sheetName val="산근1"/>
      <sheetName val="노무"/>
      <sheetName val="자재"/>
      <sheetName val="9509"/>
      <sheetName val="품셈TABLE"/>
      <sheetName val="합의경상"/>
      <sheetName val="일위(PN)"/>
      <sheetName val="바닥판"/>
      <sheetName val="토목품셈"/>
      <sheetName val="PAD TR보호대기초"/>
      <sheetName val="가로등기초"/>
      <sheetName val="HANDHOLE(2)"/>
      <sheetName val="시행후면적"/>
      <sheetName val="일위대가1"/>
      <sheetName val="간 지1"/>
      <sheetName val="type-F"/>
      <sheetName val="격점수량"/>
      <sheetName val="배수내역(98년도분)"/>
      <sheetName val="약품공급2"/>
      <sheetName val="본부소개"/>
      <sheetName val="★도급내역"/>
      <sheetName val="유림골조"/>
      <sheetName val="공사비예산서(토목분)"/>
      <sheetName val="설계"/>
      <sheetName val="데리네이타현황"/>
      <sheetName val="지장물조서"/>
      <sheetName val="비탈면보호공수량산출"/>
      <sheetName val="건축"/>
      <sheetName val="관로토공집계표"/>
      <sheetName val="기자재비"/>
      <sheetName val="갑지(추정)"/>
      <sheetName val="EQUIP"/>
      <sheetName val="대,유,램"/>
      <sheetName val="경영상태"/>
      <sheetName val="민자토목설변1차"/>
      <sheetName val="6PILE__(돌출)"/>
      <sheetName val="허용지지력"/>
      <sheetName val="Output"/>
      <sheetName val="2002상반기노임기준"/>
      <sheetName val="1NYS(당)"/>
      <sheetName val="본체"/>
      <sheetName val="단면B-B(EA)"/>
      <sheetName val="역T형"/>
      <sheetName val="공통비총괄표"/>
      <sheetName val="설계조건"/>
      <sheetName val="Sheet15"/>
      <sheetName val="SG"/>
      <sheetName val="견적서"/>
      <sheetName val="도봉2지구"/>
      <sheetName val="비목군분류일위"/>
      <sheetName val="식생블럭단위수량"/>
      <sheetName val="메서,변+증"/>
      <sheetName val="견적대비표"/>
      <sheetName val="공량산출서"/>
      <sheetName val="변경집계표"/>
      <sheetName val="노무비"/>
      <sheetName val="2000시행예상"/>
      <sheetName val="정보"/>
      <sheetName val="차액보증"/>
      <sheetName val="코드표"/>
      <sheetName val="전차선로 물량표"/>
      <sheetName val="뚝토공"/>
      <sheetName val="전기"/>
      <sheetName val="01.견적내역서"/>
      <sheetName val="1호맨홀토공"/>
      <sheetName val="무근깨기"/>
      <sheetName val="A-4"/>
      <sheetName val="96보완계획7.12"/>
      <sheetName val="지하"/>
      <sheetName val="중기비"/>
      <sheetName val="6PILE  _돌_x001c__"/>
      <sheetName val="일위대가목차"/>
      <sheetName val="Quantity"/>
      <sheetName val="2.교량(신설)"/>
      <sheetName val="수량명세서"/>
      <sheetName val="제수변수량H2.15"/>
      <sheetName val="_공기변수량"/>
      <sheetName val="배수관설치현황"/>
      <sheetName val="도배공사언고"/>
      <sheetName val="TOWER 10TON"/>
      <sheetName val="TOWER 12TON"/>
      <sheetName val="수량산출내역1115"/>
      <sheetName val="배수내역"/>
      <sheetName val="수량산출"/>
      <sheetName val="COPING"/>
      <sheetName val="I.설계조건"/>
      <sheetName val="단위단가"/>
      <sheetName val="YES-T"/>
      <sheetName val="연결관암거"/>
      <sheetName val="포장직선구간"/>
      <sheetName val="토공 total"/>
      <sheetName val="1.토공"/>
      <sheetName val="1.설계조건"/>
      <sheetName val="가공비"/>
      <sheetName val="설계산출표지"/>
      <sheetName val="토공"/>
      <sheetName val="DATA"/>
      <sheetName val="건축내역서"/>
      <sheetName val="설비내역서"/>
      <sheetName val="전기내역서"/>
      <sheetName val="수지예산"/>
      <sheetName val="교통표지판수량집계표"/>
      <sheetName val="대로근거"/>
      <sheetName val="본선차로수량집계표"/>
      <sheetName val="입출재고현황 (2)"/>
      <sheetName val="INPUT"/>
      <sheetName val="참고사항"/>
      <sheetName val="근로자자료입력"/>
      <sheetName val="대림경상68억"/>
      <sheetName val="하천하류 철근수량 집계표"/>
      <sheetName val="지장물C"/>
      <sheetName val="단가산출서"/>
      <sheetName val="DRUM"/>
      <sheetName val="토사(PE)"/>
      <sheetName val="이토변실(A3-LINE)"/>
      <sheetName val="지장물현황"/>
      <sheetName val="분묘 총 현황"/>
      <sheetName val="지하매설물조서"/>
      <sheetName val="지장물도면"/>
      <sheetName val="수량집계표"/>
      <sheetName val="2.단면가정"/>
      <sheetName val="guard(mac)"/>
      <sheetName val="6PILE (돌출)"/>
      <sheetName val="A1(토공)"/>
      <sheetName val="A1(구조물)"/>
      <sheetName val="수량집계(1)"/>
      <sheetName val="철근집계표"/>
      <sheetName val="Sheet17"/>
      <sheetName val="토목"/>
      <sheetName val="기계(집계표)"/>
      <sheetName val="사유서제출현황-2"/>
      <sheetName val="구조물철거개소별명세"/>
      <sheetName val="70%"/>
      <sheetName val="소비자가"/>
      <sheetName val="공통가설공사"/>
      <sheetName val="부하계산서"/>
      <sheetName val="외주현황.wq1"/>
      <sheetName val="3련 BOX"/>
      <sheetName val="일위대가표"/>
      <sheetName val="대운산출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골재및자재집계표"/>
      <sheetName val="수문보고"/>
      <sheetName val="할증 "/>
      <sheetName val="부하(성남)"/>
      <sheetName val="정부노임단가"/>
      <sheetName val="침하계"/>
      <sheetName val="3BL공동구_수량"/>
      <sheetName val="당초내역서"/>
      <sheetName val="집수정"/>
      <sheetName val="교대(A1-A2)"/>
      <sheetName val="설비"/>
      <sheetName val="방음벽기초"/>
      <sheetName val="구조물공"/>
      <sheetName val="기본"/>
      <sheetName val="금융비용"/>
      <sheetName val="간접비"/>
      <sheetName val="6PILE___돌출_"/>
      <sheetName val="최적단면"/>
      <sheetName val="직재"/>
      <sheetName val="칠산대교 중앙부"/>
      <sheetName val="칠산대교 시종점부"/>
      <sheetName val="자재(설치)"/>
      <sheetName val="계약용량(서포)"/>
      <sheetName val="중기사용료"/>
      <sheetName val="일위"/>
      <sheetName val="갑지(집행)"/>
      <sheetName val="교량전기"/>
      <sheetName val="마감사양"/>
      <sheetName val="예정(3)"/>
      <sheetName val="현장관리비"/>
      <sheetName val="계산근거"/>
      <sheetName val="woo(mac)"/>
      <sheetName val="20-6(L)"/>
      <sheetName val="관로조사공"/>
      <sheetName val="김여중"/>
      <sheetName val="01.인원현황 (계획)"/>
      <sheetName val="산출근거(S4)"/>
      <sheetName val="일반수량"/>
      <sheetName val="BOX"/>
      <sheetName val="토공계산서(부체도로)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중로근거"/>
      <sheetName val="화전내"/>
      <sheetName val="보차도경계석"/>
      <sheetName val="자재집계표"/>
      <sheetName val="J형측구단위수량"/>
      <sheetName val="소산진입"/>
      <sheetName val="날개벽"/>
      <sheetName val="우각부보강"/>
      <sheetName val="가압장구체수량산출서"/>
      <sheetName val="CAL(1)."/>
      <sheetName val="12CGOU"/>
      <sheetName val="Bend_fact "/>
      <sheetName val="요약배부"/>
      <sheetName val="주관사업"/>
      <sheetName val="STAFF ANALYSIS"/>
      <sheetName val="C"/>
      <sheetName val="96노임기준"/>
      <sheetName val="단가조사"/>
      <sheetName val="40총괄"/>
      <sheetName val="수로단위수량"/>
      <sheetName val="우수받이"/>
      <sheetName val="옹벽"/>
      <sheetName val="품"/>
      <sheetName val="교각1"/>
      <sheetName val="당초"/>
      <sheetName val="가옥철거"/>
      <sheetName val="철근량"/>
      <sheetName val="의뢰서"/>
      <sheetName val="대부예산서"/>
      <sheetName val="기초공"/>
      <sheetName val="기둥(원형)"/>
      <sheetName val="돌담교 상부수량"/>
      <sheetName val="수입"/>
      <sheetName val="부대공"/>
      <sheetName val="CIVIL4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부대토목"/>
      <sheetName val="L형집계"/>
      <sheetName val="신표지1"/>
      <sheetName val="전기일위대가"/>
      <sheetName val="건설기계_목록"/>
      <sheetName val="기계경비일람"/>
      <sheetName val="4-1.노무비(직영)"/>
      <sheetName val="조건표"/>
      <sheetName val="동원(3)"/>
      <sheetName val="9GNG운반"/>
      <sheetName val="배수공"/>
      <sheetName val="간지"/>
      <sheetName val="연습"/>
      <sheetName val="1을"/>
      <sheetName val="1.수인터널"/>
      <sheetName val="loading"/>
      <sheetName val="설계내역서"/>
      <sheetName val="IW-LIST"/>
      <sheetName val="현황"/>
      <sheetName val="매립"/>
      <sheetName val="여과지동"/>
      <sheetName val="기초자료"/>
      <sheetName val="계화총괄"/>
      <sheetName val="계화배수(3대)"/>
      <sheetName val="철집"/>
      <sheetName val="1.설계기준"/>
      <sheetName val="총수량 (기성)"/>
      <sheetName val="토적표(우안)"/>
      <sheetName val="토적표(좌안)"/>
      <sheetName val="2.대외공문"/>
      <sheetName val="관급총괄"/>
      <sheetName val="DHEQSUPT"/>
      <sheetName val="J01"/>
      <sheetName val="설계내역(2001)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흥양2교토공집계표"/>
      <sheetName val="JUCKEYK"/>
      <sheetName val="I一般比"/>
      <sheetName val="2.하중산정"/>
      <sheetName val="TYPE-A"/>
      <sheetName val="화재 탐지 설비"/>
      <sheetName val="배수관토공산출"/>
      <sheetName val="설직재-1"/>
      <sheetName val="건축물터파기"/>
      <sheetName val="부표총괄"/>
      <sheetName val="T.T.P 단위수량"/>
      <sheetName val="낙찰표"/>
      <sheetName val="기계경비적용기준"/>
      <sheetName val="AN-01"/>
      <sheetName val="PRICES"/>
      <sheetName val="골조시행"/>
      <sheetName val="예상"/>
      <sheetName val="ASP 일반구간_250A"/>
      <sheetName val="기존-내역"/>
      <sheetName val="우수"/>
      <sheetName val="BOX-1510"/>
      <sheetName val="운반"/>
      <sheetName val="관급자재대"/>
      <sheetName val="내역-가"/>
      <sheetName val="1단계"/>
      <sheetName val="집계표(OPTION)"/>
      <sheetName val="실행내역서"/>
      <sheetName val="이름"/>
      <sheetName val="LOB"/>
      <sheetName val="C-직노1"/>
      <sheetName val="Supplement2"/>
      <sheetName val=""/>
      <sheetName val="설계내역"/>
      <sheetName val="횡배날개"/>
      <sheetName val="원형맨홀수량"/>
      <sheetName val="노임"/>
      <sheetName val="평가데이터"/>
      <sheetName val="에너지동"/>
      <sheetName val="중기목록표"/>
      <sheetName val="단면가정"/>
      <sheetName val="A LINE"/>
      <sheetName val="C.배수관공"/>
      <sheetName val="토공-내역"/>
      <sheetName val="토적계산"/>
      <sheetName val="찍기"/>
      <sheetName val="STEEL BOX 단면설계(SEC.8)"/>
      <sheetName val="단위자갈수량1"/>
      <sheetName val="전기혼잡제경비(45)"/>
      <sheetName val="출입구총집계"/>
      <sheetName val="직노"/>
      <sheetName val="맨홀수량산출"/>
      <sheetName val="좌측"/>
      <sheetName val="주요자재집계"/>
      <sheetName val="구체"/>
      <sheetName val="좌측날개벽"/>
      <sheetName val="우측날개벽"/>
      <sheetName val="tggwan(mac)"/>
      <sheetName val="격점관로집계"/>
      <sheetName val="입력시트"/>
      <sheetName val="Pier 3"/>
      <sheetName val="6공구(당초)"/>
      <sheetName val="견적서세부내용"/>
      <sheetName val="견적내용입력"/>
      <sheetName val="N賃率-職"/>
      <sheetName val="기초INPUT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Cash2"/>
      <sheetName val="Z"/>
      <sheetName val="BQMPALOC"/>
      <sheetName val="철근단면적"/>
      <sheetName val="용산1(해보)"/>
      <sheetName val="총괄표"/>
      <sheetName val="내역서(교량)전체"/>
      <sheetName val="수량산출서"/>
      <sheetName val="직공시공계획서"/>
      <sheetName val="_x0018__x0000_℀"/>
      <sheetName val="자금신청서"/>
      <sheetName val="전체변경예정공정표_2012.07.30"/>
      <sheetName val="Sheet13"/>
      <sheetName val="Sheet14"/>
      <sheetName val="GEN"/>
      <sheetName val="설계예시"/>
      <sheetName val="전선 및 전선관"/>
      <sheetName val="을"/>
      <sheetName val="전력구구조물산근"/>
      <sheetName val="제직재"/>
      <sheetName val="제-노임"/>
      <sheetName val="단가대비표"/>
      <sheetName val="증감내역"/>
      <sheetName val="단가조사표"/>
      <sheetName val="깨기"/>
      <sheetName val="산출근거-S1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목록"/>
      <sheetName val="자재단가표"/>
      <sheetName val="조합일"/>
      <sheetName val="철거일"/>
      <sheetName val="일위대가(1)"/>
      <sheetName val="일위8"/>
      <sheetName val="일위9"/>
      <sheetName val="철거산출근거"/>
      <sheetName val="포장총괄집계표"/>
      <sheetName val="품의"/>
      <sheetName val="이형관격점별수량산출(2)"/>
      <sheetName val="교차구"/>
      <sheetName val="우수맨홀공제단위수량"/>
      <sheetName val="실행대비"/>
      <sheetName val="우수공"/>
      <sheetName val="단위수량산출"/>
      <sheetName val="1련박스"/>
      <sheetName val="옹벽집계표"/>
      <sheetName val="마산방향"/>
      <sheetName val="트랜치 집수정 연결관-연장산출서"/>
      <sheetName val="배수장토목공사비"/>
      <sheetName val="계수시트"/>
      <sheetName val="인부노임"/>
      <sheetName val="토목검측서"/>
      <sheetName val="P.M 별"/>
      <sheetName val="건축내역"/>
      <sheetName val="중기목록"/>
      <sheetName val="운반단가"/>
      <sheetName val="일위대가-1"/>
      <sheetName val="사리부설"/>
      <sheetName val="Y-WORK"/>
      <sheetName val="6PILE_______G_6_______H_10____2"/>
      <sheetName val="날개벽수량표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Thiet bi"/>
      <sheetName val="DM.ChiPhi"/>
      <sheetName val="MAIN GATE HOUSE"/>
      <sheetName val="escon"/>
      <sheetName val="6MONTHS"/>
      <sheetName val="영동(D)"/>
      <sheetName val="264"/>
      <sheetName val="6월인원"/>
      <sheetName val="표지"/>
      <sheetName val="입찰내역 발주처 양식"/>
      <sheetName val="6PILE__(돌출)2"/>
      <sheetName val="토공_갑지2"/>
      <sheetName val="총_괄_표2"/>
      <sheetName val="2_단면가정_1"/>
      <sheetName val="3BL공동구_수량1"/>
      <sheetName val="6PILE___돌출_1"/>
      <sheetName val="본선_토공_분배표1"/>
      <sheetName val="Sheet1_(2)1"/>
      <sheetName val="1062-X방향_1"/>
      <sheetName val="3_공통공사대비1"/>
      <sheetName val="제출내역_(2)1"/>
      <sheetName val="1_설계조건1"/>
      <sheetName val="8_PILE__(돌출)1"/>
      <sheetName val="단면_(2)1"/>
      <sheetName val="하도내역_(철콘)1"/>
      <sheetName val="1__설계조건_2_단면가정_3__하중계산1"/>
      <sheetName val="DATA_입력란1"/>
      <sheetName val="공사비증감(P4)_1"/>
      <sheetName val="BOX_본체1"/>
      <sheetName val="6PILE_과속방지턱집계표!$K$12_(돌출)1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CAL(1)_1"/>
      <sheetName val="Bend_fact_1"/>
      <sheetName val="STAFF_ANALYSIS1"/>
      <sheetName val="3_하중산정4_지지력1"/>
      <sheetName val="간_지1"/>
      <sheetName val="01_견적내역서"/>
      <sheetName val="Part_AB"/>
      <sheetName val="Part_I"/>
      <sheetName val="Part_M"/>
      <sheetName val="할증_"/>
      <sheetName val="6PILE+옹벽집계!$G$6+옹벽집계!$H$10__(돌출"/>
      <sheetName val="S_중기사용료"/>
      <sheetName val="3련_BOX"/>
      <sheetName val="ASP_일반구간_250A"/>
      <sheetName val="Summary_"/>
      <sheetName val="Thiet_bi"/>
      <sheetName val="DM_ChiPhi"/>
      <sheetName val="MAIN_GATE_HOUSE"/>
      <sheetName val="2_교량(신설)"/>
      <sheetName val="I_설계조건"/>
      <sheetName val="01_인원현황_(계획)"/>
      <sheetName val="돌담교_상부수량"/>
      <sheetName val="6PILE___돌_"/>
      <sheetName val="1_수인터널"/>
      <sheetName val="dongia (2)"/>
      <sheetName val="負荷集計（断熱不燃）"/>
      <sheetName val="Div26 - Elect"/>
      <sheetName val="REINF."/>
      <sheetName val="RAB AR&amp;STR"/>
      <sheetName val="electrical"/>
      <sheetName val="01. 지사동"/>
      <sheetName val="INPUTDATA"/>
      <sheetName val="자재 집계표"/>
      <sheetName val="일반공사"/>
      <sheetName val="저"/>
      <sheetName val="외자배분"/>
      <sheetName val="외자내역"/>
      <sheetName val="수량"/>
      <sheetName val="시멘트 및 골재량 (슬래브)"/>
      <sheetName val="시멘트 및 골재량 (거더)"/>
      <sheetName val="직원인원"/>
      <sheetName val="단가산출"/>
      <sheetName val="공틀공사"/>
      <sheetName val="공종별내역서"/>
      <sheetName val="토공산출(시)"/>
      <sheetName val="토공산출(포)"/>
      <sheetName val="단가산출2"/>
      <sheetName val="중기사용료산출근거"/>
      <sheetName val="칠산대교_중앙부"/>
      <sheetName val="칠산대교_시종점부"/>
      <sheetName val="BOX(1_5X1_5)"/>
      <sheetName val="총수량_(기성)"/>
      <sheetName val="4-1_노무비(직영)"/>
      <sheetName val="을_2"/>
      <sheetName val="을_1"/>
      <sheetName val="2_단면가정"/>
      <sheetName val="안정검토"/>
      <sheetName val="보험료산출"/>
      <sheetName val="산출내역(4월)"/>
      <sheetName val="산출내역(5월) (2)"/>
      <sheetName val="U형측구 표준단면도"/>
      <sheetName val="표준단면수량(출력안함)"/>
      <sheetName val="단면검토"/>
      <sheetName val="VS P-Q"/>
      <sheetName val="옹벽식측구단위"/>
      <sheetName val="MATERIAL"/>
      <sheetName val="소방현물"/>
      <sheetName val="주형"/>
      <sheetName val="업체선정"/>
      <sheetName val="배명(단가)"/>
      <sheetName val="미생물배양기 기초"/>
      <sheetName val="3절_CheckList_구분"/>
      <sheetName val="개요"/>
      <sheetName val="광주전남"/>
      <sheetName val="CODE"/>
      <sheetName val="MOTOR"/>
      <sheetName val="상부공"/>
      <sheetName val="타견적(을)"/>
      <sheetName val="중기"/>
      <sheetName val="6PILE  _돌_x005f_x001c__"/>
      <sheetName val="횡배위치"/>
      <sheetName val="경산"/>
      <sheetName val="공사명입력"/>
      <sheetName val="참고자료"/>
      <sheetName val="데이타"/>
      <sheetName val="총집계"/>
      <sheetName val="대목"/>
      <sheetName val="원가(조경)"/>
      <sheetName val="원가(토목)"/>
      <sheetName val="모델링"/>
      <sheetName val="하중계산"/>
      <sheetName val="단가비교"/>
      <sheetName val="토공사"/>
      <sheetName val="하수급견적대비"/>
      <sheetName val="_x0018_"/>
      <sheetName val="연결임시"/>
      <sheetName val="A1-DATA"/>
      <sheetName val="단면"/>
      <sheetName val="부대토공"/>
      <sheetName val="차선위치조서"/>
      <sheetName val="공사개요"/>
      <sheetName val="임목폐기물집계"/>
      <sheetName val="시중노임"/>
      <sheetName val="일위대가(가설)"/>
      <sheetName val="상반기손익차2총괄"/>
      <sheetName val="토공정보"/>
      <sheetName val="Finansal tamamlanma Eğrisi"/>
      <sheetName val="TESİSAT"/>
      <sheetName val="Finansal_tamamlanma_Eğrisi"/>
      <sheetName val="단위수량(출력X)"/>
      <sheetName val="집수정(600-700)"/>
      <sheetName val="GAEYO"/>
      <sheetName val="DANHPHAP"/>
      <sheetName val="MTP"/>
      <sheetName val="Y_WORK"/>
      <sheetName val="tifico"/>
      <sheetName val="EQT-ESTN"/>
      <sheetName val="PTdam"/>
      <sheetName val="wall"/>
      <sheetName val="Master"/>
      <sheetName val="6PILE  _돌_x005f_x005f_x005f_x001c__"/>
      <sheetName val="DG duoi"/>
      <sheetName val="DGCT"/>
      <sheetName val="Ts"/>
      <sheetName val="TH"/>
      <sheetName val="Bia"/>
      <sheetName val="Vattu"/>
      <sheetName val="XL4Poppy"/>
      <sheetName val="Benchmark"/>
      <sheetName val="6PILE__(돌출)3"/>
      <sheetName val="토공_갑지3"/>
      <sheetName val="총_괄_표3"/>
      <sheetName val="2_단면가정_2"/>
      <sheetName val="3BL공동구_수량2"/>
      <sheetName val="6PILE___돌출_2"/>
      <sheetName val="Summary_1"/>
      <sheetName val="Thiet_bi1"/>
      <sheetName val="DM_ChiPhi1"/>
      <sheetName val="dongia_(2)"/>
      <sheetName val="RAB_AR&amp;STR"/>
      <sheetName val="Div26_-_Elect"/>
      <sheetName val="본선_토공_분배표2"/>
      <sheetName val="Sheet1_(2)2"/>
      <sheetName val="1062-X방향_2"/>
      <sheetName val="3_공통공사대비2"/>
      <sheetName val="제출내역_(2)2"/>
      <sheetName val="1_설계조건2"/>
      <sheetName val="8_PILE__(돌출)2"/>
      <sheetName val="단면_(2)2"/>
      <sheetName val="하도내역_(철콘)2"/>
      <sheetName val="1__설계조건_2_단면가정_3__하중계산2"/>
      <sheetName val="DATA_입력란2"/>
      <sheetName val="공사비증감(P4)_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01_견적내역서1"/>
      <sheetName val="Part_AB1"/>
      <sheetName val="Part_I1"/>
      <sheetName val="Part_M1"/>
      <sheetName val="할증_1"/>
      <sheetName val="6PILE+옹벽집계!$G$6+옹벽집계!$H$10__(돌1"/>
      <sheetName val="S_중기사용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입출재고현황_(2)"/>
      <sheetName val="1_토공"/>
      <sheetName val="제수변수량H2_15"/>
      <sheetName val="입찰내역_발주처_양식"/>
      <sheetName val="6PILE___돌_x005f_x001c__"/>
      <sheetName val="database"/>
      <sheetName val="INFOR-ST"/>
      <sheetName val="EP0618"/>
      <sheetName val="추진공"/>
      <sheetName val="dongia_(2)1"/>
      <sheetName val="Div26_-_Elect1"/>
      <sheetName val="RAB_AR&amp;STR1"/>
      <sheetName val="외주현황_wq1"/>
      <sheetName val="1_설계기준"/>
      <sheetName val="2_하중산정"/>
      <sheetName val="96보완계획7_12"/>
      <sheetName val="6PILE_(돌출)"/>
      <sheetName val="T_T_P_단위수량"/>
      <sheetName val="2_대외공문"/>
      <sheetName val="토공_total"/>
      <sheetName val="전선_및_전선관"/>
      <sheetName val="화재_탐지_설비"/>
      <sheetName val="시멘트_및_골재량_(슬래브)"/>
      <sheetName val="시멘트_및_골재량_(거더)"/>
      <sheetName val="STEEL_BOX_단면설계(SEC_8)"/>
      <sheetName val="전체변경예정공정표_2012_07_30"/>
      <sheetName val="P_M_별"/>
      <sheetName val="BANG TONG HOP (2)"/>
      <sheetName val="AUTOMATIC SELECT"/>
      <sheetName val="Du lieu ban dau"/>
      <sheetName val="부대내역"/>
      <sheetName val="99노임단가"/>
      <sheetName val="자판실행"/>
      <sheetName val="연결원본-절대지우지말것"/>
      <sheetName val=" FURNACE현설"/>
      <sheetName val="도급견적가"/>
      <sheetName val="Eq. Mobilization"/>
      <sheetName val="REINF_"/>
      <sheetName val="흄관기초"/>
      <sheetName val="0"/>
      <sheetName val="날개수량1.5"/>
      <sheetName val="품셈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우수관로단위수량(300)"/>
      <sheetName val="가시설(TYPE-A)"/>
      <sheetName val="1호맨홀가감수량"/>
      <sheetName val="1-1평균터파기고(1)"/>
      <sheetName val="1호맨홀수량산출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Open"/>
      <sheetName val="자재집계"/>
      <sheetName val="Contents"/>
      <sheetName val="Form.A"/>
      <sheetName val="Electrical(ISBL)"/>
      <sheetName val="Form.C"/>
      <sheetName val="Form.D"/>
      <sheetName val="Form.E"/>
      <sheetName val="Form.F"/>
      <sheetName val="Form.G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 refreshError="1"/>
      <sheetData sheetId="647"/>
      <sheetData sheetId="648" refreshError="1"/>
      <sheetData sheetId="649" refreshError="1"/>
      <sheetData sheetId="650" refreshError="1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/>
      <sheetData sheetId="693" refreshError="1"/>
      <sheetData sheetId="694" refreshError="1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 refreshError="1"/>
      <sheetData sheetId="703" refreshError="1"/>
      <sheetData sheetId="704"/>
      <sheetData sheetId="705" refreshError="1"/>
      <sheetData sheetId="706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/>
      <sheetData sheetId="766"/>
      <sheetData sheetId="767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KT020128-01(표지)"/>
      <sheetName val="등기구설치"/>
      <sheetName val="kt020128-01 (재료비)"/>
      <sheetName val="kt020128-01 (인건비)"/>
      <sheetName val="총괄표"/>
      <sheetName val="교육진행비"/>
      <sheetName val="강사료"/>
      <sheetName val="교재제작비"/>
      <sheetName val="연수생중식비"/>
      <sheetName val="workshop진행비"/>
      <sheetName val="연수생여비"/>
      <sheetName val="수료증및케이스"/>
      <sheetName val="명찰"/>
      <sheetName val="현수막"/>
      <sheetName val="간접경비총괄"/>
      <sheetName val="간접경비_음료대"/>
      <sheetName val="간접경비_사무용품"/>
      <sheetName val="간접경비_운영비"/>
      <sheetName val="인건비"/>
      <sheetName val="간담회개최"/>
      <sheetName val="업무협의비"/>
      <sheetName val="부대경비총괄"/>
      <sheetName val="부대_사무용품"/>
      <sheetName val="부대_운영비"/>
      <sheetName val="부대_시설관리비"/>
      <sheetName val="경부선"/>
      <sheetName val="중부선"/>
      <sheetName val="영동선"/>
      <sheetName val="서해안선"/>
      <sheetName val="Chart3"/>
      <sheetName val="30년운영비"/>
      <sheetName val="소모품"/>
      <sheetName val="총괄내역"/>
      <sheetName val="CCTV 세부내역"/>
      <sheetName val="VMS 세부내역"/>
      <sheetName val="루프검지기"/>
      <sheetName val="영상검지기 세부내역"/>
      <sheetName val="광통신 세부내역"/>
      <sheetName val="센터설비"/>
      <sheetName val="비상전화기"/>
      <sheetName val="설노임단가"/>
      <sheetName val="산정기준"/>
      <sheetName val="단가산출"/>
      <sheetName val="CCTV일위대가"/>
      <sheetName val="CCTV 철주 설치 일위대가"/>
      <sheetName val="영상검지일위대가"/>
      <sheetName val="광케이블 및 부대설비 일위대가"/>
      <sheetName val="센터 설비 일위대가"/>
      <sheetName val="비상전화 일위대가"/>
      <sheetName val="견적 갑지"/>
      <sheetName val="견적을지"/>
      <sheetName val="시공견적서"/>
      <sheetName val="구매내역"/>
      <sheetName val="구매내역 (2)"/>
      <sheetName val="신설 수량"/>
      <sheetName val="충청최종 "/>
      <sheetName val="충청"/>
      <sheetName val="노후설비교체"/>
      <sheetName val="유형합계"/>
      <sheetName val="차선유형"/>
      <sheetName val="일위집계"/>
      <sheetName val="일위대가"/>
      <sheetName val="설치단가data"/>
      <sheetName val="표지"/>
      <sheetName val="내역표지"/>
      <sheetName val="대강당내역(기계)"/>
      <sheetName val="대강당내역(전기)"/>
      <sheetName val="대강당산출(기계)"/>
      <sheetName val="대강당산출(전기)"/>
      <sheetName val="소강당(1)내역(기계)"/>
      <sheetName val="소강당(1)내역(전기)"/>
      <sheetName val="소강당(1)산출(기계)"/>
      <sheetName val="소강당(1)산출(전기)"/>
      <sheetName val="물가"/>
      <sheetName val="일위1"/>
      <sheetName val="일위2"/>
      <sheetName val="견적"/>
      <sheetName val="개요"/>
      <sheetName val="망도"/>
      <sheetName val="관로 CA망도"/>
      <sheetName val="Chart2"/>
      <sheetName val="원가계산서"/>
      <sheetName val="내역서(총괄)"/>
      <sheetName val="내역서(통신)"/>
      <sheetName val="최종비교표"/>
      <sheetName val="산출근거"/>
      <sheetName val="수량및단가(1안)"/>
      <sheetName val="수량및단가(2안)"/>
      <sheetName val="수량및단가(3안)"/>
      <sheetName val="수량(통신)"/>
      <sheetName val="일위대가(통신)"/>
      <sheetName val="노임단가"/>
      <sheetName val="갑지"/>
      <sheetName val="총괄내역서"/>
      <sheetName val="추가공사(1)"/>
      <sheetName val="추가공사(2)"/>
      <sheetName val="적용단가"/>
      <sheetName val="노임"/>
      <sheetName val="단가대비표"/>
      <sheetName val="2차원가"/>
      <sheetName val="집계표"/>
      <sheetName val="유형별 내역서"/>
      <sheetName val="물량산출서"/>
      <sheetName val="설노임 단가"/>
      <sheetName val="재료단가"/>
      <sheetName val="철근"/>
      <sheetName val="차선도면"/>
      <sheetName val="20간노율"/>
      <sheetName val="추가집행집계표"/>
      <sheetName val="자재"/>
      <sheetName val="일위"/>
      <sheetName val="분할(안)내역"/>
      <sheetName val="내역서"/>
      <sheetName val="VXXXXX"/>
      <sheetName val="기표"/>
      <sheetName val="수량계(대+현)"/>
      <sheetName val="수량계(대) "/>
      <sheetName val="토수집"/>
      <sheetName val="토적계"/>
      <sheetName val="배수집"/>
      <sheetName val="암거(1)"/>
      <sheetName val="암거 (2)"/>
      <sheetName val="암거 (3)"/>
      <sheetName val="배터파계"/>
      <sheetName val="구조물"/>
      <sheetName val="송1교퇴,벽"/>
      <sheetName val="포장 계"/>
      <sheetName val="부대공"/>
      <sheetName val="철근계"/>
      <sheetName val="시,골 계"/>
      <sheetName val="콘계"/>
      <sheetName val="현황"/>
      <sheetName val="작성기준"/>
      <sheetName val="간지"/>
      <sheetName val="내역갑"/>
      <sheetName val="내역을"/>
      <sheetName val="총수량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산호대교"/>
      <sheetName val="선산도개"/>
      <sheetName val="상림해평"/>
      <sheetName val="경주감포"/>
      <sheetName val="중앙하수"/>
      <sheetName val="양산선"/>
      <sheetName val="부산302"/>
      <sheetName val="삼랑진"/>
      <sheetName val="귀산양곡"/>
      <sheetName val="현동가포"/>
      <sheetName val="합천산청"/>
      <sheetName val="광컨3-2"/>
      <sheetName val="영일만"/>
      <sheetName val="해경부두"/>
      <sheetName val="마창대교"/>
      <sheetName val="성서"/>
      <sheetName val="죽전"/>
      <sheetName val="담티"/>
      <sheetName val="대공원"/>
      <sheetName val="실정"/>
      <sheetName val="공사비집계"/>
      <sheetName val="금액비교"/>
      <sheetName val="수량산출"/>
      <sheetName val="도면"/>
      <sheetName val="하부여굴"/>
      <sheetName val="기계타설(주행 2차)"/>
      <sheetName val="기계타설(추월 2차)"/>
      <sheetName val="기계타설(주행 4차)"/>
      <sheetName val="기계타설(추월 4차)"/>
      <sheetName val="Sheet6"/>
      <sheetName val="모형원가"/>
      <sheetName val="모형내"/>
      <sheetName val="자연석기초"/>
      <sheetName val="석축"/>
      <sheetName val="13.날개벽(2변)"/>
      <sheetName val="설직재-1"/>
      <sheetName val="내역(기계)"/>
      <sheetName val="내역(전기)"/>
      <sheetName val="기계산출"/>
      <sheetName val="전기산출"/>
      <sheetName val="임률기준"/>
      <sheetName val="견적대비"/>
      <sheetName val="내역(기산)"/>
      <sheetName val="내역 (전산)"/>
      <sheetName val="기산"/>
      <sheetName val="전산"/>
      <sheetName val="명갑"/>
      <sheetName val="명을"/>
      <sheetName val="대아갑지"/>
      <sheetName val="대아을"/>
      <sheetName val="경성기업"/>
      <sheetName val="경성을"/>
      <sheetName val="CONTOUR일위"/>
      <sheetName val="산출"/>
      <sheetName val="유리끼우기 (판유리)"/>
      <sheetName val="1.2차비교"/>
      <sheetName val="국별1.2"/>
      <sheetName val="본청1"/>
      <sheetName val="면사무소1"/>
      <sheetName val="본청2"/>
      <sheetName val="면사무소2"/>
      <sheetName val="1,2"/>
      <sheetName val="국별"/>
      <sheetName val="상하"/>
      <sheetName val="상하담"/>
      <sheetName val="개인순"/>
      <sheetName val="그래프"/>
      <sheetName val="차트만들기"/>
      <sheetName val="1차"/>
      <sheetName val="국별 (2)"/>
      <sheetName val="점수 (2)"/>
      <sheetName val="점수"/>
      <sheetName val="본사지원"/>
      <sheetName val="울산지원"/>
      <sheetName val="재경본부"/>
      <sheetName val="생산본부"/>
      <sheetName val="기획실"/>
      <sheetName val="Chart5"/>
      <sheetName val="요약_chart"/>
      <sheetName val="output"/>
      <sheetName val="Chart1"/>
      <sheetName val="겉지"/>
      <sheetName val="설계서"/>
      <sheetName val="원가표지"/>
      <sheetName val="전시관원"/>
      <sheetName val="총괄집계표"/>
      <sheetName val="의장부문"/>
      <sheetName val="의장내역"/>
      <sheetName val="의장일위집"/>
      <sheetName val="의장일위"/>
      <sheetName val="의장단가표 "/>
      <sheetName val="의장노임"/>
      <sheetName val="사인집계표"/>
      <sheetName val="사인내역서"/>
      <sheetName val="사인일위집"/>
      <sheetName val="사인일위대가"/>
      <sheetName val="모형집"/>
      <sheetName val="모형내역"/>
      <sheetName val="영상하드집계"/>
      <sheetName val="영상하드내역서"/>
      <sheetName val="영상하드단가조사표"/>
      <sheetName val="영상하드일위대가표"/>
      <sheetName val="영상소프트집계표"/>
      <sheetName val="영상소프트"/>
      <sheetName val="1차청주경비정산"/>
      <sheetName val="토공사"/>
      <sheetName val="목차"/>
      <sheetName val="공사설명서"/>
      <sheetName val="예정공정"/>
      <sheetName val="공사비총괄표"/>
      <sheetName val="공사원가"/>
      <sheetName val="공사원가 (고용보험용)"/>
      <sheetName val="설계예산내역서"/>
      <sheetName val="설계예산내역서(총괄)"/>
      <sheetName val="설계예산내역서(현장)"/>
      <sheetName val="설계예산내역서(센터)"/>
      <sheetName val="일위목록"/>
      <sheetName val="자재단가표"/>
      <sheetName val="공통자재 단가표"/>
      <sheetName val="기계경비총괄표"/>
      <sheetName val="기계경비단가표"/>
      <sheetName val="기계경비산출"/>
      <sheetName val="2007기계경비산출표"/>
      <sheetName val="단가산출단가표"/>
      <sheetName val="시스템자재총괄"/>
      <sheetName val="케이블수량산출서"/>
      <sheetName val="1.원가계산서"/>
      <sheetName val="2.예산내역서-총괄"/>
      <sheetName val="3.예산내역서-시스템별"/>
      <sheetName val="4.수량산출서"/>
      <sheetName val="5.일위대가목록"/>
      <sheetName val="6.일위대가표 "/>
      <sheetName val="7.자재단가산출서"/>
      <sheetName val="8.기초수량산출서"/>
      <sheetName val="9.아스팔트단가산출서(목록)_복구"/>
      <sheetName val="9.1.아스팔트단가산출서_건설기계"/>
      <sheetName val="9.2아스팔트단가산출서_복구"/>
      <sheetName val="9.3아스팔트굴착단위수량산출_"/>
      <sheetName val="9.한전사용내역서"/>
      <sheetName val="수전비용"/>
      <sheetName val="선로수량집계"/>
      <sheetName val="장비수량집계"/>
      <sheetName val="지장수량집계"/>
      <sheetName val="철거"/>
      <sheetName val="입찰내역"/>
      <sheetName val="견적업체"/>
      <sheetName val="견적의뢰(소산토건)"/>
      <sheetName val="견적의뢰(AL창호)"/>
      <sheetName val="견적의뢰(PL창호)"/>
      <sheetName val="견적의뢰(경량천정)원본"/>
      <sheetName val="견적의뢰용(경량천정)"/>
      <sheetName val="견적의뢰(내장목공)"/>
      <sheetName val="견적의뢰(방수)"/>
      <sheetName val="실행(방수)"/>
      <sheetName val="견적의뢰(유리)"/>
      <sheetName val="견적의뢰(도장)"/>
      <sheetName val="견적의뢰(슁글)"/>
      <sheetName val="견적의뢰(도배)"/>
      <sheetName val="견적의뢰(철창호)"/>
      <sheetName val="견적의뢰(철창호철물)"/>
      <sheetName val="견적의뢰(강화도어)"/>
      <sheetName val="견적의뢰(목창호)"/>
      <sheetName val="견적의뢰(코킹공사)"/>
      <sheetName val="견적의뢰(세대표시판)"/>
      <sheetName val="견적의뢰(타일)"/>
      <sheetName val="견적의뢰(석공사)"/>
      <sheetName val="견적의뢰(견출공사)"/>
      <sheetName val="견적의뢰(욕실장)"/>
      <sheetName val="견적의뢰(마블실)"/>
      <sheetName val="견적의뢰(비닐쉬트)"/>
      <sheetName val="견적의뢰(경량기포)"/>
      <sheetName val="견적의뢰(외단열)"/>
      <sheetName val="견적의뢰(내장목2)"/>
      <sheetName val="견적의뢰(EXP'J)"/>
      <sheetName val="견적의뢰(가구공사)"/>
      <sheetName val="MBK"/>
      <sheetName val="MBK-1"/>
      <sheetName val="정화조설치"/>
      <sheetName val="찬재♥정희3"/>
      <sheetName val="순서"/>
      <sheetName val="1.개발개요"/>
      <sheetName val="3-1"/>
      <sheetName val="3-2"/>
      <sheetName val="3-3"/>
      <sheetName val="3-4(1)"/>
      <sheetName val="3-4(2)"/>
      <sheetName val="3-6"/>
      <sheetName val="3-7"/>
      <sheetName val="4"/>
      <sheetName val="5"/>
      <sheetName val="6"/>
      <sheetName val="7-1"/>
      <sheetName val="7-2"/>
      <sheetName val="8"/>
      <sheetName val="9-1"/>
      <sheetName val="9-2"/>
      <sheetName val="9-3"/>
      <sheetName val="9-4"/>
      <sheetName val="9-5"/>
      <sheetName val="9-6"/>
      <sheetName val="9-7"/>
      <sheetName val="기안지"/>
      <sheetName val="개발계획"/>
      <sheetName val="개발계획 (2)"/>
      <sheetName val="조직"/>
      <sheetName val="집행예산총괄"/>
      <sheetName val="0000"/>
      <sheetName val="2조직및인원"/>
      <sheetName val="물류요약"/>
      <sheetName val="이관비용"/>
      <sheetName val="물류비절감"/>
      <sheetName val="이관ITEM형구LIST"/>
      <sheetName val="자재2"/>
      <sheetName val="협조전"/>
      <sheetName val="제작대수"/>
      <sheetName val="기안"/>
      <sheetName val="1"/>
      <sheetName val="1 (2)"/>
      <sheetName val="3"/>
      <sheetName val="카메라일정"/>
      <sheetName val="불용설비LIST"/>
      <sheetName val="불용설비LIST (2)"/>
      <sheetName val="기획예산편성표"/>
      <sheetName val="집행예산편성표"/>
      <sheetName val="SUMMARY"/>
      <sheetName val="카메라"/>
      <sheetName val="camera2"/>
      <sheetName val="카메라-일정"/>
      <sheetName val="방침"/>
      <sheetName val="목표"/>
      <sheetName val="kpi"/>
      <sheetName val="인원참조"/>
      <sheetName val="신신차생산"/>
      <sheetName val="P계획Gr1"/>
      <sheetName val="P계획Gr1-1"/>
      <sheetName val="P계획Gr1-2"/>
      <sheetName val="P계획Gr2"/>
      <sheetName val="가동율"/>
      <sheetName val="신기술1"/>
      <sheetName val="신기술2"/>
      <sheetName val="원가절감"/>
      <sheetName val="보완종합"/>
      <sheetName val="참조1"/>
      <sheetName val="참조2"/>
      <sheetName val="참조3"/>
      <sheetName val="종합"/>
      <sheetName val="IT집계(1안)"/>
      <sheetName val="IT집계 (2안)"/>
      <sheetName val="IT집계 (3안)"/>
      <sheetName val="IT집계 (4안)"/>
      <sheetName val="현업집계"/>
      <sheetName val="IT"/>
      <sheetName val="본사(현업)"/>
      <sheetName val="울산(현업)"/>
      <sheetName val="연구소(현업)"/>
      <sheetName val="아산,전주"/>
      <sheetName val="3D"/>
      <sheetName val="CRAY"/>
      <sheetName val="화상"/>
      <sheetName val="근태"/>
      <sheetName val="설계용EWS"/>
      <sheetName val="연구개발시스템실(980801)-1"/>
      <sheetName val="연구개발시스템실(980801)-2"/>
      <sheetName val="연구개발시스템실(980801)-3"/>
      <sheetName val="연구개발시스템실(980801)"/>
      <sheetName val="연구개발시스템실(980720)"/>
      <sheetName val="연구개발시스템실(980710)"/>
      <sheetName val="퇴직후업무변동"/>
      <sheetName val="연구개발시스템실(980601) "/>
      <sheetName val="보완투자(계획팀)"/>
      <sheetName val="예산편성(계획팀)"/>
      <sheetName val="6.추진일정"/>
      <sheetName val="품확차량"/>
      <sheetName val="camera"/>
      <sheetName val="6.2.차체"/>
      <sheetName val="h2d4OWAjVLxOBazzuUwEaJMcH"/>
      <sheetName val="추진일정 (ENG) (0602)"/>
      <sheetName val="추진일정 (업무보고용)"/>
      <sheetName val="000000"/>
      <sheetName val="1.LCI부품개발현황"/>
      <sheetName val="2.부품개발(0602)"/>
      <sheetName val="2.부품개발(보고용)"/>
      <sheetName val="부품공급 (보고용)"/>
      <sheetName val="부품공급"/>
      <sheetName val="기준(자)"/>
      <sheetName val="표지 (2)"/>
      <sheetName val="1.금액결정방안"/>
      <sheetName val="2.설계MH기준"/>
      <sheetName val="3.추진일정계획"/>
      <sheetName val="발주사양1"/>
      <sheetName val="발주사양2"/>
      <sheetName val="추진일정1"/>
      <sheetName val="기본개요"/>
      <sheetName val="추진일정"/>
      <sheetName val="개요1종"/>
      <sheetName val="차체추진"/>
      <sheetName val="차체LOUT신"/>
      <sheetName val="의장추진"/>
      <sheetName val="의장LOUT"/>
      <sheetName val="프레스추진"/>
      <sheetName val="도장추진"/>
      <sheetName val="원가구성"/>
      <sheetName val="맨아워"/>
      <sheetName val="4-1"/>
      <sheetName val="4-2"/>
      <sheetName val="4-3"/>
      <sheetName val="4-4"/>
      <sheetName val="4-5"/>
      <sheetName val="1.개요"/>
      <sheetName val="2-1.투자list"/>
      <sheetName val="3.추진일정"/>
      <sheetName val="4.FLOWCHART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투자예산"/>
      <sheetName val="기획예산"/>
      <sheetName val="품의예산1"/>
      <sheetName val="품의예산2"/>
      <sheetName val="품예2"/>
      <sheetName val="일정계획"/>
      <sheetName val="공정계획"/>
      <sheetName val="공정인원"/>
      <sheetName val="991028"/>
      <sheetName val="991105"/>
      <sheetName val="TARGET2"/>
      <sheetName val="조정의뢰서"/>
      <sheetName val="도입설비"/>
      <sheetName val="국내가공"/>
      <sheetName val="MS기획기안"/>
      <sheetName val="상품기획서"/>
      <sheetName val="1개발개요"/>
      <sheetName val="1-2개발목적"/>
      <sheetName val="2상품콘셉"/>
      <sheetName val="2-1주요제원"/>
      <sheetName val="2-2부품공용화"/>
      <sheetName val="재료비"/>
      <sheetName val="그림국내"/>
      <sheetName val="그림북미"/>
      <sheetName val="그림유럽"/>
      <sheetName val="MS"/>
      <sheetName val="."/>
      <sheetName val="공수표"/>
      <sheetName val="LOAD표"/>
      <sheetName val="첨부-3"/>
      <sheetName val="수익성 검토(A4)"/>
      <sheetName val="찬재♥정희2"/>
      <sheetName val="전개방안"/>
      <sheetName val="시설능력"/>
      <sheetName val="레이아웃"/>
      <sheetName val="FLOW CHART"/>
      <sheetName val="추진일정(10.1)"/>
      <sheetName val="조직도"/>
      <sheetName val="품질향상1,2"/>
      <sheetName val="투자계획(버스추가)"/>
      <sheetName val="차체추가종합"/>
      <sheetName val="제조관리"/>
      <sheetName val="트럭조립"/>
      <sheetName val="트럭조립(수정)"/>
      <sheetName val="생기1차종합"/>
      <sheetName val="VXXXXXX"/>
      <sheetName val="사업계획기준월별table"/>
      <sheetName val="총무1"/>
      <sheetName val="총무월별1-2"/>
      <sheetName val="인력2"/>
      <sheetName val="인력월별2-1"/>
      <sheetName val="시설3"/>
      <sheetName val="시설월별3-1"/>
      <sheetName val="생산관리팀4"/>
      <sheetName val="생관월별4-1"/>
      <sheetName val="1공장5"/>
      <sheetName val="월별"/>
      <sheetName val="1공장5-1"/>
      <sheetName val="2공장6"/>
      <sheetName val="2공장월별6-1"/>
      <sheetName val="엔진공장7"/>
      <sheetName val="엔진공장월별7-1"/>
      <sheetName val="품질관리8"/>
      <sheetName val="품질관리8-1"/>
      <sheetName val="특장제조부"/>
      <sheetName val="특장제조부월별"/>
      <sheetName val="대대본부"/>
      <sheetName val="대대본부월별"/>
      <sheetName val="소모공구월별"/>
      <sheetName val="경리팀"/>
      <sheetName val="경리팀월별"/>
      <sheetName val="노무비"/>
      <sheetName val="일반경비"/>
      <sheetName val="대당부재료비"/>
      <sheetName val="대당OS&amp;D"/>
      <sheetName val="공장장방침"/>
      <sheetName val="공장운영목표"/>
      <sheetName val="1.99요약"/>
      <sheetName val="2.생산"/>
      <sheetName val="3.UPH"/>
      <sheetName val="4.가동율"/>
      <sheetName val="5.인력"/>
      <sheetName val="6.MH"/>
      <sheetName val="7.원가절감"/>
      <sheetName val="8.품질"/>
      <sheetName val="8-1.품질"/>
      <sheetName val="9.교육"/>
      <sheetName val="차량시험"/>
      <sheetName val="기능시험"/>
      <sheetName val="성능시험"/>
      <sheetName val="전자시험"/>
      <sheetName val="시작"/>
      <sheetName val="차시근거"/>
      <sheetName val="기시근거"/>
      <sheetName val="5 생산준비 일정계획"/>
      <sheetName val="6 전개LAY OUT"/>
      <sheetName val="7-2예산편성표"/>
      <sheetName val="10"/>
      <sheetName val="11"/>
      <sheetName val="집행예산편성표(A3) 프레지오 광주이설"/>
      <sheetName val="집행예산편성표(A3)카니발 증산"/>
      <sheetName val="집행예산편성표(A3)카니발 증산 (2)"/>
      <sheetName val="집행예산편성표(A3)"/>
      <sheetName val="차체레이아웃"/>
      <sheetName val="설비리스트종합"/>
      <sheetName val="이관자산"/>
      <sheetName val="불용설비"/>
      <sheetName val="list"/>
      <sheetName val="규격서"/>
      <sheetName val="원가계산내역"/>
      <sheetName val="단가조사표 (지설)"/>
      <sheetName val="N賃率-職"/>
      <sheetName val="재료비  (2)"/>
      <sheetName val="실적재료비"/>
      <sheetName val="예상설계내역서_개정"/>
      <sheetName val="예상설계가"/>
      <sheetName val="KHC05_내역"/>
      <sheetName val="계약내역"/>
      <sheetName val="SPECIAL TYPE"/>
      <sheetName val="COLD TYPE"/>
      <sheetName val="현설대구전기2"/>
      <sheetName val="현설대구통신2"/>
      <sheetName val="개포목록"/>
      <sheetName val="FMP100"/>
      <sheetName val="내역"/>
      <sheetName val="현대매출"/>
      <sheetName val="기아매출"/>
      <sheetName val="매출비교"/>
      <sheetName val="현대기아"/>
      <sheetName val="1.PJT개요"/>
      <sheetName val="2.일정"/>
      <sheetName val="3.배치도SITE"/>
      <sheetName val="6.투자비"/>
      <sheetName val="4.1차체예산"/>
      <sheetName val="4.2의장예산"/>
      <sheetName val="7-3.SOURCE구분"/>
      <sheetName val="매출비교 (2)"/>
      <sheetName val="99판매"/>
      <sheetName val="CBU포함"/>
      <sheetName val="사업계획대비 (1~8월) (2)"/>
      <sheetName val="1월총괄"/>
      <sheetName val="2월총괄"/>
      <sheetName val="3월총괄"/>
      <sheetName val="4월총괄"/>
      <sheetName val="공장별분석"/>
      <sheetName val="공장별"/>
      <sheetName val="1-8월누계(연구소)"/>
      <sheetName val="4경영증진비내역"/>
      <sheetName val="2예비비현황"/>
      <sheetName val="3.예비비사용승인내역"/>
      <sheetName val="총괄표월별"/>
      <sheetName val="1총괄"/>
      <sheetName val="보고서"/>
      <sheetName val="품의서"/>
      <sheetName val="★현안"/>
      <sheetName val="자금"/>
      <sheetName val="주거지원금"/>
      <sheetName val="급여"/>
      <sheetName val="국세"/>
      <sheetName val="지방세"/>
      <sheetName val="감가비"/>
      <sheetName val="고정자산"/>
      <sheetName val="투자(전사)"/>
      <sheetName val="투자(울산)"/>
      <sheetName val="총괄 "/>
      <sheetName val="신규-프로젝트별 "/>
      <sheetName val="신규-계정별"/>
      <sheetName val="보완-사업부"/>
      <sheetName val="보완-팀별"/>
      <sheetName val="첨부1"/>
      <sheetName val="첨부2"/>
      <sheetName val="신규프로젝트투자"/>
      <sheetName val="찬재♥정희5"/>
      <sheetName val="총괄-지원 "/>
      <sheetName val="신규-지원 "/>
      <sheetName val="보완-계정별"/>
      <sheetName val="찬재♥정희4"/>
      <sheetName val="목차 (2)"/>
      <sheetName val="총괄보고"/>
      <sheetName val="월별정산현황"/>
      <sheetName val="프로젝트"/>
      <sheetName val="기술개발"/>
      <sheetName val="경상비"/>
      <sheetName val="프로젝트세부"/>
      <sheetName val="해외연구소(작성중)"/>
      <sheetName val="본부4월(출력불요)"/>
      <sheetName val="연구본부4월(출력불요)"/>
      <sheetName val="남양마북4월"/>
      <sheetName val="울산4월"/>
      <sheetName val="전주4월"/>
      <sheetName val="팀별"/>
      <sheetName val="양식-전산"/>
      <sheetName val="양식-현업"/>
      <sheetName val="조치결과"/>
      <sheetName val="1.99계획대비"/>
      <sheetName val="2.투자유형별"/>
      <sheetName val="유형별시설"/>
      <sheetName val="유형별연구"/>
      <sheetName val="3.축소증감"/>
      <sheetName val="유형변경"/>
      <sheetName val="유형별"/>
      <sheetName val="계정별"/>
      <sheetName val="99년계정"/>
      <sheetName val="99년유형"/>
      <sheetName val="1운영방침"/>
      <sheetName val="2조직분장"/>
      <sheetName val="3신차생산준비"/>
      <sheetName val="3-2-1"/>
      <sheetName val="3-2-2"/>
      <sheetName val="3-2-3"/>
      <sheetName val="3-2-4"/>
      <sheetName val="4,5공장개선"/>
      <sheetName val="6신기술,혁신"/>
      <sheetName val="7원가절감"/>
      <sheetName val="8교육"/>
      <sheetName val="9조직활성화"/>
      <sheetName val="종1"/>
      <sheetName val="종2"/>
      <sheetName val="1-1"/>
      <sheetName val="1-2"/>
      <sheetName val="2트1"/>
      <sheetName val="버1"/>
      <sheetName val="버2"/>
      <sheetName val="버3"/>
      <sheetName val="전체현황 (4)"/>
      <sheetName val="기술관리"/>
      <sheetName val="제직재"/>
      <sheetName val="왕목차"/>
      <sheetName val="1 개발개요"/>
      <sheetName val="2.1주요제원"/>
      <sheetName val="2.2 제원비교"/>
      <sheetName val="3 1 내수판매"/>
      <sheetName val="3 2 수출판매"/>
      <sheetName val="4 설비"/>
      <sheetName val="5.예산"/>
      <sheetName val="6 제조원가"/>
      <sheetName val="7.M-Hr"/>
      <sheetName val="8 추진일정"/>
      <sheetName val="9 부품개발"/>
      <sheetName val="11 Pilot"/>
      <sheetName val="12.1 품질(바디)"/>
      <sheetName val="12.2도장품질"/>
      <sheetName val="12.3 C AUDIT"/>
      <sheetName val="12.4.NVH개선"/>
      <sheetName val="13.1 인증"/>
      <sheetName val="13.2 수출인증"/>
      <sheetName val="14 반성"/>
      <sheetName val="REPORT 초기"/>
      <sheetName val="주요 문제점"/>
      <sheetName val="금액결정방안"/>
      <sheetName val="기안양식(참고)"/>
      <sheetName val="재활용"/>
      <sheetName val="기안용지"/>
      <sheetName val="안1"/>
      <sheetName val="안2"/>
      <sheetName val="안3"/>
      <sheetName val="2-1차체LOUT신"/>
      <sheetName val="금형투자종합"/>
      <sheetName val="출장비"/>
      <sheetName val="차체공장전개개요"/>
      <sheetName val="MS "/>
      <sheetName val="슈마신설추진현황"/>
      <sheetName val="1.슈마-카렌스"/>
      <sheetName val="2.세피아"/>
      <sheetName val="3.아벨라 "/>
      <sheetName val="4-1.스포티지(1층증산전)"/>
      <sheetName val="4-1.스포티지(1층증산후)"/>
      <sheetName val="4-2.스포티지(2층) 포텐샤 엔터프라이즈"/>
      <sheetName val="카렌스증산개요"/>
      <sheetName val="배수공수량집계"/>
      <sheetName val="타공종 이월수량"/>
      <sheetName val="측구 수량집계표"/>
      <sheetName val="측구단위수량"/>
      <sheetName val="신규각입(낙찰)"/>
      <sheetName val="재노경(전체낙찰)"/>
      <sheetName val="대우(낙찰)"/>
      <sheetName val="비교표"/>
      <sheetName val="신규각입(협의조정율)"/>
      <sheetName val="재노경(전체협의)"/>
      <sheetName val="대우(협의)"/>
      <sheetName val="경율산정.XLS"/>
      <sheetName val="내역서(3)"/>
      <sheetName val="40,41지형도  (2)"/>
      <sheetName val="자재집계(1)"/>
      <sheetName val="내역서총집계표"/>
      <sheetName val="주요자재집계"/>
      <sheetName val="VXXXXXXX"/>
      <sheetName val="공정코드"/>
      <sheetName val="맨홀수량산출"/>
      <sheetName val="Book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/>
      <sheetData sheetId="595"/>
      <sheetData sheetId="596"/>
      <sheetData sheetId="597"/>
      <sheetData sheetId="598" refreshError="1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/>
      <sheetData sheetId="746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통합"/>
      <sheetName val="철근단면적"/>
      <sheetName val="공칭철근단면적,충격계수"/>
      <sheetName val="말뚝본체검토"/>
      <sheetName val="Sheet8"/>
      <sheetName val="안정검토"/>
      <sheetName val="말뚝지지력산정"/>
      <sheetName val="단면 (2)"/>
      <sheetName val="공량산출근거서"/>
      <sheetName val="수전기기DATA"/>
      <sheetName val="DATA"/>
      <sheetName val="교각1"/>
      <sheetName val="단가대비표"/>
      <sheetName val="COPING"/>
      <sheetName val="일위대가"/>
      <sheetName val="기둥(원형)"/>
      <sheetName val="guard(mac)"/>
      <sheetName val="금액내역서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내역갑지"/>
      <sheetName val="내역서"/>
      <sheetName val="물량산출"/>
      <sheetName val="인공산출"/>
      <sheetName val="단가비교표"/>
      <sheetName val="일위대가목록"/>
      <sheetName val="일위-강관슬리브"/>
      <sheetName val="일위-강관용접"/>
      <sheetName val="일위-행거"/>
      <sheetName val="일위-강관후렌지"/>
      <sheetName val="일위-보온"/>
      <sheetName val="일위-옥내소화전"/>
      <sheetName val="일위-터파기되메우기"/>
      <sheetName val="철근단면적"/>
      <sheetName val="말뚝지지력산정"/>
      <sheetName val="통합"/>
      <sheetName val="기둥(원형)"/>
      <sheetName val="주현(해보)"/>
      <sheetName val="8.PILE  (돌출)"/>
      <sheetName val="TYPE-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직재"/>
      <sheetName val="6PILE  (돌출)"/>
      <sheetName val="Sheet1"/>
      <sheetName val="Sheet2"/>
      <sheetName val="Sheet3"/>
      <sheetName val="archi(본사)"/>
      <sheetName val="설직재-1"/>
      <sheetName val="제-노임"/>
      <sheetName val="제직재"/>
      <sheetName val="유별자산배수"/>
      <sheetName val="예정(3)"/>
      <sheetName val="공문"/>
      <sheetName val="일위대가9803"/>
      <sheetName val="대로근거"/>
      <sheetName val="중로근거"/>
      <sheetName val="상부집계표"/>
      <sheetName val="SLAB&quot;1&quot;"/>
      <sheetName val="기초일위"/>
      <sheetName val="시설일위"/>
      <sheetName val="조명일위"/>
      <sheetName val="TYPE-A"/>
      <sheetName val="설계조건"/>
      <sheetName val="날개벽수량표"/>
      <sheetName val="철근단면적"/>
      <sheetName val="기본Data"/>
      <sheetName val="차액보증"/>
      <sheetName val="기계공사"/>
      <sheetName val="공사비총"/>
      <sheetName val="포장절단"/>
      <sheetName val="3련 BOX"/>
      <sheetName val="공사비예산서(토목분)"/>
      <sheetName val="토공"/>
      <sheetName val="교각계산"/>
      <sheetName val="2.2.2입적표"/>
      <sheetName val="Sheet17"/>
      <sheetName val="INPUT"/>
      <sheetName val="#REF"/>
      <sheetName val="집계"/>
      <sheetName val="직노"/>
      <sheetName val="기본일위"/>
      <sheetName val="내역서2안"/>
      <sheetName val="실행내역"/>
      <sheetName val="단면 (2)"/>
      <sheetName val="9811"/>
      <sheetName val="단위중량"/>
      <sheetName val="수량집계표"/>
      <sheetName val="수안보-MBR1"/>
      <sheetName val="출력X"/>
      <sheetName val="내역서"/>
      <sheetName val="연결임시"/>
      <sheetName val="집계표"/>
      <sheetName val="N賃率-職"/>
      <sheetName val="패널"/>
      <sheetName val="터파기및재료"/>
      <sheetName val="경산"/>
      <sheetName val="수량집계"/>
      <sheetName val="1062-X방향 "/>
      <sheetName val="날개벽(시점좌측)"/>
      <sheetName val="Sheet1 (2)"/>
      <sheetName val="대비2"/>
      <sheetName val="고창방향"/>
      <sheetName val="간지"/>
      <sheetName val="일위대가(계측기설치)"/>
      <sheetName val="예가표"/>
      <sheetName val="기계경비(시간당)"/>
      <sheetName val="램머"/>
      <sheetName val="설계(안)"/>
      <sheetName val="단가산출2"/>
      <sheetName val="초기화면"/>
      <sheetName val="이름정의"/>
      <sheetName val="초기화면1"/>
      <sheetName val="수량3"/>
      <sheetName val="토목"/>
      <sheetName val="총괄내역서"/>
      <sheetName val="찍기"/>
      <sheetName val="1TL종점(1)"/>
      <sheetName val="U-TYPE(1)"/>
      <sheetName val="총집계표"/>
      <sheetName val="SORCE1"/>
      <sheetName val="관급"/>
      <sheetName val="수량산출"/>
      <sheetName val="보험료산출"/>
      <sheetName val="J"/>
      <sheetName val="산출내역(4월)"/>
      <sheetName val="산출내역(5월) (2)"/>
      <sheetName val="자재표"/>
      <sheetName val="DATE"/>
      <sheetName val="우,오수"/>
      <sheetName val="갑지"/>
      <sheetName val="guard(mac)"/>
      <sheetName val="단가산출서"/>
      <sheetName val="(A)내역서"/>
      <sheetName val="1.설계기준"/>
      <sheetName val="I.설계조건"/>
      <sheetName val="설계내역서"/>
      <sheetName val="현장관리비"/>
      <sheetName val="노임단가"/>
      <sheetName val="IW-LIST"/>
      <sheetName val="슬래브"/>
      <sheetName val="기본1"/>
      <sheetName val="2공구산출내역"/>
      <sheetName val="수정일위대가"/>
      <sheetName val="공사설계서"/>
      <sheetName val="노임이"/>
      <sheetName val="신규품목일위대가"/>
      <sheetName val="토목품셈"/>
      <sheetName val="INPUT(덕도방향-시점)"/>
      <sheetName val="교각1"/>
      <sheetName val="일위대가(1)"/>
      <sheetName val="수종"/>
      <sheetName val="규격"/>
      <sheetName val="BOX"/>
      <sheetName val="조달일반"/>
      <sheetName val="참고"/>
      <sheetName val="영산"/>
      <sheetName val="참조"/>
      <sheetName val="설계"/>
      <sheetName val="투찰"/>
      <sheetName val="laroux"/>
      <sheetName val="충남종건"/>
      <sheetName val="충남종건 (2)"/>
      <sheetName val="태백시"/>
      <sheetName val="인천공항"/>
      <sheetName val="성남시 (2)"/>
      <sheetName val="성남시"/>
      <sheetName val="서대구인입"/>
      <sheetName val="여암교"/>
      <sheetName val="인쇄"/>
      <sheetName val="변경"/>
      <sheetName val="당초"/>
      <sheetName val="차수별계약"/>
      <sheetName val="차수별계약 (4차2회)"/>
      <sheetName val="4차분1회계약"/>
      <sheetName val="4차분요약"/>
      <sheetName val="4차분2회변경"/>
      <sheetName val="잡비 (4차2회)"/>
      <sheetName val="98신규단가(4차2회)"/>
      <sheetName val="차수별수량 (4차2회)"/>
      <sheetName val="5차분1회변경"/>
      <sheetName val="잡비 (5차1회)"/>
      <sheetName val="신규단가(5차1회)"/>
      <sheetName val="설계서갑지"/>
      <sheetName val="설계서갑지(결제)"/>
      <sheetName val="목차3차"/>
      <sheetName val="주요자재(4차2회)"/>
      <sheetName val="주요자재(전체3회변경)"/>
      <sheetName val="예정공정"/>
      <sheetName val="동원인원"/>
      <sheetName val="공사비증감"/>
      <sheetName val="내역서갑지"/>
      <sheetName val="3회변경내역"/>
      <sheetName val="잡비 (3회4차)"/>
      <sheetName val="98신규단가(3회)"/>
      <sheetName val="차수별수량"/>
      <sheetName val="단가조견 (3회)"/>
      <sheetName val="단가조견"/>
      <sheetName val="각종갑지"/>
      <sheetName val="수량갑지1"/>
      <sheetName val="수량갑지2"/>
      <sheetName val="수량갑지3"/>
      <sheetName val="바인더갑지"/>
      <sheetName val="위치도"/>
      <sheetName val="변경공사개요"/>
      <sheetName val="현황B (3)"/>
      <sheetName val="실정진행현황"/>
      <sheetName val="차수변경요약"/>
      <sheetName val="전체변경요약"/>
      <sheetName val="실정보고"/>
      <sheetName val="변경현황"/>
      <sheetName val="현황(전체3회)"/>
      <sheetName val="현황(전체2회)"/>
      <sheetName val="현황(전체1회)"/>
      <sheetName val="도장수량(하1)"/>
      <sheetName val="주형"/>
      <sheetName val="TOTAL_BOQ"/>
      <sheetName val="물가시세"/>
      <sheetName val="토공총괄표"/>
      <sheetName val="3.바닥판설계"/>
      <sheetName val="1.설계조건"/>
      <sheetName val="중기사용료산출근거"/>
      <sheetName val="단가 및 재료비"/>
      <sheetName val="단가조사"/>
      <sheetName val="대포2교접속"/>
      <sheetName val="9509"/>
      <sheetName val="데이터"/>
      <sheetName val="단가산출1"/>
      <sheetName val="단가산출"/>
      <sheetName val="woo(mac)"/>
      <sheetName val="STEEL BOX 단면설계(SEC.8)"/>
      <sheetName val="안정검토"/>
      <sheetName val="날개벽"/>
      <sheetName val="8. 안정검토"/>
      <sheetName val="기둥(원형)"/>
      <sheetName val="4.하중"/>
      <sheetName val="0.9x0.9"/>
      <sheetName val="ABUT수량-A1"/>
      <sheetName val="VXXXXXXX"/>
      <sheetName val="FOOTING단면력"/>
      <sheetName val="L측형구집계"/>
      <sheetName val="tggwan(mac)"/>
      <sheetName val="suk(mac)"/>
      <sheetName val="고양동1"/>
      <sheetName val="0.9토공"/>
      <sheetName val="사용성검토"/>
      <sheetName val="토공(우물통,기타) "/>
      <sheetName val="바닥판(1)"/>
      <sheetName val="EQT-ESTN"/>
      <sheetName val="기초단가"/>
      <sheetName val="원가계산서"/>
      <sheetName val="식재일위"/>
      <sheetName val="일위목록"/>
      <sheetName val="대비"/>
      <sheetName val="수목데이타 "/>
      <sheetName val="PO-BOQ"/>
      <sheetName val="국공유지및사유지"/>
      <sheetName val="맨홀되메우기"/>
      <sheetName val="암거단위-1련"/>
      <sheetName val="말뚝지지력산정"/>
      <sheetName val="AC포장수량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 refreshError="1"/>
      <sheetData sheetId="22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"/>
      <sheetName val="제경비"/>
      <sheetName val="토공"/>
      <sheetName val="배수"/>
      <sheetName val="교량"/>
      <sheetName val="포장"/>
      <sheetName val="부대"/>
      <sheetName val="자재"/>
      <sheetName val="Module1"/>
      <sheetName val="Module2"/>
      <sheetName val="Module3"/>
      <sheetName val="설계조건"/>
      <sheetName val="COPING"/>
      <sheetName val="DATA"/>
      <sheetName val="#REF"/>
      <sheetName val="내역서(삼호)"/>
      <sheetName val="11.자재단가"/>
      <sheetName val="매인"/>
      <sheetName val="단가"/>
      <sheetName val="철근단면적"/>
      <sheetName val="통합"/>
      <sheetName val="말뚝지지력산정"/>
      <sheetName val="98전체ny"/>
      <sheetName val="INPUT(덕도방향-시점)"/>
      <sheetName val="CODE"/>
      <sheetName val="단가목록"/>
      <sheetName val="기준자료"/>
      <sheetName val="TOT"/>
      <sheetName val="전선"/>
      <sheetName val="CABLE"/>
      <sheetName val="gvl"/>
      <sheetName val="단가산출"/>
      <sheetName val="간선계산"/>
      <sheetName val="input"/>
      <sheetName val="1.설계조건"/>
      <sheetName val="guard(mac)"/>
      <sheetName val="공통가설"/>
      <sheetName val="1-1"/>
      <sheetName val="원가계산서"/>
      <sheetName val="Macro(전선)"/>
      <sheetName val="철거산출근거"/>
      <sheetName val="내역"/>
      <sheetName val="진주방향"/>
      <sheetName val="기본DATA"/>
      <sheetName val="산출내역서집계표"/>
      <sheetName val="98수문일위"/>
      <sheetName val="CPM챠트"/>
      <sheetName val="DC"/>
      <sheetName val="공사비예산서(토목분)"/>
      <sheetName val="SLAB&quot;1&quot;"/>
      <sheetName val="Sheet2"/>
      <sheetName val="교각1"/>
      <sheetName val="노무산출서"/>
      <sheetName val="자재내역"/>
      <sheetName val="CABdata"/>
      <sheetName val="Y-WORK"/>
      <sheetName val="1공구 건정토건 토공"/>
      <sheetName val="3CHBDC"/>
      <sheetName val="XL4Poppy"/>
      <sheetName val="노임"/>
      <sheetName val="A-4"/>
      <sheetName val="원가입력"/>
      <sheetName val="조명시설"/>
      <sheetName val="건축내역"/>
      <sheetName val="단면가정"/>
      <sheetName val="직공비"/>
      <sheetName val="품목"/>
      <sheetName val="안정검토"/>
      <sheetName val="DATA1"/>
      <sheetName val="전기일위대가"/>
      <sheetName val="뚝토공"/>
      <sheetName val="Sheet1"/>
      <sheetName val="기둥"/>
      <sheetName val="저판(버림100)"/>
      <sheetName val="TONGKE3p "/>
      <sheetName val="TDTKP"/>
      <sheetName val="단위수량"/>
      <sheetName val="원형1호맨홀토공수량"/>
      <sheetName val="아파트건축"/>
      <sheetName val="인건-측정"/>
      <sheetName val="노임단가"/>
      <sheetName val="단면 (2)"/>
      <sheetName val="품셈"/>
      <sheetName val="Sheet5"/>
      <sheetName val="각종양식"/>
      <sheetName val="배수통관(좌)"/>
      <sheetName val="용산1(해보)"/>
      <sheetName val=" 냉각수펌프"/>
      <sheetName val="전기"/>
      <sheetName val="사통"/>
      <sheetName val="터널조도"/>
      <sheetName val="설정"/>
      <sheetName val="물가자료"/>
      <sheetName val="출입구총집계"/>
      <sheetName val="TB-내역서"/>
      <sheetName val="COST"/>
      <sheetName val="제품"/>
      <sheetName val="견적서세부내용"/>
      <sheetName val="견적내용입력"/>
      <sheetName val="노임,재료비"/>
      <sheetName val="하중계산"/>
      <sheetName val="업무처리전"/>
      <sheetName val="근로내역확인서(4월-HY)   "/>
      <sheetName val="노무비명세서 (3월-HY)  "/>
      <sheetName val="노무비명세서 (4월-HY)   "/>
      <sheetName val="960318-1"/>
      <sheetName val="장비"/>
      <sheetName val="산근1"/>
      <sheetName val="노무"/>
      <sheetName val="기둥(하중)"/>
      <sheetName val="설계예산내역서"/>
      <sheetName val="CIVIL"/>
      <sheetName val="차액보증"/>
      <sheetName val="11.우각부 보강"/>
      <sheetName val="MOTOR"/>
      <sheetName val="시화점실행"/>
      <sheetName val="소요자재 "/>
      <sheetName val="위치조서"/>
      <sheetName val="입찰안"/>
      <sheetName val="기계내역"/>
      <sheetName val="공사비총괄표"/>
      <sheetName val="하중"/>
      <sheetName val="woo(mac)"/>
      <sheetName val="8. 안정검토"/>
      <sheetName val="단중표"/>
      <sheetName val="부대공Ⅱ"/>
      <sheetName val="전신환매도율"/>
      <sheetName val="공사비집계"/>
      <sheetName val="결과1"/>
      <sheetName val="이름정의"/>
      <sheetName val="공사완료입력"/>
      <sheetName val="구확승인"/>
      <sheetName val="Macro1"/>
      <sheetName val="산업"/>
      <sheetName val="노무비"/>
      <sheetName val="FORM-0"/>
      <sheetName val="연결관암거"/>
      <sheetName val="집1"/>
      <sheetName val="맨홀수량산출"/>
      <sheetName val="슬래브(유곡)"/>
      <sheetName val="오동"/>
      <sheetName val="대조"/>
      <sheetName val="나한"/>
      <sheetName val="TEST1"/>
      <sheetName val="Tbom-tot"/>
      <sheetName val="완성차 미수금"/>
      <sheetName val="시중노임단가"/>
      <sheetName val="역T형"/>
      <sheetName val="마산방향철근집계"/>
      <sheetName val="마산방향"/>
      <sheetName val="DATE"/>
      <sheetName val="6PILE  (돌출)"/>
      <sheetName val="옹벽식측구단위"/>
      <sheetName val="기둥(원형)"/>
      <sheetName val="찍기"/>
      <sheetName val="수량명세서"/>
      <sheetName val="횡배수관토공수량"/>
      <sheetName val="일위대가(계측기설치)"/>
      <sheetName val="ABUT수량-A1"/>
      <sheetName val="터파기및재료"/>
      <sheetName val="현장대리인계"/>
      <sheetName val="데이타"/>
      <sheetName val="회자관"/>
      <sheetName val="CAL."/>
      <sheetName val="돌담교 상부수량"/>
      <sheetName val="가감수량"/>
      <sheetName val="약품공급2"/>
      <sheetName val="손익분석"/>
      <sheetName val="맨홀토공수량"/>
      <sheetName val="일위대가"/>
      <sheetName val="품셈TABLE"/>
      <sheetName val="토공총괄표"/>
      <sheetName val="공내역"/>
      <sheetName val="내역변"/>
      <sheetName val="Breakdown"/>
      <sheetName val="UnitRate"/>
      <sheetName val="Project Brief"/>
      <sheetName val="제수"/>
      <sheetName val="공기"/>
      <sheetName val="기본"/>
      <sheetName val="VXXXXXXX"/>
      <sheetName val="내역표지"/>
      <sheetName val="단위집계표"/>
      <sheetName val="삼성전기"/>
      <sheetName val="Sheet1 (2)"/>
      <sheetName val="200"/>
      <sheetName val="자재단가표"/>
      <sheetName val="자재단가표_관로"/>
      <sheetName val="송라터널총괄"/>
      <sheetName val="백암비스타내역"/>
      <sheetName val="COPING-1"/>
      <sheetName val="역T형교대-2수량"/>
      <sheetName val="자재단가"/>
      <sheetName val="직노"/>
      <sheetName val="내역서"/>
      <sheetName val="식재인부"/>
      <sheetName val="DANGA"/>
      <sheetName val="Dae_Jiju"/>
      <sheetName val="Sikje_ingun"/>
      <sheetName val="TREE_D"/>
      <sheetName val="1,2공구원가계산서"/>
      <sheetName val="2공구산출내역"/>
      <sheetName val="1공구산출내역서"/>
      <sheetName val="KMT물량"/>
      <sheetName val="Sheet3"/>
      <sheetName val="현금"/>
    </sheetNames>
    <sheetDataSet>
      <sheetData sheetId="0">
        <row r="1">
          <cell r="A1" t="str">
            <v xml:space="preserve"> 명       칭</v>
          </cell>
        </row>
      </sheetData>
      <sheetData sheetId="1">
        <row r="1">
          <cell r="A1" t="str">
            <v xml:space="preserve"> 명       칭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내역작성"/>
      <sheetName val="기본자료입력"/>
      <sheetName val="기성실행현황"/>
      <sheetName val="설계예산서"/>
      <sheetName val="도급내역서"/>
      <sheetName val="실행내역서"/>
      <sheetName val="도급실행대비표"/>
      <sheetName val="견적대비표"/>
      <sheetName val="견적품의서"/>
      <sheetName val="내역서표지"/>
      <sheetName val="원가계산서"/>
      <sheetName val="공사예정공정표"/>
      <sheetName val="변경내역서"/>
      <sheetName val="변경실행내역서"/>
      <sheetName val="공사원가계산서"/>
      <sheetName val="원도급자변경설계서"/>
      <sheetName val="하도급비교내역서"/>
      <sheetName val="하도급비교내역서표지"/>
      <sheetName val="하도급비교변경내역서"/>
      <sheetName val="변경설명서"/>
      <sheetName val="변경설계서갑지"/>
      <sheetName val="변경증감(물량)대비표"/>
      <sheetName val="변경증감(금액)대비표"/>
      <sheetName val="변경설계서표지"/>
      <sheetName val="변경내역서간지"/>
      <sheetName val="기성부분내역서1"/>
      <sheetName val="기성부분내역서2"/>
      <sheetName val="기성부분내역서3"/>
      <sheetName val="기성부분내역서4"/>
      <sheetName val="기성부분내역서5"/>
      <sheetName val="실행기성내역서1"/>
      <sheetName val="실행기성내역서2"/>
      <sheetName val="실행기성내역서3"/>
      <sheetName val="실행기성내역서4"/>
      <sheetName val="실행기성내역서5"/>
      <sheetName val="파일의이용"/>
      <sheetName val="중기사용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비원가"/>
      <sheetName val="표지"/>
      <sheetName val="96갑지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통합"/>
      <sheetName val="기둥(원형)"/>
      <sheetName val="안정검토(온1)"/>
      <sheetName val="가공비"/>
      <sheetName val="내역서"/>
      <sheetName val="설계조건"/>
      <sheetName val="토공"/>
      <sheetName val="옹벽"/>
      <sheetName val="PAC"/>
      <sheetName val="철근단면적"/>
      <sheetName val="단가비교표"/>
      <sheetName val="COPING"/>
      <sheetName val="stboxp1"/>
      <sheetName val="Sheet1"/>
      <sheetName val="터널조도"/>
      <sheetName val="설계"/>
      <sheetName val="ABUT수량-A1"/>
      <sheetName val="유기공정"/>
      <sheetName val="갑지"/>
      <sheetName val="내역"/>
      <sheetName val="문학간접"/>
      <sheetName val="말뚝설계"/>
      <sheetName val="단면가정"/>
      <sheetName val="인건-측정"/>
      <sheetName val="工완성공사율"/>
      <sheetName val="DATA"/>
      <sheetName val="노임단가"/>
      <sheetName val="자재단가"/>
      <sheetName val="DATE"/>
      <sheetName val="U-TYPE(1)"/>
      <sheetName val="단면 (2)"/>
      <sheetName val="변품8-37"/>
      <sheetName val="단면치수"/>
      <sheetName val="Sheet17"/>
      <sheetName val="수량산출"/>
      <sheetName val="교각계산"/>
      <sheetName val="부하(성남)"/>
      <sheetName val="부하계산서"/>
      <sheetName val="3련 BOX"/>
      <sheetName val="wal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노임,재료비"/>
      <sheetName val="노무,재료"/>
      <sheetName val="PAC"/>
      <sheetName val="기둥(원형)"/>
      <sheetName val="통합"/>
      <sheetName val="사통"/>
      <sheetName val="식재"/>
      <sheetName val="시설물"/>
      <sheetName val="식재출력용"/>
      <sheetName val="유지관리"/>
      <sheetName val="단가"/>
      <sheetName val="수량산출"/>
      <sheetName val="공구원가계산"/>
      <sheetName val="데이타"/>
      <sheetName val="식재인부"/>
      <sheetName val="보상"/>
      <sheetName val="가설공사비"/>
      <sheetName val="도로구조공사비"/>
      <sheetName val="도로토공공사비"/>
      <sheetName val="여수토공사비"/>
      <sheetName val="요율"/>
      <sheetName val="가공비"/>
      <sheetName val="INPUT"/>
      <sheetName val="갑지(추정)"/>
      <sheetName val="터파기및재료"/>
      <sheetName val="간접"/>
      <sheetName val="역보기계"/>
      <sheetName val="노임"/>
      <sheetName val="ABUT수량-A1"/>
      <sheetName val="옹벽"/>
      <sheetName val="종배수관"/>
      <sheetName val="제경비"/>
      <sheetName val="단가산출서 (2)"/>
      <sheetName val="단가산출서"/>
      <sheetName val="DATA1"/>
      <sheetName val="DANGA"/>
      <sheetName val="DT"/>
      <sheetName val="롤러"/>
      <sheetName val="BH"/>
      <sheetName val="펌프차타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공종별자재"/>
      <sheetName val="DATA"/>
      <sheetName val="일위대가"/>
      <sheetName val="부대내역"/>
      <sheetName val="견적기본FORM"/>
      <sheetName val="2.대외공문"/>
      <sheetName val="빌딩 안내"/>
      <sheetName val="__MAIN"/>
      <sheetName val="SG"/>
      <sheetName val="단가산출"/>
      <sheetName val="일위목록"/>
      <sheetName val="요율"/>
      <sheetName val="도"/>
      <sheetName val="자재단가"/>
      <sheetName val="1~3월통계,정보"/>
      <sheetName val="정류기"/>
      <sheetName val="전략수주잔(3-31)"/>
      <sheetName val="S0"/>
      <sheetName val="접지수량"/>
      <sheetName val="일위(PN)"/>
      <sheetName val="내역서"/>
      <sheetName val="갑지(추정)"/>
      <sheetName val="내역"/>
      <sheetName val="IW-LIST"/>
      <sheetName val="교통대책내역"/>
      <sheetName val="일위"/>
      <sheetName val="I一般比"/>
      <sheetName val="단가사정"/>
      <sheetName val="표지 (2)"/>
      <sheetName val="HVAC"/>
      <sheetName val="기성금내역서"/>
      <sheetName val="대로근거"/>
      <sheetName val="중로근거"/>
      <sheetName val="공사노임"/>
      <sheetName val="sw1"/>
      <sheetName val="NOMUBI"/>
      <sheetName val="단가대비표(SYS)"/>
      <sheetName val="제조노임"/>
      <sheetName val="MACRO(전선관)"/>
      <sheetName val="401"/>
      <sheetName val="천마갑지"/>
      <sheetName val="工완성공사율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내역(을)"/>
      <sheetName val="과천MAIN"/>
      <sheetName val="견적조건"/>
      <sheetName val="주경기-오배수"/>
      <sheetName val="시설일위"/>
      <sheetName val="7.경제성결과"/>
      <sheetName val="MCC제원"/>
      <sheetName val="환율"/>
      <sheetName val="노무비단가"/>
      <sheetName val="부하(성남)"/>
      <sheetName val="Macro(차단기)"/>
      <sheetName val="DI-ESTI"/>
      <sheetName val="DATASPEC(VT1)"/>
      <sheetName val="자료입력"/>
      <sheetName val="동해title"/>
      <sheetName val="화재 탐지 설비"/>
      <sheetName val="실행내역서 "/>
      <sheetName val="지명송금"/>
      <sheetName val="조내역"/>
      <sheetName val="일위대가(계측기설치)"/>
      <sheetName val="수량산출"/>
      <sheetName val="단위수량"/>
      <sheetName val="여과지동"/>
      <sheetName val="기초자료"/>
      <sheetName val="일위대가표"/>
      <sheetName val="2000전체분"/>
      <sheetName val="2000년1차"/>
      <sheetName val="74,539,000 (2.22)"/>
      <sheetName val="인건비 "/>
      <sheetName val="단가표"/>
      <sheetName val="총괄"/>
      <sheetName val="약품공급2"/>
      <sheetName val="불출요청"/>
      <sheetName val="가설공사비"/>
      <sheetName val="제진기"/>
      <sheetName val="물가시세"/>
      <sheetName val="설계산출표지"/>
      <sheetName val="노임단가"/>
      <sheetName val="BID"/>
      <sheetName val="설계조건"/>
      <sheetName val="8.PILE  (돌출)"/>
      <sheetName val="재료값"/>
      <sheetName val="철근단면적"/>
      <sheetName val="중기일위대가"/>
      <sheetName val="LANGUAGE"/>
      <sheetName val="6PILE  (돌출)"/>
      <sheetName val="공사원가계산서"/>
      <sheetName val="가로등"/>
      <sheetName val="L1"/>
      <sheetName val="미드수량"/>
      <sheetName val="WORK"/>
      <sheetName val="날개벽수량표"/>
      <sheetName val="방송(체육관)"/>
      <sheetName val="자재"/>
      <sheetName val="기둥(원형)"/>
      <sheetName val="수출모델별원단위"/>
      <sheetName val="RCSPlan"/>
      <sheetName val="터널조도"/>
      <sheetName val="교각계산"/>
      <sheetName val="Sheet6"/>
      <sheetName val="터파기및재료"/>
      <sheetName val="정부노임단가"/>
      <sheetName val="공량산출근거서_일위대가"/>
      <sheetName val="공용정보"/>
      <sheetName val="데이타"/>
      <sheetName val="HV, LV, CONTROL CABLE"/>
      <sheetName val="DATE"/>
      <sheetName val="부하계산서"/>
      <sheetName val="Sheet2"/>
      <sheetName val="전기공사일위대가"/>
      <sheetName val="표지"/>
      <sheetName val="토목주소"/>
      <sheetName val="수배전반 을지"/>
      <sheetName val="기초자료입력"/>
      <sheetName val="05년"/>
      <sheetName val="통합"/>
      <sheetName val="목표세부명세"/>
      <sheetName val="구조물철거타공정이월"/>
      <sheetName val="갑지"/>
      <sheetName val="견적을"/>
      <sheetName val="suk(mac)"/>
      <sheetName val="1.설계기준"/>
      <sheetName val="건축내역"/>
      <sheetName val="노무비"/>
      <sheetName val="(A)내역서"/>
      <sheetName val="노단"/>
      <sheetName val="산출근거"/>
      <sheetName val="식재인부"/>
      <sheetName val="노임기준"/>
      <sheetName val="IW_LIST"/>
      <sheetName val="FB25JN"/>
      <sheetName val="입찰결과보고"/>
      <sheetName val="기초일위"/>
      <sheetName val="조명일위"/>
      <sheetName val="wall"/>
      <sheetName val="을"/>
      <sheetName val="예가표"/>
      <sheetName val="공통(20-91)"/>
      <sheetName val="산출내역서집계표"/>
      <sheetName val="A"/>
      <sheetName val="오억미만"/>
      <sheetName val="노임,재료비"/>
      <sheetName val="우수"/>
      <sheetName val="전기일위목록"/>
      <sheetName val="인건-측정"/>
      <sheetName val="설계내역"/>
      <sheetName val="DATA1"/>
      <sheetName val="제품정보"/>
      <sheetName val="방송"/>
      <sheetName val="b_balju_cho"/>
      <sheetName val="실행내역서_"/>
      <sheetName val="SLAB"/>
      <sheetName val="허용전류-IEC DATA"/>
      <sheetName val="일위대가목차"/>
      <sheetName val="단가조사"/>
      <sheetName val="토공"/>
      <sheetName val="실행간접비용"/>
      <sheetName val="98수문일위"/>
      <sheetName val="남양시작동010313100%"/>
      <sheetName val="별표"/>
      <sheetName val="샘플표지"/>
      <sheetName val="타견적(을)"/>
      <sheetName val="노무비산출"/>
      <sheetName val="INSTR"/>
      <sheetName val="ABUT수량-A1"/>
      <sheetName val="교각(P1)수량"/>
      <sheetName val="일반60"/>
      <sheetName val="98지급계획"/>
      <sheetName val="충주"/>
      <sheetName val="ilch"/>
      <sheetName val="설계명세서(선로)"/>
      <sheetName val="순환펌프"/>
      <sheetName val="저수조"/>
      <sheetName val="급,배기팬"/>
      <sheetName val="급탕순환펌프"/>
      <sheetName val="일위대가양식"/>
      <sheetName val="수량산출서"/>
      <sheetName val="시중노임단가"/>
      <sheetName val="MOTOR"/>
      <sheetName val="실행철강하도"/>
      <sheetName val="이름"/>
      <sheetName val="견적서"/>
      <sheetName val="시설물일위"/>
      <sheetName val="가설공사"/>
      <sheetName val="단가결정"/>
      <sheetName val="내역아"/>
      <sheetName val="울타리"/>
      <sheetName val="목도급"/>
      <sheetName val="프랜트면허"/>
      <sheetName val="통신내역서"/>
      <sheetName val="설변내역서"/>
      <sheetName val="건강보험료"/>
      <sheetName val="고용보험료"/>
      <sheetName val="시중노임"/>
      <sheetName val="품목별 지수"/>
      <sheetName val="연금보험료"/>
      <sheetName val="퇴직공제부금비"/>
      <sheetName val="입력"/>
      <sheetName val="자재대"/>
      <sheetName val="지급자재내역서"/>
      <sheetName val="설계예산내역서"/>
      <sheetName val="일 위 대 가 표"/>
      <sheetName val="입출재고현황 (2)"/>
      <sheetName val="직접공사비집계표_7"/>
      <sheetName val="공통가설_8"/>
      <sheetName val="판매시설"/>
      <sheetName val="아파트_9"/>
      <sheetName val="주민복지관"/>
      <sheetName val="지하주차장"/>
      <sheetName val="조립비"/>
      <sheetName val="FAX_갑지1"/>
      <sheetName val="견적서_갑지1"/>
      <sheetName val="2_대외공문1"/>
      <sheetName val="빌딩_안내1"/>
      <sheetName val="표지_(2)1"/>
      <sheetName val="0001new"/>
      <sheetName val="M"/>
      <sheetName val="단가"/>
      <sheetName val="세부내역서"/>
      <sheetName val="Component Description"/>
      <sheetName val="REDUCER"/>
      <sheetName val="WE'T"/>
      <sheetName val="내역전기"/>
      <sheetName val="TRE TABLE"/>
      <sheetName val="XXXXXX"/>
      <sheetName val="I一般˔"/>
      <sheetName val=""/>
      <sheetName val="예산대비"/>
      <sheetName val="cross beam"/>
      <sheetName val="단가비교표(통신)"/>
      <sheetName val="COPING"/>
      <sheetName val="조명시설"/>
      <sheetName val="본댐설계"/>
      <sheetName val="Macro(전기)"/>
      <sheetName val=" 내역"/>
      <sheetName val="조건표"/>
      <sheetName val="산출집계표1"/>
      <sheetName val="우성교간선"/>
      <sheetName val="참조"/>
      <sheetName val="케이블류 OLD"/>
      <sheetName val="연돌일위집계"/>
      <sheetName val="차액보증"/>
      <sheetName val="월별수입"/>
      <sheetName val="6동"/>
      <sheetName val="갑지1"/>
      <sheetName val="부하LOAD"/>
      <sheetName val="총괄집계표"/>
      <sheetName val="일위대가목록"/>
      <sheetName val="단가조사서"/>
      <sheetName val="견적서(보문)"/>
      <sheetName val="견적서(광영)"/>
      <sheetName val="인사자료총집계"/>
      <sheetName val="할증 "/>
      <sheetName val="총 원가계산"/>
      <sheetName val="KHEATEX"/>
      <sheetName val="손익분석"/>
      <sheetName val="POOM_MOTO"/>
      <sheetName val="POOM_MOTO2"/>
      <sheetName val="원가계산"/>
      <sheetName val="공문"/>
      <sheetName val="CODE"/>
      <sheetName val="7_경제성결과"/>
      <sheetName val="화재_탐지_설비"/>
      <sheetName val="74,539,000_(2_22)"/>
      <sheetName val="인건비_"/>
      <sheetName val="S058FL01"/>
      <sheetName val="화전내"/>
      <sheetName val="일위목록-기"/>
      <sheetName val="단가산출서"/>
      <sheetName val="공량산출서"/>
      <sheetName val="정산내역"/>
      <sheetName val="품셈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집계표"/>
      <sheetName val="용산3육교"/>
      <sheetName val="용산3(영광)"/>
      <sheetName val="용산3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옹벽수량"/>
      <sheetName val="옹벽철근"/>
      <sheetName val="타공종이기"/>
      <sheetName val="주현(해보)"/>
      <sheetName val="주현(영광)"/>
      <sheetName val="공조기휀"/>
      <sheetName val="#REF"/>
      <sheetName val="대창(장성)"/>
      <sheetName val="대가목록"/>
      <sheetName val="8.PILE  (돌출)"/>
      <sheetName val="EP0618"/>
      <sheetName val="단위단가"/>
      <sheetName val="화해(함평)"/>
      <sheetName val="화해(장성)"/>
      <sheetName val="재료값"/>
      <sheetName val="1.설계조건"/>
      <sheetName val="기계공사"/>
      <sheetName val="INPUT(덕도방향-시점)"/>
      <sheetName val="건축"/>
      <sheetName val="설계"/>
      <sheetName val="용산3수량"/>
      <sheetName val="시행후면적"/>
      <sheetName val="수지예산"/>
      <sheetName val=""/>
      <sheetName val="건축토목내역"/>
      <sheetName val="교각토공"/>
      <sheetName val="COPING"/>
      <sheetName val="직노"/>
      <sheetName val="단위수량"/>
      <sheetName val="노임,재료비"/>
      <sheetName val="수량산출"/>
      <sheetName val="차도부연장현황"/>
      <sheetName val="C.배수관공"/>
      <sheetName val="Data"/>
      <sheetName val="시멘트,모래,자갈"/>
      <sheetName val="자재단가"/>
      <sheetName val="C3"/>
      <sheetName val="일위목차"/>
      <sheetName val="PAC"/>
      <sheetName val="교각계산"/>
      <sheetName val="데이타"/>
      <sheetName val="동력부하계산"/>
      <sheetName val="계림(함평)"/>
      <sheetName val="계림(장성)"/>
      <sheetName val="시설물일위"/>
      <sheetName val="DATE"/>
      <sheetName val="물가대비표"/>
      <sheetName val="요율"/>
      <sheetName val="SG"/>
      <sheetName val="단가 및 재료비"/>
      <sheetName val="중기사용료산출근거"/>
      <sheetName val="입출재고현황 (2)"/>
      <sheetName val="단가표"/>
      <sheetName val="설계조건"/>
      <sheetName val="집계표"/>
      <sheetName val="70%"/>
      <sheetName val="산출내역(K2)"/>
      <sheetName val="구조물공"/>
      <sheetName val="내역서"/>
      <sheetName val="지급자재"/>
      <sheetName val="제출내역 (2)"/>
      <sheetName val="부대내역"/>
      <sheetName val="준검 내역서"/>
      <sheetName val="부대공"/>
      <sheetName val="배수공"/>
      <sheetName val="투찰"/>
      <sheetName val="1,2공구원가계산서"/>
      <sheetName val="전체제잡비"/>
      <sheetName val="공사비집계"/>
      <sheetName val="단가비교표"/>
      <sheetName val="106C0300"/>
      <sheetName val="일위대가"/>
      <sheetName val="80이상"/>
      <sheetName val="Baby일위대가"/>
      <sheetName val="일위목차(전기)"/>
      <sheetName val="단가목록"/>
      <sheetName val="노무비"/>
      <sheetName val="교대(A1-A2)"/>
      <sheetName val="맨홀수량산출"/>
      <sheetName val="토적표"/>
      <sheetName val="기본단가표"/>
      <sheetName val="내역서 (2)"/>
      <sheetName val="말뚝지지력산정"/>
      <sheetName val="000000"/>
      <sheetName val="일위대가표"/>
      <sheetName val="D-경비1"/>
      <sheetName val="AHU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무안 2개소"/>
      <sheetName val="현경(최종안)"/>
      <sheetName val="계약용량(현경)"/>
      <sheetName val="창포"/>
      <sheetName val="복길양수"/>
      <sheetName val="구일"/>
      <sheetName val="금산"/>
      <sheetName val="금산(변경분)"/>
      <sheetName val="산길"/>
      <sheetName val="산길(변경분)"/>
      <sheetName val="목교"/>
      <sheetName val="월암양수"/>
      <sheetName val="설계계산(종천)"/>
      <sheetName val="계약용량(참고)"/>
      <sheetName val="계약용량(서포)"/>
      <sheetName val="설계계산(서포)"/>
      <sheetName val="계약용량(농연오곡)"/>
      <sheetName val="설계계산(농연오곡)"/>
      <sheetName val="입력"/>
      <sheetName val="EP0618"/>
      <sheetName val="주현(해보)"/>
      <sheetName val="주현(영광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공사비총괄"/>
      <sheetName val="Sheet2"/>
      <sheetName val="단가보완"/>
      <sheetName val="단위가격"/>
      <sheetName val="장비손료"/>
      <sheetName val="당초내역서"/>
      <sheetName val="계약용량(서포)"/>
      <sheetName val="1SGATE97"/>
      <sheetName val="SR97-1"/>
      <sheetName val="밸브설치"/>
      <sheetName val="주현(해보)"/>
      <sheetName val="주현(영광)"/>
      <sheetName val="EP0618"/>
      <sheetName val="입력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이동"/>
      <sheetName val="공사비총괄"/>
      <sheetName val="SR97-1"/>
      <sheetName val="SR97-2"/>
      <sheetName val="1SGATE97"/>
      <sheetName val="2SGATE97"/>
      <sheetName val="가공비"/>
      <sheetName val="단위가격"/>
      <sheetName val="단가보완"/>
      <sheetName val="당초내역서"/>
      <sheetName val="계약용량(서포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직재"/>
      <sheetName val="N賃率-職"/>
      <sheetName val="J直材4"/>
      <sheetName val="지급자재"/>
      <sheetName val="서울시신호-2"/>
      <sheetName val="토 적 표"/>
      <sheetName val="__"/>
      <sheetName val="일위"/>
      <sheetName val="단"/>
      <sheetName val="직노"/>
      <sheetName val="설직재_1"/>
      <sheetName val="1.우편집중내역서"/>
      <sheetName val="집계"/>
      <sheetName val="#REF"/>
      <sheetName val="기본일위"/>
      <sheetName val="내역서2안"/>
      <sheetName val="패널"/>
      <sheetName val="실행내역"/>
      <sheetName val="내역서"/>
      <sheetName val="I一般比"/>
      <sheetName val="ABUT수량-A1"/>
      <sheetName val="교각1"/>
      <sheetName val="업무"/>
      <sheetName val="danga"/>
      <sheetName val="ilch"/>
      <sheetName val=" HIT-&gt;HMC 견적(3900)"/>
      <sheetName val="재집"/>
      <sheetName val="내역"/>
      <sheetName val="연령현황"/>
      <sheetName val="인건비"/>
      <sheetName val="4.설계예산내역서"/>
      <sheetName val="6.관급자재조서"/>
      <sheetName val="신우"/>
      <sheetName val="부서현황"/>
      <sheetName val="20관리비율"/>
      <sheetName val="1-1"/>
      <sheetName val="부하(성남)"/>
      <sheetName val="금액내역서"/>
      <sheetName val="Y-WORK"/>
      <sheetName val="ITEM"/>
      <sheetName val="골조시행"/>
      <sheetName val="광혁기성"/>
      <sheetName val="토공(우물통,기타) "/>
      <sheetName val="input"/>
      <sheetName val="갑지"/>
      <sheetName val="수량산출"/>
      <sheetName val="40총괄"/>
      <sheetName val="40집계"/>
      <sheetName val="노임단가표"/>
      <sheetName val="총괄 CCTV수량"/>
      <sheetName val="을"/>
      <sheetName val="단위수량"/>
      <sheetName val="공사내역"/>
      <sheetName val="guard(mac)"/>
      <sheetName val="8.PILE  (돌출)"/>
      <sheetName val="용소리교"/>
      <sheetName val="대가호표"/>
      <sheetName val="건축내역"/>
      <sheetName val="경산"/>
      <sheetName val="산출기준자료"/>
      <sheetName val="공조기"/>
      <sheetName val="단가 "/>
      <sheetName val="일위대가"/>
      <sheetName val="수목데이타 "/>
      <sheetName val="노무비"/>
      <sheetName val="내역및총괄"/>
      <sheetName val="COPING"/>
      <sheetName val="제-노임"/>
      <sheetName val="합천내역"/>
      <sheetName val="실행"/>
      <sheetName val="노임단가"/>
      <sheetName val="적용단가"/>
      <sheetName val="NEYOK"/>
      <sheetName val="단가산출2"/>
      <sheetName val="견적대비 견적서"/>
      <sheetName val="공사원가계산서"/>
      <sheetName val="경영상태"/>
      <sheetName val="B2BERP"/>
      <sheetName val="K55수출"/>
      <sheetName val="원가 (2)"/>
      <sheetName val="전체"/>
      <sheetName val="LH3 동양시스템"/>
      <sheetName val="sw1"/>
      <sheetName val="U-TYPE(1)"/>
      <sheetName val="단위일위"/>
      <sheetName val="6. 직접경비"/>
      <sheetName val="기존단가 (2)"/>
      <sheetName val="XL4Poppy"/>
      <sheetName val="포장절단"/>
      <sheetName val="데이타"/>
      <sheetName val="재료집계"/>
      <sheetName val="유림골조"/>
      <sheetName val="단가산출"/>
      <sheetName val="자재단가비교표"/>
      <sheetName val="BASIC (2)"/>
      <sheetName val="G.R300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압계수"/>
      <sheetName val="반중력식옹벽"/>
      <sheetName val="#REF"/>
      <sheetName val="옹벽"/>
      <sheetName val="시설물기초"/>
      <sheetName val="통합"/>
      <sheetName val="단가비교표"/>
      <sheetName val="반중력식(h=4.0m)"/>
      <sheetName val="INPUT"/>
      <sheetName val="사통"/>
      <sheetName val="수전기기DATA"/>
      <sheetName val="상수도토공집계표"/>
      <sheetName val="표지"/>
      <sheetName val="ABUT수량-A1"/>
      <sheetName val="I一般比"/>
      <sheetName val="안정검토"/>
      <sheetName val="단면설계"/>
      <sheetName val="기초자료입력"/>
      <sheetName val="자재단가비교표"/>
      <sheetName val="입찰안"/>
      <sheetName val="전차선로 물량표"/>
      <sheetName val="제수"/>
      <sheetName val="공기"/>
      <sheetName val="CAT_5"/>
      <sheetName val="전선"/>
      <sheetName val="장비부하"/>
      <sheetName val="DATA"/>
      <sheetName val="주형"/>
      <sheetName val="여수토공사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비교표"/>
      <sheetName val="단가"/>
      <sheetName val="#REF"/>
      <sheetName val="DATA"/>
      <sheetName val="데이타"/>
      <sheetName val="기초자료입력"/>
      <sheetName val="설계조건"/>
      <sheetName val="말뚝설계"/>
      <sheetName val="INPUT"/>
      <sheetName val="횡배수관"/>
      <sheetName val="비탈면보호공수량산출"/>
      <sheetName val="48단가"/>
      <sheetName val="노임단가"/>
      <sheetName val="b_balju_cho"/>
      <sheetName val="단가대비표"/>
      <sheetName val="8.PILE  (돌출)"/>
      <sheetName val="단가일람"/>
      <sheetName val="조경일람"/>
      <sheetName val="1공구내역서(1)"/>
      <sheetName val="COST"/>
      <sheetName val="관로내역원"/>
      <sheetName val="IL-3"/>
      <sheetName val="노임"/>
      <sheetName val="수목표준대가"/>
      <sheetName val="전기내역"/>
      <sheetName val="일위대가목차"/>
      <sheetName val="입찰안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0년1월"/>
      <sheetName val="자동비보수"/>
      <sheetName val="반중력식옹벽"/>
      <sheetName val="단가비교표"/>
      <sheetName val="단가목록"/>
      <sheetName val="#REF"/>
      <sheetName val="통합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want"/>
      <sheetName val="내역적용"/>
      <sheetName val="배수공총집계"/>
      <sheetName val="배수공자재집계"/>
      <sheetName val="횡배수관공"/>
      <sheetName val="종배수관공"/>
      <sheetName val="플륨관집계"/>
      <sheetName val="맹집계"/>
      <sheetName val="측구집계"/>
      <sheetName val="도수로집계"/>
      <sheetName val="도수로단위"/>
      <sheetName val="집수정집계"/>
      <sheetName val="토공이월"/>
      <sheetName val="집수정단위"/>
      <sheetName val="날개집계"/>
      <sheetName val="날개단위"/>
      <sheetName val="횡배수집계"/>
      <sheetName val="횡배수관"/>
      <sheetName val="면벽"/>
      <sheetName val="종배수집계"/>
      <sheetName val="종배수관"/>
      <sheetName val="측구2"/>
      <sheetName val="측구1"/>
      <sheetName val="측구현황"/>
      <sheetName val="맹현황"/>
      <sheetName val="98수문일위"/>
      <sheetName val="단가표"/>
      <sheetName val="N賃率-職"/>
      <sheetName val="반중력식옹벽"/>
      <sheetName val="부안일위"/>
      <sheetName val="수목표준대가"/>
      <sheetName val="총괄내역서"/>
      <sheetName val="비탈면보호공수량산출"/>
      <sheetName val="코드표"/>
      <sheetName val="소일위대가코드표"/>
      <sheetName val="EQ-R1"/>
      <sheetName val="배수공33"/>
      <sheetName val="DATE"/>
      <sheetName val="Baby일위대가"/>
      <sheetName val="노무비"/>
      <sheetName val="옹벽"/>
      <sheetName val="토목"/>
      <sheetName val="수량산출"/>
      <sheetName val="암거단위-1련"/>
      <sheetName val="교각"/>
      <sheetName val="9811"/>
      <sheetName val="Sheet1 (2)"/>
      <sheetName val="교대시점"/>
      <sheetName val="단면 (2)"/>
      <sheetName val="#REF"/>
      <sheetName val="기둥(원형)"/>
      <sheetName val="교각1"/>
      <sheetName val="COPING"/>
      <sheetName val="총 괄 표"/>
      <sheetName val="단가비교표"/>
      <sheetName val="슬래브"/>
      <sheetName val="단가"/>
      <sheetName val="몰탈콘크리트"/>
      <sheetName val="철근집계"/>
      <sheetName val="터파기및재료"/>
      <sheetName val="노임단가"/>
      <sheetName val="단위수량"/>
      <sheetName val="공동구(2.2X1.8)"/>
      <sheetName val="Sheet1"/>
      <sheetName val="INPUTDATA"/>
      <sheetName val="임시전기공사설계서"/>
      <sheetName val="공종목록표"/>
      <sheetName val="2000년1차"/>
      <sheetName val="집계표"/>
      <sheetName val="노견단위수량"/>
      <sheetName val="기지내"/>
      <sheetName val="환경관리"/>
      <sheetName val="설비내역서"/>
      <sheetName val="건축내역서"/>
      <sheetName val="전기내역서"/>
      <sheetName val="wall"/>
      <sheetName val="Front"/>
      <sheetName val="ABUT수량-A1"/>
      <sheetName val="자재단가"/>
      <sheetName val="몰탈재료산출"/>
      <sheetName val="기본DATA"/>
      <sheetName val="내역서"/>
      <sheetName val="날개벽"/>
      <sheetName val="교각계산"/>
      <sheetName val="ⴭⴭⴭⴭⴭ"/>
      <sheetName val="단 box"/>
      <sheetName val="데리네이타현황"/>
      <sheetName val="단가산출2"/>
      <sheetName val="SORCE1"/>
      <sheetName val="견적2001(1분기)"/>
      <sheetName val="직노"/>
      <sheetName val="기성부분내역서"/>
      <sheetName val="예산명세서"/>
      <sheetName val="설계명세서"/>
      <sheetName val="자료입력"/>
      <sheetName val="20관리비율"/>
      <sheetName val="용산1(해보)"/>
      <sheetName val="현장관리비"/>
      <sheetName val="산근목록"/>
      <sheetName val="토공수량산출"/>
      <sheetName val="토적계산서"/>
      <sheetName val="갑지1"/>
      <sheetName val="9."/>
      <sheetName val="I.일위대가목차"/>
      <sheetName val="전차선로 물량표"/>
      <sheetName val="내역"/>
      <sheetName val="조명시설"/>
      <sheetName val="노임"/>
      <sheetName val="지급자재"/>
      <sheetName val="토적표(1)"/>
      <sheetName val="흥양2교토공집계표"/>
      <sheetName val="단"/>
      <sheetName val="건축내역"/>
      <sheetName val="토공"/>
      <sheetName val="공사비예산서(토목분)"/>
      <sheetName val="기초자료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0년1월"/>
      <sheetName val="자동비보수"/>
      <sheetName val="98수문일위"/>
    </sheetNames>
    <sheetDataSet>
      <sheetData sheetId="0"/>
      <sheetData sheetId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1"/>
      <sheetName val="단면 (2)"/>
      <sheetName val="#REF"/>
      <sheetName val="98수문일위"/>
      <sheetName val="내역서"/>
      <sheetName val="간선계산"/>
      <sheetName val="기초자료입력"/>
      <sheetName val="요율"/>
      <sheetName val="실행철강하도"/>
      <sheetName val="건축내역"/>
      <sheetName val="관급"/>
      <sheetName val="DATE"/>
      <sheetName val="간접비"/>
      <sheetName val="공문"/>
      <sheetName val="반중력식옹벽"/>
      <sheetName val="IGI-SU"/>
      <sheetName val="단가목록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진설계"/>
      <sheetName val="COBEL"/>
      <sheetName val="RCUSD-BEAM 1단 "/>
      <sheetName val="RCUSD-DEEP BEAM"/>
      <sheetName val="Sheet1 (2)"/>
      <sheetName val="Sheet2"/>
      <sheetName val="Sheet3"/>
      <sheetName val="안정검토"/>
      <sheetName val="종단계산"/>
      <sheetName val="단면 (2)"/>
      <sheetName val="ABUT수량-A1"/>
      <sheetName val="교각1"/>
      <sheetName val="P4-HA"/>
      <sheetName val="가로등이설 (1차)"/>
      <sheetName val="반중력식옹벽"/>
      <sheetName val="#REF"/>
      <sheetName val="골재산출"/>
      <sheetName val="단위중량"/>
      <sheetName val="단면설계"/>
      <sheetName val="간선계산"/>
      <sheetName val="수량산출서"/>
      <sheetName val="사통"/>
      <sheetName val="dongia (2)"/>
      <sheetName val="일위대가"/>
      <sheetName val="1.설계조건"/>
      <sheetName val="단가 및 재료비"/>
      <sheetName val="내역서"/>
      <sheetName val="통합"/>
      <sheetName val="200"/>
      <sheetName val="직노"/>
      <sheetName val="버스운행안내"/>
      <sheetName val="예방접종계획"/>
      <sheetName val="근태계획서"/>
      <sheetName val="guard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단가목록"/>
      <sheetName val="내역서 갑지"/>
      <sheetName val="총괄표"/>
      <sheetName val="1. 장비 설치공사"/>
      <sheetName val="2. 위생기구 설치공사"/>
      <sheetName val="3. 급수, 급탕 배관공사"/>
      <sheetName val="4. 오, 배수 배관공사"/>
      <sheetName val="5. 난방 배관공사"/>
      <sheetName val="6. 옥외 배관공사"/>
      <sheetName val="단면설계"/>
      <sheetName val="안정검토"/>
      <sheetName val="용산3(영광)"/>
      <sheetName val="교각1"/>
      <sheetName val="주현(영광)"/>
      <sheetName val="주현(해보)"/>
      <sheetName val="인건비"/>
      <sheetName val="슬래브(유곡)"/>
      <sheetName val="노임"/>
      <sheetName val="#REF"/>
      <sheetName val="대가목록"/>
      <sheetName val="단위단가"/>
      <sheetName val="시설물일위"/>
      <sheetName val="내역서"/>
      <sheetName val="통합"/>
      <sheetName val="준공정산"/>
      <sheetName val="대창(장성)"/>
      <sheetName val="건축"/>
      <sheetName val="삼척전자공고 기숙사 건축공사"/>
      <sheetName val="건축공사실행"/>
      <sheetName val="공통가설"/>
      <sheetName val="건축원가"/>
      <sheetName val="Sheet1"/>
      <sheetName val="용수지선토적"/>
      <sheetName val="차도부연장현황"/>
      <sheetName val="준검 내역서"/>
      <sheetName val="점수계산1-2"/>
      <sheetName val="옹벽"/>
      <sheetName val="98수문일위"/>
      <sheetName val="단위수량"/>
      <sheetName val="교대(A1-A2)"/>
      <sheetName val="사통"/>
      <sheetName val="guard(mac)"/>
      <sheetName val="투찰가"/>
      <sheetName val="적현로"/>
      <sheetName val="Macro3"/>
    </sheetNames>
    <sheetDataSet>
      <sheetData sheetId="0" refreshError="1"/>
      <sheetData sheetId="1">
        <row r="1">
          <cell r="A1" t="str">
            <v>코드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물량이동"/>
      <sheetName val="광활총"/>
      <sheetName val="배수장"/>
      <sheetName val="제진기"/>
      <sheetName val="광활배수문"/>
      <sheetName val="일위대캧"/>
      <sheetName val="SOMOJAJ"/>
      <sheetName val="JANGBIC"/>
      <sheetName val="JANGBI"/>
      <sheetName val="JAJEBI"/>
      <sheetName val="ILDEGA"/>
      <sheetName val="INGEONB"/>
      <sheetName val="GYUNGBI"/>
      <sheetName val="DOJANGB"/>
      <sheetName val="슬래브(유곡)"/>
      <sheetName val="안정검토"/>
      <sheetName val="단면설계"/>
      <sheetName val="단가목록"/>
      <sheetName val="자재단가비교표"/>
      <sheetName val="건축내역"/>
      <sheetName val="부서현황"/>
      <sheetName val="예비품"/>
      <sheetName val="점수계산1-2"/>
      <sheetName val="산출및내역"/>
      <sheetName val="집계표"/>
      <sheetName val="진주방향"/>
      <sheetName val="각종장비전압강하계산"/>
      <sheetName val="간선계산"/>
      <sheetName val="전차선로 물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uard(mac)"/>
      <sheetName val="사통"/>
      <sheetName val="슬래브(유곡)"/>
      <sheetName val="#REF"/>
      <sheetName val="suk(mac)"/>
      <sheetName val="통합"/>
      <sheetName val="계화배수"/>
      <sheetName val="안정검토"/>
      <sheetName val="단면설계"/>
      <sheetName val="진주방향"/>
      <sheetName val="박기사-면벽"/>
      <sheetName val="ABUT수량-A1"/>
      <sheetName val="노무비"/>
      <sheetName val="내역"/>
      <sheetName val="반중력식옹벽"/>
      <sheetName val="DATA 입력란"/>
      <sheetName val="용산3(영광)"/>
      <sheetName val="INPUT"/>
      <sheetName val="버스운행안내"/>
      <sheetName val="예방접종계획"/>
      <sheetName val="근태계획서"/>
      <sheetName val="기계내역"/>
      <sheetName val="포장직선구간"/>
      <sheetName val="BASIC (2)"/>
      <sheetName val="계산근거"/>
      <sheetName val="내역서"/>
      <sheetName val="입력DATA"/>
      <sheetName val="주빔의 설계"/>
      <sheetName val="JOIN(2span)"/>
      <sheetName val="토공"/>
      <sheetName val="바닥판"/>
      <sheetName val="철근량산정및사용성검토"/>
      <sheetName val="6PILE  (돌출)"/>
      <sheetName val="단위수량"/>
      <sheetName val="조건표"/>
      <sheetName val="재료집계"/>
      <sheetName val="교각1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data"/>
      <sheetName val="통합"/>
      <sheetName val="철근단면적"/>
      <sheetName val="말뚝본체검토"/>
      <sheetName val="Sheet8"/>
      <sheetName val="guard(mac)"/>
      <sheetName val="사통"/>
      <sheetName val="슬래브(유곡)"/>
      <sheetName val="옹벽"/>
      <sheetName val="철집"/>
      <sheetName val="단가비교표 (계측제어)"/>
      <sheetName val="일위대가"/>
      <sheetName val="노무비 근거"/>
      <sheetName val="안정검토"/>
      <sheetName val="동해sam"/>
      <sheetName val="설계조건"/>
      <sheetName val="단면 (2)"/>
      <sheetName val="#REF"/>
      <sheetName val="단위수량"/>
      <sheetName val="단면설계"/>
      <sheetName val="3련 BOX"/>
      <sheetName val="점수계산1-2"/>
      <sheetName val="내역서"/>
      <sheetName val="인건비 "/>
      <sheetName val="내역"/>
      <sheetName val="품목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uard(mac)"/>
      <sheetName val="낙석방지집계표"/>
      <sheetName val="낙석방지책연장"/>
      <sheetName val="가드레일연장"/>
      <sheetName val="통합"/>
      <sheetName val="용산1(해보)"/>
      <sheetName val="1.설계조건"/>
      <sheetName val="사통"/>
      <sheetName val="ABUT수량-A1"/>
      <sheetName val="BUDAE"/>
      <sheetName val="LIST"/>
      <sheetName val="단가목록"/>
      <sheetName val="설계"/>
      <sheetName val="#REF"/>
      <sheetName val="물가대비표"/>
      <sheetName val="공예율"/>
      <sheetName val="Sheet5"/>
      <sheetName val="COPING"/>
      <sheetName val="3BL공동구 수량"/>
      <sheetName val="슬래브(유곡)"/>
      <sheetName val="변압기 및 발전기 용량"/>
      <sheetName val=""/>
      <sheetName val="설계예시"/>
      <sheetName val="NAI"/>
      <sheetName val="Macro1"/>
      <sheetName val="옹벽"/>
      <sheetName val="점수계산1-2"/>
      <sheetName val="1-1"/>
      <sheetName val="INPUTDATA"/>
      <sheetName val="2000년1차"/>
      <sheetName val="2000전체분"/>
      <sheetName val="DATE"/>
      <sheetName val="내역서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물가자료"/>
      <sheetName val="일위대가표(평택)"/>
      <sheetName val="laroux"/>
      <sheetName val="운전경비"/>
      <sheetName val="중기조종원인건비"/>
    </sheetNames>
    <sheetDataSet>
      <sheetData sheetId="0" refreshError="1">
        <row r="4">
          <cell r="C4">
            <v>66050</v>
          </cell>
        </row>
        <row r="11">
          <cell r="C11">
            <v>49575</v>
          </cell>
        </row>
        <row r="12">
          <cell r="C12">
            <v>31866</v>
          </cell>
        </row>
        <row r="21">
          <cell r="C21">
            <v>66655</v>
          </cell>
        </row>
        <row r="22">
          <cell r="C22">
            <v>60429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COPING"/>
      <sheetName val="대창(장성)"/>
      <sheetName val="토공"/>
      <sheetName val="INPUT(덕도방향-시점)"/>
      <sheetName val="내역"/>
      <sheetName val="공통가설"/>
      <sheetName val="옹벽"/>
      <sheetName val="음료실행"/>
      <sheetName val="노임"/>
      <sheetName val="목차"/>
      <sheetName val="공내역"/>
      <sheetName val="통합"/>
      <sheetName val="손익분석"/>
      <sheetName val="CODE"/>
      <sheetName val="철근단면적"/>
      <sheetName val="안정계산"/>
      <sheetName val="단면검토"/>
      <sheetName val="input"/>
      <sheetName val="SLAB&quot;1&quot;"/>
      <sheetName val="슬래브(유곡)"/>
      <sheetName val="3CHBDC"/>
      <sheetName val="물가자료"/>
      <sheetName val="기둥"/>
      <sheetName val="저판(버림100)"/>
      <sheetName val="guard(mac)"/>
      <sheetName val="사용성검토"/>
      <sheetName val="일위대가"/>
      <sheetName val="노임단가"/>
      <sheetName val="조명시설"/>
      <sheetName val="1.설계조건"/>
      <sheetName val="Macro(전선)"/>
      <sheetName val="R1"/>
      <sheetName val="SLAB근거-1"/>
      <sheetName val="교각계산"/>
      <sheetName val="단면치수"/>
      <sheetName val="1-1"/>
      <sheetName val="#REF"/>
      <sheetName val="Sheet1 (2)"/>
      <sheetName val="11.우각부 보강"/>
      <sheetName val="단면 (2)"/>
      <sheetName val="간선계산"/>
      <sheetName val="원가입력"/>
      <sheetName val="데이타"/>
      <sheetName val="DATA"/>
      <sheetName val="노무비"/>
      <sheetName val="ABUT수량-A1"/>
      <sheetName val="우각부보강"/>
      <sheetName val="공사비집계"/>
      <sheetName val="총계"/>
      <sheetName val="안정검토"/>
      <sheetName val="단면설계"/>
      <sheetName val="3BL공동구 수량"/>
      <sheetName val="COST"/>
      <sheetName val="직공비"/>
      <sheetName val="DATE"/>
      <sheetName val="진주방향"/>
      <sheetName val="마산방향"/>
      <sheetName val="마산방향철근집계"/>
      <sheetName val="전기일위대가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EMST10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맨홀토공산출"/>
      <sheetName val="직공비"/>
      <sheetName val="1월"/>
      <sheetName val="3월"/>
      <sheetName val="SLAB&quot;1&quot;"/>
      <sheetName val="2000년1차"/>
      <sheetName val="CODE"/>
      <sheetName val="Hw-CV"/>
      <sheetName val="전기"/>
      <sheetName val="guard(mac)"/>
      <sheetName val="부안일위"/>
      <sheetName val="부대내역"/>
      <sheetName val="input"/>
      <sheetName val="건축-물가변동"/>
      <sheetName val="품셈표"/>
      <sheetName val="COPING"/>
      <sheetName val="1-1"/>
      <sheetName val="단가"/>
      <sheetName val="200"/>
      <sheetName val="방송일위대가"/>
      <sheetName val="건축미장"/>
      <sheetName val="건축미장내역"/>
      <sheetName val="오억미만"/>
      <sheetName val="중기가격"/>
      <sheetName val="공통가설"/>
      <sheetName val="설계"/>
      <sheetName val="1-4일위대가목차"/>
      <sheetName val="입찰안"/>
      <sheetName val="1호인버트수량"/>
      <sheetName val="#REF"/>
      <sheetName val="원가입력"/>
      <sheetName val="Sheet5"/>
      <sheetName val="COA-17"/>
      <sheetName val="C-18"/>
      <sheetName val="내역표지"/>
      <sheetName val="조건표"/>
      <sheetName val="남양시작동자105노65기1.3화1.2"/>
      <sheetName val="토공사"/>
      <sheetName val="gyun"/>
      <sheetName val="간선계산"/>
      <sheetName val="을지"/>
      <sheetName val="목록"/>
      <sheetName val="M1"/>
      <sheetName val="횡배수관토공수량"/>
      <sheetName val="CPM챠트 "/>
      <sheetName val="토목"/>
      <sheetName val="별표집계"/>
      <sheetName val="총 원가계산"/>
      <sheetName val="삼성전기"/>
      <sheetName val="Sheet1 (2)"/>
      <sheetName val="기둥"/>
      <sheetName val="저판(버림100)"/>
      <sheetName val="기자재비"/>
      <sheetName val="결재판"/>
      <sheetName val="Total"/>
      <sheetName val="물가자료"/>
      <sheetName val="건축내역"/>
      <sheetName val="철콘공사"/>
      <sheetName val="간접비내역-1"/>
      <sheetName val="일위목록"/>
      <sheetName val="b_balju"/>
      <sheetName val="내역서"/>
      <sheetName val="SILICATE"/>
      <sheetName val="을"/>
      <sheetName val="점수계산1-2"/>
      <sheetName val="표지"/>
      <sheetName val="관기성공.내"/>
      <sheetName val="집계표"/>
      <sheetName val="CAT_5"/>
      <sheetName val="자재co"/>
      <sheetName val="토목내역서"/>
      <sheetName val="공사비예산서(토목분)"/>
      <sheetName val="교각1"/>
      <sheetName val="산출내역서집계표"/>
      <sheetName val="Project Brief"/>
      <sheetName val="내역서(총괄)"/>
      <sheetName val="노임"/>
      <sheetName val="코드표"/>
      <sheetName val="공사내역"/>
      <sheetName val="전신환매도율"/>
      <sheetName val="가스"/>
      <sheetName val="준검 내역서"/>
      <sheetName val="BSD (2)"/>
      <sheetName val="안정검토"/>
      <sheetName val="단면설계"/>
      <sheetName val="DATA"/>
      <sheetName val="적현로"/>
      <sheetName val="산출내역"/>
      <sheetName val="UPRI"/>
      <sheetName val="I一般比"/>
      <sheetName val="부속동"/>
      <sheetName val="토목주소"/>
      <sheetName val="프랜트면허"/>
      <sheetName val="투찰가"/>
      <sheetName val="Macro(ST)"/>
      <sheetName val="Macro(AT)"/>
      <sheetName val="일위목록-기"/>
      <sheetName val="와동25-3(변경)"/>
      <sheetName val="6동"/>
      <sheetName val="재료집계"/>
      <sheetName val="giathanh1"/>
      <sheetName val="뜃맟뭁돽띿맟?-BLDG"/>
      <sheetName val="제품"/>
      <sheetName val="견적내용입력"/>
      <sheetName val="가설공사내역"/>
      <sheetName val="수로교총재료집계"/>
      <sheetName val="Macro(전선)"/>
      <sheetName val="CPM챠트"/>
      <sheetName val="1공구 건정토건 토공"/>
      <sheetName val="개요입력"/>
      <sheetName val="수량기준"/>
      <sheetName val="단가기준"/>
      <sheetName val="일위대가(가설)"/>
      <sheetName val="적용단가"/>
      <sheetName val="사급자재"/>
      <sheetName val="정부노임단가"/>
      <sheetName val="ETC"/>
      <sheetName val="시추주상도"/>
      <sheetName val="eq_data"/>
      <sheetName val="우수받이"/>
      <sheetName val="S058FL01"/>
      <sheetName val="Mc1"/>
      <sheetName val="내역서적용수량"/>
      <sheetName val="일위대가내역"/>
      <sheetName val="PBS"/>
      <sheetName val="기성내역서표지"/>
      <sheetName val="일위대가"/>
      <sheetName val="일반부표"/>
      <sheetName val="대전-교대(A1-A2)"/>
      <sheetName val="수량산출내역1115"/>
      <sheetName val="지급자재"/>
      <sheetName val="타공종이기"/>
      <sheetName val="총괄내역서"/>
      <sheetName val="주방환기"/>
      <sheetName val="자재단가비교표"/>
      <sheetName val="노임단가"/>
      <sheetName val="연부97-1"/>
      <sheetName val="갑지1"/>
      <sheetName val="11.자재단가"/>
      <sheetName val="서울산업대(토)"/>
      <sheetName val="EACT10"/>
      <sheetName val="기본DATA"/>
      <sheetName val="전장품(관리용)"/>
      <sheetName val="식재총괄"/>
      <sheetName val="단가표"/>
      <sheetName val="UNIT"/>
      <sheetName val="단중표"/>
      <sheetName val="월별수입"/>
      <sheetName val="일위대가-2"/>
      <sheetName val="설계예시"/>
      <sheetName val="외상매"/>
      <sheetName val="제경비"/>
      <sheetName val="부산4"/>
      <sheetName val="포장복구집계"/>
      <sheetName val="에너지동"/>
      <sheetName val="c_balju"/>
      <sheetName val="EQUIP-H"/>
      <sheetName val="BID"/>
      <sheetName val="내역분기"/>
      <sheetName val="단가조사"/>
      <sheetName val="비용"/>
      <sheetName val="LABTOTAL"/>
      <sheetName val="1단계"/>
      <sheetName val="NAI"/>
      <sheetName val="세부내역서"/>
      <sheetName val="일위대가-1"/>
      <sheetName val="예산M11A"/>
      <sheetName val="인건비"/>
      <sheetName val="증감대비"/>
      <sheetName val="TOTAL3"/>
      <sheetName val="ASP"/>
      <sheetName val="공량산출서"/>
      <sheetName val="96보완계획7.12"/>
      <sheetName val="일위대가(계측기설치)"/>
      <sheetName val="아파트"/>
      <sheetName val="배수장공사비명세서"/>
      <sheetName val="TUAS"/>
      <sheetName val="001"/>
      <sheetName val="품셈TABLE"/>
      <sheetName val="단가보완"/>
      <sheetName val="단위가격"/>
      <sheetName val="슬래브(유곡)"/>
      <sheetName val="금액"/>
      <sheetName val="기계 도급내역서"/>
      <sheetName val="계화배수"/>
      <sheetName val="실행철강하도"/>
      <sheetName val="관음목장(제출용)자105인97.5"/>
      <sheetName val="세부내역"/>
      <sheetName val="PROJECT BRIEF(EX.NEW)"/>
      <sheetName val="SUMMARY"/>
      <sheetName val="PAINT"/>
      <sheetName val="B1(반포1차)"/>
      <sheetName val="CIVIL4"/>
      <sheetName val="1.설계조건"/>
      <sheetName val="계양가시설"/>
      <sheetName val="양산물금"/>
      <sheetName val="Sheet4"/>
      <sheetName val="갑지(추정)"/>
      <sheetName val="골조시행"/>
      <sheetName val="입출재고현황 (2)"/>
      <sheetName val="하조서"/>
      <sheetName val="CODE(2)"/>
      <sheetName val="간접비"/>
      <sheetName val="문학간접"/>
      <sheetName val="간접"/>
      <sheetName val="conv전장품"/>
      <sheetName val="기본"/>
      <sheetName val="2000전체분"/>
      <sheetName val="단위수량"/>
      <sheetName val="공사비집계"/>
      <sheetName val="견적대비표"/>
      <sheetName val="MANUFACTORY"/>
      <sheetName val="기기점검"/>
      <sheetName val="FAX"/>
      <sheetName val="장비명"/>
      <sheetName val="산정표"/>
      <sheetName val="노무비 경비"/>
      <sheetName val="산재 안전"/>
      <sheetName val="LIST"/>
      <sheetName val="DANGA"/>
      <sheetName val="내역(중앙)"/>
      <sheetName val="내역(창신)"/>
      <sheetName val="일위대가(건축)"/>
      <sheetName val="단면 (2)"/>
      <sheetName val="견적조건"/>
      <sheetName val="적용률"/>
      <sheetName val="Bid_Detail"/>
      <sheetName val="3.공통공사대비"/>
      <sheetName val="약품설비"/>
      <sheetName val="부하계산서"/>
      <sheetName val="현대물량"/>
      <sheetName val="중동상가"/>
      <sheetName val="단가조사서"/>
      <sheetName val="SG"/>
      <sheetName val="tggwan(mac)"/>
      <sheetName val="매입세"/>
      <sheetName val="교각계산"/>
      <sheetName val="포장공"/>
      <sheetName val="송라터널총괄"/>
      <sheetName val="TOTAL_BOQ"/>
      <sheetName val="WEON"/>
      <sheetName val="Summary Sheets"/>
      <sheetName val="버스운행안내"/>
      <sheetName val="예방접종계획"/>
      <sheetName val="근태계획서"/>
      <sheetName val="바.한일양산"/>
      <sheetName val="ABUT수량-A1"/>
      <sheetName val="A-4"/>
      <sheetName val="기성2"/>
      <sheetName val="샘플표지"/>
      <sheetName val="CAP"/>
      <sheetName val="VXXXXXXX"/>
      <sheetName val="자판실행"/>
      <sheetName val="역T형"/>
      <sheetName val="진주방향"/>
      <sheetName val="단가및재료비"/>
      <sheetName val="중기사용료"/>
      <sheetName val="ELECTRIC"/>
      <sheetName val="9GNG운반"/>
      <sheetName val="품목"/>
      <sheetName val="공사수행방안"/>
      <sheetName val="품셈총괄표"/>
      <sheetName val="MCC제원"/>
      <sheetName val="TEST1"/>
      <sheetName val="IMPEADENCE MAP 취수장"/>
      <sheetName val="말뚝물량"/>
      <sheetName val="수량산출근거"/>
      <sheetName val="단위집계표"/>
      <sheetName val="노임이"/>
      <sheetName val="부대공Ⅱ"/>
      <sheetName val="중기조종사 단위단가"/>
      <sheetName val="성남여성복지내역"/>
      <sheetName val="금액내역서"/>
      <sheetName val="소요자재"/>
      <sheetName val="노무산출서"/>
      <sheetName val="별표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토공"/>
      <sheetName val="COPING"/>
      <sheetName val="#REF"/>
      <sheetName val="반중력식옹벽"/>
      <sheetName val="수량산출"/>
      <sheetName val="통합"/>
      <sheetName val="98수문일위"/>
      <sheetName val="횡배수관"/>
      <sheetName val="SLAB&quot;1&quot;"/>
      <sheetName val="슬래브(유곡)"/>
      <sheetName val="DATA"/>
      <sheetName val="DATE"/>
      <sheetName val="마산방향철근집계"/>
      <sheetName val="진주방향"/>
      <sheetName val="마산방향"/>
      <sheetName val="3.하중산정4.지지력"/>
      <sheetName val="을"/>
      <sheetName val="3CHBDC"/>
      <sheetName val="건축내역"/>
      <sheetName val="guard(mac)"/>
      <sheetName val="50"/>
      <sheetName val="단가"/>
      <sheetName val="BO1"/>
      <sheetName val="98지급계획"/>
      <sheetName val="CODE"/>
      <sheetName val="관리자"/>
      <sheetName val="input"/>
      <sheetName val="제품"/>
      <sheetName val="퍼스트"/>
      <sheetName val="1.설계조건"/>
      <sheetName val="내역서(삼호)"/>
      <sheetName val="가도공"/>
      <sheetName val="11.자재단가"/>
      <sheetName val="교각1"/>
      <sheetName val="설계명세서"/>
      <sheetName val="단락전류-A"/>
      <sheetName val="실행(1)"/>
      <sheetName val="기본"/>
      <sheetName val="조명시설"/>
      <sheetName val="공통가설"/>
      <sheetName val="원가입력"/>
      <sheetName val="조작대(1연)"/>
      <sheetName val="2.가정단면"/>
      <sheetName val="Sheet3"/>
      <sheetName val="인건비"/>
      <sheetName val="Macro(전동기)"/>
      <sheetName val="Macro(차단기)"/>
      <sheetName val="총집계표"/>
      <sheetName val="토공총괄표"/>
      <sheetName val="증감대비"/>
      <sheetName val="토목내역"/>
      <sheetName val="H400"/>
      <sheetName val="rate"/>
      <sheetName val="MANUFACTORY"/>
      <sheetName val="기기점검"/>
      <sheetName val="날개벽수량표"/>
      <sheetName val="ITB COST"/>
      <sheetName val="원가내역"/>
      <sheetName val="내역"/>
      <sheetName val="공예을"/>
      <sheetName val="대운산출"/>
      <sheetName val="교대시점"/>
      <sheetName val="경비"/>
      <sheetName val="설계변경 내역서"/>
      <sheetName val="설계명세"/>
      <sheetName val="기초자료입력"/>
      <sheetName val="사통"/>
      <sheetName val="대치판정"/>
      <sheetName val="danga"/>
      <sheetName val="ilch"/>
      <sheetName val="재료값"/>
      <sheetName val="직공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단면가정"/>
      <sheetName val="토공"/>
      <sheetName val="통합"/>
      <sheetName val="DATE"/>
      <sheetName val="내역"/>
      <sheetName val="PIER44"/>
      <sheetName val="Sheet3"/>
      <sheetName val="표지 (2)"/>
      <sheetName val="표지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3CHBDC"/>
      <sheetName val="input"/>
      <sheetName val="4.COPING검토(CORBEL)"/>
      <sheetName val="3.하중산정4.지지력"/>
      <sheetName val="우배수"/>
      <sheetName val="DATA"/>
      <sheetName val="조작대(1연)"/>
      <sheetName val="단면 (2)"/>
      <sheetName val="마산방향철근집계"/>
      <sheetName val="진주방향"/>
      <sheetName val="일위대가표"/>
      <sheetName val="마산방향"/>
      <sheetName val="ITB COST"/>
      <sheetName val="찍기"/>
      <sheetName val="대치판정"/>
      <sheetName val="VXXXXXXX"/>
      <sheetName val="TB-내역서"/>
      <sheetName val="부표총괄"/>
      <sheetName val="품셈1-26"/>
      <sheetName val="Sheet5"/>
      <sheetName val="INPUT(덕도방향-시점)"/>
      <sheetName val="원형1호맨홀토공수량"/>
      <sheetName val="Cable Tunnel-1"/>
      <sheetName val="암거공"/>
      <sheetName val="버스운행안내"/>
      <sheetName val="예방접종계획"/>
      <sheetName val="변화치수"/>
      <sheetName val="근태계획서"/>
      <sheetName val="Condition"/>
      <sheetName val="단가"/>
      <sheetName val="환율"/>
      <sheetName val="SILICATE"/>
      <sheetName val="품셈1-17"/>
      <sheetName val="LABTOTAL"/>
      <sheetName val="교각1"/>
      <sheetName val="단위공사목록"/>
      <sheetName val="CIVIL"/>
      <sheetName val="CODE"/>
      <sheetName val="AC포장수량"/>
      <sheetName val="R2_0908"/>
      <sheetName val="전기"/>
      <sheetName val="보온자재단가표"/>
      <sheetName val="DATA 입력란"/>
      <sheetName val="설계조건"/>
      <sheetName val="정보매체A동"/>
      <sheetName val="SLAB&quot;1&quot;"/>
      <sheetName val="내역서"/>
      <sheetName val="기계내역"/>
      <sheetName val="단위수량"/>
      <sheetName val="동력부하계산"/>
      <sheetName val="인사자료총집계"/>
      <sheetName val="LIST"/>
      <sheetName val="수량산출"/>
      <sheetName val="Macro(전선)"/>
      <sheetName val="guard(mac)"/>
      <sheetName val="슬래브(유곡)"/>
      <sheetName val="갑지1"/>
      <sheetName val="ABUT수량-A1"/>
      <sheetName val="노임단가"/>
      <sheetName val="소모"/>
      <sheetName val="터널조도"/>
      <sheetName val="11.우각부 보강"/>
      <sheetName val="정부노임단가"/>
      <sheetName val="CONUNIT"/>
      <sheetName val="CON포장수량"/>
      <sheetName val="포장공"/>
      <sheetName val="공통가설"/>
      <sheetName val="원가입력"/>
      <sheetName val="부하계산서"/>
      <sheetName val="6PILE  (돌출)"/>
      <sheetName val="일위대가-1"/>
      <sheetName val="DC"/>
      <sheetName val="기둥"/>
      <sheetName val="저판(버림100)"/>
      <sheetName val="8.PILE  (돌출)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공정표"/>
      <sheetName val="총괄표"/>
      <sheetName val="토목내역"/>
      <sheetName val="토목구분"/>
      <sheetName val="기계총괄표"/>
      <sheetName val="기계내역"/>
      <sheetName val="기둥(원형)"/>
      <sheetName val="단면가정"/>
      <sheetName val="xxxxxx"/>
      <sheetName val="복토조서 (2)"/>
      <sheetName val="표토처리 (2)"/>
      <sheetName val="석력제거 (2)"/>
      <sheetName val="기본정지 (2)"/>
      <sheetName val="경제분석개요"/>
      <sheetName val="년차사업비"/>
      <sheetName val="보조금"/>
      <sheetName val="부대비"/>
      <sheetName val="공사비"/>
      <sheetName val="긴결과"/>
      <sheetName val="자재단가"/>
      <sheetName val="사업개요"/>
      <sheetName val="사업수지"/>
      <sheetName val="운반자료1"/>
      <sheetName val="토장복구"/>
      <sheetName val="부대공사"/>
      <sheetName val="급배수관"/>
      <sheetName val="로선면적총괄"/>
      <sheetName val="기본정지"/>
      <sheetName val="감보율"/>
      <sheetName val="노선토공"/>
      <sheetName val="노선면적"/>
      <sheetName val="특별지균"/>
      <sheetName val="구조물"/>
      <sheetName val="단가집계표"/>
      <sheetName val="정지집계"/>
      <sheetName val="단가산출"/>
      <sheetName val="운반단가산출"/>
      <sheetName val="논두렁"/>
      <sheetName val="복토조서"/>
      <sheetName val="석력제거"/>
      <sheetName val="표토처리"/>
      <sheetName val="표지서식"/>
      <sheetName val="운반도"/>
      <sheetName val="자재산출"/>
      <sheetName val="시험비"/>
      <sheetName val="수로관"/>
      <sheetName val="건설기계단가"/>
      <sheetName val="시간당사용료"/>
      <sheetName val="도쟈거리"/>
      <sheetName val="운반비"/>
      <sheetName val="노임단가"/>
      <sheetName val="조건적용2"/>
      <sheetName val="Y-WORK"/>
      <sheetName val="설계조건"/>
      <sheetName val="WORK"/>
      <sheetName val="토공"/>
      <sheetName val="gvl"/>
      <sheetName val="8.PILE  (돌출)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수련원펌프"/>
      <sheetName val="Sheet2"/>
      <sheetName val="만덕고 부수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설공사"/>
      <sheetName val="철콘공사"/>
      <sheetName val="지붕철골겅사"/>
      <sheetName val="도장공사"/>
      <sheetName val="수장공사"/>
      <sheetName val="미장공사"/>
      <sheetName val="금속공사"/>
      <sheetName val="유리공사"/>
      <sheetName val="AL판넬"/>
      <sheetName val="목창호"/>
      <sheetName val="철재창호"/>
      <sheetName val="문"/>
      <sheetName val="창"/>
      <sheetName val="AL창호공사 "/>
      <sheetName val="타일공사"/>
      <sheetName val="석공사"/>
      <sheetName val="조적공사"/>
      <sheetName val="방수공사"/>
      <sheetName val="0000"/>
      <sheetName val="대비표"/>
      <sheetName val="표지"/>
      <sheetName val="갑지"/>
      <sheetName val="집계표"/>
      <sheetName val="공통가설"/>
      <sheetName val="사우나"/>
      <sheetName val="숙박시설"/>
      <sheetName val="부자재(사우나)"/>
      <sheetName val="결재란"/>
      <sheetName val="logo"/>
      <sheetName val="기안용지"/>
      <sheetName val="소액공종금액현황박스"/>
      <sheetName val="1. 내장 목공사 견적 대비표"/>
      <sheetName val="도급원가계산서"/>
      <sheetName val="5층 주택 경량천정 물량표"/>
      <sheetName val="5층 주택 경량천정 물량표 (2)"/>
      <sheetName val="내장목공사 도급대비 실시 대비표"/>
      <sheetName val="Sheet1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1.우편집중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기둥(원형)"/>
    </sheetNames>
    <sheetDataSet>
      <sheetData sheetId="0" refreshError="1"/>
      <sheetData sheetId="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H-pile(298x299)"/>
      <sheetName val="H-pile(250x250)"/>
      <sheetName val="3BL공동구 수량"/>
      <sheetName val="총괄표"/>
      <sheetName val="통합"/>
      <sheetName val="단가비교표"/>
      <sheetName val="기둥(원형)"/>
      <sheetName val="단면가정"/>
      <sheetName val="설직재-1"/>
      <sheetName val="TEL"/>
      <sheetName val="표지 (2)"/>
      <sheetName val="설계조건"/>
      <sheetName val="안정계산"/>
      <sheetName val="단면검토"/>
      <sheetName val="COPING"/>
      <sheetName val="wall"/>
      <sheetName val="신우"/>
      <sheetName val="dongia (2)"/>
      <sheetName val="용산3(영광)"/>
      <sheetName val="GONG1818"/>
      <sheetName val="커튼월(pfg)"/>
      <sheetName val="을"/>
      <sheetName val="ABUT수량-A1"/>
      <sheetName val="차액보증"/>
      <sheetName val="danga"/>
      <sheetName val="ilc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J19">
            <v>350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data"/>
      <sheetName val="통합"/>
      <sheetName val="철근단면적"/>
      <sheetName val="내민받침"/>
      <sheetName val="말뚝지지력산정"/>
      <sheetName val="안정검토"/>
      <sheetName val="단면 (2)"/>
      <sheetName val="단가비교표"/>
      <sheetName val="guard(mac)"/>
      <sheetName val="H-pile(298x299)"/>
      <sheetName val="H-pile(250x250)"/>
      <sheetName val="3BL공동구 수량"/>
      <sheetName val="중기사용료산출근거"/>
      <sheetName val="단가 및 재료비"/>
      <sheetName val="총괄표"/>
      <sheetName val="표지"/>
      <sheetName val="기둥(원형)"/>
      <sheetName val="COPING"/>
      <sheetName val="교각계산"/>
      <sheetName val="1. 설계조건 2.단면가정 3. 하중계산"/>
      <sheetName val="DATA 입력란"/>
      <sheetName val="단중표"/>
      <sheetName val="6PILE  (돌출)"/>
      <sheetName val="연부97-1"/>
      <sheetName val="갑지1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I一般比"/>
      <sheetName val="20관리비율"/>
      <sheetName val="일위대가"/>
      <sheetName val="전선 및 전선관"/>
      <sheetName val="노무비단가"/>
      <sheetName val="동원(3)"/>
      <sheetName val="내역1"/>
      <sheetName val="옥외 전력간선공사"/>
      <sheetName val="화해(함평)"/>
      <sheetName val="화해(장성)"/>
      <sheetName val="#REF"/>
      <sheetName val="수량산출1"/>
      <sheetName val="자재단가표"/>
      <sheetName val="N賃率_職"/>
      <sheetName val="b_balju_cho"/>
      <sheetName val="시설물일위"/>
      <sheetName val="내역서"/>
      <sheetName val="일위대가(가설)"/>
      <sheetName val="중기사용료"/>
      <sheetName val="경율산정.XLS"/>
      <sheetName val="노무비"/>
      <sheetName val="노임단가"/>
      <sheetName val="공조기휀"/>
      <sheetName val="노임"/>
      <sheetName val="내역"/>
      <sheetName val="제작비추산총괄표"/>
      <sheetName val="C-직노1"/>
      <sheetName val="J直材4"/>
      <sheetName val="중기일위대가"/>
      <sheetName val="토공"/>
      <sheetName val="인부임"/>
      <sheetName val="Data"/>
      <sheetName val="단가조사"/>
      <sheetName val="Baby일위대가"/>
      <sheetName val="을지"/>
      <sheetName val="날개벽수량표"/>
      <sheetName val="수량산출"/>
      <sheetName val="집계"/>
      <sheetName val="전기공사일위대가"/>
      <sheetName val="순공사비"/>
      <sheetName val="Sheet1"/>
      <sheetName val="산경"/>
      <sheetName val="일위대가목록"/>
      <sheetName val="P&amp;L(Ahn)"/>
      <sheetName val="KCS-CA"/>
      <sheetName val="새공통"/>
      <sheetName val="공사원가계산서"/>
      <sheetName val="단"/>
      <sheetName val="직노"/>
      <sheetName val="을-ATYPE"/>
      <sheetName val="문산"/>
      <sheetName val="총괄표"/>
      <sheetName val="다곡2교"/>
      <sheetName val="DATE"/>
      <sheetName val="조건표"/>
      <sheetName val="원형맨홀수량"/>
      <sheetName val="이토변실"/>
      <sheetName val="제36-40호표"/>
      <sheetName val="총괄집계표"/>
      <sheetName val="CT "/>
      <sheetName val="재료"/>
      <sheetName val="설치자재"/>
      <sheetName val="기본사항"/>
      <sheetName val="환산"/>
      <sheetName val="일위"/>
      <sheetName val="설계명세서"/>
      <sheetName val="총괄내역서"/>
      <sheetName val="샌딩 에폭시 도장"/>
      <sheetName val="일반문틀 설치"/>
      <sheetName val="포장공"/>
      <sheetName val="배수공"/>
      <sheetName val="단위수량"/>
      <sheetName val="기본일위"/>
      <sheetName val="지급자재"/>
      <sheetName val="WATER"/>
      <sheetName val="차도부연장현황"/>
      <sheetName val="유림골조"/>
      <sheetName val="교각1"/>
      <sheetName val="96노임기준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품셈"/>
      <sheetName val="CTEMCOST"/>
      <sheetName val="차액보증"/>
      <sheetName val="인사자료총집계"/>
      <sheetName val="2.수량조서(발주용)"/>
      <sheetName val="6PILE  (돌출)"/>
      <sheetName val="목록"/>
      <sheetName val="Galaxy 소비자가격표"/>
      <sheetName val="70%"/>
      <sheetName val="공종별수량집계"/>
      <sheetName val="담장산출"/>
      <sheetName val="견적"/>
      <sheetName val="약전설비"/>
      <sheetName val="업체명"/>
      <sheetName val="관리"/>
      <sheetName val="증감대비"/>
      <sheetName val="경산"/>
      <sheetName val="COST"/>
      <sheetName val="Sheet4"/>
      <sheetName val="일위목록"/>
      <sheetName val="절감효과"/>
      <sheetName val="원가계산서"/>
      <sheetName val="을_ATYPE"/>
      <sheetName val="dt0301"/>
      <sheetName val="dtt0301"/>
      <sheetName val="견적서"/>
      <sheetName val="합천내역"/>
      <sheetName val="4. 자재단가비교표"/>
      <sheetName val="4. 일위대가"/>
      <sheetName val="가설대가"/>
      <sheetName val="토공대가"/>
      <sheetName val="구조대가"/>
      <sheetName val="포설대가1"/>
      <sheetName val="부대대가"/>
      <sheetName val="적현로"/>
      <sheetName val="아파트"/>
      <sheetName val="공통가설"/>
      <sheetName val="설계예시"/>
      <sheetName val="간접비총괄 (2)"/>
      <sheetName val="구조물공"/>
      <sheetName val="부대공"/>
      <sheetName val="단위단가"/>
      <sheetName val="(변경계약)총괄내역"/>
      <sheetName val="일위대가표(유단가)"/>
      <sheetName val="5사남"/>
      <sheetName val="지수"/>
      <sheetName val="갑지(추정)"/>
      <sheetName val="Sheet5"/>
      <sheetName val="FACTOR"/>
      <sheetName val="工관리비율"/>
      <sheetName val="工완성공사율"/>
      <sheetName val="노임단가(일반)"/>
      <sheetName val="시행후면적"/>
      <sheetName val="품셈TABLE"/>
      <sheetName val="기존단가 (2)"/>
      <sheetName val="D-경비1"/>
      <sheetName val="건축내역"/>
      <sheetName val="건축-물가변동"/>
      <sheetName val="자료입력"/>
      <sheetName val="예산명세서"/>
      <sheetName val="소비자가"/>
      <sheetName val="설직재-1"/>
      <sheetName val="기술부 VENDOR LIST"/>
      <sheetName val="B1(반포1차)"/>
      <sheetName val="아파트_9"/>
      <sheetName val="해창정"/>
      <sheetName val="기본단가표"/>
      <sheetName val="전기일위대가"/>
      <sheetName val="guard(mac)"/>
      <sheetName val="조명시설"/>
      <sheetName val="대구-교대(A1)"/>
      <sheetName val="마포토정"/>
      <sheetName val="10월"/>
      <sheetName val="신천3호용수로"/>
      <sheetName val="2공구산출내역"/>
      <sheetName val="식재일위대가"/>
      <sheetName val="실행대비"/>
      <sheetName val="단1"/>
      <sheetName val="중기사용료산출근거"/>
      <sheetName val="단가 및 재료비"/>
      <sheetName val="말뚝지지력산정"/>
      <sheetName val="EQT-ESTN"/>
      <sheetName val="1차설계변경내역"/>
      <sheetName val="단가산출"/>
      <sheetName val="부대내역"/>
      <sheetName val="내역서(기성청구)"/>
      <sheetName val="집계표"/>
      <sheetName val="(A)내역서"/>
      <sheetName val="MOTOR"/>
      <sheetName val="일위대가(출입)"/>
      <sheetName val="8.수량산출서"/>
      <sheetName val="9.단가조사서"/>
      <sheetName val="6.일위목록"/>
      <sheetName val="Sheet9"/>
      <sheetName val="공정집계_국별"/>
      <sheetName val="내역단위"/>
      <sheetName val="woo(mac)"/>
      <sheetName val="8.PILE  (돌출)"/>
      <sheetName val="입찰안"/>
      <sheetName val="전국현황"/>
      <sheetName val="퇴직영수증"/>
      <sheetName val="MOKDONG(1)"/>
      <sheetName val="준검 내역서"/>
      <sheetName val="Sheet13"/>
      <sheetName val="Sheet3"/>
      <sheetName val="전기"/>
      <sheetName val="요율"/>
      <sheetName val="하도관리"/>
      <sheetName val="확약서"/>
      <sheetName val="아스콘포장 (5t)"/>
      <sheetName val="원가_(2)1"/>
      <sheetName val="전선_및_전선관1"/>
      <sheetName val="000000"/>
      <sheetName val="인건비"/>
      <sheetName val="대목"/>
      <sheetName val="정부노임단가"/>
      <sheetName val="원형1호맨홀토공수량"/>
      <sheetName val="기별"/>
      <sheetName val="단가명령서"/>
      <sheetName val="9GNG운반"/>
      <sheetName val="소화설비"/>
      <sheetName val="sw1"/>
      <sheetName val="내역서(실)"/>
      <sheetName val="갑지"/>
      <sheetName val="자재집계"/>
      <sheetName val="경율산정"/>
      <sheetName val="방지책개소별명세"/>
      <sheetName val="대전-교대(A1-A2)"/>
      <sheetName val="암거단위"/>
      <sheetName val="변압기 및 발전기 용량"/>
      <sheetName val="일위대가표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기계설비"/>
      <sheetName val="설계내역서"/>
      <sheetName val="공사개요"/>
      <sheetName val="Total"/>
      <sheetName val="시설물기초"/>
      <sheetName val="노임이"/>
      <sheetName val="6호기"/>
      <sheetName val="방식총괄"/>
      <sheetName val="단가목록"/>
      <sheetName val="부하계산서"/>
      <sheetName val="도로단위당"/>
      <sheetName val="3"/>
      <sheetName val="패널"/>
      <sheetName val="대창(장성)"/>
      <sheetName val="대창(함평)-창열"/>
      <sheetName val="설계서(1)"/>
      <sheetName val="실행철강하도"/>
      <sheetName val="계수원본(99.2.28)"/>
      <sheetName val="제품별구성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기자재비"/>
      <sheetName val="danga"/>
      <sheetName val="ilch"/>
      <sheetName val="을"/>
      <sheetName val="기둥(원형)"/>
      <sheetName val="물가자료"/>
      <sheetName val="암거공"/>
      <sheetName val="부대집계1"/>
      <sheetName val="가도단위"/>
      <sheetName val="3련 BOX"/>
      <sheetName val="시공변경 설명서"/>
      <sheetName val="공사비증감내역"/>
      <sheetName val="변경조서"/>
      <sheetName val="362품셈"/>
      <sheetName val="POL6차-PIPING"/>
      <sheetName val="건축공사실행"/>
      <sheetName val="펀칭"/>
      <sheetName val="물량"/>
      <sheetName val="수공기"/>
      <sheetName val="중기"/>
      <sheetName val="수지예산"/>
      <sheetName val="CAUDIT"/>
      <sheetName val="토적계산"/>
      <sheetName val="목차"/>
      <sheetName val="전선"/>
      <sheetName val="CABLE"/>
      <sheetName val="램머"/>
      <sheetName val="평균높이산출근거"/>
      <sheetName val="횡배수관위치조서"/>
      <sheetName val="횡배수관집현황(2공구)"/>
      <sheetName val="인건-측정"/>
      <sheetName val="별첨1-4"/>
      <sheetName val="재료비"/>
      <sheetName val="사용성검토"/>
      <sheetName val="Sheet1 (2)"/>
      <sheetName val="BEND LOSS"/>
      <sheetName val="금융비용"/>
      <sheetName val="명단"/>
      <sheetName val="경율산정_XLS1"/>
      <sheetName val="옥외_전력간선공사1"/>
      <sheetName val="CT_"/>
      <sheetName val="샌딩_에폭시_도장"/>
      <sheetName val="일반문틀_설치"/>
      <sheetName val="2_수량조서(발주용)"/>
      <sheetName val="Galaxy_소비자가격표"/>
      <sheetName val="6PILE__(돌출)"/>
      <sheetName val="4__자재단가비교표"/>
      <sheetName val="4__일위대가"/>
      <sheetName val="간접비총괄_(2)"/>
      <sheetName val="단가_및_재료비"/>
      <sheetName val="준검_내역서"/>
      <sheetName val="기술부_VENDOR_LIST"/>
      <sheetName val="8_수량산출서"/>
      <sheetName val="9_단가조사서"/>
      <sheetName val="6_일위목록"/>
      <sheetName val="설계내역2"/>
      <sheetName val="45,46"/>
      <sheetName val="사업성분석"/>
      <sheetName val="실행내역"/>
      <sheetName val="백호우계수"/>
      <sheetName val="총괄갑 "/>
      <sheetName val="99년신청"/>
      <sheetName val="공예을"/>
      <sheetName val="내역을"/>
      <sheetName val="건축"/>
      <sheetName val="기초단가"/>
      <sheetName val="기계실"/>
      <sheetName val="ERL_TBL"/>
      <sheetName val="EXPENSE"/>
      <sheetName val="asd"/>
      <sheetName val="Sheet2"/>
      <sheetName val="건축원가"/>
      <sheetName val="COVER"/>
      <sheetName val="내역서2안"/>
      <sheetName val="b_sul"/>
      <sheetName val="전체"/>
      <sheetName val="기기리스트"/>
      <sheetName val="단면치수"/>
      <sheetName val="Macro1"/>
      <sheetName val="Macro3"/>
      <sheetName val="Macro2"/>
      <sheetName val="7.수지"/>
      <sheetName val="1차_내역서"/>
      <sheetName val="기존단가_(2)"/>
      <sheetName val="DATA1"/>
      <sheetName val="환경기계공정표 (3)"/>
      <sheetName val="combi(wall)"/>
      <sheetName val="설계내역(2001)"/>
      <sheetName val="4)유동표"/>
      <sheetName val="ABUT수량-A1"/>
      <sheetName val="아파트건축"/>
      <sheetName val="결선list"/>
      <sheetName val="노임변동률"/>
      <sheetName val="이천변압기운반비"/>
      <sheetName val="OPGW기별"/>
      <sheetName val="지시서"/>
      <sheetName val="상행-교대(A1-A2)"/>
      <sheetName val="날개벽"/>
      <sheetName val="대로근거"/>
      <sheetName val="설계서"/>
      <sheetName val="광양방향"/>
      <sheetName val="BOX전기내역"/>
      <sheetName val="보증금(전신전화가입권)"/>
      <sheetName val="98년BS"/>
      <sheetName val="잉여금"/>
      <sheetName val="estimate(TOTAL) (2)"/>
      <sheetName val="estimate"/>
      <sheetName val="자재단가"/>
      <sheetName val="급여대장출력"/>
      <sheetName val="인원계획-미화"/>
      <sheetName val="부대시설"/>
      <sheetName val="공문"/>
      <sheetName val="원가계산 (2)"/>
      <sheetName val="하수급견적대비"/>
      <sheetName val="계수원본(99_2_28)"/>
      <sheetName val="Tool"/>
      <sheetName val="PAC"/>
      <sheetName val="국소별수량산출"/>
      <sheetName val="BOX-1510"/>
      <sheetName val="spec1"/>
      <sheetName val="시설장비"/>
      <sheetName val="계림(함평)"/>
      <sheetName val="계림(장성)"/>
      <sheetName val="노원열병합  건축공사기성내역서"/>
      <sheetName val="BOX(상시)"/>
      <sheetName val="본체"/>
      <sheetName val="REACTION(USE평시)"/>
      <sheetName val="설계조건"/>
      <sheetName val="REACTION(USD지진시)"/>
      <sheetName val="백암비스타내역"/>
      <sheetName val="표준내역"/>
      <sheetName val="대운산출"/>
      <sheetName val="배전KT"/>
      <sheetName val="배관배선내역"/>
      <sheetName val="제2~7호표"/>
      <sheetName val="예산내역서"/>
      <sheetName val="설계예산서"/>
      <sheetName val="산출내역 (월기성)"/>
      <sheetName val="건축기성"/>
      <sheetName val="공량예산"/>
      <sheetName val="PIPE(인수본)"/>
      <sheetName val="기준표"/>
      <sheetName val="대차대조표"/>
      <sheetName val="내역서1999.8최종"/>
      <sheetName val="철거산출근거"/>
      <sheetName val="1-최종안"/>
      <sheetName val="사업분석-분양가결정"/>
      <sheetName val="설계개요"/>
      <sheetName val="(10) 단가산출결과"/>
      <sheetName val=" FURNACE현설"/>
      <sheetName val="명세서(을)"/>
      <sheetName val="SANTOGO"/>
      <sheetName val="SANBAISU"/>
      <sheetName val="토목검측서"/>
      <sheetName val="기계경비(시간당)"/>
      <sheetName val="unit 4"/>
      <sheetName val="기성내역서"/>
      <sheetName val="BID"/>
      <sheetName val="상세내역서"/>
      <sheetName val="#2-3 일위대가"/>
      <sheetName val="#2-4 단가대비표"/>
      <sheetName val="DATA 입력란"/>
      <sheetName val="1. 설계조건 2.단면가정 3. 하중계산"/>
      <sheetName val="동원인원"/>
      <sheetName val="자재단가비교표"/>
      <sheetName val="조도계산(1)"/>
      <sheetName val="수량산출서(보강)"/>
      <sheetName val="수량산출서"/>
      <sheetName val="1호철근량"/>
      <sheetName val="중기솔뇨"/>
      <sheetName val="금액내역서"/>
      <sheetName val="개별직종노임단가(2002.5)"/>
      <sheetName val="역T형"/>
      <sheetName val="모래기초"/>
      <sheetName val="JUCK"/>
      <sheetName val="O＆P"/>
      <sheetName val="전기자료"/>
      <sheetName val="Sheet14"/>
      <sheetName val="Sheet10"/>
      <sheetName val="수로교총재료집계"/>
      <sheetName val="신우"/>
      <sheetName val="가로등기초"/>
      <sheetName val="깨기"/>
      <sheetName val="산근"/>
      <sheetName val="투찰"/>
      <sheetName val="I.설계조건"/>
      <sheetName val="포승(S+H)"/>
      <sheetName val="포승(SHEET)"/>
      <sheetName val="변경내역서"/>
      <sheetName val="환율"/>
      <sheetName val="b_balju-단가단가단가"/>
      <sheetName val="조사표"/>
      <sheetName val="노임목록"/>
      <sheetName val="중기목록"/>
      <sheetName val="자재목록"/>
      <sheetName val="J"/>
      <sheetName val="도급내역(금차분)"/>
      <sheetName val="단가산출서"/>
      <sheetName val="가도공"/>
      <sheetName val="메서,변+증"/>
      <sheetName val="산출근거"/>
      <sheetName val="실행내역 "/>
      <sheetName val="C-노임단가"/>
      <sheetName val="건축토목내역"/>
      <sheetName val="단가표"/>
      <sheetName val="금액"/>
      <sheetName val="공비대비"/>
      <sheetName val="상부수량집계표"/>
      <sheetName val="도근좌표"/>
      <sheetName val="터파기및재료"/>
      <sheetName val="견적990322"/>
      <sheetName val="경제성분석"/>
      <sheetName val="종배수관"/>
      <sheetName val="Y-WORK"/>
      <sheetName val="Key Data"/>
      <sheetName val="C.배수관공"/>
      <sheetName val="1호맨홀토공"/>
      <sheetName val="충주"/>
      <sheetName val="공사내역서"/>
      <sheetName val="기계공사"/>
      <sheetName val="청천내"/>
      <sheetName val="SAMPLE"/>
      <sheetName val="sst,stl창호"/>
      <sheetName val="A"/>
      <sheetName val="돈암사업"/>
      <sheetName val="손익현황"/>
      <sheetName val="마산월령동골조물량변경"/>
      <sheetName val="대비"/>
      <sheetName val="제출내역서"/>
      <sheetName val="내역서(실행)"/>
      <sheetName val="내역서 (원본)"/>
      <sheetName val="내역서(실행)3"/>
      <sheetName val="3.건축(현장안)"/>
      <sheetName val="5Strand-장기처짐PCI"/>
      <sheetName val="교대(A1-A2)"/>
      <sheetName val="basic_info"/>
      <sheetName val="YM-IL1"/>
      <sheetName val="3F"/>
      <sheetName val="205동"/>
      <sheetName val="수량집계"/>
      <sheetName val="정화조동내역"/>
      <sheetName val="단위량"/>
      <sheetName val="재료집계표2"/>
      <sheetName val="토적집계표"/>
      <sheetName val="98수문일위"/>
      <sheetName val="직접경비"/>
      <sheetName val="노임,기계단가"/>
      <sheetName val="절탄기단관교체공량"/>
      <sheetName val="이종재질교체공량"/>
      <sheetName val="Final SH Loose Tube 교체공량"/>
      <sheetName val="토공집계"/>
      <sheetName val="1.우편집중내역서"/>
      <sheetName val="II손익관리"/>
      <sheetName val="Macro(차단기)"/>
      <sheetName val="투찰가"/>
      <sheetName val="몰운대초견적"/>
      <sheetName val="DAN"/>
      <sheetName val="9811"/>
      <sheetName val="비탈면보호공수량산출"/>
      <sheetName val="수목표준대가"/>
      <sheetName val="토사(PE)"/>
      <sheetName val="시멘트 및 골재량산출"/>
      <sheetName val="H-pile(298x299)"/>
      <sheetName val="H-pile(250x250)"/>
      <sheetName val="기준FACTOR"/>
      <sheetName val="간지"/>
      <sheetName val="일위목록표"/>
      <sheetName val="    "/>
      <sheetName val="수량산출서_천안"/>
      <sheetName val="수량산출서_아산"/>
      <sheetName val="공정량산출내역서 "/>
      <sheetName val="REINF."/>
      <sheetName val="LOADS"/>
      <sheetName val="대공종"/>
      <sheetName val=""/>
      <sheetName val="내역서 업체견적단가"/>
      <sheetName val="건축일"/>
      <sheetName val="경계석수량집계"/>
      <sheetName val="1.설계조건"/>
      <sheetName val="일반공사"/>
      <sheetName val="1.설계기준"/>
      <sheetName val="RCF CLAIMED"/>
      <sheetName val="업체코드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노임단가표"/>
      <sheetName val="   "/>
      <sheetName val="계수"/>
      <sheetName val="용어"/>
      <sheetName val="관로수량산출집계"/>
      <sheetName val="한전수탁공사비내역서"/>
      <sheetName val="pldt"/>
      <sheetName val="표지"/>
      <sheetName val="설계서표지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심사"/>
      <sheetName val="덕전리"/>
      <sheetName val="집계표(육상)"/>
      <sheetName val="암거"/>
      <sheetName val="LH3 동양시스템"/>
      <sheetName val="원가산출근거"/>
      <sheetName val="공조기(삭제)"/>
      <sheetName val="고등학교"/>
      <sheetName val="현장관리비"/>
      <sheetName val="변압기_및_발전기_용량"/>
      <sheetName val="물량표"/>
      <sheetName val="목표세부명세"/>
      <sheetName val="삭제금지단가"/>
      <sheetName val="포장총괄집계표"/>
      <sheetName val="3CHBDC"/>
      <sheetName val="work"/>
      <sheetName val="갑지1"/>
      <sheetName val=" 냉각수펌프"/>
      <sheetName val="우각부보강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7">
          <cell r="I7">
            <v>0</v>
          </cell>
        </row>
      </sheetData>
      <sheetData sheetId="9">
        <row r="5">
          <cell r="I5">
            <v>1</v>
          </cell>
        </row>
      </sheetData>
      <sheetData sheetId="10">
        <row r="7">
          <cell r="I7">
            <v>0</v>
          </cell>
        </row>
      </sheetData>
      <sheetData sheetId="11">
        <row r="7">
          <cell r="I7">
            <v>0</v>
          </cell>
        </row>
      </sheetData>
      <sheetData sheetId="12">
        <row r="7">
          <cell r="I7">
            <v>0</v>
          </cell>
        </row>
      </sheetData>
      <sheetData sheetId="13">
        <row r="7">
          <cell r="I7" t="str">
            <v/>
          </cell>
        </row>
      </sheetData>
      <sheetData sheetId="14">
        <row r="7">
          <cell r="I7">
            <v>0</v>
          </cell>
        </row>
      </sheetData>
      <sheetData sheetId="15">
        <row r="7">
          <cell r="I7">
            <v>0</v>
          </cell>
        </row>
      </sheetData>
      <sheetData sheetId="16">
        <row r="7">
          <cell r="I7">
            <v>0</v>
          </cell>
        </row>
      </sheetData>
      <sheetData sheetId="17">
        <row r="7">
          <cell r="I7">
            <v>0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/>
      <sheetData sheetId="440"/>
      <sheetData sheetId="44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 refreshError="1"/>
      <sheetData sheetId="449" refreshError="1"/>
      <sheetData sheetId="450"/>
      <sheetData sheetId="451"/>
      <sheetData sheetId="452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>
        <row r="7">
          <cell r="I7">
            <v>0</v>
          </cell>
        </row>
      </sheetData>
      <sheetData sheetId="548">
        <row r="7">
          <cell r="I7" t="str">
            <v/>
          </cell>
        </row>
      </sheetData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>
        <row r="5">
          <cell r="I5">
            <v>0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>
        <row r="7">
          <cell r="I7" t="str">
            <v/>
          </cell>
        </row>
      </sheetData>
      <sheetData sheetId="572">
        <row r="7">
          <cell r="I7">
            <v>0</v>
          </cell>
        </row>
      </sheetData>
      <sheetData sheetId="573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통합"/>
      <sheetName val="단가비교표"/>
      <sheetName val="Macro(전선)"/>
      <sheetName val="일위대가목차"/>
      <sheetName val="옹벽"/>
      <sheetName val="철근단면적"/>
      <sheetName val="H-pile(298x299)"/>
      <sheetName val="H-pile(250x250)"/>
      <sheetName val="단가목록"/>
      <sheetName val="데이타"/>
      <sheetName val="DATA"/>
      <sheetName val="BID"/>
      <sheetName val="수량산출"/>
      <sheetName val="DDC5"/>
      <sheetName val="3BL공동구 수량"/>
      <sheetName val="말뚝지지력산정"/>
      <sheetName val="소비자가"/>
      <sheetName val="총괄표"/>
      <sheetName val="내역서"/>
      <sheetName val="수량산출서"/>
      <sheetName val="일위대가"/>
      <sheetName val="Sheet1"/>
      <sheetName val="ABUT수량-A1"/>
      <sheetName val="입찰안"/>
      <sheetName val="기초공"/>
      <sheetName val="기둥(원형)"/>
      <sheetName val="교각1"/>
      <sheetName val="토공(우물통,기타) "/>
      <sheetName val="터파기및재료"/>
      <sheetName val="재집"/>
      <sheetName val="설계조건"/>
      <sheetName val="1단계"/>
      <sheetName val="진주방향"/>
      <sheetName val="공사비집계"/>
      <sheetName val="FRT_O"/>
      <sheetName val="FAB_I"/>
      <sheetName val="단위세대"/>
      <sheetName val="기본입력사항"/>
      <sheetName val="가시설단위수량"/>
      <sheetName val="SORCE1"/>
      <sheetName val="교각계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과천MAIN"/>
      <sheetName val="대비"/>
      <sheetName val="내역서(총)"/>
      <sheetName val="N賃率-職"/>
      <sheetName val="부대대비"/>
      <sheetName val="냉연집계"/>
      <sheetName val="Sheet3"/>
      <sheetName val="직노"/>
      <sheetName val="설계조건"/>
      <sheetName val="일위대가"/>
      <sheetName val="입찰안"/>
      <sheetName val="신우"/>
      <sheetName val="교각계산"/>
      <sheetName val="민속촌메뉴"/>
      <sheetName val="수량산출서"/>
      <sheetName val="노원열병합  건축공사기성내역서"/>
      <sheetName val="도"/>
      <sheetName val="plan&amp;section of foundation"/>
      <sheetName val="업무"/>
      <sheetName val="code"/>
      <sheetName val="공사현황"/>
      <sheetName val="경산"/>
      <sheetName val="Sheet2"/>
      <sheetName val="소비자가"/>
      <sheetName val="주소록"/>
      <sheetName val="DATE"/>
      <sheetName val="sheets"/>
      <sheetName val="예산M12A"/>
      <sheetName val="일위대가목차"/>
      <sheetName val="노임단가"/>
      <sheetName val="경비_원본"/>
      <sheetName val="직재"/>
      <sheetName val="FANDBS"/>
      <sheetName val="GRDATA"/>
      <sheetName val="SHAFTDBSE"/>
      <sheetName val="감가상각"/>
      <sheetName val="J直材4"/>
      <sheetName val="자재단가비교표"/>
      <sheetName val="내역"/>
      <sheetName val="을지"/>
      <sheetName val="20관리비율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C-노임단가"/>
      <sheetName val="유림골조"/>
      <sheetName val="Sheet14"/>
      <sheetName val="Sheet13"/>
      <sheetName val="danga"/>
      <sheetName val="ilch"/>
      <sheetName val="6호기"/>
      <sheetName val="전기일위대가"/>
      <sheetName val="DATA"/>
      <sheetName val="화재 탐지 설비"/>
      <sheetName val="工완성공사율"/>
      <sheetName val="공사원가계산서"/>
      <sheetName val="Y-WORK"/>
      <sheetName val="원가계산서"/>
      <sheetName val="타견적1"/>
      <sheetName val="타견적2"/>
      <sheetName val="타견적3"/>
      <sheetName val="견적서"/>
      <sheetName val="개요"/>
      <sheetName val="설직재-1"/>
      <sheetName val="Sheet1"/>
      <sheetName val="EACT10"/>
      <sheetName val="DB"/>
      <sheetName val="기성금내역서"/>
      <sheetName val="일위단가"/>
      <sheetName val="건축내역"/>
      <sheetName val="합천내역"/>
      <sheetName val="1안"/>
      <sheetName val="단가표"/>
      <sheetName val="음료실행"/>
      <sheetName val="APT내역"/>
      <sheetName val="부대시설"/>
      <sheetName val="기둥(원형)"/>
      <sheetName val="98수문일위"/>
      <sheetName val="GAEYO"/>
      <sheetName val="재집"/>
      <sheetName val="을"/>
      <sheetName val="DB단가"/>
      <sheetName val="단가조사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소상 &quot;1&quot;"/>
      <sheetName val="내역서1999.8최종"/>
      <sheetName val="사통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1.설계조건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단가산출(변경없음)"/>
      <sheetName val="신규 수주분(사용자 정의)"/>
      <sheetName val="밸브설치"/>
      <sheetName val="Sheet9"/>
      <sheetName val="가로등기초"/>
      <sheetName val="7.1 자재단가표(케이블)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dt0301"/>
      <sheetName val="dtt0301"/>
      <sheetName val="UserData"/>
      <sheetName val="환율"/>
      <sheetName val="11.단가비교표_"/>
      <sheetName val="16.기계경비산출내역_"/>
      <sheetName val="LOPCALC"/>
      <sheetName val="부하LOAD"/>
      <sheetName val="견적대비 견적서"/>
      <sheetName val="copy"/>
      <sheetName val="여과지동"/>
      <sheetName val="기초자료"/>
      <sheetName val="통신원가"/>
      <sheetName val="장애코드"/>
      <sheetName val="현금예금"/>
      <sheetName val="운반"/>
      <sheetName val="UR2-Calculation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OPT7"/>
      <sheetName val="1000 DB구축 부표"/>
      <sheetName val="제-노임"/>
      <sheetName val="제직재"/>
      <sheetName val="CONCRETE"/>
      <sheetName val="데이타"/>
      <sheetName val="일위대가(1)"/>
      <sheetName val="11월 가격"/>
      <sheetName val="연수동"/>
      <sheetName val="청천내"/>
      <sheetName val="6PILE  (돌출)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백암비스타내역"/>
      <sheetName val="기계내역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9GNG운반"/>
      <sheetName val="준검 내역서"/>
      <sheetName val="T13(P68~72,78)"/>
      <sheetName val="2"/>
      <sheetName val="여방토공 "/>
      <sheetName val="화재_탐지_설비"/>
      <sheetName val="소상_&quot;1&quot;"/>
      <sheetName val="단"/>
      <sheetName val="금액집계"/>
      <sheetName val="공통가설"/>
      <sheetName val="전기"/>
      <sheetName val="원본(갑지)"/>
      <sheetName val="판매96"/>
      <sheetName val="원가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입출재고현황 (2)"/>
      <sheetName val="기성"/>
      <sheetName val="심사계산"/>
      <sheetName val="심사물량"/>
      <sheetName val="VE절감"/>
      <sheetName val="물량표S"/>
      <sheetName val="금액내역서"/>
      <sheetName val="물가시세"/>
      <sheetName val="ITEM"/>
      <sheetName val="type-F"/>
      <sheetName val="내부부하"/>
      <sheetName val="날개벽수량표"/>
      <sheetName val="FPA"/>
      <sheetName val="순수개발"/>
      <sheetName val="실행내역"/>
      <sheetName val="Data Vol"/>
      <sheetName val="차수"/>
      <sheetName val="전체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조도계산서 _도서_"/>
      <sheetName val="CTEMCOST"/>
      <sheetName val="BASIC (2)"/>
      <sheetName val="담장산출"/>
      <sheetName val="대치판정"/>
      <sheetName val="건축내역서"/>
      <sheetName val="원가 (2)"/>
      <sheetName val="rate"/>
      <sheetName val="LOAD-46"/>
      <sheetName val="BOX"/>
      <sheetName val="실행"/>
      <sheetName val="목록"/>
      <sheetName val="부하(성남)"/>
      <sheetName val="토공계산서(부체도로)"/>
      <sheetName val="TRE TABLE"/>
      <sheetName val="토사(PE)"/>
      <sheetName val="단가산출"/>
      <sheetName val="Ekog10"/>
      <sheetName val="코드표"/>
      <sheetName val="7단가"/>
      <sheetName val="내역서 (2)"/>
      <sheetName val="총괄내역서"/>
      <sheetName val="단가"/>
      <sheetName val="기초단가"/>
      <sheetName val="(C)원내역"/>
      <sheetName val="첨부파일"/>
      <sheetName val="단면가정"/>
      <sheetName val="품산출서"/>
      <sheetName val="NEYOK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환경평가"/>
      <sheetName val="인구"/>
      <sheetName val="배수관공"/>
      <sheetName val="Sheet1 (2)"/>
      <sheetName val="외주가공"/>
      <sheetName val="DRUM"/>
      <sheetName val="dtxl"/>
      <sheetName val="일반수량총괄"/>
      <sheetName val="토공총괄"/>
      <sheetName val="골재수량"/>
      <sheetName val="레미콘집계"/>
      <sheetName val="주요자재"/>
      <sheetName val="타공종이기"/>
      <sheetName val="원가계산"/>
      <sheetName val="사급자재"/>
      <sheetName val="이토변실(A3-LINE)"/>
      <sheetName val="7내역"/>
      <sheetName val="건축원가계산서"/>
      <sheetName val="설계내역(2001)"/>
      <sheetName val="본체"/>
      <sheetName val="토목"/>
      <sheetName val="진주방향"/>
      <sheetName val="유통망계획"/>
      <sheetName val="기준자료"/>
      <sheetName val="제품"/>
      <sheetName val="견적계산"/>
      <sheetName val="자재운반단가일람표"/>
      <sheetName val="단가목록"/>
      <sheetName val="대창(장성)"/>
      <sheetName val="표지판단위"/>
      <sheetName val="설계"/>
      <sheetName val="BUS제원1"/>
      <sheetName val="협조전"/>
      <sheetName val="계약내력"/>
      <sheetName val="11"/>
      <sheetName val="실정공사비단가표"/>
      <sheetName val="PROCESS"/>
      <sheetName val="일위대가(계측기설치)"/>
      <sheetName val="말뚝지지력산정"/>
      <sheetName val="예산대비"/>
      <sheetName val="공문"/>
      <sheetName val="1-1"/>
      <sheetName val="차도조도계산"/>
      <sheetName val="CB"/>
      <sheetName val="단위수량"/>
      <sheetName val="변경갑지"/>
      <sheetName val="증감(갑지)"/>
      <sheetName val="손익차9월2"/>
      <sheetName val="소업1교"/>
      <sheetName val="자료"/>
      <sheetName val="우각부보강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약품공급2"/>
      <sheetName val="견내"/>
      <sheetName val="매립"/>
      <sheetName val="FACTOR"/>
      <sheetName val="Cost bd-&quot;A&quot;"/>
      <sheetName val="단가조사서"/>
      <sheetName val="목차"/>
      <sheetName val="간지"/>
      <sheetName val="간선계산"/>
      <sheetName val="자재조사표(참고용)"/>
      <sheetName val="품셈집계표"/>
      <sheetName val="일반부표집계표"/>
      <sheetName val="배수내역 (2)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도근좌표"/>
      <sheetName val="99총공사내역서"/>
      <sheetName val="변압기 및 발전기 용량"/>
      <sheetName val="입상내역"/>
      <sheetName val="FAB별"/>
      <sheetName val="견적(갑지)"/>
      <sheetName val="노무비 근거"/>
      <sheetName val="단가표 "/>
      <sheetName val=" HIT-&gt;HMC 견적(3900)"/>
      <sheetName val="cost"/>
      <sheetName val="총괄"/>
      <sheetName val="공사비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자판실행"/>
      <sheetName val="수량산출서 갑지"/>
      <sheetName val="Baby일위대가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3련 BOX"/>
      <sheetName val="단위중량"/>
      <sheetName val="공주-교대(A1)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DLA"/>
      <sheetName val=" 견적서"/>
      <sheetName val="상승노임"/>
      <sheetName val="변화치수"/>
      <sheetName val="I.설계조건"/>
      <sheetName val="재1"/>
      <sheetName val="기초자료입력"/>
      <sheetName val="9호관로"/>
      <sheetName val="OPT"/>
      <sheetName val="SV"/>
      <sheetName val="부대내역"/>
      <sheetName val="실행내역서_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DHEQSUPT"/>
      <sheetName val="DATA1"/>
      <sheetName val="원가입력"/>
      <sheetName val="교통대책내역"/>
      <sheetName val="수량집계"/>
      <sheetName val="수량산출서 (2)"/>
      <sheetName val="Customer Databas"/>
      <sheetName val="목표세부명세"/>
      <sheetName val="맨홀토공"/>
      <sheetName val="배수통관(좌)"/>
      <sheetName val="TYPE-A"/>
      <sheetName val="CAL"/>
      <sheetName val="COVER-P"/>
      <sheetName val="3BL공동구 수량"/>
      <sheetName val="수안보-MBR1"/>
      <sheetName val="L형 옹벽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연령현황"/>
      <sheetName val="__"/>
      <sheetName val="DIAPHRAGM"/>
      <sheetName val="안정검토"/>
      <sheetName val="집계"/>
      <sheetName val="전체현황"/>
      <sheetName val="설계예산서(2016년 보안등 신설공사 단가계약-).xls"/>
      <sheetName val="주요측점"/>
      <sheetName val="15100"/>
      <sheetName val="시행예산"/>
      <sheetName val="현장지지물물량"/>
      <sheetName val="두앙"/>
      <sheetName val="재료비"/>
      <sheetName val="보온자재단가표"/>
      <sheetName val="단가대비표 표지"/>
      <sheetName val="2000시행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암거공"/>
      <sheetName val="우수"/>
      <sheetName val="가격표"/>
      <sheetName val="물량산출근거"/>
      <sheetName val="공종별내역서"/>
      <sheetName val="매크로"/>
      <sheetName val="분류작업"/>
      <sheetName val="기본자료"/>
      <sheetName val="2002상반기노임기준"/>
      <sheetName val="안정계산"/>
      <sheetName val="안정성검토"/>
      <sheetName val="하중계산"/>
      <sheetName val="설계기준"/>
      <sheetName val="총괄표"/>
      <sheetName val="시화점실행"/>
      <sheetName val="자재"/>
      <sheetName val="원형맨홀수량"/>
      <sheetName val="기기리스트"/>
      <sheetName val="01"/>
      <sheetName val="연돌일위집계"/>
      <sheetName val="AHU집계"/>
      <sheetName val="본실행경비"/>
      <sheetName val="원계약서"/>
      <sheetName val="총괄내역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일위대가1"/>
      <sheetName val="샘플표지"/>
      <sheetName val="물가연동제"/>
      <sheetName val="1. 설계조건 2.단면가정 3. 하중계산"/>
      <sheetName val="DATA 입력란"/>
      <sheetName val="금융비용"/>
      <sheetName val="주안3차A-A"/>
      <sheetName val="유림총괄"/>
      <sheetName val="__MAIN"/>
      <sheetName val="회로내역(승인)"/>
      <sheetName val="안정검토(온1)"/>
      <sheetName val="관급"/>
      <sheetName val="투찰(하수)"/>
      <sheetName val="Site Expenses"/>
      <sheetName val="소운반"/>
      <sheetName val="CATV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대전-교대(A1-A2)"/>
      <sheetName val="8-1"/>
      <sheetName val="물가"/>
      <sheetName val="Controls"/>
      <sheetName val="해상PCB"/>
      <sheetName val="COVER"/>
      <sheetName val="일보"/>
      <sheetName val="기력고압전동기"/>
      <sheetName val="OH공량old"/>
      <sheetName val="PIPE"/>
      <sheetName val="FLANGE"/>
      <sheetName val="VALVE"/>
      <sheetName val="1을"/>
      <sheetName val="예시 (수정 및 삭제금지)"/>
      <sheetName val="예산내역서"/>
      <sheetName val="BOQ(전체)"/>
      <sheetName val="위치조서"/>
      <sheetName val="원형측구(B-type)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몰탈재료산출"/>
      <sheetName val="G.R300경비"/>
      <sheetName val="3.공통공사대비"/>
      <sheetName val="1-3.조건,바닥판 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교차구"/>
      <sheetName val="TABLE DB"/>
      <sheetName val="쌍용 data base"/>
      <sheetName val="guard(mac)"/>
      <sheetName val="추가예산"/>
      <sheetName val="Sheet4"/>
      <sheetName val="기초안정검토"/>
      <sheetName val="산수배수"/>
      <sheetName val="설계명세서"/>
      <sheetName val="출입자명단"/>
      <sheetName val="뚝토공"/>
      <sheetName val="단위수량산출"/>
      <sheetName val="우배수"/>
      <sheetName val="설명"/>
      <sheetName val="wing"/>
      <sheetName val="98비정기소모"/>
      <sheetName val="TYPE1"/>
      <sheetName val="입력자료모음"/>
      <sheetName val="원가계산서(공사)"/>
      <sheetName val="식재가격"/>
      <sheetName val="식재총괄"/>
      <sheetName val="일위목록"/>
      <sheetName val="2000년1차"/>
      <sheetName val="구조물철거타공정이월"/>
      <sheetName val="수목데이타 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지주토목내역서"/>
      <sheetName val="일위대가(건축)"/>
      <sheetName val="6. 직접경비"/>
      <sheetName val="DS기성최종"/>
      <sheetName val="DS설변내역서"/>
      <sheetName val="단가_1_"/>
      <sheetName val="실행내역 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단면치수"/>
      <sheetName val="입찰견적보고서"/>
      <sheetName val="일반공사"/>
      <sheetName val="사  업  비  수  지  예  산  서"/>
      <sheetName val="암거(내역)"/>
      <sheetName val="VENDOR LIST"/>
      <sheetName val="사전공사"/>
      <sheetName val="Macro(전선)"/>
      <sheetName val="총요약서"/>
      <sheetName val="지주목시비량산출서"/>
      <sheetName val="1,2공구원가계산서"/>
      <sheetName val="2공구산출내역"/>
      <sheetName val="1공구산출내역서"/>
      <sheetName val="EPro"/>
      <sheetName val="오존실배관내역"/>
      <sheetName val="특별교실"/>
      <sheetName val="옹벽1"/>
      <sheetName val="BSD (2)"/>
      <sheetName val="Proposal"/>
      <sheetName val="CALCULATION"/>
      <sheetName val="원가계산하도"/>
      <sheetName val="기초공"/>
      <sheetName val="물량표"/>
      <sheetName val="평가데이터"/>
      <sheetName val="직접인건비"/>
      <sheetName val="각종양식"/>
      <sheetName val="통합"/>
      <sheetName val="토적표"/>
      <sheetName val="Front"/>
      <sheetName val="사용성검토"/>
      <sheetName val="깨기수량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설비내역서"/>
      <sheetName val="전기내역서"/>
      <sheetName val="SW개발대상목록(기능점수)"/>
      <sheetName val="9.1지하2층하부보"/>
      <sheetName val="anchor"/>
      <sheetName val="서울대규장각_가시설흙막이_"/>
      <sheetName val="기성내역서"/>
      <sheetName val="일위목차"/>
      <sheetName val="24.보증금(전신전화가입권)"/>
      <sheetName val="계정code"/>
      <sheetName val="시산표"/>
      <sheetName val="비교1"/>
      <sheetName val="첨부1-1"/>
      <sheetName val="우棌"/>
      <sheetName val="배수공 시멘트 및 골재량 산출"/>
      <sheetName val="총_x0000_ϭ"/>
      <sheetName val="우륀"/>
      <sheetName val="식재ط"/>
      <sheetName val="총_x0002__x0000_"/>
      <sheetName val="총蚨ϖ"/>
      <sheetName val="총蓨ώ"/>
      <sheetName val="총벝l"/>
      <sheetName val="총벝ê"/>
      <sheetName val="단락전류-A"/>
      <sheetName val="참조"/>
      <sheetName val="40총괄"/>
      <sheetName val="40집계"/>
      <sheetName val="총_x0010__x0000_"/>
      <sheetName val="주식"/>
      <sheetName val="사업수지"/>
      <sheetName val="식재품셈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23"/>
      <sheetName val="내역서(삼호)"/>
      <sheetName val="규격"/>
      <sheetName val="입고장부 (4)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견적보고(총액)"/>
      <sheetName val="마산방향"/>
      <sheetName val="사리부설"/>
      <sheetName val="요율"/>
      <sheetName val="일위집계(기존)"/>
      <sheetName val="제경비"/>
      <sheetName val="공사손익실적"/>
      <sheetName val="역T형교대(말뚝기초)"/>
      <sheetName val="C.배수관공"/>
      <sheetName val="비용"/>
      <sheetName val="4.2.1 마루높이 검토"/>
      <sheetName val="타견적(을)"/>
      <sheetName val="SANTOGO"/>
      <sheetName val="SANBAISU"/>
      <sheetName val="3.현장배치"/>
      <sheetName val="관로공표지"/>
      <sheetName val="구천"/>
      <sheetName val="AS포장복구 "/>
      <sheetName val="근생APT-신마감"/>
      <sheetName val="복지관_FIART"/>
      <sheetName val="근생APT-FIART"/>
      <sheetName val="근생-FIART"/>
      <sheetName val="본사공가현황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11.자재단가"/>
      <sheetName val="NEGO"/>
      <sheetName val="직접경비"/>
      <sheetName val="물가자료"/>
      <sheetName val="부대집계1"/>
      <sheetName val="가도단위"/>
      <sheetName val="기본DATA"/>
      <sheetName val="총ꊐ˕"/>
      <sheetName val="총"/>
      <sheetName val="TARGET"/>
      <sheetName val="수량산출서-2"/>
      <sheetName val="암거날개벽"/>
      <sheetName val="금주1교"/>
      <sheetName val="투찰"/>
      <sheetName val="철근량"/>
      <sheetName val="신림자금"/>
      <sheetName val=" 총괄표"/>
      <sheetName val="3BL공동구 수_x0000_"/>
      <sheetName val="3BL공동구 수嚠"/>
      <sheetName val="3BL공동구 수吐"/>
      <sheetName val="노무단가"/>
      <sheetName val="EQ-R1"/>
      <sheetName val="수목단가"/>
      <sheetName val="시설수량표"/>
      <sheetName val="식재수량표"/>
      <sheetName val="설계서을"/>
      <sheetName val="가압장구체수량산출서"/>
      <sheetName val="단 box"/>
      <sheetName val="실행예산서"/>
      <sheetName val="설계내역서"/>
      <sheetName val="지급자재조서"/>
      <sheetName val="간접"/>
      <sheetName val="총肸"/>
      <sheetName val="총Ῐᅯ"/>
      <sheetName val="총葨ù"/>
      <sheetName val="총_x0005__x0000_"/>
      <sheetName val="유지관_x0000_"/>
      <sheetName val="총缀⇐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일위내역"/>
      <sheetName val="8-3기계경비"/>
      <sheetName val="회사기초자료"/>
      <sheetName val="단漰_x001d_潼"/>
      <sheetName val="STEEL BOX 단면설계(SEC.8)"/>
      <sheetName val="F4-F7"/>
      <sheetName val="현장식당(1)"/>
      <sheetName val="가시설단위수량"/>
      <sheetName val="eq_data"/>
      <sheetName val="현장관리비"/>
      <sheetName val="1.2.1 마루높이결정"/>
      <sheetName val="군자4교하부-Ö_x0000_"/>
      <sheetName val="제품별"/>
      <sheetName val="빗물받이(910-510-410)"/>
      <sheetName val="종합단가표"/>
      <sheetName val="woo(mac)"/>
      <sheetName val="FOOTING단면력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우수공"/>
      <sheetName val="경비2내역"/>
      <sheetName val="95년12월말"/>
      <sheetName val="basic_info"/>
      <sheetName val="구조물터파기수량집계"/>
      <sheetName val="내역_ver1.0"/>
      <sheetName val="일위총괄표"/>
      <sheetName val="증감내역서"/>
      <sheetName val="기계경비일람"/>
      <sheetName val="범례표"/>
      <sheetName val="전기자료"/>
      <sheetName val="집수정(600-700)"/>
      <sheetName val="부적합유형"/>
      <sheetName val="부적합 유형"/>
      <sheetName val="데이터"/>
      <sheetName val=" 내역"/>
      <sheetName val="05년"/>
      <sheetName val="6공구(당초)"/>
      <sheetName val="Calcs"/>
      <sheetName val="시설물일위"/>
      <sheetName val="설계내역"/>
      <sheetName val="이름정의"/>
      <sheetName val="교량data"/>
      <sheetName val="1.개요"/>
      <sheetName val="CVT산정"/>
      <sheetName val="일반수량총괄집계"/>
      <sheetName val="분양가표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양수장"/>
      <sheetName val="양수장내역"/>
      <sheetName val="토공"/>
      <sheetName val="품셈TABLE"/>
      <sheetName val="시점교대"/>
      <sheetName val="총괄BOQ"/>
      <sheetName val="내역(전체)"/>
      <sheetName val="입력"/>
      <sheetName val="원본"/>
      <sheetName val="공내역"/>
      <sheetName val="[TOTAL.xls]______D_2001_______3"/>
      <sheetName val="[TOTAL.xls]______D_2001_______2"/>
      <sheetName val="[TOTAL.xls]______D_2001_______4"/>
      <sheetName val="REINF."/>
      <sheetName val="SKETCH"/>
      <sheetName val="LOADS"/>
      <sheetName val="design criteria"/>
      <sheetName val="CHECK1"/>
      <sheetName val="예산조서"/>
      <sheetName val="잔공사현황"/>
      <sheetName val="TEST1"/>
      <sheetName val="내역서01"/>
      <sheetName val="INFO"/>
      <sheetName val="지장물C"/>
      <sheetName val="투찰금액"/>
      <sheetName val="토적"/>
      <sheetName val="안정검토(온1瀀"/>
      <sheetName val="안정검토(온1瀕"/>
      <sheetName val="식재퀀濟叏"/>
      <sheetName val="식재က"/>
      <sheetName val="식재Ⴒ꿦휅"/>
      <sheetName val="암거ၒ"/>
      <sheetName val="[TOTAL.xls]__4_c_1_________TO_2"/>
      <sheetName val="최적단면"/>
      <sheetName val="3.CCTV설비공사"/>
      <sheetName val="b"/>
      <sheetName val="대상공사(조_x0011__x0000__x0000_"/>
      <sheetName val="Bill 2.2 Villa 2 beds"/>
      <sheetName val="一発シート"/>
      <sheetName val="노무비(전지2기)"/>
      <sheetName val="노임단가표"/>
      <sheetName val="소일위대가코드표"/>
      <sheetName val="날개벽(시점좌측)"/>
      <sheetName val="지사인원사무실"/>
      <sheetName val="sheet10"/>
      <sheetName val="단면 (2)"/>
      <sheetName val="설계산출기초"/>
      <sheetName val="표지 (2)"/>
      <sheetName val="계수시트"/>
      <sheetName val="원가서"/>
      <sheetName val="관람석제출"/>
      <sheetName val="건축공사 집계표"/>
      <sheetName val="골조"/>
      <sheetName val="외천교"/>
      <sheetName val="DOGI"/>
      <sheetName val="물가시세표"/>
      <sheetName val="감액총괄표"/>
      <sheetName val="내역(영일)"/>
      <sheetName val="총집계표"/>
      <sheetName val="공양식"/>
      <sheetName val="진행 DATA (2)"/>
      <sheetName val="품의양"/>
      <sheetName val="내역(입찰)"/>
      <sheetName val="골조시행"/>
      <sheetName val="BOX1"/>
      <sheetName val="제안서입력"/>
      <sheetName val="절감계산"/>
      <sheetName val="전체내역 (2)"/>
      <sheetName val="c_balju"/>
      <sheetName val="VS P-Q"/>
      <sheetName val="7 th"/>
      <sheetName val="C_DATA"/>
      <sheetName val="은행코드"/>
      <sheetName val="주형"/>
      <sheetName val="단가 (2)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아파트 "/>
      <sheetName val="금융"/>
      <sheetName val="평균H"/>
      <sheetName val="입찰내역 발주처 양식"/>
      <sheetName val="산근"/>
      <sheetName val="시중노임단가"/>
      <sheetName val="Trans"/>
      <sheetName val="인건비 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총 괄 표"/>
      <sheetName val="안_x0000__x0000_"/>
      <sheetName val="costing_ESDV"/>
      <sheetName val="costing_FE"/>
      <sheetName val="costing_MOV"/>
      <sheetName val="costing_Press"/>
      <sheetName val="anaysis_sheet"/>
      <sheetName val="재무가정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개산공사비"/>
      <sheetName val="tower 10ton"/>
      <sheetName val="Sch7a (토요일)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기계공사"/>
      <sheetName val="1"/>
      <sheetName val="업무처리전"/>
      <sheetName val="설비_(FAB)"/>
      <sheetName val="조작대(1연)"/>
      <sheetName val="차선도색수량집계"/>
      <sheetName val="Prices"/>
      <sheetName val="대비표"/>
      <sheetName val="P-J"/>
      <sheetName val="고객리스트 담당자"/>
      <sheetName val="견적 (2)"/>
      <sheetName val="[TOTAL.xls]___________________2"/>
      <sheetName val="TOTAL.xls"/>
      <sheetName val="인부노임"/>
      <sheetName val="물가대비표"/>
      <sheetName val="조정금액결과표 (차수별)"/>
      <sheetName val="견적3"/>
      <sheetName val="매입세"/>
      <sheetName val="취합표"/>
      <sheetName val="물량산출"/>
      <sheetName val="소요자재명세서2"/>
      <sheetName val="자재목록"/>
      <sheetName val="중기목록"/>
      <sheetName val="교량"/>
      <sheetName val="설계조정율"/>
      <sheetName val="배수장공사비"/>
      <sheetName val="가설"/>
      <sheetName val="경상"/>
      <sheetName val="5.모델링"/>
      <sheetName val="식재인부"/>
      <sheetName val="조도계산"/>
      <sheetName val="암거단위-1련"/>
      <sheetName val="J형측구단위수량"/>
      <sheetName val="횡배수관집현황_2공구_"/>
      <sheetName val="입찰"/>
      <sheetName val="본공사"/>
      <sheetName val="현경"/>
      <sheetName val="BOX날개벽"/>
      <sheetName val="가설개략"/>
      <sheetName val="hvac(제어동)"/>
      <sheetName val="일위대가(목록)"/>
      <sheetName val="흄관기초"/>
      <sheetName val="총焘ʒ"/>
      <sheetName val="총̉"/>
      <sheetName val="우_xdb4a_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예산계획"/>
      <sheetName val="DHEQSU_x0000__x0000_"/>
      <sheetName val="남춘천IC접속_x0000__x0000__x0005__x0000_"/>
      <sheetName val="입찰보고"/>
      <sheetName val="가도공"/>
      <sheetName val="산출내역서"/>
      <sheetName val="전기일위목록"/>
      <sheetName val="BREAKDOWN(철거설치_x0011_"/>
      <sheetName val="BREAKDOWN(철거설치Æ"/>
      <sheetName val="안정검토(온1ȕ"/>
      <sheetName val="일반부표"/>
      <sheetName val="일위산출"/>
      <sheetName val="94"/>
      <sheetName val="TARG＠ͷ"/>
      <sheetName val="설䨕쟛ꀀ"/>
      <sheetName val="총Ć_x0000_"/>
      <sheetName val="일위집계표"/>
      <sheetName val="유화"/>
      <sheetName val="98NS-N"/>
      <sheetName val="工관리비율"/>
      <sheetName val="9811"/>
      <sheetName val="도급자재"/>
      <sheetName val="실행(표지,갑,을)"/>
      <sheetName val="의정부문예회관변경내역"/>
      <sheetName val="변경증감내역서"/>
      <sheetName val="공통비"/>
      <sheetName val="충주"/>
      <sheetName val="TTL"/>
      <sheetName val="특수선일위대가"/>
      <sheetName val="공문(신)"/>
      <sheetName val="eq. mobilization"/>
      <sheetName val="쌍송교"/>
      <sheetName val="조건 (A)"/>
      <sheetName val="(포장)BOQ-실적공사"/>
      <sheetName val="b_balju_cho"/>
      <sheetName val="샘플표⁑"/>
      <sheetName val="샘플표⣨"/>
      <sheetName val="샘플표쁑"/>
      <sheetName val="샘플표샨"/>
      <sheetName val="견적내역서"/>
      <sheetName val="2.재료비"/>
      <sheetName val="1.인건비"/>
      <sheetName val="횡배수관"/>
      <sheetName val="중간부"/>
      <sheetName val="내역(2000년)"/>
      <sheetName val="일집"/>
      <sheetName val="총?"/>
      <sheetName val="안"/>
      <sheetName val="간접비"/>
      <sheetName val="인사자료총집계"/>
      <sheetName val="CAT_5"/>
      <sheetName val="인부신상자료"/>
      <sheetName val="연락처"/>
      <sheetName val="Sheet16"/>
      <sheetName val="[TOTAL.xls]______D_2001_______5"/>
      <sheetName val="수량산출서 (ૐƴ"/>
      <sheetName val="수량산출서 (柖"/>
      <sheetName val="수량산출서 (_x0000__x0000_"/>
      <sheetName val="수량산출서 (葔ǯ"/>
      <sheetName val="본댐설계"/>
      <sheetName val="[TOTAL.xls]______D_2001_______6"/>
      <sheetName val="[TOTAL.xls]______D_2001_______7"/>
      <sheetName val="작업일ၒ"/>
      <sheetName val="교각토공"/>
      <sheetName val="각형맨홀"/>
      <sheetName val="공사요율"/>
      <sheetName val="_Users_USER_Downloads_________2"/>
      <sheetName val="MEMORY"/>
      <sheetName val="실행예산"/>
      <sheetName val="급수공사"/>
      <sheetName val="_______________2021______2021_2"/>
      <sheetName val="ITB COST"/>
      <sheetName val="건축2"/>
      <sheetName val="인천제철"/>
      <sheetName val="군자4교하부-ז_x0000_"/>
      <sheetName val="자  재"/>
      <sheetName val="건축외주"/>
      <sheetName val="샘플표⃨"/>
      <sheetName val="kich thuoc"/>
      <sheetName val="DTHH"/>
      <sheetName val="투자효율분석"/>
      <sheetName val="Bill_2_2_Villa_2_beds"/>
      <sheetName val="상세내역서"/>
      <sheetName val="#2-3 일위대가"/>
      <sheetName val="#2-4 단가대비표"/>
      <sheetName val="PROJECT BRIEF(EX.NEW)"/>
      <sheetName val="순공사비"/>
      <sheetName val="2.1  노무비 평균단가산출"/>
      <sheetName val="1차 내역서"/>
      <sheetName val="토적계산서"/>
      <sheetName val="음봉방향"/>
      <sheetName val="GI-LIST"/>
      <sheetName val="가설건물"/>
      <sheetName val="배수내역"/>
      <sheetName val="집 계 표"/>
      <sheetName val="1.설계기준 "/>
      <sheetName val="업무분장"/>
      <sheetName val="설계명세"/>
      <sheetName val="7.PILE  (돌출)"/>
      <sheetName val="G.R300경颳"/>
      <sheetName val="노임단가명세표"/>
      <sheetName val="0226"/>
      <sheetName val="TOTAL_BOQ"/>
      <sheetName val="3BL공동구 수_x0005_"/>
      <sheetName val="계산서(직선부_x0000_"/>
      <sheetName val="DAN"/>
      <sheetName val="백호우계수"/>
      <sheetName val="노무비단가"/>
      <sheetName val="공종별_집계"/>
      <sheetName val="VS_P-Q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FRP배관단가(만수)"/>
      <sheetName val="만수배관단가"/>
      <sheetName val="CPM챠트"/>
      <sheetName val="1.설계기준"/>
      <sheetName val="계측-정부노임단가"/>
      <sheetName val="파일"/>
      <sheetName val="지원5월"/>
      <sheetName val="CAPVC"/>
      <sheetName val="보차도경계석"/>
      <sheetName val="연령_x0000__x0000_"/>
      <sheetName val="GEN"/>
      <sheetName val="시멘트"/>
      <sheetName val="_내역"/>
      <sheetName val="_총괄표"/>
      <sheetName val="VVVVVVVa"/>
      <sheetName val="차량구입"/>
      <sheetName val="장비가동"/>
      <sheetName val="현장경비"/>
      <sheetName val="원가계산(샷시포함총괄ESC)"/>
      <sheetName val="입력데이타"/>
      <sheetName val="제잡비계산"/>
      <sheetName val="지불내역(장비비)"/>
      <sheetName val="유림_x0000__x0000_"/>
      <sheetName val="SCH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/>
      <sheetData sheetId="637"/>
      <sheetData sheetId="638">
        <row r="1">
          <cell r="A1" t="str">
            <v>단  종</v>
          </cell>
        </row>
      </sheetData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/>
      <sheetData sheetId="869"/>
      <sheetData sheetId="870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/>
      <sheetData sheetId="900"/>
      <sheetData sheetId="901"/>
      <sheetData sheetId="902"/>
      <sheetData sheetId="903"/>
      <sheetData sheetId="904"/>
      <sheetData sheetId="905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/>
      <sheetData sheetId="960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/>
      <sheetData sheetId="1029" refreshError="1"/>
      <sheetData sheetId="1030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/>
      <sheetData sheetId="1043"/>
      <sheetData sheetId="1044"/>
      <sheetData sheetId="1045"/>
      <sheetData sheetId="1046"/>
      <sheetData sheetId="1047" refreshError="1"/>
      <sheetData sheetId="1048"/>
      <sheetData sheetId="1049"/>
      <sheetData sheetId="1050"/>
      <sheetData sheetId="1051" refreshError="1"/>
      <sheetData sheetId="1052"/>
      <sheetData sheetId="1053"/>
      <sheetData sheetId="1054"/>
      <sheetData sheetId="1055"/>
      <sheetData sheetId="1056" refreshError="1"/>
      <sheetData sheetId="1057" refreshError="1"/>
      <sheetData sheetId="1058"/>
      <sheetData sheetId="1059" refreshError="1"/>
      <sheetData sheetId="1060" refreshError="1"/>
      <sheetData sheetId="1061" refreshError="1"/>
      <sheetData sheetId="1062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 refreshError="1"/>
      <sheetData sheetId="1211" refreshError="1"/>
      <sheetData sheetId="1212" refreshError="1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/>
      <sheetData sheetId="1380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/>
      <sheetData sheetId="147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환지불가"/>
      <sheetName val="사업개요"/>
      <sheetName val="공사갑지"/>
      <sheetName val="부대집계 (2)"/>
      <sheetName val="사업개요 (2)"/>
      <sheetName val="사업개요2"/>
      <sheetName val="사업수지"/>
      <sheetName val="여건변동설명"/>
      <sheetName val="변경설명서"/>
      <sheetName val="증감대비표(보완)"/>
      <sheetName val="보조금"/>
      <sheetName val="공사비"/>
      <sheetName val="자재산출"/>
      <sheetName val="토공집계"/>
      <sheetName val="암 물량 산출집계표(영산)"/>
      <sheetName val="암산출(영산)"/>
      <sheetName val="콘크리트포장"/>
      <sheetName val="시험비"/>
      <sheetName val="중기대수"/>
      <sheetName val="폐석부설"/>
      <sheetName val="토장복구"/>
      <sheetName val="구조물집계표(총)"/>
      <sheetName val="구조물집계표"/>
      <sheetName val="구조물수량"/>
      <sheetName val="용수재료"/>
      <sheetName val="배수재료"/>
      <sheetName val="맹암거조서"/>
      <sheetName val="덮개조서"/>
      <sheetName val="급배수관"/>
      <sheetName val="수로관수량"/>
      <sheetName val="논두렁"/>
      <sheetName val="면고르기"/>
      <sheetName val="건설기계단가"/>
      <sheetName val="시간당사용료목록표"/>
      <sheetName val="시간당사용료"/>
      <sheetName val="도쟈거리 (2)"/>
      <sheetName val="장단변 (2)"/>
      <sheetName val="운반자료"/>
      <sheetName val="운반비"/>
      <sheetName val="조건적용"/>
      <sheetName val="노임단가"/>
      <sheetName val="자재단가"/>
      <sheetName val="도쟈거리"/>
      <sheetName val="장단변"/>
      <sheetName val="단가집계표"/>
      <sheetName val="영산"/>
      <sheetName val="Sheet1"/>
      <sheetName val="단가산출 (2)"/>
      <sheetName val="운반단가산출 (2)"/>
      <sheetName val="시간당사용료 (2)"/>
      <sheetName val="운반비(복토)"/>
      <sheetName val="단가산출"/>
      <sheetName val="운반단가산출"/>
      <sheetName val="간지서식"/>
      <sheetName val="표지서식"/>
      <sheetName val="시행후노선"/>
      <sheetName val="중기대수 (2)"/>
      <sheetName val="구조물집계(총)"/>
      <sheetName val="옹벽"/>
      <sheetName val="철집"/>
      <sheetName val="1SGATE97"/>
      <sheetName val="수량이동"/>
      <sheetName val="내역서"/>
      <sheetName val="#REF"/>
      <sheetName val="수량산출"/>
      <sheetName val="98수문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통합"/>
      <sheetName val="단가비교표"/>
      <sheetName val="설계조건"/>
      <sheetName val="안정계산"/>
      <sheetName val="단면검토"/>
      <sheetName val="일위대가목차"/>
      <sheetName val="편성 전제"/>
      <sheetName val="Macro1"/>
      <sheetName val="옹벽"/>
      <sheetName val="BID"/>
      <sheetName val="목차"/>
      <sheetName val="ABUT수량-A1"/>
      <sheetName val="전기품산출"/>
      <sheetName val="안정검토"/>
      <sheetName val="Macro(발전기)"/>
      <sheetName val="말뚝물량"/>
      <sheetName val="단위세대"/>
      <sheetName val="데이타"/>
      <sheetName val="수량산출"/>
      <sheetName val="기초공"/>
      <sheetName val="기둥(원형)"/>
      <sheetName val="변화치수"/>
      <sheetName val="DATA"/>
      <sheetName val="말뚝지지력산정"/>
      <sheetName val="MOTOR"/>
      <sheetName val="Proposal"/>
      <sheetName val="wall"/>
      <sheetName val="보도경계블럭"/>
      <sheetName val="진주방향"/>
      <sheetName val="한강운반비"/>
      <sheetName val=" 견적서"/>
      <sheetName val="Macro(전기)"/>
      <sheetName val="1단계"/>
      <sheetName val="자료입력"/>
      <sheetName val="차액보증"/>
      <sheetName val="일반수량집계"/>
      <sheetName val="터파기및재료"/>
      <sheetName val="날개벽"/>
      <sheetName val="COPING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RAHMEN"/>
      <sheetName val="BID"/>
      <sheetName val="기초공"/>
      <sheetName val="기둥(원형)"/>
      <sheetName val="TEL"/>
      <sheetName val="경비2내역"/>
      <sheetName val="데이타"/>
      <sheetName val="DATA"/>
      <sheetName val="내역서"/>
      <sheetName val="공사비집계"/>
      <sheetName val="대비"/>
      <sheetName val="견적서"/>
      <sheetName val="일위대가"/>
      <sheetName val="8공구투찰내역서"/>
      <sheetName val="Sheet2"/>
      <sheetName val="공사개요"/>
      <sheetName val="입출재고현황 (2)"/>
      <sheetName val="DATE"/>
      <sheetName val="내역"/>
      <sheetName val="1.설계조건"/>
      <sheetName val="6.OUTPUT"/>
      <sheetName val="단가조건"/>
      <sheetName val="설 계"/>
      <sheetName val="조명시설"/>
      <sheetName val="일위대가목차"/>
      <sheetName val="표지"/>
      <sheetName val="예산M12A"/>
      <sheetName val="보도경계블럭"/>
      <sheetName val="Total"/>
      <sheetName val="수량산출"/>
      <sheetName val="말뚝물량"/>
      <sheetName val="부대대비"/>
      <sheetName val="냉연집계"/>
      <sheetName val="전기일위대가"/>
      <sheetName val="공사내역"/>
      <sheetName val="설계명세서"/>
      <sheetName val="1단계"/>
      <sheetName val="실행철강하도"/>
      <sheetName val="터파기및재료"/>
      <sheetName val="type-F"/>
      <sheetName val="98지급계획"/>
      <sheetName val="design criteria"/>
      <sheetName val="working load at the btm ft."/>
      <sheetName val="plan&amp;section of foundation"/>
      <sheetName val="member design"/>
      <sheetName val="단위중기"/>
      <sheetName val="결과조달"/>
      <sheetName val="토공(완충)"/>
      <sheetName val="토목주소"/>
      <sheetName val="프랜트면허"/>
      <sheetName val="물가"/>
      <sheetName val="기계내역"/>
      <sheetName val="공사비예산서(토목분)"/>
      <sheetName val="구미4단2"/>
      <sheetName val="1.우편집중내역서"/>
      <sheetName val="진주방향"/>
      <sheetName val="Sheet3"/>
      <sheetName val="ABUT수량-A1"/>
      <sheetName val="영업.일"/>
      <sheetName val="Customer Databas"/>
      <sheetName val="인사자료총집계"/>
      <sheetName val="hvac내역서(제어동)"/>
      <sheetName val="예산변경사항"/>
      <sheetName val="산출기준(파견전산실)"/>
      <sheetName val="본부소개"/>
      <sheetName val="지급자재"/>
      <sheetName val="청천내"/>
      <sheetName val="2000.05"/>
      <sheetName val="2.대외공문"/>
      <sheetName val="M1"/>
      <sheetName val="BSD (2)"/>
      <sheetName val="BSD _2_"/>
      <sheetName val="설계조건"/>
      <sheetName val="단면검토"/>
      <sheetName val="BOQ건축"/>
      <sheetName val="soil bearing check"/>
      <sheetName val="Sheet1"/>
      <sheetName val="품종별-이름"/>
      <sheetName val="총괄"/>
      <sheetName val="EKOG10건축"/>
      <sheetName val="기초일위"/>
      <sheetName val="시설일위"/>
      <sheetName val="조명일위"/>
      <sheetName val="노원열병합  건축공사기성내역서"/>
      <sheetName val="I.설계조건"/>
      <sheetName val="Y-WORK"/>
      <sheetName val="CAPVC"/>
      <sheetName val="말뚝지지력산정"/>
      <sheetName val="계약내역서"/>
      <sheetName val="코드표"/>
      <sheetName val="출력표"/>
      <sheetName val="단면가정"/>
      <sheetName val="전체"/>
      <sheetName val=" 견적서"/>
      <sheetName val="6PILE  (돌출)"/>
      <sheetName val="Macro1"/>
      <sheetName val="Proposal"/>
      <sheetName val="#REF"/>
      <sheetName val="교량전기"/>
      <sheetName val="을"/>
      <sheetName val="협조전"/>
      <sheetName val="정보매체A동"/>
      <sheetName val="ITB COST"/>
      <sheetName val="시멘트"/>
      <sheetName val="조명율표"/>
      <sheetName val="내역서(총)"/>
      <sheetName val="부대내역"/>
      <sheetName val="수량산출서"/>
      <sheetName val="Budget 2004(DW)"/>
      <sheetName val="첨"/>
      <sheetName val="9-1차이내역"/>
      <sheetName val="옹벽"/>
      <sheetName val="FRT_O"/>
      <sheetName val="FAB_I"/>
      <sheetName val="소비자가"/>
      <sheetName val="통계연보"/>
      <sheetName val="EACT10"/>
      <sheetName val="내역(입찰)"/>
      <sheetName val="danga"/>
      <sheetName val="ilch"/>
      <sheetName val="노임단가"/>
      <sheetName val="날개벽(좌,우=45도,75도)"/>
      <sheetName val="정부노임단가"/>
      <sheetName val="가격조사서"/>
      <sheetName val="첨부파일"/>
      <sheetName val="토공계산서(부체도로)"/>
      <sheetName val="1호맨홀토공"/>
      <sheetName val="가정급수관"/>
      <sheetName val="11"/>
      <sheetName val="음료실행"/>
      <sheetName val="연결임시"/>
      <sheetName val="날개벽"/>
      <sheetName val="TB-내역서"/>
      <sheetName val="교각1"/>
      <sheetName val="포장공"/>
      <sheetName val="토공"/>
      <sheetName val="기계"/>
      <sheetName val="UNIT"/>
      <sheetName val="PUMP"/>
      <sheetName val="집계표"/>
      <sheetName val="MOTOR"/>
      <sheetName val="일위목록"/>
      <sheetName val="공통가설"/>
      <sheetName val="산출근거"/>
      <sheetName val="대대터널 설계서"/>
      <sheetName val="2002상반기노임기준"/>
      <sheetName val="기성내역서표지"/>
      <sheetName val="전기"/>
      <sheetName val="6호기"/>
      <sheetName val="유출부"/>
      <sheetName val="현장"/>
      <sheetName val="세부내역"/>
      <sheetName val="안정계산"/>
      <sheetName val="깨기"/>
      <sheetName val="골조시행"/>
      <sheetName val="COVER"/>
      <sheetName val="도"/>
      <sheetName val="설비내역서"/>
      <sheetName val="건축내역서"/>
      <sheetName val="전기내역서"/>
      <sheetName val="PROJECT BRIEF(EX.NEW)"/>
      <sheetName val="요율"/>
      <sheetName val="소방"/>
      <sheetName val="산출"/>
      <sheetName val="A"/>
      <sheetName val="단가표"/>
      <sheetName val="노무비단가"/>
      <sheetName val="3차토목내역"/>
      <sheetName val="담장산출"/>
      <sheetName val="Sheet4"/>
      <sheetName val="재무가정"/>
      <sheetName val="노임이"/>
      <sheetName val="hvac(제어동)"/>
      <sheetName val="견적조건"/>
      <sheetName val="Budget 2005(DW)"/>
      <sheetName val="보일러"/>
      <sheetName val="포장복구집계"/>
      <sheetName val="적용환율"/>
      <sheetName val="접속 SLAB,BRACKET 설계"/>
      <sheetName val="안정검토"/>
      <sheetName val="1련박스"/>
      <sheetName val="배수통관(좌)"/>
      <sheetName val="DATA1"/>
      <sheetName val="사용성검토"/>
      <sheetName val="12용지"/>
      <sheetName val="Main"/>
      <sheetName val="토적"/>
      <sheetName val="인건비 "/>
      <sheetName val="SLAB&quot;1&quot;"/>
      <sheetName val="COPING"/>
      <sheetName val="단가조사서"/>
      <sheetName val="일위대가표"/>
      <sheetName val="건축원가계산서"/>
      <sheetName val="부재예실"/>
      <sheetName val="SUMMARY(S)"/>
      <sheetName val="내역표지"/>
      <sheetName val="공틀공사"/>
      <sheetName val="퇴비산출근거"/>
      <sheetName val="99노임기준"/>
      <sheetName val="분석"/>
      <sheetName val="공통(20-91)"/>
      <sheetName val="첨부1"/>
      <sheetName val="정렬"/>
      <sheetName val="재집"/>
      <sheetName val="직재"/>
      <sheetName val="BREAKDOWN(철거설치)"/>
      <sheetName val="단가조사"/>
      <sheetName val="분류작업"/>
      <sheetName val="1.설계기준"/>
      <sheetName val="설계예산"/>
      <sheetName val="설계"/>
      <sheetName val="영업소실적"/>
      <sheetName val="eq_data"/>
      <sheetName val="차수"/>
      <sheetName val="공내역"/>
      <sheetName val="INPUT"/>
      <sheetName val="건축(충일분)"/>
      <sheetName val="투찰금액"/>
      <sheetName val="소업1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수량산출"/>
      <sheetName val="J直材4"/>
      <sheetName val="#REF"/>
      <sheetName val="20관리비율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공종별 총괄표"/>
      <sheetName val="1.내역서"/>
      <sheetName val="관급자재대"/>
      <sheetName val="환율 및 인건비(중기)"/>
      <sheetName val="중기사용료 목록표"/>
      <sheetName val="2.중기사용료"/>
      <sheetName val="단가산출서 목록표"/>
      <sheetName val="4.단가산출서"/>
      <sheetName val="일반자재 단가표"/>
      <sheetName val="관급자재 단가표 "/>
      <sheetName val="Macro1"/>
      <sheetName val="Macro2"/>
      <sheetName val="Module1"/>
      <sheetName val="Macro3"/>
      <sheetName val="Macro4"/>
      <sheetName val="Macro5"/>
    </sheetNames>
    <sheetDataSet>
      <sheetData sheetId="0" refreshError="1"/>
      <sheetData sheetId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>
        <row r="1">
          <cell r="E1" t="str">
            <v>GO목차</v>
          </cell>
        </row>
        <row r="2">
          <cell r="E2" t="e">
            <v>#VALUE!</v>
          </cell>
        </row>
        <row r="3">
          <cell r="E3" t="b">
            <v>1</v>
          </cell>
        </row>
        <row r="4">
          <cell r="E4" t="b">
            <v>1</v>
          </cell>
        </row>
      </sheetData>
      <sheetData sheetId="12" refreshError="1"/>
      <sheetData sheetId="13"/>
      <sheetData sheetId="14"/>
      <sheetData sheetId="15"/>
      <sheetData sheetId="1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간선계산"/>
      <sheetName val="ilch"/>
      <sheetName val="2F 회의실견적(5_14 일대)"/>
      <sheetName val="원가계산서"/>
      <sheetName val="설계내역서"/>
      <sheetName val="제어반공량"/>
      <sheetName val="가격조사"/>
      <sheetName val="제어반견적"/>
      <sheetName val="주요물량"/>
      <sheetName val="ITEM"/>
      <sheetName val="DS-LOAD"/>
      <sheetName val="적쒩2002"/>
      <sheetName val="단위내엍목록"/>
      <sheetName val="일반공사"/>
      <sheetName val="CONCRETE"/>
      <sheetName val="P礔CKAGE"/>
      <sheetName val="WORK"/>
      <sheetName val="남양시작동자105노65기1.3화1.2"/>
      <sheetName val="정부노임단가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A-4"/>
      <sheetName val="토공계산서(부체도로)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터널조도"/>
      <sheetName val="노무비"/>
      <sheetName val="Sheet1 (2)"/>
      <sheetName val="데이타"/>
      <sheetName val="자재단가"/>
      <sheetName val="D-3503"/>
      <sheetName val="운반비(전선륐)"/>
      <sheetName val="지급자재"/>
      <sheetName val="차액보증"/>
      <sheetName val="출근부"/>
      <sheetName val="타공종이기"/>
      <sheetName val="경비"/>
      <sheetName val="공통비"/>
      <sheetName val="전기일위대가"/>
      <sheetName val="Y-WORK"/>
      <sheetName val="건축내역"/>
      <sheetName val="날개벽"/>
      <sheetName val="11.자재단가"/>
      <sheetName val="품목"/>
      <sheetName val="중기일위대가"/>
      <sheetName val="투찰"/>
      <sheetName val="TEL"/>
      <sheetName val="BLOCK(1)"/>
      <sheetName val="98지급계획"/>
      <sheetName val="코드"/>
      <sheetName val="BQ"/>
      <sheetName val="SG"/>
      <sheetName val="내역분기"/>
      <sheetName val="노원열병합  건축공사기성내역서"/>
      <sheetName val="공통가설"/>
      <sheetName val="소비자가"/>
      <sheetName val="결과조달"/>
      <sheetName val="CTEMCOST"/>
      <sheetName val="전차선로 물량표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부대내역"/>
      <sheetName val="CODE"/>
      <sheetName val="공사비집계"/>
      <sheetName val="31.고_x0000_RTU"/>
      <sheetName val="sw1"/>
      <sheetName val="NOMUBI"/>
      <sheetName val="I.설계조건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단가조사서"/>
      <sheetName val="중기사용료"/>
      <sheetName val="현금"/>
      <sheetName val="단위중량"/>
      <sheetName val="8.PILE  (돌출)"/>
      <sheetName val="설계예산내역서"/>
      <sheetName val="토공(완충)"/>
      <sheetName val="c_balju"/>
      <sheetName val="토공"/>
      <sheetName val="001"/>
      <sheetName val="금액내역서"/>
      <sheetName val="L형옹벽(key)"/>
      <sheetName val="연결임시"/>
      <sheetName val="집1"/>
      <sheetName val="한강운반비"/>
      <sheetName val="수량산출"/>
      <sheetName val="인건비"/>
      <sheetName val="수목단가"/>
      <sheetName val="시설수량표"/>
      <sheetName val="식재수량표"/>
      <sheetName val="일위목록"/>
      <sheetName val="환률"/>
      <sheetName val="기초공"/>
      <sheetName val="기둥(원형)"/>
      <sheetName val="DATE"/>
      <sheetName val="구조물철거타공정이월"/>
      <sheetName val="백호우계수"/>
      <sheetName val="관람석제출"/>
      <sheetName val="#REF"/>
      <sheetName val="내역서(총)"/>
      <sheetName val="횡배위치"/>
      <sheetName val="견적시담(송포2공구)"/>
      <sheetName val="공사개요"/>
      <sheetName val="BID"/>
      <sheetName val="Sheet4"/>
      <sheetName val="6호기"/>
      <sheetName val="BJJIN"/>
      <sheetName val="단가"/>
      <sheetName val="시설물일위"/>
      <sheetName val="계산근거"/>
      <sheetName val="현장지지물물량"/>
      <sheetName val="판"/>
      <sheetName val="자재집계"/>
      <sheetName val="토 적 표"/>
      <sheetName val="기계내역"/>
      <sheetName val="TOTAL"/>
      <sheetName val="fitting"/>
      <sheetName val="총계"/>
      <sheetName val="내역서 "/>
      <sheetName val="준검 내역서"/>
      <sheetName val="품질 및 특성 보정계수"/>
      <sheetName val="K1자재(3차등)"/>
      <sheetName val="32.銅기기초"/>
      <sheetName val="조도계산서 (도서)"/>
      <sheetName val="입력DATA"/>
      <sheetName val="바닥판"/>
      <sheetName val="일위대가목차"/>
      <sheetName val="최초침전지집계표"/>
      <sheetName val="설계조건"/>
      <sheetName val="안정계산"/>
      <sheetName val="단면검토"/>
      <sheetName val="토공총괄집계"/>
      <sheetName val="교각1"/>
      <sheetName val="골조시행"/>
      <sheetName val="단면가정"/>
      <sheetName val="조경"/>
      <sheetName val="공통부대비"/>
      <sheetName val="정렬"/>
      <sheetName val="danga"/>
      <sheetName val="몰탈재료산출"/>
      <sheetName val="산거각호표"/>
      <sheetName val="B"/>
      <sheetName val="토목주소"/>
      <sheetName val="프랜트면허"/>
      <sheetName val="NEWDRAW"/>
      <sheetName val="ABUT수량-A1"/>
      <sheetName val="건축"/>
      <sheetName val="겉장"/>
      <sheetName val="기성검사원"/>
      <sheetName val="원가"/>
      <sheetName val="토목"/>
      <sheetName val="실행내역"/>
      <sheetName val="FACTOR"/>
      <sheetName val="손익분석"/>
      <sheetName val="총집계표"/>
      <sheetName val="화재 탐지 설비"/>
      <sheetName val="Site Expenses"/>
      <sheetName val="맨홀수량집계"/>
      <sheetName val="JUCK"/>
      <sheetName val="소업1교"/>
      <sheetName val="설변물량"/>
      <sheetName val="점수계산1-2"/>
      <sheetName val="보합"/>
      <sheetName val="수량집계"/>
      <sheetName val="총괄집계표"/>
      <sheetName val="STORAGE"/>
      <sheetName val="March"/>
      <sheetName val="7.1유효폭"/>
      <sheetName val="3BL공동구 수량"/>
      <sheetName val="2000년1차"/>
      <sheetName val="2000전체분"/>
      <sheetName val="35_x000e_장주신설"/>
      <sheetName val="교각계산"/>
      <sheetName val="가공비"/>
      <sheetName val="사용성검토"/>
      <sheetName val="TYPE-B 평균H"/>
      <sheetName val="DATA(BAC)"/>
      <sheetName val="신공"/>
      <sheetName val="말뚝물량"/>
      <sheetName val="노임"/>
      <sheetName val="현장"/>
      <sheetName val="Sheet2"/>
      <sheetName val="(2)"/>
      <sheetName val="기계실"/>
      <sheetName val="회사99"/>
      <sheetName val="을"/>
      <sheetName val="단면 (2)"/>
      <sheetName val="Macro1"/>
      <sheetName val="설계예산서"/>
      <sheetName val="년"/>
      <sheetName val="수량산출서"/>
      <sheetName val="계화배수"/>
      <sheetName val="실행예산"/>
      <sheetName val="비대칭계수"/>
      <sheetName val="전동기 SPEC"/>
      <sheetName val="난방열교"/>
      <sheetName val="급탕열교"/>
      <sheetName val="총괄내역서"/>
      <sheetName val="예산내역서"/>
      <sheetName val="eq_data"/>
      <sheetName val="일위대가목록"/>
      <sheetName val="실행철강하도"/>
      <sheetName val="2.예산냴역검토서"/>
      <sheetName val="31.고"/>
      <sheetName val="Customer Databas"/>
      <sheetName val="여흥"/>
      <sheetName val="Explanation for Page 17"/>
      <sheetName val="UNIT"/>
      <sheetName val="내역1"/>
      <sheetName val="일위대가 (목록)"/>
      <sheetName val="입찰"/>
      <sheetName val="현경"/>
      <sheetName val="전기일위목록"/>
      <sheetName val="일위대가표"/>
      <sheetName val="경비2내역"/>
      <sheetName val="내역전기"/>
      <sheetName val="물량산출근거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전신환매도율"/>
      <sheetName val="철거수량"/>
      <sheetName val="표지 (2)"/>
      <sheetName val="IMP(MAIN)"/>
      <sheetName val="IMP (REACTOR)"/>
      <sheetName val="대비2"/>
      <sheetName val="자재단가표"/>
      <sheetName val="동원인원산출"/>
      <sheetName val="TABLE"/>
      <sheetName val="COST"/>
      <sheetName val="공종별 집계"/>
      <sheetName val="Dae_Jiju"/>
      <sheetName val="Sikje_ingun"/>
      <sheetName val="TREE_D"/>
      <sheetName val="EUPDAT2"/>
      <sheetName val="장문교(대전)"/>
      <sheetName val="건축(충일분)"/>
      <sheetName val="단위세대"/>
      <sheetName val="관리비"/>
      <sheetName val="금액집계"/>
      <sheetName val="토목내역"/>
      <sheetName val="터파기및재료"/>
      <sheetName val="견적서"/>
      <sheetName val="dtxl"/>
      <sheetName val="한전고리-을"/>
      <sheetName val="내역총괄표"/>
      <sheetName val="1.수인터널"/>
      <sheetName val="unit 4"/>
      <sheetName val="단중표"/>
      <sheetName val="woo(mac)"/>
      <sheetName val="총투자비산정"/>
      <sheetName val="ROE(FI)"/>
      <sheetName val="Sens&amp;Anal"/>
      <sheetName val="단면(RW1)"/>
      <sheetName val="9GNG운반"/>
      <sheetName val="단가대비표"/>
      <sheetName val="Sheet5"/>
      <sheetName val="FRP배관단가(만수)"/>
      <sheetName val="만수배관단가"/>
      <sheetName val="산업개발안내서"/>
      <sheetName val="귀래 설계 공내역서"/>
      <sheetName val="대비표"/>
      <sheetName val="예산변경사항"/>
      <sheetName val="dg"/>
      <sheetName val="8.자재단가"/>
      <sheetName val="5. COST SCHEDULE PER EXPENSE"/>
      <sheetName val="연수동"/>
      <sheetName val="기계경비"/>
      <sheetName val="제경비"/>
      <sheetName val="TYPE1"/>
      <sheetName val="조건표"/>
      <sheetName val="#230,#235"/>
      <sheetName val="장비집계"/>
      <sheetName val="실시설계"/>
      <sheetName val="2.대외공문"/>
      <sheetName val="C &amp; G RHS"/>
      <sheetName val="현장관리비집계표"/>
      <sheetName val="hvac(제어동)"/>
      <sheetName val="하수급견적대비"/>
      <sheetName val="자료"/>
      <sheetName val="전체총괄표"/>
      <sheetName val="요소별"/>
      <sheetName val="전기요금"/>
      <sheetName val="도급대비"/>
      <sheetName val="조건"/>
      <sheetName val="한전위탁공사비2"/>
      <sheetName val="예산서"/>
      <sheetName val="45,46"/>
      <sheetName val="06-BATCH "/>
      <sheetName val="5공철탑검토표"/>
      <sheetName val="4공철탑검토"/>
      <sheetName val="부대대비"/>
      <sheetName val="냉연집계"/>
      <sheetName val="원형맨홀수량"/>
      <sheetName val="SE-611"/>
      <sheetName val="구왤집계표"/>
      <sheetName val="Ⅴ-2.공종별내역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공사설명서"/>
      <sheetName val="초"/>
      <sheetName val="오산갈곳"/>
      <sheetName val="아파트건축"/>
      <sheetName val="CS2"/>
      <sheetName val="변화치수"/>
      <sheetName val="플랜트 설치"/>
      <sheetName val="구리토평1전기"/>
      <sheetName val="P.M 별"/>
      <sheetName val="1을"/>
      <sheetName val="U-TYPE(1)"/>
      <sheetName val="단위수량"/>
      <sheetName val="GIS재"/>
      <sheetName val="공틀공사"/>
      <sheetName val="입찰안"/>
      <sheetName val="단가조정"/>
      <sheetName val="직노"/>
      <sheetName val="통합"/>
      <sheetName val="COPING"/>
      <sheetName val="안ﺬ_xd9d5_ԯ"/>
      <sheetName val="EP0618"/>
      <sheetName val="장비당단가 (1)"/>
      <sheetName val="물량표"/>
      <sheetName val="가설건물"/>
      <sheetName val="IP좌표"/>
      <sheetName val="DIAPHRAGM"/>
      <sheetName val="BOQ-Summary_Form A2"/>
      <sheetName val="입적표"/>
      <sheetName val="별표"/>
      <sheetName val="견적조건"/>
      <sheetName val="안⢬㢂氀"/>
      <sheetName val="검색"/>
      <sheetName val="개요"/>
      <sheetName val="산근"/>
      <sheetName val="관거공사비"/>
      <sheetName val="sum1 (2)"/>
      <sheetName val="major"/>
      <sheetName val="부대공집계표"/>
      <sheetName val="Breakdown"/>
      <sheetName val="건축원가계산서"/>
      <sheetName val="단가산출2"/>
      <sheetName val="조도"/>
      <sheetName val="MTR재(한기)"/>
      <sheetName val="GIS.Ry재"/>
      <sheetName val="Model"/>
      <sheetName val="Ⅱ1-0타"/>
      <sheetName val="CALCULATION"/>
      <sheetName val="일위단가"/>
      <sheetName val="DESIGN_CRETERIA"/>
      <sheetName val="Base_Data"/>
      <sheetName val="설계명세서(선로)"/>
      <sheetName val=" 견적서"/>
      <sheetName val="LOPCALC"/>
      <sheetName val="Indirect Cost"/>
      <sheetName val="Qheet3"/>
      <sheetName val="국공유지및사유지"/>
      <sheetName val="예산M12A"/>
      <sheetName val="코드표"/>
      <sheetName val="CIVIL"/>
      <sheetName val="SLAB"/>
      <sheetName val="을지"/>
      <sheetName val="실행내역서"/>
      <sheetName val="DS-최종"/>
      <sheetName val="Proposal"/>
      <sheetName val="설산1.나"/>
      <sheetName val="본사S"/>
      <sheetName val="보차도경계석"/>
      <sheetName val="견적내용입력"/>
      <sheetName val="발신정보"/>
      <sheetName val="Main"/>
      <sheetName val="FILE1"/>
      <sheetName val="설계명세서"/>
      <sheetName val="단가조사"/>
      <sheetName val="96수출"/>
      <sheetName val="공종분류"/>
      <sheetName val="봉방동근생"/>
      <sheetName val="전기"/>
      <sheetName val="설계서"/>
      <sheetName val="일위대가(계측기설치)"/>
      <sheetName val="Budget 2005(DW)"/>
      <sheetName val="ins"/>
      <sheetName val="진주방향"/>
      <sheetName val="건물현황"/>
      <sheetName val="재무가정"/>
      <sheetName val="명세서"/>
      <sheetName val="J直材4"/>
      <sheetName val="방음벽 기초 일반수량"/>
      <sheetName val="단면치수"/>
      <sheetName val="안정검토"/>
      <sheetName val="비교표"/>
      <sheetName val="사진"/>
      <sheetName val="내역표지"/>
      <sheetName val="Despacho (c.civil)"/>
      <sheetName val="토사(PE)"/>
      <sheetName val="골재집계"/>
      <sheetName val="200"/>
      <sheetName val="Page 1A - Proposal Strategy "/>
      <sheetName val="작성"/>
      <sheetName val="보도경계블럭"/>
      <sheetName val="말뚝지지력산정"/>
      <sheetName val="표지1"/>
      <sheetName val="백암비스타내역"/>
      <sheetName val="현대물량"/>
      <sheetName val="재료집계"/>
      <sheetName val="일"/>
      <sheetName val="월선수금"/>
      <sheetName val="일위대가(가설)"/>
      <sheetName val="단가표 "/>
      <sheetName val="교통대책내역"/>
      <sheetName val="ATS단가"/>
      <sheetName val="방송노임"/>
      <sheetName val="심사계산"/>
      <sheetName val="심사물량"/>
      <sheetName val="118.세금과공과"/>
      <sheetName val="단가비교표_공통1"/>
      <sheetName val="세목별"/>
      <sheetName val="원가계산서(남측)"/>
      <sheetName val="부재리스트"/>
      <sheetName val="투찰내역"/>
      <sheetName val="부재력정리"/>
      <sheetName val="재집"/>
      <sheetName val="직재"/>
      <sheetName val="설계내역(2001)"/>
      <sheetName val="20관리비율"/>
      <sheetName val="물가"/>
      <sheetName val="수량산출근거"/>
      <sheetName val="양식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COVER"/>
      <sheetName val="총누계"/>
      <sheetName val="효성CB 1P기초"/>
      <sheetName val="공통"/>
      <sheetName val="전압강하계산"/>
      <sheetName val="투자효율분석"/>
      <sheetName val="부하계산서"/>
      <sheetName val="남ꌀ전JC"/>
      <sheetName val="배수관공"/>
      <sheetName val="D040416"/>
      <sheetName val="1.설계조건"/>
      <sheetName val="착공내역"/>
      <sheetName val="BSD (2)"/>
      <sheetName val="연습"/>
      <sheetName val="본부소개"/>
      <sheetName val="요율"/>
      <sheetName val="배수공토공"/>
      <sheetName val="아파트1"/>
      <sheetName val="타워기초"/>
      <sheetName val="1.우편집중내역서"/>
      <sheetName val="품셈(기초)"/>
      <sheetName val="가시설수량"/>
      <sheetName val="일반맨홀수량집계"/>
      <sheetName val="RAHMEN"/>
      <sheetName val="전기단가조사서"/>
      <sheetName val="날개벽(시점좌측)"/>
      <sheetName val="변경내역"/>
      <sheetName val="VXXX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토&amp;흙"/>
      <sheetName val="BQ-Offsite"/>
      <sheetName val="PipWT"/>
      <sheetName val="갑지(추정)"/>
      <sheetName val="원본"/>
      <sheetName val="FAB별"/>
      <sheetName val="기계경비(시간당)"/>
      <sheetName val="대림경상68억"/>
      <sheetName val="s"/>
      <sheetName val="기초견적가"/>
      <sheetName val="MW-S"/>
      <sheetName val="NYS"/>
      <sheetName val="MW-BM"/>
      <sheetName val="가시설(TYPE-A)"/>
      <sheetName val="1-1평균터파기고(1)"/>
      <sheetName val="내역(전체)"/>
      <sheetName val="배"/>
      <sheetName val="Data&amp;Result"/>
      <sheetName val="dt0301"/>
      <sheetName val="dtt0301"/>
      <sheetName val="일용노임단가"/>
      <sheetName val="L형옹벽"/>
      <sheetName val="정산입력"/>
      <sheetName val="별첨1"/>
      <sheetName val="CAPVC"/>
      <sheetName val="토공 토적표"/>
      <sheetName val="6공구전체"/>
      <sheetName val="1NYS(당)"/>
      <sheetName val="SORCE1"/>
      <sheetName val="가시설단위수량"/>
      <sheetName val="3련 BOX"/>
      <sheetName val="하조서"/>
      <sheetName val="현장관리비내역서"/>
      <sheetName val="기타 정보통신공사"/>
      <sheetName val="표지판현황"/>
      <sheetName val="1호맨홀토공"/>
      <sheetName val="순공사비총괄"/>
      <sheetName val="INPUT"/>
      <sheetName val="갑지1"/>
      <sheetName val="b_balju_cho"/>
      <sheetName val="설변내역1"/>
      <sheetName val="가설공사내역"/>
      <sheetName val="3.건축(현장안)"/>
      <sheetName val="구의33고"/>
      <sheetName val="당초수량"/>
      <sheetName val="구조물공"/>
      <sheetName val="가격조사서"/>
      <sheetName val="참고"/>
      <sheetName val="B767"/>
      <sheetName val="2002년요약"/>
      <sheetName val="자판실행"/>
      <sheetName val="99.6"/>
      <sheetName val="단가(1)"/>
      <sheetName val="3.현장배치"/>
      <sheetName val="남양내역"/>
      <sheetName val="견적정보"/>
      <sheetName val="공사내역"/>
      <sheetName val="단가조사표"/>
      <sheetName val="포장공"/>
      <sheetName val="배수공1"/>
      <sheetName val="원가집계"/>
      <sheetName val="공통가설공사"/>
      <sheetName val="EQUIPMENT -2"/>
      <sheetName val="KP1590_E"/>
      <sheetName val="Condition"/>
      <sheetName val="부하LOAD"/>
      <sheetName val="부대"/>
      <sheetName val="RING WALL"/>
      <sheetName val="기계"/>
      <sheetName val="I一般比"/>
      <sheetName val="Coeffiecient"/>
      <sheetName val="FLANGE"/>
      <sheetName val="VALVE"/>
      <sheetName val="Studiþ"/>
      <sheetName val="부대공Ⅱ"/>
      <sheetName val="기타공"/>
      <sheetName val="배수집계"/>
      <sheetName val="3.하중산정4.지지력"/>
      <sheetName val="CAL"/>
      <sheetName val="시행예산"/>
      <sheetName val="대우단가(풍산)"/>
      <sheetName val="도장수량"/>
      <sheetName val="예산M5A"/>
      <sheetName val="포장복구집계"/>
      <sheetName val="공사기본내용입력"/>
      <sheetName val="산๿"/>
      <sheetName val="재료缀ᨎ"/>
      <sheetName val="품질 및 缀ᨎ԰_x0000_缀_x0000__x0000_"/>
      <sheetName val="명헾】"/>
      <sheetName val="BQ(실행)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-15.0"/>
      <sheetName val="BOM-Form A.1.III"/>
      <sheetName val="L_RPTA05_목록"/>
      <sheetName val="기준자료"/>
      <sheetName val="DESIGN CRETERIA"/>
      <sheetName val="토류판설치(t=60)"/>
      <sheetName val="사급자재"/>
      <sheetName val="기성내역서표지"/>
      <sheetName val="항목별내԰_x0000_"/>
      <sheetName val="SUB일위대가"/>
      <sheetName val="견적을지"/>
      <sheetName val="적용 기준(환율)-1"/>
      <sheetName val="적용 기준(환율)"/>
      <sheetName val="자재단가 "/>
      <sheetName val="단가산출3"/>
      <sheetName val="단가산출_목록"/>
      <sheetName val="6동"/>
      <sheetName val="합계"/>
      <sheetName val="건축공사"/>
      <sheetName val="내역서(기성청구)"/>
      <sheetName val="적현로"/>
      <sheetName val="현장경비"/>
      <sheetName val="차수"/>
      <sheetName val="FLA"/>
      <sheetName val="토공,기초"/>
      <sheetName val="대전21토목내역서"/>
      <sheetName val="6PILE  (돌출)"/>
      <sheetName val="T진도"/>
      <sheetName val="4.말뚝설계"/>
      <sheetName val="DS_3Q"/>
      <sheetName val="Parts 1 Feb 2004"/>
      <sheetName val="studio"/>
      <sheetName val="세부내역서(전기)"/>
      <sheetName val="list price"/>
      <sheetName val="토공(우물통,기타) "/>
      <sheetName val="전동기 SP԰_x0000_"/>
      <sheetName val="도급및 실행내역"/>
      <sheetName val="환율"/>
      <sheetName val="8&amp;장비투입현황"/>
      <sheetName val="ꕬ완터널조명(할증제외)"/>
      <sheetName val="굤완터널소화기(할증)"/>
      <sheetName val="일밐공사"/>
      <sheetName val="신우"/>
      <sheetName val="소요자재명세서"/>
      <sheetName val="노무비명세서"/>
      <sheetName val="단가_x0005__x0000_"/>
      <sheetName val="부대공"/>
      <sheetName val="방호벽"/>
      <sheetName val="교통표지"/>
      <sheetName val="낙석방지책"/>
      <sheetName val="IMPEADENC_x0000__x0000_"/>
      <sheetName val=""/>
      <sheetName val="설비내역서"/>
      <sheetName val="건축내역서"/>
      <sheetName val="전기내역서"/>
      <sheetName val="BASIC (2)"/>
      <sheetName val="을 2"/>
      <sheetName val="CC16-내역서"/>
      <sheetName val="산출"/>
      <sheetName val="기본자료"/>
      <sheetName val="송중자재"/>
      <sheetName val="공구손료_산출내역"/>
      <sheetName val="11_자재단가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F_회의실견적(5_14_일대)"/>
      <sheetName val="남양시작동자105노65기1_3화1_2"/>
      <sheetName val="_견적서"/>
      <sheetName val="31_고RTU"/>
      <sheetName val="노원열병합__건축공사기성내역서"/>
      <sheetName val="Sheet1_(2)"/>
      <sheetName val="신규단가-00_11_30"/>
      <sheetName val="I_설계조건"/>
      <sheetName val="전차선로_물량표"/>
      <sheetName val="증감대비"/>
      <sheetName val="Manual Valve List"/>
      <sheetName val="ᰀ"/>
      <sheetName val="D-ELECT"/>
      <sheetName val="Galaxy 소비자가격표"/>
      <sheetName val="TB-내역서"/>
      <sheetName val="건설성적"/>
      <sheetName val="산출내역서집계표"/>
      <sheetName val="99총공사내역서"/>
      <sheetName val="견적"/>
      <sheetName val="1호맨홀가감수량"/>
      <sheetName val="1호맨홀수량산출"/>
      <sheetName val="TCA"/>
      <sheetName val="종합"/>
      <sheetName val="코드蚘"/>
      <sheetName val="표지頀ᎆ뤀ᨇ"/>
      <sheetName val="내역頀ᎆ뤀"/>
      <sheetName val="내역︀ᇕ԰"/>
      <sheetName val="계화徸〒"/>
      <sheetName val="KP1590__x0005_"/>
      <sheetName val="공사원가_x0005__x0000_"/>
      <sheetName val="총공사비"/>
      <sheetName val="말뚝지ᴀᨈ԰_x0000_"/>
      <sheetName val="인사자료총집계"/>
      <sheetName val="편입토지조서"/>
      <sheetName val="공사비총괄표"/>
      <sheetName val="1-1"/>
      <sheetName val="단가조๿"/>
      <sheetName val="가감수량"/>
      <sheetName val="맨홀수량산출"/>
      <sheetName val="단가표"/>
      <sheetName val="내역(원안-대안)"/>
      <sheetName val="design criteria"/>
      <sheetName val="working load at the btm ft."/>
      <sheetName val="plan&amp;section of foundation"/>
      <sheetName val="토사԰_x0000_缀_x0000_"/>
      <sheetName val="비대缀ᨎ԰"/>
      <sheetName val="개԰"/>
      <sheetName val="산尜"/>
      <sheetName val="저"/>
      <sheetName val="맨홀수량"/>
      <sheetName val="세부내역"/>
      <sheetName val="현장별계약현황('98.10.31)"/>
      <sheetName val="배수공"/>
      <sheetName val="암거"/>
      <sheetName val="오산︀폕"/>
      <sheetName val="stability check"/>
      <sheetName val="design load"/>
      <sheetName val="GL연결용"/>
      <sheetName val="Ⅴ-2.공ᛇ᨜԰_x0000_"/>
      <sheetName val="오산갈醜"/>
      <sheetName val="말뚝지怀፵∀ᩃ"/>
      <sheetName val="부대_x0005__x0000_"/>
      <sheetName val="견적_x0005__x0000_"/>
      <sheetName val="비교缀"/>
      <sheetName val="화산경계"/>
      <sheetName val="말뚝지ᘀ᨜԰_x0000_"/>
      <sheetName val="을 1"/>
      <sheetName val="방배동내역(리라)"/>
      <sheetName val="부대공사총괄"/>
      <sheetName val="건축공사집계표"/>
      <sheetName val="방배동내역 (총괄)"/>
      <sheetName val="BOM"/>
      <sheetName val="Data Vol"/>
      <sheetName val="공사비명세서"/>
      <sheetName val="계화_x0005__x0000_"/>
      <sheetName val="계화髜_x0013_"/>
      <sheetName val="Code-&gt;No"/>
      <sheetName val="실행내역서 "/>
      <sheetName val="sc0314 Index"/>
      <sheetName val="EQUIP-H"/>
      <sheetName val=""/>
      <sheetName val="/_x0000_"/>
      <sheetName val="EACT10"/>
      <sheetName val="Ⰰὖ"/>
      <sheetName val="䀀⹛"/>
      <sheetName val="국내조달(통합-1)"/>
      <sheetName val="　ፙ"/>
      <sheetName val="Construction"/>
      <sheetName val="POL6차-PIPING"/>
      <sheetName val="31.고_x005f_x0000_RTU"/>
      <sheetName val="작성방법"/>
      <sheetName val="2선재"/>
      <sheetName val="원형䀀ኀ㠀ኃ"/>
      <sheetName val="원형︀ᇕ԰_x0000_"/>
      <sheetName val="전동기 SP︀ᇕ"/>
      <sheetName val="적聀_x0012_"/>
      <sheetName val="월선︀ᇕ"/>
      <sheetName val="8.자재단가비교표"/>
      <sheetName val="5.수량집계"/>
      <sheetName val="3.일위대가표"/>
      <sheetName val="언어보정"/>
      <sheetName val="품질보정"/>
      <sheetName val="CRUDE RE-bar"/>
      <sheetName val="기본DATA"/>
      <sheetName val="단가조건(02년)"/>
      <sheetName val="B토목"/>
      <sheetName val="입력1"/>
      <sheetName val="품의서"/>
      <sheetName val="98수금사업"/>
      <sheetName val="XL4Poppy"/>
      <sheetName val="type-F"/>
      <sheetName val="NEYOK"/>
      <sheetName val="B부대공"/>
      <sheetName val="재해-호표"/>
      <sheetName val="전선 및 전선관"/>
      <sheetName val="제잡비계산"/>
      <sheetName val="N賃率-職"/>
      <sheetName val="물량"/>
      <sheetName val="맨홀토공수량"/>
      <sheetName val="총괄-1"/>
      <sheetName val="직공비"/>
      <sheetName val="코헾⿾"/>
      <sheetName val="00내역서"/>
      <sheetName val="BOQ건축"/>
      <sheetName val="DNW"/>
      <sheetName val="입출재고현황 (2)"/>
      <sheetName val="날개벽(좌,우=45도,75도)"/>
      <sheetName val="123"/>
      <sheetName val="토공사"/>
      <sheetName val="신천교(음성)"/>
      <sheetName val="dg-VTu"/>
      <sheetName val="APT내역"/>
      <sheetName val="부대시설"/>
      <sheetName val="단가 및 재료비"/>
      <sheetName val="파일의이용"/>
      <sheetName val="각종장비전압강하계산"/>
      <sheetName val="소요자재"/>
      <sheetName val="05년5월"/>
      <sheetName val="자재㔰቎԰"/>
      <sheetName val="계화㔀቎"/>
      <sheetName val="자재㗇቎԰"/>
      <sheetName val="자재㗈቎԰"/>
      <sheetName val="자재㔀቎԰"/>
      <sheetName val="자재㕑቎԰"/>
      <sheetName val=""/>
      <sheetName val="렀"/>
      <sheetName val="㔀"/>
      <sheetName val="ꠋ"/>
      <sheetName val="砌"/>
      <sheetName val="예산ᛅ⼝_x0005_"/>
      <sheetName val="밃"/>
      <sheetName val="노무산출서"/>
      <sheetName val="堇"/>
      <sheetName val="踂"/>
      <sheetName val="철거산출근거"/>
      <sheetName val="단위세萸"/>
      <sheetName val="단위세_x0005_"/>
      <sheetName val="보집계표"/>
      <sheetName val="0"/>
      <sheetName val="밸브설치"/>
      <sheetName val="1"/>
      <sheetName val="단가԰_x0000_缀"/>
      <sheetName val="Macro(차단기)"/>
      <sheetName val="경영상태"/>
      <sheetName val="자재砀⪜︀"/>
      <sheetName val="시공측량-을"/>
      <sheetName val="기초"/>
      <sheetName val="가설_x0005__x0000_"/>
      <sheetName val="40총괄"/>
      <sheetName val="40집계"/>
      <sheetName val="보԰_x0000_缀"/>
      <sheetName val="보ᰀ፜搀"/>
      <sheetName val="말뚝지지0_x0000_怀"/>
      <sheetName val="물량산출근䡲"/>
      <sheetName val="Baby일위대가"/>
      <sheetName val="GI_x0010__x0000_"/>
      <sheetName val="Testing"/>
      <sheetName val="재료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공정코드"/>
      <sheetName val="예산M︀ᇕ԰"/>
      <sheetName val="ASEM내역"/>
      <sheetName val="슬래브(유곡)"/>
      <sheetName val="전기簀፰쐀፰"/>
      <sheetName val="데리네이타현황"/>
      <sheetName val="96수︀"/>
      <sheetName val="#4DUCT SUPPORT 체크LIST"/>
      <sheetName val="토사(᐀ባ切"/>
      <sheetName val="토사(ꃈፐ"/>
      <sheetName val="JUCKEYK"/>
      <sheetName val="총괄내역԰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개ᰀ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MRS세부"/>
      <sheetName val="설비운영"/>
      <sheetName val="전도금청구서_(2)"/>
      <sheetName val="금전출납_"/>
      <sheetName val="식대_"/>
      <sheetName val="기성고조서(폐기물)_(2)"/>
      <sheetName val="Sheet3_(5)"/>
      <sheetName val="Sheet3_(6)"/>
      <sheetName val="8_PILE__(돌출)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6-3차"/>
      <sheetName val="1.취수장"/>
      <sheetName val="건축마감(E)"/>
      <sheetName val="BOX"/>
      <sheetName val="MAT"/>
      <sheetName val="member design"/>
      <sheetName val="soil bearing check"/>
      <sheetName val="CAL."/>
      <sheetName val="일위대가(1)"/>
      <sheetName val="SRC CLOUMN 설계"/>
      <sheetName val="신축수량"/>
      <sheetName val="계렀቟԰"/>
      <sheetName val="입력"/>
      <sheetName val="1.설계기준"/>
      <sheetName val="단︀ᇕ԰"/>
      <sheetName val="부쌔ᄅ0"/>
      <sheetName val="단က_x0000_　"/>
      <sheetName val="Ԁ"/>
      <sheetName val="조명시설"/>
      <sheetName val="말뚝지怀፵ን"/>
      <sheetName val="96보완계획7.12"/>
      <sheetName val="산_x0005_"/>
      <sheetName val="남원(내)"/>
      <sheetName val="L형옹๿"/>
      <sheetName val="L형옹_x0005_"/>
      <sheetName val="봉방동근_x0005_"/>
      <sheetName val="L형옹尜"/>
      <sheetName val="연령현황"/>
      <sheetName val="문학간접"/>
      <sheetName val="2공구산출내역"/>
      <sheetName val="경비_원본"/>
      <sheetName val="CAT_5"/>
      <sheetName val="PRO_DCI"/>
      <sheetName val="INST_DCI"/>
      <sheetName val="HVAC_DCI"/>
      <sheetName val="PIPE_DCI"/>
      <sheetName val="공사비 내역 (가)"/>
      <sheetName val="Sitec120"/>
      <sheetName val="장비"/>
      <sheetName val="내역서(우)"/>
      <sheetName val="sheets"/>
      <sheetName val="전등"/>
      <sheetName val="철거수_x0000_"/>
      <sheetName val="품셈TABLE"/>
      <sheetName val="재1"/>
      <sheetName val="4)유동표"/>
      <sheetName val="Sheet17"/>
      <sheetName val="2001예정공정표 "/>
      <sheetName val="간접비내역-1"/>
      <sheetName val="문산방향-교대(A2)"/>
      <sheetName val="비교_x0005_"/>
      <sheetName val="입찰견적보고서"/>
      <sheetName val="Mp-team 1"/>
      <sheetName val="자료(통합)"/>
      <sheetName val="대상공사(조달청)"/>
      <sheetName val="지계"/>
      <sheetName val="물︀"/>
      <sheetName val="역T형"/>
      <sheetName val="Parameter"/>
      <sheetName val="수량산출근窨"/>
      <sheetName val="부재치수입력"/>
      <sheetName val="쵽午_x0013_"/>
      <sheetName val="쵽䡲る"/>
      <sheetName val="dH"/>
      <sheetName val="3.CCTV설비공사"/>
      <sheetName val="예산蔘_x001c_蕜_x001c_"/>
      <sheetName val="예산诘_x001c_谜_x001c_"/>
      <sheetName val="Inquiry"/>
      <sheetName val="오산갈漰"/>
      <sheetName val="오산갈_x0005_"/>
      <sheetName val="사급자재총괄"/>
      <sheetName val="일위산출"/>
      <sheetName val="예산"/>
      <sheetName val="PILE길이산출(DRA)"/>
      <sheetName val="SILICATE"/>
      <sheetName val="(자가망)일위대가표"/>
      <sheetName val="倀Ṙ"/>
      <sheetName val="48일위"/>
      <sheetName val="22일위"/>
      <sheetName val="49일위"/>
      <sheetName val="코드猂"/>
      <sheetName val="35_x005f_x000e_장주신설"/>
      <sheetName val="계화丵〒"/>
      <sheetName val="전체"/>
      <sheetName val="일반부하"/>
      <sheetName val="일반전기"/>
      <sheetName val="쵽괄墌"/>
      <sheetName val="부대공헾】_x0005_"/>
      <sheetName val="계획세헾"/>
      <sheetName val="성토도수로현황"/>
      <sheetName val="안က_x0000_瀀"/>
      <sheetName val="안/_x0000_ "/>
      <sheetName val="공사비예산서(토목분)"/>
      <sheetName val="공조생기"/>
      <sheetName val="항목별내역헾"/>
      <sheetName val="일위대가㢸"/>
      <sheetName val="계摠"/>
      <sheetName val="Ⅴ-2.砀鹅瘂/"/>
      <sheetName val="Ⅴ-2.ᰀ፜搀፜"/>
      <sheetName val="J︀ᇕ԰"/>
      <sheetName val="자료입력"/>
      <sheetName val="AP1"/>
      <sheetName val="실행철헾】_x0005_"/>
      <sheetName val="자재단䈀Ὢ"/>
      <sheetName val="계획세_x0005_"/>
      <sheetName val="계획세喀"/>
      <sheetName val="부하(성남)"/>
      <sheetName val="내역(자100%,노100%)기아화성UD동"/>
      <sheetName val="1.설계설명서"/>
      <sheetName val="J直材_x0005_"/>
      <sheetName val=" ԰_x0000_缀"/>
      <sheetName val="D01"/>
      <sheetName val="SUMMARY"/>
      <sheetName val="PAINT"/>
      <sheetName val="콘크리트타설집계표"/>
      <sheetName val="일반맨홀수량집계(A-7 LINE)"/>
      <sheetName val="물량산〒_x0005_"/>
      <sheetName val="부紀ዱ԰"/>
      <sheetName val="을부담_x0000__x0000_頀"/>
      <sheetName val="전기공사"/>
      <sheetName val="단가址&quot;垌"/>
      <sheetName val="부표총괄"/>
      <sheetName val="도급예산내역᐀ባ搀腳"/>
      <sheetName val="101동"/>
      <sheetName val="업무처리전"/>
      <sheetName val="장비분석"/>
      <sheetName val="구왤렀቟԰"/>
      <sheetName val="도급양식"/>
      <sheetName val="총누헾"/>
      <sheetName val="M1"/>
      <sheetName val="기자재비"/>
      <sheetName val="노임변동률"/>
      <sheetName val="guard(mac)"/>
      <sheetName val="채권(하반기)"/>
      <sheetName val="CONTENTS"/>
      <sheetName val="우각부보강"/>
      <sheetName val="Ⅴ-2.︀ᇕ԰_x0000_缀"/>
      <sheetName val="대로근거"/>
      <sheetName val="오ԯ_x0000_缀"/>
      <sheetName val="오砀⦁︀"/>
      <sheetName val="단위헾】"/>
      <sheetName val="S1"/>
      <sheetName val="계획세_x0010_"/>
      <sheetName val="20"/>
      <sheetName val="관리사무소"/>
      <sheetName val="계԰"/>
      <sheetName val="기계내역서"/>
      <sheetName val="Motor Data"/>
      <sheetName val="설산岘_x001b_幌"/>
      <sheetName val="설산嗸0丵"/>
      <sheetName val="설산_x0000__x0000_嬜"/>
      <sheetName val="TYPE-A"/>
      <sheetName val="단가¬⽘"/>
      <sheetName val="단가֬_x0000_"/>
      <sheetName val="연돌일위집계"/>
      <sheetName val="工완성공사율"/>
      <sheetName val="적용환율"/>
      <sheetName val="예산변경_x0000__x0000_"/>
      <sheetName val="연동 내역서"/>
      <sheetName val="인건비 "/>
      <sheetName val="기초일위"/>
      <sheetName val="시설일위"/>
      <sheetName val="식재일위"/>
      <sheetName val="현장유지관리비"/>
      <sheetName val="공통(20-91)"/>
      <sheetName val="자재"/>
      <sheetName val="Wt of Mod."/>
      <sheetName val="DRAIN DRUM PIT D-301"/>
      <sheetName val="내역총헾】"/>
      <sheetName val="부翇ᨎ԰"/>
      <sheetName val="부缀ᨎ԰"/>
      <sheetName val="예가표"/>
      <sheetName val="총누_x0005_"/>
      <sheetName val="견ԯ_x0000_缀"/>
      <sheetName val="오산갈墨"/>
      <sheetName val="︀ᇕ"/>
      <sheetName val="견֮_x0000_缀"/>
      <sheetName val="날개벽(TYPE3)"/>
      <sheetName val="단㔀቎԰"/>
      <sheetName val="설계산출기䀀"/>
      <sheetName val="실행철강矨_x001e_"/>
      <sheetName val="1F"/>
      <sheetName val="토적표"/>
      <sheetName val="수문일1"/>
      <sheetName val="제조98"/>
      <sheetName val="7내역"/>
      <sheetName val="보렀቟԰"/>
      <sheetName val="자재집계표"/>
      <sheetName val="간접비"/>
      <sheetName val="공주-교대(A1)"/>
      <sheetName val="하도금액분계"/>
      <sheetName val="구왤집︀ᇕ"/>
      <sheetName val="FB25JN"/>
      <sheetName val="총누怸"/>
      <sheetName val="총누_x0010_"/>
      <sheetName val="청제공기계일위대가"/>
      <sheetName val="비목군단가비교표"/>
      <sheetName val="분석"/>
      <sheetName val="건축외주"/>
      <sheetName val="자  재"/>
      <sheetName val="도"/>
      <sheetName val="[DS-LOAD.XLS]안/_x0000_ "/>
      <sheetName val="[DS-LOAD.XLS]Ⅴ-2.砀鹅瘂/"/>
      <sheetName val="DJ1"/>
      <sheetName val="က_x0000_"/>
      <sheetName val="쀀ፐ"/>
      <sheetName val="缀ᨎ"/>
      <sheetName val="TRE TABLE"/>
      <sheetName val="#2_일위대가목록"/>
      <sheetName val=" ㇆"/>
      <sheetName val="_x0000_㇇"/>
      <sheetName val="裁"/>
      <sheetName val="쏁"/>
      <sheetName val="怀"/>
      <sheetName val="䈀ᅪ"/>
      <sheetName val="직勨"/>
      <sheetName val="봉방_x0000__x0000_沰"/>
      <sheetName val="봉방䡲る_x0000_"/>
      <sheetName val="정보매체A동"/>
      <sheetName val="자탐수량산출서"/>
      <sheetName val=" 閍"/>
      <sheetName val="crude.SLAB RE-bar"/>
      <sheetName val="품질 및 특성 쌞ᄅ0_x0000_"/>
      <sheetName val="C1ㅇ"/>
      <sheetName val="예산변ﻔᇕ԰"/>
      <sheetName val="별䠍"/>
      <sheetName val="d_x0010_"/>
      <sheetName val="월별자금계획"/>
      <sheetName val="archi(본사)"/>
      <sheetName val="전체헾】_x0005_"/>
      <sheetName val="3헾】_x0005_"/>
      <sheetName val="실행๿〚_x0005_"/>
      <sheetName val="총공사내역서"/>
      <sheetName val="총누_x0000_"/>
      <sheetName val="입_x0005__x0000_"/>
      <sheetName val="입헾】"/>
      <sheetName val="물량 산출 통신 맨홀"/>
      <sheetName val="Architecture Work"/>
      <sheetName val="JOINT1"/>
      <sheetName val="목차 "/>
      <sheetName val="계화배׃"/>
      <sheetName val="Macro(전선)"/>
      <sheetName val="광속"/>
      <sheetName val="Macro(전등)"/>
      <sheetName val="구왤집계徸"/>
      <sheetName val="주빔의 설계"/>
      <sheetName val="[DS-LOAD.XLS]/_x0000_"/>
      <sheetName val="을부담운반헾"/>
      <sheetName val="각종양식"/>
      <sheetName val="3CHBDC"/>
      <sheetName val="토공정보"/>
      <sheetName val="PIPE"/>
      <sheetName val="자재총집계"/>
      <sheetName val="지장물C"/>
      <sheetName val="견적서-을지"/>
      <sheetName val="5지구단위"/>
      <sheetName val="기본입력"/>
      <sheetName val="제품목록"/>
      <sheetName val="8.자재_x0000__x0000_"/>
      <sheetName val="wall"/>
      <sheetName val="코鰀፰"/>
      <sheetName val="direct"/>
      <sheetName val="wage"/>
      <sheetName val="1,2공구원가계산서"/>
      <sheetName val="1공구산출내역서"/>
      <sheetName val="단면炜_x0013_"/>
      <sheetName val="부Ç_x0000_Ԁ"/>
      <sheetName val="Ⅴ-2.缀ᨎ԰_x0000_缀"/>
      <sheetName val="일반맨԰_x0000_缀_x0000__x0000_"/>
      <sheetName val="Ⅴ-2.԰_x0000_缀_x0000__x0000_"/>
      <sheetName val="집수정단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배수贘_x0013_릠"/>
      <sheetName val="배수午_x0013_ᡐ"/>
      <sheetName val="내역서(total)"/>
      <sheetName val="118.세금丵⼞_x0005_"/>
      <sheetName val="옹벽"/>
      <sheetName val="AS복구"/>
      <sheetName val="중기터파기"/>
      <sheetName val="변수값"/>
      <sheetName val="중기상차"/>
      <sheetName val="증감내역서"/>
      <sheetName val="부ﻇᇕ԰"/>
      <sheetName val="안᐀ባ혀"/>
      <sheetName val="구왤_x0000__x0000_⯐"/>
      <sheetName val="개별직종노임단가(2003.9)"/>
      <sheetName val="총 원가계산"/>
      <sheetName val="96작생능"/>
      <sheetName val="치수표"/>
      <sheetName val="견頀⢀_xdc00_"/>
      <sheetName val="118.세금Ԉ_x0000_缀"/>
      <sheetName val="조달요청서"/>
      <sheetName val="현장코드"/>
      <sheetName val="해외코드"/>
      <sheetName val="RH-BEAM"/>
      <sheetName val="우석문틀"/>
      <sheetName val="안전사尀"/>
      <sheetName val="안전사֬"/>
      <sheetName val="안전사ԯ"/>
      <sheetName val="안전사堀"/>
      <sheetName val="MEXICO-C"/>
      <sheetName val="단讬ᨪ԰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설산1⥸"/>
      <sheetName val="설산1⠀ᡶ"/>
      <sheetName val="설산1찀᎔"/>
      <sheetName val="설산1倀⮓"/>
      <sheetName val="설산1저ᱵ"/>
      <sheetName val="안ᰀ፜搀"/>
      <sheetName val="예산ᰀ፜搀"/>
      <sheetName val="안蠱⥐蠀"/>
      <sheetName val="안頴⥞ꠀ"/>
      <sheetName val="설계명세서丵〒_x0005__x0000_"/>
      <sheetName val="DPRKMHDT"/>
      <sheetName val="직_x0005_"/>
      <sheetName val="118.세금과공簀"/>
      <sheetName val="118.세금과공缀"/>
      <sheetName val="118.세금과공ꠀ"/>
      <sheetName val="기계경비일람"/>
      <sheetName val="단0_x0000_"/>
      <sheetName val="단0_x0000_砀"/>
      <sheetName val="단堀᎟鰀"/>
      <sheetName val="공사입력"/>
      <sheetName val="설계산㔀቎԰"/>
      <sheetName val="11"/>
      <sheetName val="식재"/>
      <sheetName val="시설물"/>
      <sheetName val="식재출력용"/>
      <sheetName val="유지관리"/>
      <sheetName val="설계산砊ⵍ堀"/>
      <sheetName val="설계산砷ⵍ쀀"/>
      <sheetName val="설계산硁ⵍꠀ"/>
      <sheetName val="설계산砊ⵍࠀ"/>
      <sheetName val="c.s"/>
      <sheetName val="투︀ᇕ԰"/>
      <sheetName val="암거공"/>
      <sheetName val="전기︀ᇕ"/>
      <sheetName val="명԰_x0000_"/>
      <sheetName val="설계가"/>
      <sheetName val="짬뽕최종2-2"/>
      <sheetName val="각형맨홀"/>
      <sheetName val="별鰀"/>
      <sheetName val="산揄"/>
      <sheetName val="쵽괄_x0005_"/>
      <sheetName val="주경기-오배수"/>
      <sheetName val="ꀀፐ"/>
      <sheetName val="물가대비표"/>
      <sheetName val="수량산출서-2"/>
      <sheetName val="일석"/>
      <sheetName val="오산갈橂"/>
      <sheetName val="9호관로"/>
      <sheetName val="사통"/>
      <sheetName val="찍기"/>
      <sheetName val="전체실적"/>
      <sheetName val="물缀ᨎ"/>
      <sheetName val="계缀ᨎ԰"/>
      <sheetName val="입사시직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설계서을"/>
      <sheetName val="물ᘀ᨜"/>
      <sheetName val="오산ꈀ"/>
      <sheetName val="오산Ⰰⵕ"/>
      <sheetName val="장비당단가 ︀ᇕ԰"/>
      <sheetName val="P.쀀⊒缀"/>
      <sheetName val="P.尀⊓ꐀ"/>
      <sheetName val="중기사용료산출근거"/>
      <sheetName val="상촌2교-일반수량집계"/>
      <sheetName val="산헾"/>
      <sheetName val="지표"/>
      <sheetName val="45,4H"/>
      <sheetName val="MFAB"/>
      <sheetName val="MFRT"/>
      <sheetName val="MPKG"/>
      <sheetName val="MPRD"/>
      <sheetName val="KSTAR-M"/>
      <sheetName val="조도계산"/>
      <sheetName val="방송丵〒"/>
      <sheetName val="미드수량"/>
      <sheetName val="DS-최尜"/>
      <sheetName val="현장관리비참조"/>
      <sheetName val="견적990322"/>
      <sheetName val="YES-T"/>
      <sheetName val="SLAB&quot;1&quot;"/>
      <sheetName val="토목공사"/>
      <sheetName val="DATA-UPS"/>
      <sheetName val="1_철주신圠"/>
      <sheetName val="운영및유지보수"/>
      <sheetName val="ASP"/>
      <sheetName val="총사업비명세"/>
      <sheetName val="DSRA"/>
      <sheetName val="재원조달계획"/>
      <sheetName val="유지관리비외"/>
      <sheetName val="3_2_집기비품교체주기"/>
      <sheetName val="인원계획-미화"/>
      <sheetName val="전신환매︀ᇕ"/>
      <sheetName val="2.입력"/>
      <sheetName val="총괄내_x0000__x0000_"/>
      <sheetName val="버스운행안내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C &amp; Ô_x0000_Ԁ_x0000_耀"/>
      <sheetName val="C &amp; Ô_x0000_Ԁ_x0000__x0000_"/>
      <sheetName val="설산1︀ᇕ"/>
      <sheetName val="설산1ꠊₒ"/>
      <sheetName val="노임(1차)"/>
      <sheetName val="일위집계표"/>
      <sheetName val="단락전류-A"/>
      <sheetName val="FRT_O"/>
      <sheetName val="FAB_I"/>
      <sheetName val="하수급㥝〒_x0005__x0000_"/>
      <sheetName val="조경일람"/>
      <sheetName val="부대廠_x0013_"/>
      <sheetName val="골재헾】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35장주신설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TYPE-B_평균H"/>
      <sheetName val="장비당단가_(1)"/>
      <sheetName val="품질_및_특성_보정계수"/>
      <sheetName val="31_고"/>
      <sheetName val="C_&amp;_G_RHS"/>
      <sheetName val="Customer_Databas"/>
      <sheetName val="Explanation_for_Page_17"/>
      <sheetName val="단면_(2)"/>
      <sheetName val="토_적_표"/>
      <sheetName val="공종별_집계"/>
      <sheetName val="일위대가_(목록)"/>
      <sheetName val="귀래_설계_공내역서"/>
      <sheetName val="unit_4"/>
      <sheetName val="2_예산냴역검토서"/>
      <sheetName val="토공(우물통,기타)_"/>
      <sheetName val="1_수인터널"/>
      <sheetName val="플랜트_설치"/>
      <sheetName val="BOQ-Summary_Form_A2"/>
      <sheetName val="06-BATCH_"/>
      <sheetName val="P_M_별"/>
      <sheetName val="IMP_(REACTOR)"/>
      <sheetName val="방음벽_기초_일반수량"/>
      <sheetName val="설산1_나"/>
      <sheetName val="8_자재단가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단가산출집계"/>
      <sheetName val="국공유԰_x0000_缀_x0000__x0000_"/>
      <sheetName val="5.정산서"/>
      <sheetName val="부대헾】"/>
      <sheetName val="설계밇譤0_x0000_"/>
      <sheetName val="약품공급2"/>
      <sheetName val="Modeþ"/>
      <sheetName val="Mode_x0000_"/>
      <sheetName val="노단"/>
      <sheetName val="36단가"/>
      <sheetName val="도급대︀"/>
      <sheetName val="운반비집계"/>
      <sheetName val="공사착공계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기본"/>
      <sheetName val="00하노임"/>
      <sheetName val="PREFACE"/>
      <sheetName val="한전위탁저㾃ఀ㾄"/>
      <sheetName val="명일작업계획 (3)"/>
      <sheetName val="가로등기초"/>
      <sheetName val="식재인부"/>
      <sheetName val="안정검토(온1)"/>
      <sheetName val="원하대비"/>
      <sheetName val="원도급"/>
      <sheetName val="하도급"/>
      <sheetName val="한전위탁缀稪ԯ_x0000_"/>
      <sheetName val="부대浜_x0015_"/>
      <sheetName val="암거단위"/>
      <sheetName val="포장공사"/>
      <sheetName val="아파트_x0000__x0000_"/>
      <sheetName val="예산M렀቟԰"/>
      <sheetName val="U-TYPE(15"/>
      <sheetName val="예산Mꠀᕗ䈀"/>
      <sheetName val="예산Mࠀ⩗䈀"/>
      <sheetName val="예산M䈀뉪ԯ"/>
      <sheetName val="예산M栀⡓䈀"/>
      <sheetName val="U-TYPE(1ø"/>
      <sheetName val="실행_x0005__x0000_"/>
      <sheetName val="수량산唈&amp;橂"/>
      <sheetName val="96수헾"/>
      <sheetName val="설계명세서က_x0000_ꠀ"/>
      <sheetName val="수목데이타"/>
      <sheetName val="개쌈"/>
      <sheetName val="산徸"/>
      <sheetName val="FILE¸"/>
      <sheetName val="FILE_x0000_"/>
      <sheetName val="c._x0010_"/>
      <sheetName val="c.¨"/>
      <sheetName val="산_x0010_"/>
      <sheetName val="1단계"/>
      <sheetName val="설산1ꠀᑶ"/>
      <sheetName val="설산1ꠀᡳ"/>
      <sheetName val="설산1⠀ᙵ"/>
      <sheetName val="설산1Ⰰ⊎"/>
      <sheetName val="설산1䠀ⅷ"/>
      <sheetName val="설산1ᵈ"/>
      <sheetName val="부재泬#洴"/>
      <sheetName val="설산1⍬"/>
      <sheetName val="설산1蠀⍶"/>
      <sheetName val="설산1ࠀṴ"/>
      <sheetName val="설산1⠀❴"/>
      <sheetName val="부재_x0005__x0000_"/>
      <sheetName val="설산1ԯ_x0000_"/>
      <sheetName val="설산1_xdc00_ㅭ"/>
      <sheetName val="설산1谀❳"/>
      <sheetName val="설산1氀ᥰ"/>
      <sheetName val="설계명세서韈.헾⿓"/>
      <sheetName val="부재韈.헾"/>
      <sheetName val="설산1저⺗"/>
      <sheetName val="공사원가계산㔀"/>
      <sheetName val="㗇቎"/>
      <sheetName val="설산1렀⑙"/>
      <sheetName val="계墨"/>
      <sheetName val="계橂"/>
      <sheetName val="계唸"/>
      <sheetName val="계_x0005_"/>
      <sheetName val="계勠"/>
      <sheetName val="설산1䈀潪"/>
      <sheetName val="설산1_x0000_艭"/>
      <sheetName val="진행 DATA (2)"/>
      <sheetName val="J直材崀"/>
      <sheetName val="자怀"/>
      <sheetName val="설계예시"/>
      <sheetName val="3) 클레임 반영시"/>
      <sheetName val="전체내역서"/>
      <sheetName val="Mobilization"/>
      <sheetName val="Input Table"/>
      <sheetName val="Indirect_Cost"/>
      <sheetName val="Ⅴ-2_공종별내역"/>
      <sheetName val="2_대외공문"/>
      <sheetName val="다이꾸"/>
      <sheetName val="A-11 Steel Str (2)"/>
      <sheetName val="IPL_SCHEDULE"/>
      <sheetName val="Material"/>
      <sheetName val="계화㠀⡿"/>
      <sheetName val="ꠀ፺"/>
      <sheetName val="견적대비표"/>
      <sheetName val="노무비계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Macro2"/>
      <sheetName val="설산㔀቎԰"/>
      <sheetName val="관경별우수관집계"/>
      <sheetName val="대차대조표"/>
      <sheetName val="손익계산서"/>
      <sheetName val="일위대가표-3"/>
      <sheetName val="UR2-Calculation"/>
      <sheetName val="C &amp; G RH_x0000_"/>
      <sheetName val="Tot-sum"/>
      <sheetName val="HORI. VESSEL"/>
      <sheetName val="2.설계제원"/>
      <sheetName val="Manpower"/>
      <sheetName val="설계缀ᨪ԰_x0000_"/>
      <sheetName val="입〒"/>
      <sheetName val="과천MAIN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건԰_x0000_缀"/>
      <sheetName val="건ᰀ፜搀"/>
      <sheetName val="고려단가"/>
      <sheetName val="Ⅴ-2.︀ԯ_x0000_缀"/>
      <sheetName val="부대僰_x0013_"/>
      <sheetName val="토사(僰_x0013_闰"/>
      <sheetName val="7단가"/>
      <sheetName val="방음벽 기초 尜_x0013_層_x0013_"/>
      <sheetName val="계화배尜"/>
      <sheetName val="안㔀቎԰"/>
      <sheetName val="기초부재력검토"/>
      <sheetName val="Proposa_x0005_"/>
      <sheetName val="비교尜"/>
      <sheetName val="원가계산 (2)"/>
      <sheetName val="154TW"/>
      <sheetName val="방음벽 기초 丵〒_x0005__x0000_"/>
      <sheetName val="노무"/>
      <sheetName val="118.세금과丵〒"/>
      <sheetName val="경상비내역서"/>
      <sheetName val="명단"/>
      <sheetName val="총누荈"/>
      <sheetName val="평당"/>
      <sheetName val="물량산출_x0005__x0000_"/>
      <sheetName val="건㔀቎԰"/>
      <sheetName val="DS-최_x0005_"/>
      <sheetName val="DS-최畠"/>
      <sheetName val="부대tu"/>
      <sheetName val="M-EQPT-Z"/>
      <sheetName val="명_x0005__x0000_"/>
      <sheetName val="국사현황"/>
      <sheetName val="Sh丵⼺_x0005__x0000_"/>
      <sheetName val="날개벽수량표"/>
      <sheetName val="일︀ᇕ԰"/>
      <sheetName val="Modeø"/>
      <sheetName val="Modeè"/>
      <sheetName val="단가견적조사표"/>
      <sheetName val="견"/>
      <sheetName val="공사원가계_x0000_"/>
      <sheetName val="공사원가계_x0010__x0000_"/>
      <sheetName val="DOGI"/>
      <sheetName val="물가단가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_도서_"/>
      <sheetName val="케이블"/>
      <sheetName val="기본(98)"/>
      <sheetName val="J直材㥨"/>
      <sheetName val="J直材_x0010_"/>
      <sheetName val="총괄내畠_x0013_"/>
      <sheetName val="물가시세"/>
      <sheetName val="구왤집계闰"/>
      <sheetName val="배수공炕"/>
      <sheetName val="사업부배부A"/>
      <sheetName val="일위대가(계측기설㔀቎"/>
      <sheetName val="일위대가(계측기설︀ᇕ"/>
      <sheetName val="1.2.1 마루높이결정"/>
      <sheetName val="확약서"/>
      <sheetName val="뚝토공"/>
      <sheetName val="분류표"/>
      <sheetName val="위치조서"/>
      <sheetName val="별ꠀ"/>
      <sheetName val="점공통경비배부"/>
      <sheetName val="명芘'"/>
      <sheetName val="별㔀"/>
      <sheetName val="기본사항"/>
      <sheetName val="설계명세서(怀፵"/>
      <sheetName val="부대공ԯ_x0000_缀"/>
      <sheetName val="설계명세서(԰_x0000_缀"/>
      <sheetName val="총누᠀"/>
      <sheetName val="입丵〒"/>
      <sheetName val="설산1餀"/>
      <sheetName val="설계명세서_x0005__x0000__x0000_"/>
      <sheetName val="철거丵〒"/>
      <sheetName val="대치판정"/>
      <sheetName val="말뚝지㰀᎕萀᎕"/>
      <sheetName val="산丵"/>
      <sheetName val="4.2유효폭의 계산"/>
      <sheetName val="쌌ᄅ"/>
      <sheetName val="발주설계서(당초)"/>
      <sheetName val="2차공사"/>
      <sheetName val="SE-⠀⎃氀"/>
      <sheetName val="2001년 MCC 집계"/>
      <sheetName val="IO LIST"/>
      <sheetName val="배수관헾"/>
      <sheetName val="OCT.FDN"/>
      <sheetName val="방음벽 기초䈀㉪ԯ_x0000_缀"/>
      <sheetName val="개정1의 갑"/>
      <sheetName val="213"/>
      <sheetName val="HRSG SMALL07220"/>
      <sheetName val="품셈"/>
      <sheetName val="구왤집䈀ᑪ"/>
      <sheetName val="118.세금劈,橂"/>
      <sheetName val="특수선일위대가"/>
      <sheetName val="예산爋ⱈ0"/>
      <sheetName val="안전壠6"/>
      <sheetName val="입缀蜎"/>
      <sheetName val="입 ⭷"/>
      <sheetName val="입倀᩵"/>
      <sheetName val="수지표"/>
      <sheetName val="셀명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공종별 집耀"/>
      <sheetName val="노무비(DB)"/>
      <sheetName val="형상"/>
      <sheetName val="집"/>
      <sheetName val="포장직선구간"/>
      <sheetName val="아파薸(藼"/>
      <sheetName val="MCC제원"/>
      <sheetName val="IW-LIST"/>
      <sheetName val="98수문일위"/>
      <sheetName val="4_실행예산단가산출서(단壅Ꮕ"/>
      <sheetName val="봉방동근︀"/>
      <sheetName val="중연"/>
      <sheetName val="설계개요"/>
      <sheetName val="Front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운반비정산"/>
      <sheetName val="정산"/>
      <sheetName val="관리대장(2001장비)"/>
      <sheetName val="견적조ᰀ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General Data"/>
      <sheetName val="BM"/>
      <sheetName val="GR"/>
      <sheetName val="단면ᘀ᨜"/>
      <sheetName val="가시_x0005__x0000_"/>
      <sheetName val="구왤헾】_x0005_"/>
      <sheetName val="공틀⡀"/>
      <sheetName val="부안일위"/>
      <sheetName val="EE-PROP"/>
      <sheetName val="횡배수관"/>
      <sheetName val="변䈀ᅪ԰"/>
      <sheetName val="전체_x0005__x0000_"/>
      <sheetName val="전체헾⼝_x0005_"/>
      <sheetName val="ᰀЀࠀ܀ЀԀЀ؀̀"/>
      <sheetName val=" 견徸〒"/>
      <sheetName val=" 견헾】"/>
      <sheetName val=" 견丵〒"/>
      <sheetName val="운반헾】_x0005_"/>
      <sheetName val="주요항목별"/>
      <sheetName val="도로구조공사비"/>
      <sheetName val="도로토공공사비"/>
      <sheetName val="여수토공사비"/>
      <sheetName val="Ⅴ-2.공종별_x0005__x0000_"/>
      <sheetName val="호표산출내역"/>
      <sheetName val="보차도경계석수량"/>
      <sheetName val="쵽괄夰"/>
      <sheetName val="외주"/>
      <sheetName val="안전԰_x0000_缀"/>
      <sheetName val="연부97-1"/>
      <sheetName val="부ԯ_x0000_缀"/>
      <sheetName val="당초Ȁ腳"/>
      <sheetName val="BOX규격및 설계조건입력"/>
      <sheetName val="다각결합형"/>
      <sheetName val="산근1"/>
      <sheetName val="A-8 PD(도로중앙)"/>
      <sheetName val="오산쀀♖"/>
      <sheetName val="부䕇ԯ"/>
      <sheetName val="공정현황보고(3_27呐/䟣⿏_x0005_"/>
      <sheetName val="부倀⽔"/>
      <sheetName val="부僇⽔"/>
      <sheetName val="부က_x0000_렀"/>
      <sheetName val="안전사Ԁ"/>
      <sheetName val="특별교실"/>
      <sheetName val="건︀ᇕ԰"/>
      <sheetName val="적용률"/>
      <sheetName val="CB"/>
      <sheetName val="일반맨홀鲕ԯ_x0000_"/>
      <sheetName val=""/>
      <sheetName val="주소록"/>
      <sheetName val="경영혁신본부"/>
      <sheetName val="BOJUNGGM"/>
      <sheetName val="계᐀ባ切"/>
      <sheetName val="단위竀7"/>
      <sheetName val="E총15"/>
      <sheetName val="DS-장비"/>
      <sheetName val="NW-장비"/>
      <sheetName val="ASALTOTA"/>
      <sheetName val="예산변︽ᇕ԰"/>
      <sheetName val="품셈1-17"/>
      <sheetName val="물⩿〚"/>
      <sheetName val="#3E1_GCR"/>
      <sheetName val="공사원가계산헾"/>
      <sheetName val="공사원가계산丵"/>
      <sheetName val="중로근거"/>
      <sheetName val="항목별蠀᝙㔀"/>
      <sheetName val="항목별㔀艎ԯ"/>
      <sheetName val="항목별ㅊ䈀"/>
      <sheetName val="항목별䈀Ꝫԯ"/>
      <sheetName val="설산1က፭"/>
      <sheetName val="H-pile(298x299)"/>
      <sheetName val="H-pile(250x250)"/>
      <sheetName val="맨홀공 수량집계표"/>
      <sheetName val="설산1蠀᥮"/>
      <sheetName val="비대ⴀ癆顶"/>
      <sheetName val="단위傡"/>
      <sheetName val="단위_x0000__x0000_"/>
      <sheetName val="단위䈳牪"/>
      <sheetName val="단위䈳奪"/>
      <sheetName val="지질조사"/>
      <sheetName val="견적업체"/>
      <sheetName val="Construction Schedule"/>
      <sheetName val="공사비산출내역"/>
      <sheetName val="수량이동"/>
      <sheetName val="수목데이타 "/>
      <sheetName val="재무가Ç"/>
      <sheetName val="공사원가계산_x0005_"/>
      <sheetName val="LOPCAL_x0005_"/>
      <sheetName val="경비산출"/>
      <sheetName val="전기자료"/>
      <sheetName val="협조전"/>
      <sheetName val="기계경縸"/>
      <sheetName val="토공A"/>
      <sheetName val="부대᐀፣"/>
      <sheetName val="현황산출서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조직"/>
      <sheetName val="MEMBER"/>
      <sheetName val="목창호"/>
      <sheetName val="비대칭ׇ_x0000_"/>
      <sheetName val="부채상환계획"/>
      <sheetName val="STRUCTURAL STEEL"/>
      <sheetName val="개0"/>
      <sheetName val="검사현황"/>
      <sheetName val="구왤֮"/>
      <sheetName val="구왤룠቟԰"/>
      <sheetName val="구왤㗇ԯ"/>
      <sheetName val="구왤낼㝗ﰀ"/>
      <sheetName val="금액"/>
      <sheetName val="안_x0000__x0000__x0005_"/>
      <sheetName val="유_x0010__x0000_"/>
      <sheetName val="단위਀魉"/>
      <sheetName val="원가서"/>
      <sheetName val="물량내역"/>
      <sheetName val="입적橂"/>
      <sheetName val="계장ANAL"/>
      <sheetName val="계획세׃"/>
      <sheetName val="내역_ver1.0"/>
      <sheetName val="유도ֹ"/>
      <sheetName val="유도㔀"/>
      <sheetName val="정읍농소"/>
      <sheetName val="Input Names"/>
      <sheetName val="증감분석"/>
      <sheetName val="하중계산"/>
      <sheetName val="TIE-IN"/>
      <sheetName val="공사비내역서"/>
      <sheetName val="D-3109"/>
      <sheetName val="비용"/>
      <sheetName val="현장설명서"/>
      <sheetName val="조명율데이타"/>
      <sheetName val="롤러"/>
      <sheetName val="Recording,Phone,Headset,PC"/>
      <sheetName val="118.세금과丵⼼"/>
      <sheetName val="118.세금과_x0005__x0000_"/>
      <sheetName val="Macro(전기)"/>
      <sheetName val="주요업체"/>
      <sheetName val="풍하중1"/>
      <sheetName val="AC-01-원본"/>
      <sheetName val="L형옹丵"/>
      <sheetName val="현장관리비집尜_x0013_"/>
      <sheetName val="쵽_x0005__x0000_"/>
      <sheetName val="운반_x0000__x0000_㚐"/>
      <sheetName val="DATA (EPS)"/>
      <sheetName val="DATA (TRAY)"/>
      <sheetName val="부대시설-부하계산서"/>
      <sheetName val="예산礊"/>
      <sheetName val="견적쌐똅"/>
      <sheetName val="도급예산내역서총괄_x0005_"/>
      <sheetName val="도급예산내역서총괄罸"/>
      <sheetName val="총누䟣"/>
      <sheetName val="별표총괄표"/>
      <sheetName val="ModeÄ"/>
      <sheetName val="구왤집계謀"/>
      <sheetName val="노무자도장2"/>
      <sheetName val="5월"/>
      <sheetName val="근태"/>
      <sheetName val="전체도급"/>
      <sheetName val="SUMMARY(S)"/>
      <sheetName val="䠾㥿"/>
      <sheetName val="BKDN"/>
      <sheetName val="물량산출ᣇẞ"/>
      <sheetName val="관尜_x0013_"/>
      <sheetName val="6공구_x0005__x0000_"/>
      <sheetName val="9ԯ_x0000_缀"/>
      <sheetName val="오산ᰀ፜"/>
      <sheetName val="9ᰀ፜搀"/>
      <sheetName val="을헾"/>
      <sheetName val="내︀ᇕ԰"/>
      <sheetName val="20_배_x0005__x0000_"/>
      <sheetName val="을부담_xd800_⑖턀"/>
      <sheetName val="구왤집䈀ᅪ"/>
      <sheetName val="오산갈㥝"/>
      <sheetName val="7.PILE  (돌출)"/>
      <sheetName val="1근거"/>
      <sheetName val="Languages"/>
      <sheetName val="조명투자및환수계획"/>
      <sheetName val="제조중간결과"/>
      <sheetName val="2.대외_x0010__x0000_"/>
      <sheetName val="자재԰_x0000_缀"/>
      <sheetName val="단위별 일위대가표"/>
      <sheetName val="보도경계블Ç"/>
      <sheetName val="기별수량산출서"/>
      <sheetName val="◀-▶"/>
      <sheetName val="모델링"/>
      <sheetName val="SE-退ꩽ܁"/>
      <sheetName val="코徸〒"/>
      <sheetName val="4.동력"/>
      <sheetName val="설계산렀ꮫԯ"/>
      <sheetName val="입丵⼳"/>
      <sheetName val="입啨/"/>
      <sheetName val="새공통"/>
      <sheetName val="사용자정의"/>
      <sheetName val="제품표준규격"/>
      <sheetName val="장비당단가֬_x0000_缀_x0000_"/>
      <sheetName val="IMPEADENCE MAP 취수장"/>
      <sheetName val="제잡비"/>
      <sheetName val="BQLIST"/>
      <sheetName val="일위대가표(DEEP)"/>
      <sheetName val="Assumptions"/>
      <sheetName val="A-General"/>
      <sheetName val="직簀"/>
      <sheetName val="직谀"/>
      <sheetName val="직Ⰰ"/>
      <sheetName val="직_xdc00_"/>
      <sheetName val="PUMP"/>
      <sheetName val="설계산출ᰀ፜"/>
      <sheetName val="2-2.매출분석"/>
      <sheetName val="계양가시설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첨부파일"/>
      <sheetName val="이익영"/>
      <sheetName val="DS적용내역서"/>
      <sheetName val="DATE2001"/>
      <sheetName val="평가데이터"/>
      <sheetName val="118.세금删%剬"/>
      <sheetName val="2000.11월설계내역"/>
      <sheetName val="단면_x0005__x0000_"/>
      <sheetName val="Indirect Cosþ"/>
      <sheetName val="봉방동헾】"/>
      <sheetName val="사무실1"/>
      <sheetName val="LKVL-CK-HT-GD1"/>
      <sheetName val="TONGKE-HT"/>
      <sheetName val="GAEYO"/>
      <sheetName val="부대Ç_x0000_退="/>
      <sheetName val="표지 (_x0005__x0000_"/>
      <sheetName val="표지 (嫐0"/>
      <sheetName val="표지 (垼+"/>
      <sheetName val="표지 (寠-"/>
      <sheetName val="표지 (妼_x001b_"/>
      <sheetName val="표지 (嚀#"/>
      <sheetName val="집계"/>
      <sheetName val="공종분_x0005_"/>
      <sheetName val="WIND-EQ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정산표"/>
      <sheetName val="년차계산분"/>
      <sheetName val="비교丵"/>
      <sheetName val="Q827"/>
      <sheetName val="수량산출근헾"/>
      <sheetName val="총누㠀"/>
      <sheetName val="수량산출근_xdaa2_"/>
      <sheetName val="계_x0000_ፓ䰀"/>
      <sheetName val="계_xd800_ᙘ儀"/>
      <sheetName val="현장관리비聀_x0012_茸"/>
      <sheetName val="명세헾"/>
      <sheetName val="현장관리비⩿〚_x0005_"/>
      <sheetName val="공사설ᰀ፜"/>
      <sheetName val="공사설렀቟"/>
      <sheetName val="단԰_x0000_缀"/>
      <sheetName val="산㔀"/>
      <sheetName val="단栀፿㔀"/>
      <sheetName val="1.수인터ﻇ"/>
      <sheetName val="P.M猂⿻"/>
      <sheetName val="P.M塈_x0016_"/>
      <sheetName val="국공유지및사︀ᇕ"/>
      <sheetName val="단0_x0000_倀"/>
      <sheetName val="관급"/>
      <sheetName val="재료ⵓ"/>
      <sheetName val="관⩿〚"/>
      <sheetName val="설비"/>
      <sheetName val="S0"/>
      <sheetName val="본공사"/>
      <sheetName val="수량산출서 (2)"/>
      <sheetName val="도체종-상수표"/>
      <sheetName val="d"/>
      <sheetName val="배수공토婜"/>
      <sheetName val="배수공토_x0005_"/>
      <sheetName val="계정"/>
      <sheetName val="도급예산내역서ᰖ〚_x0005_"/>
      <sheetName val="별ԯ"/>
      <sheetName val="별䋌"/>
      <sheetName val="변경비교-을"/>
      <sheetName val="BSD_(2)"/>
      <sheetName val="Despacho_(c_civil)"/>
      <sheetName val="MACS-COIL(CW)"/>
      <sheetName val="ITEMLIST990101"/>
      <sheetName val="건축집계표"/>
      <sheetName val="건축일위"/>
      <sheetName val="그라우팅일위"/>
      <sheetName val="12.3P"/>
      <sheetName val="실행"/>
      <sheetName val="o현장경비"/>
      <sheetName val="dÃ"/>
      <sheetName val="봉방_x0000__x0000_"/>
      <sheetName val="설계爏譈0_x0000_"/>
      <sheetName val="dB"/>
      <sheetName val="bearing"/>
      <sheetName val="을橂"/>
      <sheetName val="을齘"/>
      <sheetName val="1.수인터䋇"/>
      <sheetName val="BID9697"/>
      <sheetName val="배수공Ô澾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전체현황"/>
      <sheetName val="단면치缙"/>
      <sheetName val="구왤집炬⭯"/>
      <sheetName val="전_x0005_"/>
      <sheetName val="Indirect Cos_x0005_"/>
      <sheetName val="철거ᨀꍙ"/>
      <sheetName val="[DS-LOAD.XLS]공정현황보고(3_27呐/䟣⿏_x0005_"/>
      <sheetName val="기초코드"/>
      <sheetName val="전산output"/>
      <sheetName val="예산䠀⥖䈀"/>
      <sheetName val="수로단위수량"/>
      <sheetName val="재료-CODE"/>
      <sheetName val="9.2단가산출서"/>
      <sheetName val="손료"/>
      <sheetName val="예산䠀ད䰁"/>
      <sheetName val="예산_x0000__x0000_Ԁ"/>
      <sheetName val="BOQ-Summary_F袹㛿㤂彩ᰀ樼"/>
      <sheetName val="전신환︀ᇕ԰"/>
      <sheetName val="용수간선"/>
      <sheetName val="Ⅴ-2.공ﻇᇕ԰_x0000_"/>
      <sheetName val="P.M_x0005__x0000_"/>
      <sheetName val="부_x0000__x0000_Ԁ"/>
      <sheetName val="가설공사"/>
      <sheetName val="단가결정"/>
      <sheetName val="내역아"/>
      <sheetName val="울타리"/>
      <sheetName val="단위︀ᇕ"/>
      <sheetName val="물량표S"/>
      <sheetName val="명鉈0"/>
      <sheetName val="Constant"/>
      <sheetName val="입력값1"/>
      <sheetName val="DS-LOAD.XLS"/>
      <sheetName val="[DS-LOAD.XLS][DS-LOAD.XLS]안/_x0000_ "/>
      <sheetName val="PRE"/>
      <sheetName val="L형옹呸"/>
      <sheetName val="유림골조"/>
      <sheetName val="공문(신)"/>
      <sheetName val="예산Mἀ膦ԯ"/>
      <sheetName val="예산Mⵗ㰀"/>
      <sheetName val="디자이너"/>
      <sheetName val="내역서(1)"/>
      <sheetName val="INSTR"/>
      <sheetName val="_x0005_"/>
      <sheetName val="þ"/>
      <sheetName val="8"/>
      <sheetName val="¸"/>
      <sheetName val="TABLE3"/>
      <sheetName val="오㠀ⶀ簀"/>
      <sheetName val="견적서을2"/>
      <sheetName val="설계내역(2_x0005__x0000__x0000_"/>
      <sheetName val="jan"/>
      <sheetName val="2월"/>
      <sheetName val="비대_x0001__x0000_䀀"/>
      <sheetName val="비대ﴀ汅恵"/>
      <sheetName val="동해title"/>
      <sheetName val="근고 블록 유형별 수량"/>
      <sheetName val="효성CB︀ᇕ԰_x0000_缀"/>
      <sheetName val="[DS-LOAD.XLS]입啨/"/>
      <sheetName val="Noname 1"/>
      <sheetName val="PROJECT"/>
      <sheetName val="간접비(1)"/>
      <sheetName val="J0_x0000__x0000_"/>
      <sheetName val="J0_x0000_⠀"/>
      <sheetName val="Jꠀ⢄︀"/>
      <sheetName val="인건-측정"/>
      <sheetName val="BOX(상시)"/>
      <sheetName val="조橂"/>
      <sheetName val="오산䈀"/>
      <sheetName val="P&amp;L01-02GR"/>
      <sheetName val="오산/"/>
      <sheetName val="ML"/>
      <sheetName val="중기조종사 단위단가"/>
      <sheetName val="구왤집ԯ_x0000_"/>
      <sheetName val="VXXB"/>
      <sheetName val="P.M _x0000_"/>
      <sheetName val="6공구ମ⽝"/>
      <sheetName val="제경᠀"/>
      <sheetName val="제경렀"/>
      <sheetName val="안정缀䜎"/>
      <sheetName val="계緇"/>
      <sheetName val="산"/>
      <sheetName val="자㠅"/>
      <sheetName val="Ⅴ-2.공종별헾】"/>
      <sheetName val="일위대가-1"/>
      <sheetName val="Ⅴ-2.공종별내렃"/>
      <sheetName val="관거損Ø稐"/>
      <sheetName val="실행_x0000_Ԁ"/>
      <sheetName val="실행Ԕ_x0000_缀"/>
      <sheetName val="관거뚸⒳_x0000_"/>
      <sheetName val="관거ᾏRꞨ"/>
      <sheetName val="관거ᾏRȰ"/>
      <sheetName val="관거㮀⡯_x0000_"/>
      <sheetName val="일위대가표 (2)"/>
      <sheetName val="입合¾"/>
      <sheetName val="아산추가1220"/>
      <sheetName val="장비당단가ԯ_x0000_缀_x0000_"/>
      <sheetName val="1차 내역서"/>
      <sheetName val="코헾】"/>
      <sheetName val="코_x0005__x0000_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Moder"/>
      <sheetName val="Mode_x0010_"/>
      <sheetName val="기기리스트"/>
      <sheetName val="입喸)"/>
      <sheetName val="우배수"/>
      <sheetName val="개략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오산헾】"/>
      <sheetName val="GI_x0000__x0000_"/>
      <sheetName val="GI0_x0000_"/>
      <sheetName val="우수"/>
      <sheetName val="[DS-LOAD.XLS][DS-LOAD.XLS]/_x0000_"/>
      <sheetName val="하도급업체"/>
      <sheetName val="Boq"/>
      <sheetName val="p"/>
      <sheetName val="방음벽 기초 일반纘$"/>
      <sheetName val="설계명세서렀቟԰_x0000_"/>
      <sheetName val="E01-02(EV-1-LBS)"/>
      <sheetName val="철근량"/>
      <sheetName val="단"/>
      <sheetName val="sum_x0000__x0000_〸_x0000__x0000_"/>
      <sheetName val="명세厀"/>
      <sheetName val="출력X"/>
      <sheetName val="계怀⽍렀"/>
      <sheetName val="여과지동"/>
      <sheetName val="내역(중앙)"/>
      <sheetName val="투찰가"/>
      <sheetName val="역T형교대(말뚝기초)"/>
      <sheetName val="가로등내역서"/>
      <sheetName val="9811"/>
      <sheetName val="입哨_x0013_"/>
      <sheetName val="오산ፔ"/>
      <sheetName val="건축원가계산呠"/>
      <sheetName val="입呠&amp;"/>
      <sheetName val="템플릿"/>
      <sheetName val="물_x0005__x0000_"/>
      <sheetName val="상수보호"/>
      <sheetName val="을부담ԯ_x0000_缀"/>
      <sheetName val="참조일람"/>
      <sheetName val="sum1_(2)"/>
      <sheetName val="3_건축(현장안)"/>
      <sheetName val="GIS_Ry재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대가표(유단가)"/>
      <sheetName val="일위㦐ͨ_xda0b_"/>
      <sheetName val="예산M1_x0005__x0000_"/>
      <sheetName val="건물︀ᇕ"/>
      <sheetName val="실행간접비용"/>
      <sheetName val="변수"/>
      <sheetName val="Id"/>
      <sheetName val="Intro2"/>
      <sheetName val="2004SS"/>
      <sheetName val="2004CJ"/>
      <sheetName val="원가계산서(남측_x0000_"/>
      <sheetName val="F4-F7"/>
      <sheetName val="장비당단가 _x0005__x0000__x0000_"/>
      <sheetName val="수로BOX"/>
      <sheetName val="비대︀Ǖ԰"/>
      <sheetName val="단위昀⭝"/>
      <sheetName val="단위3_x0000_"/>
      <sheetName val="비대甂㘼_x0001_"/>
      <sheetName val="비대_x0001__x0000_퀀"/>
      <sheetName val="비대저᥻԰"/>
      <sheetName val="세부내역서"/>
      <sheetName val="개산공사비"/>
      <sheetName val="남대문빌딩"/>
      <sheetName val="자동제어"/>
      <sheetName val="70%"/>
      <sheetName val="공정 (총괄) (2)"/>
      <sheetName val="안缀ᨎ԰"/>
      <sheetName val="안/_x0000_"/>
      <sheetName val="안ࠋ቎蠀"/>
      <sheetName val="안/_x0000_뀀"/>
      <sheetName val="IMP (REAC罈_x001e_羌_x001e_"/>
      <sheetName val="요⋞"/>
      <sheetName val="전 기"/>
      <sheetName val="공璈ã瓌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계頀塔攀"/>
      <sheetName val="계Ç_x0000_"/>
      <sheetName val="유도쐂"/>
      <sheetName val="계Ç_x0000_렀"/>
      <sheetName val="일반부표"/>
      <sheetName val="방음벽 기초䈀ｪԯ_x0000_缀"/>
      <sheetName val="전선(IEC)"/>
      <sheetName val="설계׃"/>
      <sheetName val="설계_x0005_"/>
      <sheetName val="목표세부명세"/>
      <sheetName val="도급정산"/>
      <sheetName val="토사(闰⾘_x0005_"/>
      <sheetName val="동력부하(도산)"/>
      <sheetName val="구왤집ꠧ᭑"/>
      <sheetName val="투찰내缀"/>
      <sheetName val="지사인원"/>
      <sheetName val="공사원가헾】_x0005_"/>
      <sheetName val="118.세금과공䀀"/>
      <sheetName val="1차분내역-2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오산"/>
      <sheetName val="유통망계획"/>
      <sheetName val="오산픀"/>
      <sheetName val="오산ን"/>
      <sheetName val="오산Ⰰ"/>
      <sheetName val="오산餀ኘ"/>
      <sheetName val="일위대가(계측기설쀀᝹"/>
      <sheetName val="오산げ"/>
      <sheetName val="토류판설치(t=60׈"/>
      <sheetName val="토류판설치(t=60磈"/>
      <sheetName val="국공유翇ᨎ԰_x0000_缀"/>
      <sheetName val="국공유ﻇᇕ԰_x0000_缀"/>
      <sheetName val="계장 품셈표"/>
      <sheetName val="설계명세서(선尜_x0013_"/>
      <sheetName val="공사원가丵〒_x0005_"/>
      <sheetName val="안전က_x0000_"/>
      <sheetName val="안전က_x0000_砀"/>
      <sheetName val="입׃⽾"/>
      <sheetName val="96수_x0005_"/>
      <sheetName val="방음벽 기초 怀፵ꈀᇚ"/>
      <sheetName val="준공조서갑지"/>
      <sheetName val="내역및총괄"/>
      <sheetName val="횡배수관 토공량 산출"/>
      <sheetName val="FORM7"/>
      <sheetName val="기별"/>
      <sheetName val="Ⅴ-2.공㔀቎԰_x0000_"/>
      <sheetName val="현장관리비집계㔀"/>
      <sheetName val="실행대비"/>
      <sheetName val="철거︀ᇕ"/>
      <sheetName val="철거ᰀ፜"/>
      <sheetName val="철거렀቟"/>
      <sheetName val="철거㔀቎"/>
      <sheetName val="계화배_x0005_"/>
      <sheetName val="안정검_x0000_"/>
      <sheetName val="부대단위수량"/>
      <sheetName val="별က"/>
      <sheetName val="배수공_x0005__x0000_"/>
      <sheetName val="배수공橂】"/>
      <sheetName val="을부/_x0000_퀀¤"/>
      <sheetName val="을부က_x0000_᠀蘸"/>
      <sheetName val="J"/>
      <sheetName val="토 _x0000__x0000__x0005_"/>
      <sheetName val="부대頀ኗ"/>
      <sheetName val="내역서01"/>
      <sheetName val="공구원가계산"/>
      <sheetName val="부대尜_x0013_"/>
      <sheetName val="하수급_x0005__x0000__x0000_"/>
      <sheetName val="5공철탑ⶅ︀"/>
      <sheetName val="Ⅴ-2.공종별헾⾓"/>
      <sheetName val="쌍송교"/>
      <sheetName val="IMP (REACTO헾⽴"/>
      <sheetName val="국공유԰"/>
      <sheetName val="31.䈌"/>
      <sheetName val="구왤 ⩘氀"/>
      <sheetName val="내역서(삼호)"/>
      <sheetName val="매출"/>
      <sheetName val=" 총괄표"/>
      <sheetName val="조԰"/>
      <sheetName val="조_x0005_"/>
      <sheetName val="저콙"/>
      <sheetName val="단위단가"/>
      <sheetName val="표지 ︀ᇕ԰"/>
      <sheetName val="표지 저፺ఀ"/>
      <sheetName val="국공유지및사碌,"/>
      <sheetName val="국공유지및사_x0000__x0000_"/>
      <sheetName val="내역_FILE"/>
      <sheetName val="계화膸)"/>
      <sheetName val="계화⪔"/>
      <sheetName val="설계⪔堀"/>
      <sheetName val="NAI"/>
      <sheetName val="마산방향"/>
      <sheetName val="횡배수관토공수량"/>
      <sheetName val="H-PILE수량집계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 䅰㰀"/>
      <sheetName val="토 닑⿭_x0005_"/>
      <sheetName val="항목蠀㑗䈀ᝪ"/>
      <sheetName val="항목簀䐼ᨱ"/>
      <sheetName val="사방수량근거"/>
      <sheetName val="재료비"/>
      <sheetName val="변전소+TIE POST"/>
      <sheetName val="전차선설비공사"/>
      <sheetName val=" ︀ו԰"/>
      <sheetName val=" ︀Õ԰"/>
      <sheetName val=" 䠀嚚谀"/>
      <sheetName val=" ꠀ筊가"/>
      <sheetName val="공사ࠗ欀"/>
      <sheetName val="공사頀欀"/>
      <sheetName val="장비당단가 (ﺳ諕"/>
      <sheetName val="장비작업내용"/>
      <sheetName val="기초단가"/>
      <sheetName val="99년신청"/>
      <sheetName val="공종별 집䀀"/>
      <sheetName val="원형맨홀_x0010__x0000_"/>
      <sheetName val="원형맨홀㡶"/>
      <sheetName val="원형_x0000__x0000__x0005__x0000_"/>
      <sheetName val="설변내渀荷"/>
      <sheetName val="설변내≖"/>
      <sheetName val="etc"/>
      <sheetName val="hvac(헾⽯_x0005__x0000_"/>
      <sheetName val="오산갈䈀"/>
      <sheetName val="IMP "/>
      <sheetName val="오산갈"/>
      <sheetName val="FUSE_MCB"/>
      <sheetName val="공사원가계산_x0000_"/>
      <sheetName val="공사원가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/>
      <sheetData sheetId="905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/>
      <sheetData sheetId="1210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/>
      <sheetData sheetId="1619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/>
      <sheetData sheetId="2334" refreshError="1"/>
      <sheetData sheetId="2335" refreshError="1"/>
      <sheetData sheetId="2336" refreshError="1"/>
      <sheetData sheetId="2337" refreshError="1"/>
      <sheetData sheetId="2338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/>
      <sheetData sheetId="2711"/>
      <sheetData sheetId="2712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3"/>
      <sheetName val="경산"/>
      <sheetName val="직재"/>
      <sheetName val="일위대가목록"/>
      <sheetName val="일위대가"/>
      <sheetName val="일위대가(4층원격)"/>
      <sheetName val="내역서"/>
      <sheetName val="연결"/>
      <sheetName val="기업"/>
      <sheetName val="손익"/>
      <sheetName val="직노"/>
      <sheetName val="#REF"/>
      <sheetName val="I一般比"/>
      <sheetName val="N賃率-職"/>
      <sheetName val="J直材4"/>
      <sheetName val="일위"/>
      <sheetName val="실행내역"/>
      <sheetName val="설직재-1"/>
      <sheetName val="제직재"/>
      <sheetName val="내역서2안"/>
      <sheetName val="패널"/>
      <sheetName val="집계"/>
      <sheetName val="기본일위"/>
      <sheetName val="Sheet2"/>
      <sheetName val="홍보비디오"/>
      <sheetName val="원가"/>
      <sheetName val="1안"/>
      <sheetName val="연간근무"/>
      <sheetName val="교육시간"/>
      <sheetName val="임율"/>
      <sheetName val="총괄"/>
      <sheetName val="직.근"/>
      <sheetName val="직접인건비"/>
      <sheetName val="간접인건비"/>
      <sheetName val="인집"/>
      <sheetName val="경비"/>
      <sheetName val="수리수선비"/>
      <sheetName val="수목데이타 "/>
      <sheetName val="조명시설"/>
      <sheetName val="단가비교표"/>
      <sheetName val="수량산출"/>
      <sheetName val=""/>
      <sheetName val="내역"/>
      <sheetName val="소방"/>
      <sheetName val="금액내역서"/>
      <sheetName val="내역서 (총괄)"/>
      <sheetName val="산출근거"/>
      <sheetName val="토공단가산출"/>
      <sheetName val="중기목록표"/>
      <sheetName val="2012년상반기노임단가"/>
      <sheetName val="단위물량산출서"/>
      <sheetName val="내역서1"/>
      <sheetName val="일위대가2"/>
      <sheetName val="단위물량산출서 (2)"/>
      <sheetName val="노임단가"/>
      <sheetName val="Module1"/>
      <sheetName val="표지"/>
      <sheetName val="목차"/>
      <sheetName val="간지"/>
      <sheetName val="원가계산서"/>
      <sheetName val="일위대가집계표"/>
      <sheetName val="자재단가"/>
      <sheetName val="수량집계표"/>
      <sheetName val="전선관및케이블산출"/>
      <sheetName val="기계화시공"/>
      <sheetName val="기초물량산출"/>
      <sheetName val="비용검토"/>
      <sheetName val="도장면적산출"/>
      <sheetName val="제-노임"/>
      <sheetName val="단가표 "/>
      <sheetName val="갑지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20관리비율"/>
      <sheetName val="수량산출"/>
      <sheetName val="직재"/>
      <sheetName val="제-노임"/>
      <sheetName val="제직재"/>
      <sheetName val="호안공"/>
      <sheetName val="Sheet3"/>
      <sheetName val="#REF"/>
      <sheetName val="통합"/>
      <sheetName val="ABUT수량-A1"/>
      <sheetName val="Sheet1"/>
      <sheetName val="2.대외공문"/>
      <sheetName val="wall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장비집계"/>
      <sheetName val="3BL공동구 수량"/>
      <sheetName val="DATA"/>
      <sheetName val="Macro1"/>
      <sheetName val="용역비내역-진짜"/>
      <sheetName val="군남내역서"/>
      <sheetName val="일위대가"/>
      <sheetName val="우각부보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MOTOR"/>
      <sheetName val="3BL공동구 수량"/>
      <sheetName val="정부노임단가"/>
      <sheetName val="조도계산서 (도서)"/>
      <sheetName val="장비집계"/>
      <sheetName val="ABUT수량-A1"/>
      <sheetName val="목차"/>
      <sheetName val="ITEM"/>
      <sheetName val="IMP(MAIN)"/>
      <sheetName val="IMP (REACTOR)"/>
      <sheetName val="수량(남촌)"/>
      <sheetName val="터널조도"/>
      <sheetName val="인건비"/>
      <sheetName val="입력DATA"/>
      <sheetName val="바닥판"/>
      <sheetName val="단위중량"/>
      <sheetName val="자재단가"/>
      <sheetName val="노임단가"/>
      <sheetName val="Total"/>
      <sheetName val="산출근거 "/>
      <sheetName val="수량집계"/>
      <sheetName val="부대입찰 내역서"/>
      <sheetName val="PIPE(UG)내역"/>
      <sheetName val="슬래브(PF)(하류)"/>
      <sheetName val="토목공사"/>
      <sheetName val="가시설흙막이"/>
      <sheetName val="시중노임(공사)"/>
      <sheetName val="산#8 (2)"/>
      <sheetName val="대치판정"/>
      <sheetName val="TB-내역서"/>
      <sheetName val="통합"/>
      <sheetName val="Macro1"/>
      <sheetName val="단가"/>
      <sheetName val="시설물일위"/>
      <sheetName val="설계조건"/>
      <sheetName val="안정계산"/>
      <sheetName val="단면검토"/>
      <sheetName val="Sheet1"/>
      <sheetName val="변화치수"/>
      <sheetName val="입력"/>
      <sheetName val="설계내역서"/>
      <sheetName val="BLOCK(1)"/>
      <sheetName val="산#8"/>
      <sheetName val="JIG"/>
      <sheetName val="철근총괄"/>
      <sheetName val="차액보증"/>
      <sheetName val="견적시담(송포2공구)"/>
      <sheetName val="일반공사"/>
      <sheetName val="단면 (2)"/>
      <sheetName val="날개벽(좌,우=45도,75도)"/>
      <sheetName val="입찰안"/>
      <sheetName val="Sheet1 (2)"/>
      <sheetName val="기둥(원형)"/>
      <sheetName val="Sheet17"/>
      <sheetName val="실행내역서"/>
      <sheetName val="우각부보강"/>
      <sheetName val="가시설(TYPE-A)"/>
      <sheetName val="1-1평균터파기고(1)"/>
      <sheetName val="옹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3련 BOX"/>
      <sheetName val="YES"/>
      <sheetName val="MACRO(MCC)"/>
      <sheetName val="MOTOR"/>
      <sheetName val="노임단가"/>
      <sheetName val="자재단가"/>
      <sheetName val="안정검토(온1)"/>
      <sheetName val="사업부구분코드"/>
      <sheetName val="H-pile(298x299)"/>
      <sheetName val="H-pile(250x250)"/>
      <sheetName val="보차도경계석"/>
      <sheetName val="부하계산서"/>
      <sheetName val="부하LOAD"/>
      <sheetName val="3BL공동구 수량"/>
      <sheetName val="정부노임단가"/>
      <sheetName val="철근단면적"/>
      <sheetName val="Sheet1"/>
      <sheetName val="부하(성남)"/>
      <sheetName val="장비집계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일위대가"/>
      <sheetName val="을"/>
      <sheetName val="FILE1"/>
      <sheetName val="0.집계"/>
      <sheetName val="1.수변전설비공사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1.수인터널"/>
      <sheetName val="손익분석"/>
      <sheetName val="인건-측정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수량산출"/>
      <sheetName val="집계표"/>
      <sheetName val="단가"/>
      <sheetName val="총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"/>
      <sheetName val="단가 및 재료비"/>
      <sheetName val="점검총괄"/>
      <sheetName val="일위대가표(유단가)"/>
      <sheetName val="설계명세서"/>
      <sheetName val="OPGW기별"/>
      <sheetName val="토량산출서"/>
      <sheetName val="금리계산"/>
      <sheetName val="원가계산서"/>
      <sheetName val="20관리비율"/>
      <sheetName val="자재목록"/>
      <sheetName val="부속동"/>
      <sheetName val="단가조사서"/>
      <sheetName val="예산갑지"/>
      <sheetName val="내역서(전기)"/>
      <sheetName val="Total"/>
      <sheetName val="주상도"/>
      <sheetName val="일위대가(목록)"/>
      <sheetName val="재료비"/>
      <sheetName val="AILC004"/>
      <sheetName val="2000년1차"/>
      <sheetName val="2006기계경비산출표"/>
      <sheetName val="총괄집계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에너지동"/>
      <sheetName val="적용(기계)"/>
      <sheetName val="1차증가원가계산"/>
      <sheetName val="공구원가계산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입찰결과(DATA)"/>
      <sheetName val="AS포장복구 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요율"/>
      <sheetName val="자재대"/>
      <sheetName val="Mc1"/>
      <sheetName val="2000,9월 일위"/>
      <sheetName val="CABLE SIZE-3"/>
      <sheetName val="EQUIP-H"/>
      <sheetName val="소요자재"/>
      <sheetName val="노무산출서"/>
      <sheetName val="ETC"/>
      <sheetName val="데이타"/>
      <sheetName val="가감수량"/>
      <sheetName val="맨홀수량산출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BQ"/>
      <sheetName val="Summary Sheets"/>
      <sheetName val="일위목록-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상수도토공집계표"/>
      <sheetName val="기계경비시간당손료목록"/>
      <sheetName val="물가자료"/>
      <sheetName val="품의서"/>
      <sheetName val="물가시세"/>
      <sheetName val="SG"/>
      <sheetName val="전신환매도율"/>
      <sheetName val="EACT10"/>
      <sheetName val="건축공사"/>
      <sheetName val="방음벽기초(H=4m)"/>
      <sheetName val="돌망태단위수량"/>
      <sheetName val="말뚝물량"/>
      <sheetName val="본선차로수량집계표"/>
      <sheetName val="참고"/>
      <sheetName val="공사개요"/>
      <sheetName val="스톱로그내역"/>
      <sheetName val="수주현황2월"/>
      <sheetName val="타공종이기"/>
      <sheetName val="수입"/>
      <sheetName val="단면 (2)"/>
      <sheetName val="토공유동표"/>
      <sheetName val="교각계산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Macro(차단기)"/>
      <sheetName val="동력부하(도산)"/>
      <sheetName val="우수맨홀공제단위수량"/>
      <sheetName val="JUCKEYK"/>
      <sheetName val="2000전체분"/>
      <sheetName val="일반수량"/>
      <sheetName val="하수급견적대비"/>
      <sheetName val="참조-(1)"/>
      <sheetName val="ABUT수량-A1"/>
      <sheetName val="물량표"/>
      <sheetName val="경비_원본"/>
      <sheetName val="공종별원가계산"/>
      <sheetName val="말고개터널조명전압강하"/>
      <sheetName val="현장관리비 "/>
      <sheetName val="외주"/>
      <sheetName val="통장출금액"/>
      <sheetName val="금액결정"/>
      <sheetName val="기계경비(시간당)"/>
      <sheetName val="램머"/>
      <sheetName val="간접1"/>
      <sheetName val="전기일위대가"/>
      <sheetName val="VA_code"/>
      <sheetName val="노임"/>
      <sheetName val="조건표"/>
      <sheetName val="JJ"/>
      <sheetName val="설계"/>
      <sheetName val="설 계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원가"/>
      <sheetName val="구조물철거타공정이월"/>
      <sheetName val="견적대비"/>
      <sheetName val="BASIC (2)"/>
      <sheetName val="입출재고현황 (2)"/>
      <sheetName val="변경비교-을"/>
      <sheetName val="노무비단가"/>
      <sheetName val="BOX전기내역"/>
      <sheetName val="9-1차이내역"/>
      <sheetName val="설계가"/>
      <sheetName val="할증 "/>
      <sheetName val="조경일람"/>
      <sheetName val="일위대가목록"/>
      <sheetName val="관로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제수변수량"/>
      <sheetName val="공기변수량"/>
      <sheetName val="영업소실적"/>
      <sheetName val="인건비 "/>
      <sheetName val="옹벽수량집계"/>
      <sheetName val="자재단가표"/>
      <sheetName val="고창터널(고창방향)"/>
      <sheetName val="포장공"/>
      <sheetName val="PO-BOQ"/>
      <sheetName val="일반수량총괄"/>
      <sheetName val="의왕내역"/>
      <sheetName val=" 상부공통집계(총괄)"/>
      <sheetName val="공사비"/>
      <sheetName val="약품설비"/>
      <sheetName val="중기일위대가"/>
      <sheetName val="단위단가"/>
      <sheetName val="CA지입"/>
      <sheetName val="Sheet17"/>
      <sheetName val="U-TYPE(1)"/>
      <sheetName val="실행내역서"/>
      <sheetName val="적용공정"/>
      <sheetName val="L_RPTB02_01"/>
      <sheetName val="1차설계변경내역"/>
      <sheetName val="공종별내역서"/>
      <sheetName val="6PILE  (돌출)"/>
      <sheetName val="001"/>
      <sheetName val="총계"/>
      <sheetName val="지급자재"/>
      <sheetName val="99총공사내역서"/>
      <sheetName val="98NS-N"/>
      <sheetName val="L_RPTA05_목록"/>
      <sheetName val="96보완계획7.12"/>
      <sheetName val="지진시"/>
      <sheetName val="BID-도로"/>
      <sheetName val="내력서"/>
      <sheetName val="3.공통공사대비"/>
      <sheetName val="가설건물"/>
      <sheetName val="설비내역서"/>
      <sheetName val="건축내역서"/>
      <sheetName val="전기내역서"/>
      <sheetName val="90.03실행 "/>
      <sheetName val="설직재-1"/>
      <sheetName val="노원열병합  건축공사기성내역서"/>
      <sheetName val="조명시설"/>
      <sheetName val="본부소개"/>
      <sheetName val="주사무실종합"/>
      <sheetName val="기초자료"/>
      <sheetName val="여과지동"/>
      <sheetName val="내역표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Macro2"/>
      <sheetName val="계수시트"/>
      <sheetName val="율촌법률사무소2내역"/>
      <sheetName val="지주목시비량산출서"/>
      <sheetName val="BOQ"/>
      <sheetName val="총괄내역서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가시설흙막이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12월31일"/>
      <sheetName val="합천내역"/>
      <sheetName val="노무비산출"/>
      <sheetName val="부대시설"/>
      <sheetName val="Apt내역"/>
      <sheetName val="탑(을지)"/>
      <sheetName val="연결관산출조서"/>
      <sheetName val="5.정산서"/>
      <sheetName val="9GNG운반"/>
      <sheetName val="백호우계수"/>
      <sheetName val="노무비 근거"/>
      <sheetName val="일위집계표"/>
      <sheetName val="15"/>
      <sheetName val="수로교총재료집계"/>
      <sheetName val="22단가(철거)"/>
      <sheetName val="49단가"/>
      <sheetName val="49단가(철거)"/>
      <sheetName val="22단가"/>
      <sheetName val="LD일"/>
      <sheetName val="FA설치명세"/>
      <sheetName val="FD"/>
      <sheetName val="증감대비"/>
      <sheetName val="공종단가"/>
      <sheetName val="교통량조사"/>
      <sheetName val="DATA 입력란"/>
      <sheetName val="1. 설계조건 2.단면가정 3. 하중계산"/>
      <sheetName val="경산(을)"/>
      <sheetName val="기자재대비표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버스운행안내"/>
      <sheetName val="예방접종계획"/>
      <sheetName val="근태계획서"/>
      <sheetName val="소방사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LP-S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제수"/>
      <sheetName val="공기"/>
      <sheetName val="몰탈재료산출"/>
      <sheetName val="단위목록"/>
      <sheetName val="기계경비목록"/>
      <sheetName val="관급"/>
      <sheetName val="실행갑지"/>
      <sheetName val="견적의뢰서"/>
      <sheetName val="기계경비일람"/>
      <sheetName val="FAX"/>
      <sheetName val="제품별"/>
      <sheetName val="48일위"/>
      <sheetName val="48수량"/>
      <sheetName val="22수량"/>
      <sheetName val="49일위"/>
      <sheetName val="22일위"/>
      <sheetName val="49수량"/>
      <sheetName val="제진기"/>
      <sheetName val="직공비"/>
      <sheetName val="주관사업"/>
      <sheetName val="수문일1"/>
      <sheetName val="발주설계서(당초)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담장산출"/>
      <sheetName val="대창(함평)-창열"/>
      <sheetName val="대창(장성)"/>
      <sheetName val="기초자료입력"/>
      <sheetName val="메서,변+증"/>
      <sheetName val="기초코드"/>
      <sheetName val="basic"/>
      <sheetName val="경비2내역"/>
      <sheetName val="현장관리비내역서"/>
      <sheetName val="포장복구집계"/>
      <sheetName val="가드레일산근"/>
      <sheetName val="수량집계표"/>
      <sheetName val="단가비교"/>
      <sheetName val="적용2002"/>
      <sheetName val="중기"/>
      <sheetName val="교대(A1-A2)"/>
      <sheetName val="정화조동내역"/>
      <sheetName val="45,46"/>
      <sheetName val="교대(A1)"/>
      <sheetName val="단위수량"/>
      <sheetName val="관리사무소"/>
      <sheetName val="대구-교대(A1-A2)"/>
      <sheetName val="원형1호맨홀토공수량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방음벽 기초 일반수량"/>
      <sheetName val="I.설계조건"/>
      <sheetName val="재료집계"/>
      <sheetName val="본체"/>
      <sheetName val="차도조도계산"/>
      <sheetName val="과천MAIN"/>
      <sheetName val="효성CB 1P기초"/>
      <sheetName val="EQ-R1"/>
      <sheetName val="품목"/>
      <sheetName val="건공실"/>
      <sheetName val="가격조사서"/>
      <sheetName val="1SPAN"/>
      <sheetName val="b_balju_cho"/>
      <sheetName val="산출내역서"/>
      <sheetName val="guard(mac)"/>
      <sheetName val="품셈TABLE"/>
      <sheetName val="품셈표"/>
      <sheetName val="부대대비"/>
      <sheetName val="냉연집계"/>
      <sheetName val="BSD (2)"/>
      <sheetName val="저"/>
      <sheetName val="Data&amp;Result"/>
      <sheetName val="일위대가(출입)"/>
      <sheetName val="일위대가(계측기설치)"/>
      <sheetName val="사각맨홀"/>
      <sheetName val="1안"/>
      <sheetName val="1단계"/>
      <sheetName val="기자재비"/>
      <sheetName val="주차구획선수량"/>
      <sheetName val="접속도로1"/>
      <sheetName val="공사별 가중치 산출근거(토목)"/>
      <sheetName val="가중치근거(조경)"/>
      <sheetName val="공사별 가중치 산출근거(건축)"/>
      <sheetName val="집수A"/>
      <sheetName val="토량1-1"/>
      <sheetName val="건축개요"/>
      <sheetName val="종합기별"/>
      <sheetName val="노무비명세서"/>
      <sheetName val="소요자재명세서"/>
      <sheetName val="일용노임단가"/>
      <sheetName val="sw1"/>
      <sheetName val="AS복구"/>
      <sheetName val="중기터파기"/>
      <sheetName val="변수값"/>
      <sheetName val="중기상차"/>
      <sheetName val="견적990322"/>
      <sheetName val="단가산출서"/>
      <sheetName val="결과조달"/>
      <sheetName val="금액내역서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충주"/>
      <sheetName val="예산M6-B"/>
      <sheetName val="단가표"/>
      <sheetName val="공문"/>
      <sheetName val="항목별사용내역"/>
      <sheetName val="항목별사용금액"/>
      <sheetName val="tggwan(mac)"/>
      <sheetName val="물량집계"/>
      <sheetName val="설계기준 및 하중계산"/>
      <sheetName val="입력값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LEGEND"/>
      <sheetName val="기본DATA"/>
      <sheetName val="가시설단위수량"/>
      <sheetName val="SORCE1"/>
      <sheetName val="명세서"/>
      <sheetName val="시멘트"/>
      <sheetName val="단가목록"/>
      <sheetName val="부재력정리"/>
      <sheetName val="BLOCK(1)"/>
      <sheetName val="8. 안정검토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현장설명서"/>
      <sheetName val="진주방향"/>
      <sheetName val="마산방향"/>
      <sheetName val="단면설계"/>
      <sheetName val="단가견적조사표"/>
      <sheetName val="단면치수"/>
      <sheetName val="NEYOK"/>
      <sheetName val="토목내역"/>
      <sheetName val="수안보-MBR1"/>
      <sheetName val="입력DATA"/>
      <sheetName val="건축"/>
      <sheetName val="단가산출서 (2)"/>
      <sheetName val="SLAB&quot;1&quot;"/>
      <sheetName val="2공구산출내역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목동1절주.bh01"/>
      <sheetName val="TABLE"/>
      <sheetName val="고등학교"/>
      <sheetName val="전기2005"/>
      <sheetName val="통신2005"/>
      <sheetName val="세부견적서(DAS Call Back)"/>
      <sheetName val="내역서 (2)"/>
      <sheetName val="시중노임단가"/>
      <sheetName val="대외공문"/>
      <sheetName val="BJJIN"/>
      <sheetName val="DWPM"/>
      <sheetName val="2000년 공정표"/>
      <sheetName val="유첨#2"/>
      <sheetName val="1공구(을)"/>
      <sheetName val="단"/>
      <sheetName val="교통대책내역"/>
      <sheetName val="대공종"/>
      <sheetName val="보할공정"/>
      <sheetName val="BOQ(전체)"/>
      <sheetName val="고분전시관"/>
      <sheetName val="설비"/>
      <sheetName val="변경내역을"/>
      <sheetName val="사전공사"/>
      <sheetName val="적상기초자료"/>
      <sheetName val="개요"/>
      <sheetName val="인사자료총집계"/>
      <sheetName val="내역서(토목)"/>
      <sheetName val="내역총괄"/>
      <sheetName val="내역총괄2"/>
      <sheetName val="내역총괄3"/>
      <sheetName val="TEL"/>
      <sheetName val="예산조서(무선)"/>
      <sheetName val="건설장비기초단가"/>
      <sheetName val="NYS"/>
      <sheetName val="플랜트 설치"/>
      <sheetName val="총수량집계표"/>
      <sheetName val="연령현황"/>
      <sheetName val="집수정(600-700)"/>
      <sheetName val="현관"/>
      <sheetName val="전선"/>
      <sheetName val="CABLE"/>
      <sheetName val="ELECTRIC"/>
      <sheetName val="SCHEDULE"/>
      <sheetName val="내역서(전체)"/>
      <sheetName val="기계경비및산출근거서"/>
      <sheetName val="토적표"/>
      <sheetName val="36신설수량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 견적서"/>
      <sheetName val="³ëÀÓ"/>
      <sheetName val="간접"/>
      <sheetName val="세목전체"/>
      <sheetName val="변경총괄지(1)"/>
      <sheetName val="3.내역서"/>
      <sheetName val="별표"/>
      <sheetName val="토적계산서"/>
      <sheetName val="토목주소"/>
      <sheetName val="프랜트면허"/>
      <sheetName val="경산"/>
      <sheetName val="품셈"/>
      <sheetName val="빌딩 안내"/>
      <sheetName val="데리네이타현황"/>
      <sheetName val="산출(전주P7)"/>
      <sheetName val="월선수금"/>
      <sheetName val="일집"/>
      <sheetName val="일위"/>
      <sheetName val="물량산출근거"/>
      <sheetName val="CONCRETE"/>
      <sheetName val="NOMUBI"/>
      <sheetName val="설산1.나"/>
      <sheetName val="본사S"/>
      <sheetName val="D-3503"/>
      <sheetName val="전압강하계산"/>
      <sheetName val="IP좌표"/>
      <sheetName val="sum1 (2)"/>
      <sheetName val="지장물C"/>
      <sheetName val="General Data"/>
      <sheetName val="Site Expenses"/>
      <sheetName val="TYPE-A"/>
      <sheetName val="공사비집계"/>
      <sheetName val="단위세대"/>
      <sheetName val="예산서"/>
      <sheetName val="woo(mac)"/>
      <sheetName val="계산근거"/>
      <sheetName val="날개벽"/>
      <sheetName val="토공계산서(부체도로)"/>
      <sheetName val="집1"/>
      <sheetName val="단가산출집계"/>
      <sheetName val="샘플표지"/>
      <sheetName val="변경품셈총괄"/>
      <sheetName val="차종별"/>
      <sheetName val="구동"/>
      <sheetName val="PIPE"/>
      <sheetName val="VALVE"/>
      <sheetName val="개보수공사BM"/>
      <sheetName val="품종별-이름"/>
      <sheetName val=" 갑  지 "/>
      <sheetName val="Y_WORK"/>
      <sheetName val="loading"/>
      <sheetName val="인수공총괄"/>
      <sheetName val="여흥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70%"/>
      <sheetName val="1,2공구원가계산서"/>
      <sheetName val="1공구산출내역서"/>
      <sheetName val="MBR9"/>
      <sheetName val="단면"/>
      <sheetName val="A갑지"/>
      <sheetName val="용산1(해보)"/>
      <sheetName val="부서현황"/>
      <sheetName val="현장지지물물량"/>
      <sheetName val="감액총괄표"/>
      <sheetName val="KMT물량"/>
      <sheetName val="신공항A-9(원가수정)"/>
      <sheetName val="전기혼잡제경비(45)"/>
      <sheetName val="Option"/>
      <sheetName val="당사"/>
      <sheetName val="Macro"/>
      <sheetName val="전동기"/>
      <sheetName val="예총"/>
      <sheetName val="분전함신설"/>
      <sheetName val="접지1종"/>
      <sheetName val="원본(갑지)"/>
      <sheetName val="전등부하"/>
      <sheetName val="말뚝설계"/>
      <sheetName val="견적"/>
      <sheetName val="실행간접비용"/>
      <sheetName val="2002하반기노임기준"/>
      <sheetName val="본부장"/>
      <sheetName val="내역서(삼호)"/>
      <sheetName val="단가 "/>
      <sheetName val="관리,공감"/>
      <sheetName val="MFAB"/>
      <sheetName val="MFRT"/>
      <sheetName val="MPKG"/>
      <sheetName val="MPRD"/>
      <sheetName val="단  가  대  비  표"/>
      <sheetName val="일  위  대  가  목  록"/>
      <sheetName val="MIJIBI"/>
      <sheetName val="건축직"/>
      <sheetName val="전기일위목록"/>
      <sheetName val="하부철근수량"/>
      <sheetName val="1-1"/>
      <sheetName val="평교-내역"/>
      <sheetName val="역T형"/>
      <sheetName val="소일위대가코드표"/>
      <sheetName val="일위대가 (PM)"/>
      <sheetName val="평균터파기고(1-2,ASP)"/>
      <sheetName val="2002공임"/>
      <sheetName val="2002자재가격"/>
      <sheetName val="월별수입"/>
      <sheetName val="토사(PE)"/>
      <sheetName val="가공비"/>
      <sheetName val="주방환기"/>
      <sheetName val="지수"/>
      <sheetName val="기계설비"/>
      <sheetName val="내역."/>
      <sheetName val="부대"/>
      <sheetName val="장비"/>
      <sheetName val="SRC-B3U2"/>
      <sheetName val="현대물량"/>
      <sheetName val="2000_11월설계내역"/>
      <sheetName val="이름정의"/>
      <sheetName val="초기화면1"/>
      <sheetName val="금액"/>
      <sheetName val="배수문수량산출(3)"/>
      <sheetName val="전력구구조물산근"/>
      <sheetName val="1"/>
      <sheetName val="(A)내역서"/>
      <sheetName val="약품공급2"/>
      <sheetName val="13LPMCC"/>
      <sheetName val="sub"/>
      <sheetName val="토공(우물통,기타) 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마장"/>
      <sheetName val="투찰가"/>
      <sheetName val="바닥판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/>
      <sheetData sheetId="207" refreshError="1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 refreshError="1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/>
      <sheetData sheetId="588"/>
      <sheetData sheetId="589" refreshError="1"/>
      <sheetData sheetId="590" refreshError="1"/>
      <sheetData sheetId="591" refreshError="1"/>
      <sheetData sheetId="592" refreshError="1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 refreshError="1"/>
      <sheetData sheetId="662" refreshError="1"/>
      <sheetData sheetId="663"/>
      <sheetData sheetId="664"/>
      <sheetData sheetId="665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/>
      <sheetData sheetId="718"/>
      <sheetData sheetId="719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/>
      <sheetData sheetId="917"/>
      <sheetData sheetId="918"/>
      <sheetData sheetId="919"/>
      <sheetData sheetId="920"/>
      <sheetData sheetId="92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 refreshError="1"/>
      <sheetData sheetId="1039" refreshError="1"/>
      <sheetData sheetId="1040" refreshError="1"/>
      <sheetData sheetId="1041"/>
      <sheetData sheetId="1042"/>
      <sheetData sheetId="1043"/>
      <sheetData sheetId="1044"/>
      <sheetData sheetId="1045"/>
      <sheetData sheetId="1046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/>
      <sheetData sheetId="1105" refreshError="1"/>
      <sheetData sheetId="1106" refreshError="1"/>
      <sheetData sheetId="1107"/>
      <sheetData sheetId="1108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,재료비"/>
      <sheetName val="안정검토(온1)"/>
      <sheetName val="Macro1"/>
      <sheetName val="3련 BOX"/>
      <sheetName val="정부노임단가"/>
    </sheetNames>
    <sheetDataSet>
      <sheetData sheetId="0">
        <row r="15">
          <cell r="M15">
            <v>204000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2×12 - 증감대비"/>
      <sheetName val="82×12 - 가교내역서"/>
      <sheetName val="82×12 - 가교내역서 (2)"/>
      <sheetName val="82×12 - 수량(성토,포장)"/>
      <sheetName val="82×12 - 가교단가"/>
      <sheetName val="82×12 - 가교수량"/>
      <sheetName val="가교내역서-검토안 (2)"/>
      <sheetName val="보상관련대비 상류부 가교 및 SHEET PILE변경 검토"/>
      <sheetName val="3련 BOX"/>
      <sheetName val="안정검토(온1)"/>
      <sheetName val="__Server_jok_2004_____________2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DATE"/>
      <sheetName val="장비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과천MAIN"/>
      <sheetName val="J直材4"/>
      <sheetName val="동원(3)"/>
      <sheetName val="예정(3)"/>
      <sheetName val="ABUT수량-A1"/>
      <sheetName val="부하계산서"/>
      <sheetName val="CT "/>
      <sheetName val="노임"/>
      <sheetName val="발신정보"/>
      <sheetName val="기본일위"/>
      <sheetName val="TOTAL"/>
      <sheetName val="2F 회의실견적(5_14 일대)"/>
      <sheetName val="NOMUBI"/>
      <sheetName val="sw1"/>
      <sheetName val="실행철강하도"/>
      <sheetName val="단가비교표"/>
      <sheetName val="I一般比"/>
      <sheetName val="인건-측정"/>
      <sheetName val="조도계산서 (도서)"/>
      <sheetName val="동력부하(도산)"/>
      <sheetName val="명세서"/>
      <sheetName val="유기공정"/>
      <sheetName val="N賃率-職"/>
      <sheetName val="TABLE"/>
      <sheetName val="인건비"/>
      <sheetName val="감가상각"/>
      <sheetName val="소요자재"/>
      <sheetName val="실적단가"/>
      <sheetName val="일위대가"/>
      <sheetName val="일위대가_복합"/>
      <sheetName val="일위대가_서비스"/>
      <sheetName val="설비"/>
      <sheetName val="품목납기"/>
      <sheetName val="96물가 CODE"/>
      <sheetName val="Sheet1"/>
      <sheetName val="CP-E2 (품셈표)"/>
      <sheetName val="노임단가"/>
      <sheetName val="U-TYPE(1)"/>
      <sheetName val="터널조도"/>
      <sheetName val="종배수관"/>
      <sheetName val="연부97-1"/>
      <sheetName val="갑지1"/>
      <sheetName val="70%"/>
      <sheetName val="일위대가목록"/>
      <sheetName val="조도계산(1)"/>
      <sheetName val="전차선로 물량표"/>
      <sheetName val="Sheet3"/>
      <sheetName val="와동25-3(변경)"/>
      <sheetName val="001"/>
      <sheetName val="60명당사(총괄)"/>
      <sheetName val="반중력식옹벽3.5"/>
      <sheetName val="1.설계조건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업무"/>
      <sheetName val="code"/>
      <sheetName val="공사현황"/>
      <sheetName val="설계조건"/>
      <sheetName val="직노"/>
      <sheetName val="직재"/>
      <sheetName val="20관리비율"/>
      <sheetName val="경산"/>
      <sheetName val="Sheet2"/>
      <sheetName val="C-노임단가"/>
      <sheetName val="김재복부장님"/>
      <sheetName val="중기사용료"/>
      <sheetName val="기초대가"/>
      <sheetName val="97"/>
      <sheetName val="WORK"/>
      <sheetName val="Macro1"/>
      <sheetName val="Macro2"/>
      <sheetName val="전기단가조사서"/>
      <sheetName val="자재단가"/>
      <sheetName val="K1자재(3차등)"/>
      <sheetName val="ilch"/>
      <sheetName val="덕전리"/>
      <sheetName val="선급금신청서"/>
      <sheetName val="실행비교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연수동"/>
      <sheetName val="일위"/>
      <sheetName val="CONCRETE"/>
      <sheetName val="부하LOAD"/>
      <sheetName val="DATA"/>
      <sheetName val="데이타"/>
      <sheetName val="11월 가격"/>
      <sheetName val="일위대가(1)"/>
      <sheetName val="6PILE  (돌출)"/>
      <sheetName val="1000 DB구축 부표"/>
      <sheetName val="청천내"/>
      <sheetName val="원형1호맨홀토공수량"/>
      <sheetName val="정부노임단가"/>
      <sheetName val="DATE"/>
      <sheetName val="sheets"/>
      <sheetName val="예산M12A"/>
      <sheetName val="일위대가목차"/>
      <sheetName val="경비_원본"/>
      <sheetName val="설직재-1"/>
      <sheetName val="FANDBS"/>
      <sheetName val="GRDATA"/>
      <sheetName val="SHAFTDBSE"/>
      <sheetName val="공사원가계산서"/>
      <sheetName val="소상 &quot;1&quot;"/>
      <sheetName val="견적서"/>
      <sheetName val="내역"/>
      <sheetName val="차액보증"/>
      <sheetName val="10월가격"/>
      <sheetName val="주소록"/>
      <sheetName val="노원열병합__건축공사기성내역서"/>
      <sheetName val="plan&amp;section_of_foundation"/>
      <sheetName val="단가조사"/>
      <sheetName val="건축내역"/>
      <sheetName val="기계경비산출기준"/>
      <sheetName val="부속동"/>
      <sheetName val="공사개요(좌)"/>
      <sheetName val="입찰안"/>
      <sheetName val="실행내역서 "/>
      <sheetName val="danga"/>
      <sheetName val="Sheet14"/>
      <sheetName val="Sheet13"/>
      <sheetName val="유림골조"/>
      <sheetName val="소비자가"/>
      <sheetName val="6호기"/>
      <sheetName val="재집"/>
      <sheetName val="자재단가비교표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노임이"/>
      <sheetName val="단가산출2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DB단가"/>
      <sheetName val="도"/>
      <sheetName val="공사내역"/>
      <sheetName val="전기일위대가"/>
      <sheetName val="BID"/>
      <sheetName val="갑지(추정)"/>
      <sheetName val="LEGEND"/>
      <sheetName val="조경"/>
      <sheetName val="최종갑지"/>
      <sheetName val="sum1 (2)"/>
      <sheetName val="견적정보"/>
      <sheetName val="1단계"/>
      <sheetName val="FB25JN"/>
      <sheetName val="년도별실"/>
      <sheetName val="을지"/>
      <sheetName val="DB"/>
      <sheetName val="본장"/>
      <sheetName val="도체종-상수표"/>
      <sheetName val="계산서(곡선부)"/>
      <sheetName val="-치수표(곡선부)"/>
      <sheetName val="원가계산서"/>
      <sheetName val="합천내역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제-노임"/>
      <sheetName val="제직재"/>
      <sheetName val="철거산출근거"/>
      <sheetName val="원본(갑지)"/>
      <sheetName val="판매96"/>
      <sheetName val="단가산출(변경없음)"/>
      <sheetName val="직공비"/>
      <sheetName val="매입세율"/>
      <sheetName val="공사개요"/>
      <sheetName val="Sheet7"/>
      <sheetName val="어음광고주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Oper Amount"/>
      <sheetName val="단"/>
      <sheetName val="11.단가비교표_"/>
      <sheetName val="16.기계경비산출내역_"/>
      <sheetName val="밸브설치"/>
      <sheetName val="장비집계"/>
      <sheetName val="내역서1999.8최종"/>
      <sheetName val="단가표"/>
      <sheetName val="사통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8.PILE  (돌출)"/>
      <sheetName val="백암비스타내역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임차품의(농조)"/>
      <sheetName val="copy"/>
      <sheetName val="심사물량"/>
      <sheetName val="심사계산"/>
      <sheetName val="단가산출"/>
      <sheetName val="조도계산서 _도서_"/>
      <sheetName val="실정공사비단가표"/>
      <sheetName val="부하(성남)"/>
      <sheetName val="PROCESS"/>
      <sheetName val="원가 (2)"/>
      <sheetName val="입출재고현황 (2)"/>
      <sheetName val="견적대비 견적서"/>
      <sheetName val="CTEMCOST"/>
      <sheetName val="실행내역"/>
      <sheetName val="기계내역"/>
      <sheetName val="가로등기초"/>
      <sheetName val="BASIC (2)"/>
      <sheetName val="일위대가(계측기설치)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환경평가"/>
      <sheetName val="인구"/>
      <sheetName val="배수관공"/>
      <sheetName val="Sheet1 (2)"/>
      <sheetName val="7.1 자재단가표(케이블)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dt0301"/>
      <sheetName val="dtt0301"/>
      <sheetName val="목록"/>
      <sheetName val="시행후면적"/>
      <sheetName val="수지예산"/>
      <sheetName val="표지판단위"/>
      <sheetName val="설계"/>
      <sheetName val="입상내역"/>
      <sheetName val="내부부하"/>
      <sheetName val="대치판정"/>
      <sheetName val="기성"/>
      <sheetName val="rate"/>
      <sheetName val="화재_탐지_설비"/>
      <sheetName val="소상_&quot;1&quot;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전기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담장산출"/>
      <sheetName val=" HIT-&gt;HMC 견적(3900)"/>
      <sheetName val="단면가정"/>
      <sheetName val="토공계산서(부체도로)"/>
      <sheetName val="VE절감"/>
      <sheetName val="물량표S"/>
      <sheetName val="금액내역서"/>
      <sheetName val="물가시세"/>
      <sheetName val="ITEM"/>
      <sheetName val="type-F"/>
      <sheetName val="실행"/>
      <sheetName val="협조전"/>
      <sheetName val="말뚝지지력산정"/>
      <sheetName val="예산대비"/>
      <sheetName val="공문"/>
      <sheetName val="NEYOK"/>
      <sheetName val="TRE TABLE"/>
      <sheetName val="CB"/>
      <sheetName val="본체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단가대비"/>
      <sheetName val="건축내역서"/>
      <sheetName val="ROOF(ALKALI)"/>
      <sheetName val="LOAD-46"/>
      <sheetName val="BOX"/>
      <sheetName val="일위대가(4층원격)"/>
      <sheetName val="dtxl"/>
      <sheetName val="품산출서"/>
      <sheetName val="1-1"/>
      <sheetName val="차도조도계산"/>
      <sheetName val="외주가공"/>
      <sheetName val="7단가"/>
      <sheetName val="자료"/>
      <sheetName val="우각부보강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단가목록"/>
      <sheetName val="대창(장성)"/>
      <sheetName val="자재운반단가일람표"/>
      <sheetName val="설계내역(2001)"/>
      <sheetName val="토목"/>
      <sheetName val="건축원가계산서"/>
      <sheetName val="DRUM"/>
      <sheetName val="1공구(을)"/>
      <sheetName val="시화점실행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부대내역"/>
      <sheetName val="7.경제성결과"/>
      <sheetName val="FRP내역서"/>
      <sheetName val="__MAIN"/>
      <sheetName val="회로내역(승인)"/>
      <sheetName val="안정검토(온1)"/>
      <sheetName val="노무비 근거"/>
      <sheetName val="단가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실행내역서_"/>
      <sheetName val="3련 BOX"/>
      <sheetName val="관급"/>
      <sheetName val="투찰(하수)"/>
      <sheetName val="해상PCB"/>
      <sheetName val="Site Expenses"/>
      <sheetName val="물량산출근거"/>
      <sheetName val="수안보-MBR1"/>
      <sheetName val="L형 옹벽"/>
      <sheetName val="COVER"/>
      <sheetName val="일보"/>
      <sheetName val="기력고압전동기"/>
      <sheetName val="OH공량old"/>
      <sheetName val="현장지지물물량"/>
      <sheetName val="PIPE"/>
      <sheetName val="FLANGE"/>
      <sheetName val="VALVE"/>
      <sheetName val="Ekog10"/>
      <sheetName val="코드표"/>
      <sheetName val="1을"/>
      <sheetName val="7내역"/>
      <sheetName val="BUS제원1"/>
      <sheetName val="단가조사서"/>
      <sheetName val="목차"/>
      <sheetName val="자판실행"/>
      <sheetName val="간선계산"/>
      <sheetName val="소업1교"/>
      <sheetName val="간지"/>
      <sheetName val="배수내역 (2)"/>
      <sheetName val="DHEQSUPT"/>
      <sheetName val="DATA1"/>
      <sheetName val="도근좌표"/>
      <sheetName val="교통대책내역"/>
      <sheetName val="청주(철골발주의뢰서)"/>
      <sheetName val="정렬"/>
      <sheetName val="분전함신설"/>
      <sheetName val="접지1종"/>
      <sheetName val="전선 및 전선관"/>
      <sheetName val="자재테이블"/>
      <sheetName val="산출금액내역"/>
      <sheetName val="A-4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기초단가"/>
      <sheetName val="수량집계"/>
      <sheetName val="수량산출서 (2)"/>
      <sheetName val="맨홀토공"/>
      <sheetName val="오존실배관내역"/>
      <sheetName val="원계약서"/>
      <sheetName val="총괄내역"/>
      <sheetName val="참조"/>
      <sheetName val="EPro"/>
      <sheetName val="특별교실"/>
      <sheetName val="목표세부명세"/>
      <sheetName val="집계"/>
      <sheetName val="전체현황"/>
      <sheetName val="FAB별"/>
      <sheetName val="자재조사표(참고용)"/>
      <sheetName val="품셈집계표"/>
      <sheetName val="일반부표집계표"/>
      <sheetName val="설계예산서(2016년 보안등 신설공사 단가계약-).xls"/>
      <sheetName val="I.설계조건"/>
      <sheetName val="재1"/>
      <sheetName val="수량산출서 갑지"/>
      <sheetName val="주요측점"/>
      <sheetName val="안정검토"/>
      <sheetName val="15100"/>
      <sheetName val="시행예산"/>
      <sheetName val="두앙"/>
      <sheetName val="재료비"/>
      <sheetName val="보온자재단가표"/>
      <sheetName val="9호관로"/>
      <sheetName val="상승노임"/>
      <sheetName val="실행간접비용"/>
      <sheetName val="공종별내역서"/>
      <sheetName val="CAL"/>
      <sheetName val="공주-교대(A1)"/>
      <sheetName val="COVER-P"/>
      <sheetName val="3BL공동구 수량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연령현황"/>
      <sheetName val="__"/>
      <sheetName val="DIAPHRAGM"/>
      <sheetName val="TYPE-A"/>
      <sheetName val="단위중량"/>
      <sheetName val="견적(갑지)"/>
      <sheetName val="Controls"/>
      <sheetName val="11"/>
      <sheetName val="계약내력"/>
      <sheetName val="예시 (수정 및 삭제금지)"/>
      <sheetName val="sun"/>
      <sheetName val="최종견"/>
      <sheetName val="경사수로"/>
      <sheetName val="D16"/>
      <sheetName val="D25"/>
      <sheetName val="D22"/>
      <sheetName val="예산M11A"/>
      <sheetName val="자료입력"/>
      <sheetName val="H-pile(298x299)"/>
      <sheetName val="H-pile(250x250)"/>
      <sheetName val="일위_파일"/>
      <sheetName val="연결임시"/>
      <sheetName val="안정계산"/>
      <sheetName val="단면검토"/>
      <sheetName val="_산근2_"/>
      <sheetName val="_산근4_"/>
      <sheetName val="_산근5_"/>
      <sheetName val="총요약서"/>
      <sheetName val="암거공"/>
      <sheetName val="Macro(전선)"/>
      <sheetName val="CATV"/>
      <sheetName val="변화치수"/>
      <sheetName val="우수"/>
      <sheetName val="토사(PE)"/>
      <sheetName val="소운반"/>
      <sheetName val="물가연동제"/>
      <sheetName val="1. 설계조건 2.단면가정 3. 하중계산"/>
      <sheetName val="DATA 입력란"/>
      <sheetName val="자재"/>
      <sheetName val="콘_재료분리(1)"/>
      <sheetName val="원형맨홀수량"/>
      <sheetName val="기기리스트"/>
      <sheetName val="01"/>
      <sheetName val="연돌일위집계"/>
      <sheetName val="VENDOR LIST"/>
      <sheetName val="BQ_Utl_Off"/>
      <sheetName val="BREAKDOWN(철거설치)"/>
      <sheetName val="Customer Databas"/>
      <sheetName val="기초자료입력"/>
      <sheetName val="Baby일위대가"/>
      <sheetName val="단가대비표 표지"/>
      <sheetName val="2000시행"/>
      <sheetName val="배수통관(좌)"/>
      <sheetName val="예산내역서"/>
      <sheetName val="가격표"/>
      <sheetName val="유림총괄"/>
      <sheetName val="샘플표지"/>
      <sheetName val="금융비용"/>
      <sheetName val="주안3차A-A"/>
      <sheetName val=" 냉각수펌프"/>
      <sheetName val="단면치수"/>
      <sheetName val="교차구"/>
      <sheetName val="위치조서"/>
      <sheetName val="입찰견적보고서"/>
      <sheetName val="일반공사"/>
      <sheetName val="데리네이타현황"/>
      <sheetName val="사  업  비  수  지  예  산  서"/>
      <sheetName val="암거(내역)"/>
      <sheetName val="공통(20-91)"/>
      <sheetName val="식재품셈"/>
      <sheetName val="맨홀토공산출"/>
      <sheetName val="AHU집계"/>
      <sheetName val="본실행경비"/>
      <sheetName val="SW개발대상목록(기능점수)"/>
      <sheetName val="BOQ(전체)"/>
      <sheetName val="기초안정검토"/>
      <sheetName val="사전공사"/>
      <sheetName val="분류작업"/>
      <sheetName val="기본자료"/>
      <sheetName val="2002상반기노임기준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단위수량산출"/>
      <sheetName val="대전-교대(A1-A2)"/>
      <sheetName val="8-1"/>
      <sheetName val="물가"/>
      <sheetName val="우배수"/>
      <sheetName val="설명"/>
      <sheetName val="wing"/>
      <sheetName val="98비정기소모"/>
      <sheetName val="TYPE1"/>
      <sheetName val="입력자료모음"/>
      <sheetName val="원가계산서(공사)"/>
      <sheetName val="식재가격"/>
      <sheetName val="식재총괄"/>
      <sheetName val="일위목록"/>
      <sheetName val="2000년1차"/>
      <sheetName val="구조물철거타공정이월"/>
      <sheetName val="수목데이타 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지주토목내역서"/>
      <sheetName val="몰탈재료산출"/>
      <sheetName val="G.R300경비"/>
      <sheetName val="일위대가(건축)"/>
      <sheetName val="6. 직접경비"/>
      <sheetName val="DS기성최종"/>
      <sheetName val="DS설변내역서"/>
      <sheetName val="단가_1_"/>
      <sheetName val="실행내역 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매크로"/>
      <sheetName val="지주목시비량산출서"/>
      <sheetName val="1,2공구원가계산서"/>
      <sheetName val="2공구산출내역"/>
      <sheetName val="1공구산출내역서"/>
      <sheetName val="1-3.조건,바닥판 "/>
      <sheetName val="설계명세서"/>
      <sheetName val="옹벽1"/>
      <sheetName val="BSD (2)"/>
      <sheetName val="Proposal"/>
      <sheetName val="CALCULATION"/>
      <sheetName val="토적표"/>
      <sheetName val="Front"/>
      <sheetName val="월말"/>
      <sheetName val="출입자명단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일위대가1"/>
      <sheetName val="사용성검토"/>
      <sheetName val="일위내역"/>
      <sheetName val="골재집계"/>
      <sheetName val="공종별 집계"/>
      <sheetName val="호안공"/>
      <sheetName val="H-PILE수량집계"/>
      <sheetName val="요율"/>
      <sheetName val="하도관리"/>
      <sheetName val="확약서"/>
      <sheetName val="석축설면"/>
      <sheetName val="초기화면"/>
      <sheetName val="중기단가목록"/>
      <sheetName val="설계내역서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직접인건비"/>
      <sheetName val="배수공 시멘트 및 골재량 산출"/>
      <sheetName val="95년12월말"/>
      <sheetName val="basic_info"/>
      <sheetName val="뚝토공"/>
      <sheetName val="40총괄"/>
      <sheetName val="40집계"/>
      <sheetName val="8-3기계경비"/>
      <sheetName val="소요자재명세서2"/>
      <sheetName val="감액총괄표"/>
      <sheetName val="산수배수"/>
      <sheetName val="기초공"/>
      <sheetName val="마산방향"/>
      <sheetName val="사리부설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일위집계(기존)"/>
      <sheetName val="제경비"/>
      <sheetName val="guard(mac)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내역서(삼호)"/>
      <sheetName val="규격"/>
      <sheetName val="입고장부 (4)"/>
      <sheetName val="견적보고(총액)"/>
      <sheetName val="원가계산하도"/>
      <sheetName val="추가예산"/>
      <sheetName val="공사손익실적"/>
      <sheetName val="TABLE DB"/>
      <sheetName val="쌍용 data base"/>
      <sheetName val="기계경비일람"/>
      <sheetName val="각종양식"/>
      <sheetName val="일위목차"/>
      <sheetName val="24.보증금(전신전화가입권)"/>
      <sheetName val="계정code"/>
      <sheetName val="시산표"/>
      <sheetName val="비교1"/>
      <sheetName val="물량표"/>
      <sheetName val="평가데이터"/>
      <sheetName val="원형측구(B-type)"/>
      <sheetName val="3.공통공사대비"/>
      <sheetName val="Sheet4"/>
      <sheetName val="통합"/>
      <sheetName val="기성내역서"/>
      <sheetName val="깨기수량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설비내역서"/>
      <sheetName val="전기내역서"/>
      <sheetName val="9.1지하2층하부보"/>
      <sheetName val="anchor"/>
      <sheetName val="서울대규장각_가시설흙막이_"/>
      <sheetName val="첨부1-1"/>
      <sheetName val="[TOTAL.xls]______D_2001_______3"/>
      <sheetName val="[TOTAL.xls]______D_2001_______2"/>
      <sheetName val="[TOTAL.xls]______D_2001_______4"/>
      <sheetName val="[TOTAL.xls]______D_2001_______5"/>
      <sheetName val="데이터"/>
      <sheetName val=" 내역"/>
      <sheetName val="제품별"/>
      <sheetName val="잔공사현황"/>
      <sheetName val="지급자재조서"/>
      <sheetName val="경비2내역"/>
      <sheetName val="군자4교하부-Ö_x0000_"/>
      <sheetName val="회사기초자료"/>
      <sheetName val="23"/>
      <sheetName val="단락전류-A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/>
      <sheetData sheetId="933" refreshError="1"/>
      <sheetData sheetId="934"/>
      <sheetData sheetId="935"/>
      <sheetData sheetId="936"/>
      <sheetData sheetId="937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단가비교표"/>
      <sheetName val="N賃率-職"/>
      <sheetName val="일위"/>
      <sheetName val="과천MAIN"/>
      <sheetName val="노임"/>
      <sheetName val="ABUT수량-A1"/>
      <sheetName val="설계명세서(선로)"/>
      <sheetName val="매립"/>
      <sheetName val="원가 (2)"/>
      <sheetName val="Sheet2"/>
      <sheetName val="신우"/>
      <sheetName val="I一般比"/>
      <sheetName val="J直材4"/>
      <sheetName val="Macro1"/>
      <sheetName val="송라초중학교(final)"/>
      <sheetName val="G.R300경비"/>
      <sheetName val="관급_File"/>
      <sheetName val="예가표"/>
      <sheetName val="일위대가목차"/>
      <sheetName val="내역서1999.8최종"/>
      <sheetName val="2F 회의실견적(5_14 일대)"/>
      <sheetName val="품목납기"/>
      <sheetName val="S0"/>
      <sheetName val="#REF"/>
      <sheetName val="집계표"/>
      <sheetName val="제-노임"/>
      <sheetName val="제직재"/>
      <sheetName val="전차선로 물량표"/>
      <sheetName val="여과지동"/>
      <sheetName val="기초자료"/>
      <sheetName val="감가상각"/>
      <sheetName val="96갑지"/>
      <sheetName val="인건-측정"/>
      <sheetName val="6PILE  (돌출)"/>
      <sheetName val="한전고리-을"/>
      <sheetName val="K1자재(3차등)"/>
      <sheetName val="내역"/>
      <sheetName val="터널조도"/>
      <sheetName val="부하LOAD"/>
      <sheetName val="ITEM"/>
      <sheetName val="기본일위"/>
      <sheetName val="Sheet1"/>
      <sheetName val="정부노임단가"/>
      <sheetName val="sw1"/>
      <sheetName val="NOMUBI"/>
      <sheetName val="자재단가"/>
      <sheetName val="동원(3)"/>
      <sheetName val="예정(3)"/>
      <sheetName val="노무비"/>
      <sheetName val="PANEL_중량산출"/>
      <sheetName val="원가_(2)"/>
      <sheetName val="조도계산서 (도서)"/>
      <sheetName val="대치판정"/>
      <sheetName val="CT "/>
      <sheetName val="copy"/>
      <sheetName val="실행내역서 "/>
      <sheetName val="갑지"/>
      <sheetName val="N賃率_職"/>
      <sheetName val="일_4_"/>
      <sheetName val="내역서2안"/>
      <sheetName val="내역서1-2"/>
      <sheetName val="총_구조물공"/>
      <sheetName val="직노"/>
      <sheetName val="실행내역"/>
      <sheetName val="H-PILE수량집계"/>
      <sheetName val="토목공사일반"/>
      <sheetName val="2.대외공문"/>
      <sheetName val="설계명세서"/>
      <sheetName val="일(4)"/>
      <sheetName val="수량산출(음암)"/>
      <sheetName val="1.토공집계표"/>
      <sheetName val="관리자"/>
      <sheetName val="참조"/>
      <sheetName val="00노임기준"/>
      <sheetName val="일위대가"/>
      <sheetName val="재료비"/>
      <sheetName val="데이타"/>
      <sheetName val="식재인부"/>
      <sheetName val="금액내역서"/>
      <sheetName val="설직재-1"/>
      <sheetName val="구체"/>
      <sheetName val="좌측날개벽"/>
      <sheetName val="우측날개벽"/>
      <sheetName val="집계"/>
      <sheetName val="패널"/>
      <sheetName val="99노임기준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약품설비"/>
      <sheetName val="부대공Ⅱ"/>
      <sheetName val="설비"/>
      <sheetName val="부산4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인건비"/>
      <sheetName val="내역(영일)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부하(성남)"/>
      <sheetName val="부대내역"/>
      <sheetName val="OPT7"/>
      <sheetName val="외천교"/>
      <sheetName val="종배수관"/>
      <sheetName val="발신정보"/>
      <sheetName val="Total"/>
      <sheetName val="갑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호남2"/>
      <sheetName val="소요자재"/>
      <sheetName val="10월가격"/>
      <sheetName val="기타유틸리티설비"/>
      <sheetName val="명세서"/>
      <sheetName val="일위대가목록"/>
      <sheetName val="2F_회의실견적(5_14_일대)"/>
      <sheetName val="원가계산서"/>
      <sheetName val="우각부보강"/>
      <sheetName val="표지"/>
      <sheetName val="Sheet3"/>
      <sheetName val="유기공정"/>
      <sheetName val="금호"/>
      <sheetName val="소상 &quot;1&quot;"/>
      <sheetName val="MFAB"/>
      <sheetName val="MFRT"/>
      <sheetName val="MPKG"/>
      <sheetName val="MPRD"/>
      <sheetName val="실행철강하도"/>
      <sheetName val="COVER"/>
      <sheetName val="산출내역서"/>
      <sheetName val="직공비"/>
      <sheetName val="Piping Design Data"/>
      <sheetName val="SCH"/>
      <sheetName val="PROCESS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총괄"/>
      <sheetName val="약품공급2"/>
      <sheetName val="운동장 (2)"/>
      <sheetName val="Sheet4"/>
      <sheetName val="DATE"/>
      <sheetName val="배수공 시멘트 및 골재량 산출"/>
      <sheetName val="WORK"/>
      <sheetName val="DATA"/>
      <sheetName val="업무분장 "/>
      <sheetName val="공통"/>
      <sheetName val="사통"/>
      <sheetName val="공통가설"/>
      <sheetName val="Macro(차단기)"/>
      <sheetName val="순공사비"/>
      <sheetName val="저리조양"/>
      <sheetName val="인사자료총집계"/>
      <sheetName val="노원열병합  건축공사기성내역서"/>
      <sheetName val="소비자가"/>
      <sheetName val="판매96"/>
      <sheetName val="직재"/>
      <sheetName val="price"/>
      <sheetName val="산출근거#2-3"/>
      <sheetName val="일보"/>
      <sheetName val="현장지지물물량"/>
      <sheetName val="사업장공제"/>
      <sheetName val="내역서1999_8최종"/>
      <sheetName val="각형맨홀"/>
      <sheetName val="실행비교"/>
      <sheetName val="Project Brief"/>
      <sheetName val="물량산출근거"/>
      <sheetName val="단위수량"/>
      <sheetName val="가시설수량"/>
      <sheetName val="관급자재대"/>
      <sheetName val="입찰안"/>
      <sheetName val="도급"/>
      <sheetName val="가설건물"/>
      <sheetName val="SANBAISU"/>
      <sheetName val="SANTOGO"/>
      <sheetName val="차액보증"/>
      <sheetName val="JUCK"/>
      <sheetName val="PANEL_중량산출1"/>
      <sheetName val="조도계산서_(도서)"/>
      <sheetName val="원가_(2)1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부하계산서"/>
      <sheetName val="산근"/>
      <sheetName val="단면치수"/>
      <sheetName val="기판현황  "/>
      <sheetName val="OH공량old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6호기"/>
      <sheetName val="관급"/>
      <sheetName val="WIND"/>
      <sheetName val="공통(20-91)"/>
      <sheetName val="pbs_lambda"/>
      <sheetName val="Matériel embarqué PVC"/>
      <sheetName val="MOTOR"/>
      <sheetName val="투찰"/>
      <sheetName val="해체"/>
      <sheetName val="재무가정"/>
      <sheetName val="anaysis_sheet"/>
      <sheetName val="8.PILE  (돌출)"/>
      <sheetName val="001"/>
      <sheetName val="danga"/>
      <sheetName val="ilch"/>
      <sheetName val="날개벽수량표"/>
      <sheetName val="견적3"/>
      <sheetName val=" HIT-&gt;HMC 견적(3900)"/>
      <sheetName val="PROJECT BRIEF(EX.NEW)"/>
      <sheetName val="공사개요"/>
      <sheetName val="참고"/>
      <sheetName val="List"/>
      <sheetName val="갑지(추정)"/>
      <sheetName val="맨홀"/>
      <sheetName val="YES-T"/>
      <sheetName val="cost"/>
      <sheetName val="A-4"/>
      <sheetName val="구조물철거타공정이월"/>
      <sheetName val="견적내용입력"/>
      <sheetName val="분석"/>
      <sheetName val="시나리오2"/>
      <sheetName val="1기 비용"/>
      <sheetName val="시나리오"/>
      <sheetName val="xxxxxx"/>
      <sheetName val="5.모델링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VXXXXXXX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XL4Poppy"/>
      <sheetName val="공비대비"/>
      <sheetName val="본관동"/>
      <sheetName val="후관동"/>
      <sheetName val="코드표"/>
      <sheetName val="원형1호맨홀토공수량"/>
      <sheetName val="주차구획선수량"/>
      <sheetName val="저장품 토탈2월"/>
      <sheetName val="외화계약"/>
      <sheetName val="L형측구단위수량"/>
      <sheetName val="L형측구연장조서"/>
      <sheetName val="도로경계블럭단위수량"/>
      <sheetName val="도로경계블럭단위토공"/>
      <sheetName val="8-3기계경비"/>
      <sheetName val="대비"/>
      <sheetName val="배수내역 (2)"/>
      <sheetName val="입적표"/>
      <sheetName val="Tool"/>
      <sheetName val="1을"/>
      <sheetName val="CP-E2 (품셈표)"/>
      <sheetName val="IN"/>
      <sheetName val="기술자료 (연수)"/>
      <sheetName val="와동25-3(변경)"/>
      <sheetName val="조명시설"/>
      <sheetName val="단"/>
      <sheetName val="교각계산"/>
      <sheetName val="단중표"/>
      <sheetName val="model master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노원열병합__건축공사기성내역서"/>
      <sheetName val="고창방향"/>
      <sheetName val="상승노임"/>
      <sheetName val="품셈TABLE"/>
      <sheetName val="Sheet13"/>
      <sheetName val="Sheet14"/>
      <sheetName val="P-J"/>
      <sheetName val="화재 탐지 설비"/>
      <sheetName val="배관단가조사서"/>
      <sheetName val="소야공정계획표"/>
      <sheetName val="위치조서"/>
      <sheetName val="ASP"/>
      <sheetName val="대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/>
          </cell>
          <cell r="D4" t="str">
            <v>L/S</v>
          </cell>
          <cell r="E4">
            <v>1</v>
          </cell>
          <cell r="F4" t="str">
            <v/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A6">
            <v>6</v>
          </cell>
          <cell r="B6" t="str">
            <v/>
          </cell>
          <cell r="C6">
            <v>0</v>
          </cell>
          <cell r="D6">
            <v>0</v>
          </cell>
          <cell r="E6">
            <v>0</v>
          </cell>
          <cell r="F6" t="str">
            <v/>
          </cell>
        </row>
        <row r="7">
          <cell r="A7">
            <v>7</v>
          </cell>
          <cell r="B7" t="str">
            <v/>
          </cell>
          <cell r="C7">
            <v>0</v>
          </cell>
          <cell r="D7">
            <v>0</v>
          </cell>
          <cell r="E7">
            <v>0</v>
          </cell>
          <cell r="F7" t="str">
            <v/>
          </cell>
        </row>
        <row r="8">
          <cell r="A8">
            <v>8</v>
          </cell>
          <cell r="B8" t="str">
            <v/>
          </cell>
          <cell r="C8">
            <v>0</v>
          </cell>
          <cell r="D8">
            <v>0</v>
          </cell>
          <cell r="E8">
            <v>0</v>
          </cell>
          <cell r="F8" t="str">
            <v/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/>
          </cell>
          <cell r="D25" t="str">
            <v>NO.1-00-00</v>
          </cell>
          <cell r="E25">
            <v>0</v>
          </cell>
          <cell r="F25">
            <v>0</v>
          </cell>
          <cell r="G25" t="str">
            <v/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/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/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/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/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>
            <v>0</v>
          </cell>
          <cell r="H39" t="str">
            <v/>
          </cell>
        </row>
        <row r="40">
          <cell r="A40">
            <v>39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>
            <v>0</v>
          </cell>
          <cell r="H40" t="str">
            <v/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/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/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/>
          </cell>
          <cell r="H63" t="str">
            <v/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/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/>
          </cell>
          <cell r="H84" t="str">
            <v/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/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/>
          </cell>
        </row>
        <row r="93">
          <cell r="A93" t="e">
            <v>#REF!</v>
          </cell>
          <cell r="B93" t="str">
            <v>LIMIT SWITCH BOX</v>
          </cell>
          <cell r="C93" t="str">
            <v/>
          </cell>
          <cell r="D93" t="str">
            <v>SET</v>
          </cell>
          <cell r="E93">
            <v>1</v>
          </cell>
          <cell r="F93" t="str">
            <v/>
          </cell>
        </row>
        <row r="94">
          <cell r="A94" t="e">
            <v>#REF!</v>
          </cell>
          <cell r="B94" t="str">
            <v>BUSHING</v>
          </cell>
          <cell r="C94" t="str">
            <v/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/>
          </cell>
          <cell r="D95" t="str">
            <v>EA</v>
          </cell>
          <cell r="E95">
            <v>2</v>
          </cell>
          <cell r="F95" t="str">
            <v/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/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/>
          </cell>
          <cell r="D99" t="str">
            <v>SET</v>
          </cell>
          <cell r="E99">
            <v>1</v>
          </cell>
          <cell r="F99" t="str">
            <v/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</row>
        <row r="102">
          <cell r="A102" t="e">
            <v>#REF!</v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/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/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/>
          </cell>
        </row>
        <row r="115">
          <cell r="A115" t="e">
            <v>#REF!</v>
          </cell>
          <cell r="B115" t="str">
            <v>LIMIT SWITCH BOX</v>
          </cell>
          <cell r="C115" t="str">
            <v/>
          </cell>
          <cell r="D115" t="str">
            <v>SET</v>
          </cell>
          <cell r="E115">
            <v>1</v>
          </cell>
          <cell r="F115" t="str">
            <v/>
          </cell>
        </row>
        <row r="116">
          <cell r="A116" t="e">
            <v>#REF!</v>
          </cell>
          <cell r="B116" t="str">
            <v>BUSHING</v>
          </cell>
          <cell r="C116" t="str">
            <v/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/>
          </cell>
          <cell r="D117" t="str">
            <v>EA</v>
          </cell>
          <cell r="E117">
            <v>2</v>
          </cell>
          <cell r="F117" t="str">
            <v/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/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/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/>
          </cell>
          <cell r="D121" t="str">
            <v>SET</v>
          </cell>
          <cell r="E121">
            <v>1</v>
          </cell>
          <cell r="F121" t="str">
            <v/>
          </cell>
        </row>
        <row r="122">
          <cell r="A122" t="e">
            <v>#REF!</v>
          </cell>
          <cell r="B122" t="str">
            <v>FLAG BOX A'SSY</v>
          </cell>
          <cell r="C122" t="str">
            <v/>
          </cell>
          <cell r="D122" t="str">
            <v>SET</v>
          </cell>
          <cell r="E122">
            <v>1</v>
          </cell>
          <cell r="F122" t="str">
            <v/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/>
          </cell>
          <cell r="C124" t="str">
            <v/>
          </cell>
          <cell r="D124">
            <v>0</v>
          </cell>
          <cell r="E124">
            <v>0</v>
          </cell>
          <cell r="F124" t="str">
            <v/>
          </cell>
          <cell r="G124" t="str">
            <v/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/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/>
          </cell>
          <cell r="C151">
            <v>0</v>
          </cell>
          <cell r="D151">
            <v>0</v>
          </cell>
          <cell r="E151" t="str">
            <v/>
          </cell>
        </row>
        <row r="152">
          <cell r="A152" t="e">
            <v>#REF!</v>
          </cell>
        </row>
        <row r="153">
          <cell r="F153" t="str">
            <v/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/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/>
          </cell>
          <cell r="C172">
            <v>0</v>
          </cell>
          <cell r="D172">
            <v>0</v>
          </cell>
          <cell r="E172" t="str">
            <v/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/>
          </cell>
          <cell r="C176">
            <v>0</v>
          </cell>
          <cell r="D176">
            <v>0</v>
          </cell>
          <cell r="E176">
            <v>0</v>
          </cell>
          <cell r="F176" t="str">
            <v/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/>
          </cell>
          <cell r="C187">
            <v>0</v>
          </cell>
          <cell r="D187">
            <v>0</v>
          </cell>
          <cell r="E187" t="str">
            <v/>
          </cell>
        </row>
        <row r="191">
          <cell r="F191" t="str">
            <v/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</row>
        <row r="211"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/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/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/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/>
          </cell>
        </row>
        <row r="231">
          <cell r="A231" t="e">
            <v>#REF!</v>
          </cell>
          <cell r="B231" t="str">
            <v>PILOT LAMP</v>
          </cell>
          <cell r="C231" t="str">
            <v/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/>
          </cell>
        </row>
        <row r="236">
          <cell r="A236" t="e">
            <v>#REF!</v>
          </cell>
          <cell r="B236" t="str">
            <v>FUSE/SOCKET</v>
          </cell>
          <cell r="C236" t="str">
            <v/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/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/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/>
          </cell>
          <cell r="H243" t="str">
            <v/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/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/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/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</row>
        <row r="254">
          <cell r="A254" t="e">
            <v>#REF!</v>
          </cell>
          <cell r="B254" t="str">
            <v/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/>
          </cell>
          <cell r="C262" t="str">
            <v/>
          </cell>
          <cell r="D262">
            <v>0</v>
          </cell>
          <cell r="E262">
            <v>0</v>
          </cell>
          <cell r="F262">
            <v>0</v>
          </cell>
          <cell r="G262" t="str">
            <v/>
          </cell>
          <cell r="H262" t="str">
            <v/>
          </cell>
        </row>
        <row r="263">
          <cell r="A263" t="e">
            <v>#REF!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/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/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/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/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/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/>
          </cell>
          <cell r="D287" t="str">
            <v>SET</v>
          </cell>
          <cell r="E287">
            <v>1</v>
          </cell>
          <cell r="F287" t="str">
            <v/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가공비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옹벽"/>
      <sheetName val="철근단면적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통합"/>
      <sheetName val="MACRO(전선관)"/>
      <sheetName val="가공비"/>
      <sheetName val="DATE"/>
      <sheetName val="내역서"/>
      <sheetName val="상세내역,전력산출서"/>
      <sheetName val="말뚝지지력산정"/>
      <sheetName val="기둥(원형)"/>
      <sheetName val="설계"/>
      <sheetName val="WORK"/>
      <sheetName val="COPING"/>
      <sheetName val="Sheet1 (2)"/>
      <sheetName val="설비"/>
      <sheetName val="IMPEADENCE MAP 취수장"/>
      <sheetName val="노임"/>
      <sheetName val="을"/>
      <sheetName val="단가"/>
      <sheetName val="갑지1"/>
      <sheetName val="연부97-1"/>
      <sheetName val="수량이동"/>
      <sheetName val="工완성공사율"/>
      <sheetName val="확정실적"/>
      <sheetName val="인건-측정"/>
      <sheetName val="단면 (2)"/>
      <sheetName val="H-PILE수량집계"/>
      <sheetName val="터파기및재료"/>
      <sheetName val="ABUT수량-A1"/>
      <sheetName val="수량산출"/>
      <sheetName val="실행철강하도"/>
      <sheetName val="데이타"/>
      <sheetName val="식재인부"/>
      <sheetName val="총계"/>
      <sheetName val="터널조도"/>
      <sheetName val="설계조건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내역서"/>
      <sheetName val="Sheet1"/>
      <sheetName val="반중력옹벽토공"/>
      <sheetName val="철거집계"/>
      <sheetName val="폐기물처리"/>
      <sheetName val="유동표"/>
      <sheetName val="반중력옹벽깨기"/>
      <sheetName val="반중력옹벽깨기 (2)"/>
      <sheetName val="옹벽"/>
      <sheetName val="통합"/>
      <sheetName val="슬래브"/>
      <sheetName val="토공(3공구)"/>
      <sheetName val="MACRO(전선관)"/>
      <sheetName val="가도공"/>
      <sheetName val="공사자료입력"/>
      <sheetName val="신규일위대가"/>
      <sheetName val="COPING"/>
      <sheetName val="가공비"/>
      <sheetName val="우수"/>
      <sheetName val="9902"/>
      <sheetName val="단가"/>
      <sheetName val="입찰안"/>
      <sheetName val="안정검토(온1)"/>
      <sheetName val="001"/>
      <sheetName val="3련 BOX"/>
      <sheetName val="MOTOR"/>
      <sheetName val="DATE"/>
      <sheetName val="기계경비"/>
      <sheetName val="설비"/>
      <sheetName val="부대내역"/>
      <sheetName val="3.바닥판설계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명"/>
      <sheetName val="예정공정표(비율10일)"/>
      <sheetName val="설계설명서"/>
      <sheetName val="시방서(공통)"/>
      <sheetName val="설계서표지"/>
      <sheetName val="공사원가계산서"/>
      <sheetName val="내역서(총괄)"/>
      <sheetName val="공종별상세내역"/>
      <sheetName val="일위대가"/>
      <sheetName val="노임단가"/>
      <sheetName val="단가대비표"/>
      <sheetName val="수량산출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Q"/>
      <sheetName val="INPUTDATA"/>
      <sheetName val="말뚝지지력산정"/>
      <sheetName val="옹벽"/>
      <sheetName val="H-pile(298x299)"/>
      <sheetName val="H-pile(250x250)"/>
      <sheetName val="SG"/>
      <sheetName val="단가"/>
      <sheetName val="수출모델별원단위"/>
      <sheetName val="공량산출서"/>
      <sheetName val="INPUT"/>
      <sheetName val="교육훈련비"/>
      <sheetName val="화재 탐지 설비"/>
      <sheetName val="가공비"/>
      <sheetName val="1.설계기준"/>
      <sheetName val="단"/>
      <sheetName val="총괄"/>
      <sheetName val="총괄표"/>
      <sheetName val="통합"/>
      <sheetName val="SLAB"/>
      <sheetName val="실행철강하도"/>
      <sheetName val="2000전체분"/>
      <sheetName val="2000년1차"/>
      <sheetName val="tggwan(mac)"/>
      <sheetName val="설계조건"/>
      <sheetName val="터파기및재료"/>
      <sheetName val="단위수량산출"/>
      <sheetName val="Front"/>
      <sheetName val="wal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용산1(해보)"/>
      <sheetName val="가공비"/>
      <sheetName val="옹벽"/>
      <sheetName val="INPUT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ggwan(mac)"/>
      <sheetName val="가도공"/>
      <sheetName val="용산1(해보)"/>
      <sheetName val="통합"/>
      <sheetName val="guard(mac)"/>
      <sheetName val="EP0618"/>
      <sheetName val="전체철근집계"/>
      <sheetName val="주현(해보)"/>
      <sheetName val="#REF"/>
      <sheetName val="주현(영광)"/>
      <sheetName val="수량산출서"/>
      <sheetName val="공조기휀"/>
      <sheetName val="공사자료입력"/>
      <sheetName val="INPUTDATA"/>
      <sheetName val="신규일위대가"/>
      <sheetName val="1.설계조건"/>
      <sheetName val="토공"/>
      <sheetName val="공통가설"/>
      <sheetName val="손익분석"/>
      <sheetName val="(A)내역서"/>
      <sheetName val="BID"/>
      <sheetName val="총괄집계표"/>
      <sheetName val="2공구산출내역"/>
      <sheetName val="C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엑셀화일"/>
      <sheetName val="개거 단가비교.xls"/>
      <sheetName val="와동저수지.xls"/>
      <sheetName val="021001유류대.xls"/>
      <sheetName val="2002단가.xls"/>
      <sheetName val="교대시점"/>
      <sheetName val="비탈면보호공수량산출"/>
      <sheetName val="용산1(해보)"/>
      <sheetName val="가도공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대치판정"/>
      <sheetName val="J直材4"/>
      <sheetName val="일위대가표"/>
      <sheetName val="수량산출"/>
      <sheetName val="내역서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0년1월"/>
      <sheetName val="자동비보수"/>
      <sheetName val="상 부"/>
      <sheetName val="교대시점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갑,을"/>
      <sheetName val="노임단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토목"/>
      <sheetName val="배수및구조물공"/>
      <sheetName val="포장공"/>
      <sheetName val="부대공 (4)"/>
      <sheetName val="부대공"/>
      <sheetName val="1"/>
      <sheetName val="목차"/>
      <sheetName val="노임,재료비"/>
      <sheetName val="노무,재료"/>
      <sheetName val="상 부"/>
      <sheetName val="DATE"/>
      <sheetName val="PAC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M2">
            <v>200000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공종별집계표"/>
      <sheetName val="데이타"/>
      <sheetName val="식재인부"/>
      <sheetName val="신우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노무비"/>
      <sheetName val="준공정산"/>
      <sheetName val="빌딩 안내"/>
      <sheetName val="내역"/>
      <sheetName val="AS포장복구 "/>
      <sheetName val="가설공사"/>
      <sheetName val="설계서"/>
      <sheetName val="건축-물가변동"/>
      <sheetName val="가감수량"/>
      <sheetName val="맨홀수량산출"/>
      <sheetName val="Sheet1"/>
      <sheetName val="합천내역"/>
      <sheetName val="1안"/>
      <sheetName val=""/>
      <sheetName val="코드"/>
      <sheetName val="노임단가"/>
      <sheetName val="#REF"/>
      <sheetName val="증감대비"/>
      <sheetName val="가스내역"/>
      <sheetName val="sal"/>
      <sheetName val="N賃率-職"/>
      <sheetName val="집계표"/>
      <sheetName val="정공공사"/>
      <sheetName val="설계명세서"/>
      <sheetName val="Total"/>
      <sheetName val="연습"/>
      <sheetName val="자료"/>
      <sheetName val="b_balju_cho"/>
      <sheetName val="세부내역서"/>
      <sheetName val="건축"/>
      <sheetName val="DATA"/>
      <sheetName val="Detail"/>
      <sheetName val="실행간접비용"/>
      <sheetName val="산출근거(복구)"/>
      <sheetName val="단가표"/>
      <sheetName val="F-CV1.5SQ-2C"/>
      <sheetName val="시행후면적"/>
      <sheetName val="수지예산"/>
      <sheetName val="01.가로등"/>
      <sheetName val="02.펌프장"/>
      <sheetName val="9GNG운반"/>
      <sheetName val="내역서1"/>
      <sheetName val="준검 내역서"/>
      <sheetName val="_x0000_k_x0000_y_x0000__x0000__x0000_£_x0000_±_x0000_¿_x0000_"/>
      <sheetName val="간선"/>
      <sheetName val="전압"/>
      <sheetName val="조도"/>
      <sheetName val="동력"/>
      <sheetName val="sw1"/>
      <sheetName val="수량산출(출력물)"/>
      <sheetName val="단가대비"/>
      <sheetName val="일위대가"/>
      <sheetName val="공사개요"/>
      <sheetName val="노무,재료"/>
      <sheetName val="내역갑지"/>
      <sheetName val="맨홀수량산출_x0000__x0000__x0000__x0000__x0010_[내역서.xls]건축-물"/>
      <sheetName val="환율"/>
      <sheetName val="_x0000__x0004_"/>
      <sheetName val="3.내역서"/>
      <sheetName val="Sheet13"/>
      <sheetName val="Sheet14"/>
      <sheetName val="Sheet9"/>
      <sheetName val="입고장부 (4)"/>
      <sheetName val="_x0000__x0006_Ā嗰"/>
      <sheetName val="노임,재료비"/>
      <sheetName val="CTEMCOST"/>
      <sheetName val="__"/>
      <sheetName val="본댐설계"/>
      <sheetName val="工완성공사율"/>
      <sheetName val="내역서집계(도급)"/>
      <sheetName val="가설공사비"/>
      <sheetName val="도로구조공사비"/>
      <sheetName val="도로토공공사비"/>
      <sheetName val="여수토공사비"/>
      <sheetName val="토목단가산출 "/>
      <sheetName val="노임(1차)"/>
      <sheetName val="수용가조서"/>
      <sheetName val="건축내역"/>
      <sheetName val="EP0618"/>
      <sheetName val="부하계산서"/>
      <sheetName val="토사(PE)"/>
      <sheetName val="_x005f_x0000_"/>
      <sheetName val="_x005f_x0000_k_x005f_x0000_y_x005f_x0000__x005f_x0000_"/>
      <sheetName val="을지(방송)"/>
      <sheetName val="PANEL_중량산출"/>
      <sheetName val="타견적서_영시스템"/>
      <sheetName val="사통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요율"/>
      <sheetName val="EQT-ESTN"/>
      <sheetName val="기존단가 (2)"/>
      <sheetName val="설계기준"/>
      <sheetName val="내역1"/>
      <sheetName val="약품공급2"/>
      <sheetName val=":"/>
      <sheetName val="견적B"/>
      <sheetName val="기구조직"/>
      <sheetName val="자단"/>
      <sheetName val="교대"/>
      <sheetName val="데리네이타현황"/>
      <sheetName val="계수시트"/>
      <sheetName val="가로등설치비"/>
      <sheetName val="산출(전기)"/>
      <sheetName val="실행철강하도"/>
      <sheetName val="guard(mac)"/>
      <sheetName val="청소년수련관"/>
      <sheetName val="날개벽수량표"/>
      <sheetName val="1.설계조건"/>
      <sheetName val="_x0000_ߐଷॠଷ_x0000_"/>
      <sheetName val="일위"/>
      <sheetName val="2016.06.11 가로등 산출조서(백양대로).xls"/>
      <sheetName val="_x000a_검ǀ_x0000__x0000__x0000_庯"/>
      <sheetName val="[내역서.xls]:"/>
      <sheetName val="[내역서.xls][내역서.xls]:"/>
      <sheetName val="[내역서.xls][내역서.xls][내역서.xls]:"/>
      <sheetName val="시설물일위"/>
      <sheetName val="단가결정"/>
      <sheetName val="내역아"/>
      <sheetName val="울타리"/>
      <sheetName val=" "/>
      <sheetName val="[내역서.xls][내역서.xls][내역서.xls][내역서"/>
      <sheetName val="참조"/>
      <sheetName val="_x0000_k_x0000_y_x0000__x0000_"/>
      <sheetName val="표지 (2)"/>
      <sheetName val="내역서(토목) "/>
      <sheetName val="Sheet2"/>
      <sheetName val="Sheet3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패널"/>
      <sheetName val="견적서"/>
      <sheetName val="중동상가"/>
      <sheetName val="APT"/>
      <sheetName val="연결임시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자재단가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표지"/>
      <sheetName val="내역 "/>
      <sheetName val="XXXXXX"/>
      <sheetName val="검토내역 (2)"/>
      <sheetName val="입찰안"/>
      <sheetName val="기성표지"/>
      <sheetName val="1회갑지"/>
      <sheetName val="극동건설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단가산출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간접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조건"/>
      <sheetName val="수목데이타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토목목록"/>
      <sheetName val="예산명세서"/>
      <sheetName val="_x000a_검ǀ"/>
      <sheetName val="총괄집계표"/>
      <sheetName val="총괄표 "/>
      <sheetName val="일반문틀 설치"/>
      <sheetName val="한일양산"/>
      <sheetName val=" 검ǀ_x0000__x0000__x0000_庯"/>
      <sheetName val="카렌스센터계량기설치공사"/>
      <sheetName val="WORK"/>
      <sheetName val="70%"/>
      <sheetName val="문학간접"/>
      <sheetName val="가설"/>
      <sheetName val="목재훈증"/>
      <sheetName val="운반"/>
      <sheetName val="지붕(기와)"/>
      <sheetName val="교량하부공"/>
      <sheetName val=" 검ǀ"/>
      <sheetName val="터파기및재료"/>
      <sheetName val="노무비계"/>
      <sheetName val="대치판정"/>
      <sheetName val="밸브설치"/>
      <sheetName val="_x005f_x0000__x005f_x0004_"/>
      <sheetName val="_x005f_x0000__x005f_x0006_Ā嗰"/>
      <sheetName val="_x005f_x005f_x005f_x0000_"/>
      <sheetName val="_x005f_x0000_ߐଷॠଷ_x005f_x0000_"/>
      <sheetName val="_x005f_x000a_검ǀ"/>
      <sheetName val="맨홀수량산출_x005f_x0000__x005f_x0000__x005f_x0000__x00"/>
      <sheetName val="_x005f_x000a_검ǀ_x005f_x0000__x005f_x0000__x005f_x0000_"/>
      <sheetName val="입력표"/>
      <sheetName val="직재"/>
      <sheetName val="재집"/>
      <sheetName val="단면 (2)"/>
      <sheetName val="COPING"/>
      <sheetName val="가도공"/>
      <sheetName val="기타 정보통신공사"/>
      <sheetName val="_x005f_x005f_x005f_x0000_k_x005f_x005f_x005f_x0000_y_x0"/>
      <sheetName val="북제주원가"/>
      <sheetName val="2000.11월설계내역"/>
      <sheetName val="명세서(센타)"/>
      <sheetName val="맨홀수량산출_x0000__x0000__x0000__x00"/>
      <sheetName val="_x000a_검ǀ_x0000__x0000__x0000_"/>
      <sheetName val="내역서1999.8최종"/>
      <sheetName val="[내역서.xls][내역서.xls][내역서.xls]___2"/>
      <sheetName val="보일러철거공사"/>
      <sheetName val="양식"/>
      <sheetName val="H-PILE수량집계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물량집계표"/>
      <sheetName val="도로총"/>
      <sheetName val="건설기계단가"/>
      <sheetName val="조건적용"/>
      <sheetName val="도자거리"/>
      <sheetName val="운반자료"/>
      <sheetName val="시간당사용료"/>
      <sheetName val="중기시간당목록표"/>
      <sheetName val="노임단가"/>
      <sheetName val="운반단가산출"/>
      <sheetName val="운반단가집계표 "/>
      <sheetName val="중기대수"/>
      <sheetName val="시험비"/>
      <sheetName val="인원산출"/>
      <sheetName val="단가산출"/>
      <sheetName val="단가집계표"/>
      <sheetName val="자재단가"/>
      <sheetName val="Sheet3"/>
      <sheetName val="개거산출내역"/>
      <sheetName val="노무,재료"/>
      <sheetName val="노임,재료비"/>
      <sheetName val="식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개거산출내역"/>
      <sheetName val="노무,재료"/>
      <sheetName val="99노임기준"/>
      <sheetName val="단가대비표"/>
      <sheetName val="일위대가"/>
      <sheetName val="식재"/>
      <sheetName val="구조물철거타공정이월"/>
      <sheetName val="00노임기준"/>
      <sheetName val="토공"/>
      <sheetName val="중기사용료"/>
      <sheetName val="노무비"/>
      <sheetName val="9509"/>
      <sheetName val="역보기계"/>
      <sheetName val="단가"/>
      <sheetName val="단가일람"/>
      <sheetName val="조경일람"/>
      <sheetName val="상 부"/>
      <sheetName val="SORCE1"/>
      <sheetName val="기초일위"/>
      <sheetName val="시설일위"/>
      <sheetName val="조명일위"/>
      <sheetName val="단위수량"/>
      <sheetName val="개비온집계"/>
      <sheetName val="개비온 단위"/>
      <sheetName val="설계예산서"/>
      <sheetName val="#REF"/>
      <sheetName val="명세서"/>
      <sheetName val="터파기및재료"/>
      <sheetName val="준공조서"/>
      <sheetName val="공사준공계"/>
      <sheetName val="준공검사보고서"/>
      <sheetName val="시설물"/>
      <sheetName val="식재출력용"/>
      <sheetName val="유지관리"/>
      <sheetName val="단가조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호안공수량집계"/>
      <sheetName val="토공집계"/>
      <sheetName val="토적표"/>
      <sheetName val="시멘골재"/>
      <sheetName val="자재총괄"/>
      <sheetName val="수량집계표"/>
      <sheetName val="부체도로토적표"/>
      <sheetName val="1통구체"/>
      <sheetName val="1통유입날개"/>
      <sheetName val="옹벽터파기수량"/>
      <sheetName val="1통유입날토공"/>
      <sheetName val="1통유출날개"/>
      <sheetName val="도수로"/>
      <sheetName val="1배수관"/>
      <sheetName val="구조물공집계"/>
      <sheetName val="옹벽공수량집계"/>
      <sheetName val="1통수집"/>
      <sheetName val="역T형집계"/>
      <sheetName val="옹벽명세"/>
      <sheetName val="역T형단량(5.0)"/>
      <sheetName val="Sheet2"/>
      <sheetName val="Sheet3"/>
      <sheetName val="구조물철거"/>
      <sheetName val="구조물철거명세"/>
      <sheetName val="석축헐기"/>
      <sheetName val="날개벽"/>
      <sheetName val="계단"/>
      <sheetName val="돌망태"/>
      <sheetName val="암거"/>
      <sheetName val="#REF"/>
      <sheetName val="자재집계표"/>
      <sheetName val="습지수량집계표"/>
      <sheetName val="구조물공수집"/>
      <sheetName val="관리도로수집"/>
      <sheetName val="관리도로단수(1)"/>
      <sheetName val="관리도로단수(2)"/>
      <sheetName val="수로제방단수(1)"/>
      <sheetName val="습지관찰지수량산출"/>
      <sheetName val="조류관찰지수량산출"/>
      <sheetName val="침강지및 관리도로수량집계"/>
      <sheetName val="침강지A및 관리도로"/>
      <sheetName val="침강지B및 관리도로"/>
      <sheetName val="산화지 수량집계"/>
      <sheetName val="산화지 수량산출"/>
      <sheetName val="무토양인공수집"/>
      <sheetName val="무토양인공수산"/>
      <sheetName val="무토양인공토공"/>
      <sheetName val="연결관수량집계"/>
      <sheetName val="취수구~침강지 A 수량집계"/>
      <sheetName val="취수구~침강지A 연결관 수량산출(1)"/>
      <sheetName val="취수구~침강지A 연결관 수량산출(2)"/>
      <sheetName val="취수구~무토양 수량집계표"/>
      <sheetName val="취수구~무토양 수량산출"/>
      <sheetName val="취수구~갈대지 수량집계표"/>
      <sheetName val="취수구~갈대지 연결관 수량산출"/>
      <sheetName val="취수구~침강지B 수량집계표"/>
      <sheetName val="취수구~침강지B 수량산출"/>
      <sheetName val="취수관수량집계"/>
      <sheetName val="취수관 수량산출"/>
      <sheetName val="날개벽수집"/>
      <sheetName val="날개벽단위수량산출"/>
      <sheetName val="취수보수집"/>
      <sheetName val="취수보1수량산출(1)"/>
      <sheetName val="취수보2수량산출(2)"/>
      <sheetName val="취수보3수량산출(3)"/>
      <sheetName val="취수보4수량산출(4)"/>
      <sheetName val="취수보5수량산출(5)"/>
      <sheetName val="취수구수집"/>
      <sheetName val="취수구단수(1)"/>
      <sheetName val="취수구단수 (2)"/>
      <sheetName val="집수정집계"/>
      <sheetName val="집수정단량(1)"/>
      <sheetName val="집수정단량(2)"/>
      <sheetName val="목교수량집계표"/>
      <sheetName val="목교1 수량산출"/>
      <sheetName val="목교2 수량산출"/>
      <sheetName val="목교3 수량산출"/>
      <sheetName val="목교4 수량산출"/>
      <sheetName val="목교5 수량산출"/>
      <sheetName val="조망대수량집계"/>
      <sheetName val="조망대수량산출"/>
      <sheetName val="표지판집계"/>
      <sheetName val="표지판산출"/>
      <sheetName val="설계기준"/>
      <sheetName val="내역1"/>
      <sheetName val="노임단가"/>
      <sheetName val="배수공수집"/>
      <sheetName val="8.석축단위(H=1.5M)"/>
      <sheetName val="역T형교대(말뚝기초)"/>
      <sheetName val="안정검토(온1)"/>
      <sheetName val="수량산출"/>
      <sheetName val="99노임기준"/>
      <sheetName val="단가대비표"/>
      <sheetName val="일위대가"/>
      <sheetName val="PAC"/>
      <sheetName val="말뚝지지력산정"/>
      <sheetName val="H-PILE수량집계"/>
      <sheetName val="정공공사"/>
      <sheetName val="공사개요"/>
      <sheetName val="개비온집계"/>
      <sheetName val="개비온 단위"/>
      <sheetName val="Front"/>
      <sheetName val="wall"/>
      <sheetName val="DATE"/>
      <sheetName val="서호교하류좌안제"/>
      <sheetName val="수량산출(음암)"/>
      <sheetName val="시설물"/>
      <sheetName val="식재출력용"/>
      <sheetName val="유지관리"/>
      <sheetName val="개요"/>
      <sheetName val="기안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상 부"/>
      <sheetName val="설계명세서"/>
      <sheetName val="개거산출내역"/>
      <sheetName val="포장공자재집계표"/>
      <sheetName val="인건비"/>
      <sheetName val="대창(함평)"/>
      <sheetName val="대창(장성)"/>
      <sheetName val="대창(함평)-창열"/>
      <sheetName val="관급자재대"/>
      <sheetName val="돌담교 상부수량"/>
      <sheetName val="앵커구조계산"/>
      <sheetName val="총괄내역서"/>
      <sheetName val="명세서"/>
      <sheetName val="조명시설"/>
      <sheetName val="COPING"/>
      <sheetName val="pier-1"/>
      <sheetName val="ABUT수량-A1"/>
      <sheetName val="날개벽수량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신우"/>
      <sheetName val="일위"/>
      <sheetName val="데이타"/>
      <sheetName val="식재인부"/>
      <sheetName val="9GNG운반"/>
      <sheetName val="합천내역"/>
      <sheetName val="제출내역 (2)"/>
      <sheetName val="工완성공사율"/>
      <sheetName val="매립"/>
      <sheetName val="N賃率-職"/>
      <sheetName val="정공공사"/>
      <sheetName val="공사원가계산서"/>
      <sheetName val="CTEMCOST"/>
      <sheetName val="수량산출(음암)"/>
      <sheetName val="대치판정"/>
      <sheetName val="일위총괄표"/>
      <sheetName val="송라초중학교(final)"/>
      <sheetName val="약품설비"/>
      <sheetName val="일위대가"/>
      <sheetName val="내역"/>
      <sheetName val="내역서1"/>
      <sheetName val="99노임기준"/>
      <sheetName val="갑지"/>
      <sheetName val="집계표"/>
      <sheetName val="단가 및 재료비"/>
      <sheetName val="중기사용료산출근거"/>
      <sheetName val="설계명세서"/>
      <sheetName val="을"/>
      <sheetName val="일위대가표"/>
      <sheetName val="예총"/>
      <sheetName val="철집"/>
      <sheetName val="여과지동"/>
      <sheetName val="기초자료"/>
      <sheetName val="1단계"/>
      <sheetName val="일위대가목차"/>
      <sheetName val="01"/>
      <sheetName val="약품공급2"/>
      <sheetName val="2.대외공문"/>
      <sheetName val="H-PILE수량집계"/>
      <sheetName val="H PILE수량"/>
      <sheetName val="한일양산"/>
      <sheetName val="Sheet1"/>
      <sheetName val="수지표"/>
      <sheetName val="셀명"/>
      <sheetName val="입찰안"/>
      <sheetName val="부하계산서"/>
      <sheetName val="1안"/>
      <sheetName val="안전장치"/>
      <sheetName val="사통"/>
      <sheetName val="#REF"/>
      <sheetName val="일위목록"/>
      <sheetName val="MOTOR"/>
      <sheetName val="공조기"/>
      <sheetName val="AHU집계"/>
      <sheetName val="공조기휀"/>
      <sheetName val="C3"/>
      <sheetName val="EP0618"/>
      <sheetName val="합의경상"/>
      <sheetName val="샘플표지"/>
      <sheetName val="총괄표"/>
      <sheetName val="중강당 내역"/>
      <sheetName val="FA설치명세"/>
      <sheetName val="T13(P68~72,78)"/>
      <sheetName val="DATA"/>
      <sheetName val="증감대비"/>
      <sheetName val="수량산출서"/>
      <sheetName val="Ⅲ.설계명세서"/>
      <sheetName val="Total"/>
      <sheetName val="표지"/>
      <sheetName val="총괄실행예산서"/>
      <sheetName val="설계기준"/>
      <sheetName val="내역1"/>
      <sheetName val="단가"/>
      <sheetName val="공문"/>
      <sheetName val="106C0300"/>
      <sheetName val="1검토보고서"/>
      <sheetName val="PANEL_중량산출"/>
      <sheetName val="실행철강하도"/>
      <sheetName val="강교(Sub)"/>
      <sheetName val="도급"/>
      <sheetName val="BasePriceList"/>
      <sheetName val="원가계산서"/>
      <sheetName val="견"/>
      <sheetName val="포장집계"/>
      <sheetName val="포장연장"/>
      <sheetName val="구체"/>
      <sheetName val="좌측날개벽"/>
      <sheetName val="우측날개벽"/>
      <sheetName val="건축내역"/>
      <sheetName val="소방"/>
      <sheetName val="SUMMARY"/>
      <sheetName val="갑지(추정)"/>
      <sheetName val="J直材4"/>
      <sheetName val="역T형교대(말뚝기초)"/>
      <sheetName val="입고장부 (4)"/>
      <sheetName val="을부담운반비"/>
      <sheetName val="날개벽"/>
      <sheetName val="준공조서"/>
      <sheetName val="공사준공계"/>
      <sheetName val="준공검사보고서"/>
      <sheetName val="내부부하"/>
      <sheetName val="재집"/>
      <sheetName val="직재"/>
      <sheetName val="양식"/>
      <sheetName val="자동제어"/>
      <sheetName val="수량산출기초(케블등)"/>
      <sheetName val="XL4Poppy"/>
      <sheetName val="개산공사비"/>
      <sheetName val="단가표"/>
      <sheetName val="재료비"/>
      <sheetName val="편성절차"/>
      <sheetName val="GAEYO"/>
      <sheetName val="일위대가(가설)"/>
      <sheetName val="용수량(생활용수)"/>
      <sheetName val="일위대가(1)"/>
      <sheetName val="품셈표"/>
      <sheetName val="Macro1"/>
      <sheetName val="공사착공계"/>
      <sheetName val="간접경상비"/>
      <sheetName val="일위1"/>
      <sheetName val="화재 탐지 설비"/>
      <sheetName val="노무"/>
      <sheetName val="요율"/>
      <sheetName val="단가산출"/>
      <sheetName val="일위대가목록"/>
      <sheetName val="교량하부공"/>
      <sheetName val="Sheet13"/>
      <sheetName val="발전기"/>
      <sheetName val="Sheet14"/>
      <sheetName val="노임단가"/>
      <sheetName val="밸브설치"/>
      <sheetName val="1. 설계조건 2.단면가정 3. 하중계산"/>
      <sheetName val="DATA 입력란"/>
      <sheetName val="건축"/>
      <sheetName val="인제내역"/>
      <sheetName val="단가일람표"/>
      <sheetName val="시화점실행"/>
      <sheetName val="내역을"/>
      <sheetName val="대창(함평)"/>
      <sheetName val="대창(장성)"/>
      <sheetName val="대창(함평)-창열"/>
      <sheetName val="경비"/>
      <sheetName val="AILC004"/>
      <sheetName val="1.설계조건"/>
      <sheetName val="LeadSchedule"/>
      <sheetName val="소요자재"/>
      <sheetName val="캔개발배경"/>
      <sheetName val="캔판매목표"/>
      <sheetName val="시장"/>
      <sheetName val="일정표"/>
      <sheetName val="오억미만"/>
      <sheetName val="식재"/>
      <sheetName val="시설물"/>
      <sheetName val="식재출력용"/>
      <sheetName val="유지관리"/>
      <sheetName val="1.수인터널"/>
      <sheetName val="월별지출"/>
      <sheetName val="일용직급여"/>
      <sheetName val="일용직"/>
      <sheetName val="최초설계"/>
      <sheetName val="수목데이타"/>
      <sheetName val="GI-LIST"/>
      <sheetName val="내역서1999.8최종"/>
      <sheetName val="도체종-상수표"/>
      <sheetName val="22전선(P)"/>
      <sheetName val="22전선(L)"/>
      <sheetName val="22전선(R)"/>
      <sheetName val="내역전기"/>
      <sheetName val="단순공사비단가표"/>
      <sheetName val="공종집계"/>
      <sheetName val="하도급계획"/>
      <sheetName val="가도공"/>
      <sheetName val="인사자료총집계"/>
      <sheetName val="UNIT"/>
      <sheetName val="관급자재대"/>
      <sheetName val="포장수량"/>
      <sheetName val="SCANCHEM"/>
      <sheetName val="연습"/>
      <sheetName val="예산명세서"/>
      <sheetName val="자료입력"/>
      <sheetName val="Sheet2"/>
      <sheetName val="MA"/>
      <sheetName val="9509"/>
      <sheetName val="내역서(총)"/>
      <sheetName val="배수통관(좌)"/>
      <sheetName val="3.하중산정4.지지력"/>
      <sheetName val="기안"/>
      <sheetName val="템플릿"/>
      <sheetName val="Sheet5"/>
      <sheetName val="GT 1050x650"/>
      <sheetName val="내역서2안"/>
      <sheetName val="Front"/>
      <sheetName val="wall"/>
      <sheetName val="공사설계"/>
      <sheetName val="조명시설"/>
      <sheetName val="8.3해석단면 선정"/>
      <sheetName val="맨홀"/>
      <sheetName val="DATE"/>
      <sheetName val="수목단가"/>
      <sheetName val="시설수량표"/>
      <sheetName val="식재수량표"/>
      <sheetName val="자재단가"/>
      <sheetName val="판넬"/>
      <sheetName val="토공"/>
      <sheetName val="현장관리비 산출내역"/>
      <sheetName val="확정실적"/>
      <sheetName val="간접"/>
      <sheetName val="자재대"/>
      <sheetName val="단가비교표"/>
      <sheetName val="I一般比"/>
      <sheetName val="과천MAIN"/>
      <sheetName val="원가 (2)"/>
      <sheetName val="노임"/>
      <sheetName val="ABUT수량-A1"/>
      <sheetName val="2F 회의실견적(5_14 일대)"/>
      <sheetName val="예가표"/>
      <sheetName val="품목납기"/>
      <sheetName val="제-노임"/>
      <sheetName val="제직재"/>
      <sheetName val="전차선로 물량표"/>
      <sheetName val="감가상각"/>
      <sheetName val="96갑지"/>
      <sheetName val="인건-측정"/>
      <sheetName val="S0"/>
      <sheetName val="기본일위"/>
      <sheetName val="정부노임단가"/>
      <sheetName val="노무비"/>
      <sheetName val="원가_(2)"/>
      <sheetName val="sw1"/>
      <sheetName val="NOMUBI"/>
      <sheetName val="동원(3)"/>
      <sheetName val="예정(3)"/>
      <sheetName val="터널조도"/>
      <sheetName val="6PILE  (돌출)"/>
      <sheetName val="조도계산서 (도서)"/>
      <sheetName val="copy"/>
      <sheetName val="CT "/>
      <sheetName val="실행내역서 "/>
      <sheetName val="N賃率_職"/>
      <sheetName val="일_4_"/>
      <sheetName val="총_구조물공"/>
      <sheetName val="내역서1-2"/>
      <sheetName val="일(4)"/>
      <sheetName val="00노임기준"/>
      <sheetName val="관리자"/>
      <sheetName val="금액내역서"/>
      <sheetName val="설직재-1"/>
      <sheetName val="1.토공집계표"/>
      <sheetName val="참조"/>
      <sheetName val="직노"/>
      <sheetName val="실행내역"/>
      <sheetName val="토목공사일반"/>
      <sheetName val="집계"/>
      <sheetName val="패널"/>
      <sheetName val="실측자료"/>
      <sheetName val="setup"/>
      <sheetName val="이월가격"/>
      <sheetName val="6호기"/>
      <sheetName val="동해title"/>
      <sheetName val="가설"/>
      <sheetName val="건축집계표"/>
      <sheetName val="내역표지"/>
      <sheetName val="일위_파일"/>
      <sheetName val="단면치수"/>
      <sheetName val="가설건물"/>
      <sheetName val="시행후면적"/>
      <sheetName val="배수공 시멘트 및 골재량 산출"/>
      <sheetName val="WORK"/>
      <sheetName val="SANBAISU"/>
      <sheetName val="SANTOGO"/>
      <sheetName val="부하(성남)"/>
      <sheetName val="부하LOAD"/>
      <sheetName val="ITEM"/>
      <sheetName val="대비"/>
      <sheetName val="옥외"/>
      <sheetName val="횡배수관토공수량"/>
      <sheetName val="품셈TABLE"/>
      <sheetName val="골조"/>
      <sheetName val="BJJIN"/>
      <sheetName val="기계경비"/>
      <sheetName val="CC16-내역서"/>
      <sheetName val="1.일위대가"/>
      <sheetName val="제출내역_(2)"/>
      <sheetName val="단가_및_재료비"/>
      <sheetName val="2_대외공문"/>
      <sheetName val="H_PILE수량"/>
      <sheetName val="평3"/>
      <sheetName val="잡철물"/>
      <sheetName val="가시설단위수량"/>
      <sheetName val="자단"/>
      <sheetName val="인공산출"/>
      <sheetName val="설 계"/>
      <sheetName val="산출내역서집계표"/>
      <sheetName val="FAB별"/>
      <sheetName val="품셈"/>
      <sheetName val="근로소득 세액표"/>
      <sheetName val="건강보험 표준요율표"/>
      <sheetName val="국민연금 표준요율표"/>
      <sheetName val="예산내역서(총괄)"/>
      <sheetName val="예산내역서"/>
      <sheetName val="공제대산출"/>
      <sheetName val="운반공사,공구손료"/>
      <sheetName val="부대내역"/>
      <sheetName val="수지"/>
      <sheetName val="당사수지"/>
      <sheetName val="토적표"/>
      <sheetName val="Sheet3"/>
      <sheetName val="공사개요"/>
      <sheetName val="중강당_내역"/>
      <sheetName val="Ⅲ_설계명세서"/>
      <sheetName val="연동내역"/>
      <sheetName val="1.판매계획"/>
      <sheetName val="경성자금"/>
      <sheetName val="원가계산"/>
      <sheetName val="산출1(신설)"/>
      <sheetName val="산출1-2"/>
      <sheetName val="골조시행"/>
      <sheetName val="물량표"/>
      <sheetName val="성곽내역서"/>
      <sheetName val="재료집계표"/>
      <sheetName val="면간거리&amp;사거리"/>
      <sheetName val="voucher"/>
      <sheetName val="설계내역서"/>
      <sheetName val="원가"/>
      <sheetName val="실행예산-변경분"/>
      <sheetName val="현장경비"/>
      <sheetName val="현장경상비"/>
      <sheetName val="갑지1"/>
      <sheetName val="견적의뢰"/>
      <sheetName val="설계산출기초"/>
      <sheetName val="도급예산내역서봉투"/>
      <sheetName val="설계산출표지"/>
      <sheetName val="도급예산내역서총괄표"/>
      <sheetName val="운반비산출"/>
      <sheetName val="샤워실위생"/>
      <sheetName val="시멘트"/>
      <sheetName val="현장관리비"/>
      <sheetName val="노임이"/>
      <sheetName val="작성"/>
      <sheetName val="동원인원"/>
      <sheetName val="판매시설"/>
      <sheetName val="중기사용료"/>
      <sheetName val="입찰견적보고서"/>
      <sheetName val="금액"/>
      <sheetName val="협력업체"/>
      <sheetName val="평가데이터"/>
      <sheetName val=" 갑  지 "/>
      <sheetName val="음료실행"/>
      <sheetName val="계DATA"/>
      <sheetName val="실DATA "/>
      <sheetName val="건축직영"/>
      <sheetName val="지수980731이후"/>
      <sheetName val="산업"/>
      <sheetName val="수량집계"/>
      <sheetName val="프랜트면허"/>
      <sheetName val="토목주소"/>
      <sheetName val="개요"/>
      <sheetName val="현장관리"/>
      <sheetName val="소비자가"/>
      <sheetName val="총괄내역서"/>
      <sheetName val="변수값"/>
      <sheetName val="중기상차"/>
      <sheetName val="AS복구"/>
      <sheetName val="중기터파기"/>
      <sheetName val="내역서(1)"/>
      <sheetName val="설계서(7)"/>
      <sheetName val="주식"/>
      <sheetName val="조내역"/>
      <sheetName val="조직도"/>
      <sheetName val="공정표"/>
      <sheetName val="공구"/>
      <sheetName val="건축내역서"/>
      <sheetName val="실DATA_"/>
      <sheetName val="시설물일위"/>
      <sheetName val="가설공사"/>
      <sheetName val="단가결정"/>
      <sheetName val="내역아"/>
      <sheetName val="울타리"/>
      <sheetName val="코스모공장 (어음)"/>
      <sheetName val="A 견적"/>
      <sheetName val="조건"/>
      <sheetName val="실행"/>
      <sheetName val="경산"/>
      <sheetName val="총괄"/>
      <sheetName val="원가계산서(거목)"/>
      <sheetName val="원가계산서(다숲)"/>
      <sheetName val="원가계산서(법정외주)"/>
      <sheetName val="환경기계공정표 (3)"/>
      <sheetName val="목차"/>
      <sheetName val="계약내역(2)"/>
      <sheetName val="값"/>
      <sheetName val="건축공사실행"/>
      <sheetName val="납부서"/>
      <sheetName val="재료"/>
      <sheetName val="사급자재"/>
      <sheetName val="실행(ALT1)"/>
      <sheetName val="기초단가"/>
      <sheetName val="견적"/>
      <sheetName val="수량-양식"/>
      <sheetName val="총괄갑 "/>
      <sheetName val="제경비율"/>
      <sheetName val="SAM"/>
      <sheetName val="Y-WORK"/>
      <sheetName val="기계경비(시간당)"/>
      <sheetName val="램머"/>
      <sheetName val="투찰내역서"/>
      <sheetName val="본실행경비"/>
      <sheetName val="SPEC"/>
      <sheetName val="Sheet1 (2)"/>
      <sheetName val="총 원가계산"/>
      <sheetName val="증감내역서"/>
      <sheetName val="_갑__지_"/>
      <sheetName val="시중노임단가"/>
      <sheetName val="단가 (2)"/>
      <sheetName val="원가data"/>
      <sheetName val="COVER"/>
      <sheetName val="아파트"/>
      <sheetName val="관접합및부설"/>
      <sheetName val="실행대비"/>
      <sheetName val="기초입력 DATA"/>
      <sheetName val="참고사항"/>
      <sheetName val="근로자자료입력"/>
      <sheetName val="연돌일위집계"/>
      <sheetName val="세금자료"/>
      <sheetName val="진주방향"/>
      <sheetName val="EQT-ESTN"/>
      <sheetName val="CONCRETE"/>
      <sheetName val="전기"/>
      <sheetName val="BID"/>
      <sheetName val="용역비내역-진짜"/>
      <sheetName val="입력데이타"/>
      <sheetName val="5사남"/>
      <sheetName val="전등설비"/>
      <sheetName val="F4-F7"/>
      <sheetName val="벽체물량산출서"/>
      <sheetName val="지수"/>
      <sheetName val="---FAB#1업무일지---"/>
      <sheetName val="물가대비표"/>
      <sheetName val="날개벽수량표"/>
      <sheetName val="화전내"/>
      <sheetName val="단중표"/>
      <sheetName val="카펫타일"/>
      <sheetName val="원가계산하도"/>
      <sheetName val="계산서(곡선부)"/>
      <sheetName val="포장재료집계표"/>
      <sheetName val="구성비"/>
      <sheetName val="변경내역서"/>
      <sheetName val="11-2.아파트내역"/>
      <sheetName val="DATA1"/>
      <sheetName val="SG"/>
      <sheetName val="견적갑지"/>
      <sheetName val="물량내역"/>
      <sheetName val="총투입계"/>
      <sheetName val="factor(건축)"/>
      <sheetName val="산근"/>
      <sheetName val="정보"/>
      <sheetName val="추정_최근현장"/>
      <sheetName val="리스트_최근현장"/>
      <sheetName val="팩스리스트"/>
      <sheetName val="당정동경상이수"/>
      <sheetName val="당정동공통이수"/>
      <sheetName val="총괄집계표"/>
      <sheetName val="교통대책내역"/>
      <sheetName val="ilch"/>
      <sheetName val="사진대지"/>
      <sheetName val="국내조달(통합-1)"/>
      <sheetName val="수배전반"/>
      <sheetName val="001"/>
      <sheetName val="건축공사집계"/>
      <sheetName val="공통가설"/>
      <sheetName val="차액보증"/>
      <sheetName val="상호참고자료"/>
      <sheetName val="발주처자료입력"/>
      <sheetName val="회사기본자료"/>
      <sheetName val="하자보증자료"/>
      <sheetName val="기술자관련자료"/>
      <sheetName val=" 견적서"/>
      <sheetName val="노임단가 (2)"/>
      <sheetName val="플랜트 설치"/>
      <sheetName val="Option"/>
      <sheetName val="FORM-0"/>
      <sheetName val="수리결과"/>
      <sheetName val="TYPE-A"/>
      <sheetName val="inter"/>
      <sheetName val="TEST1"/>
      <sheetName val="배명(단가)"/>
      <sheetName val="1차 내역서"/>
      <sheetName val="파일의이용"/>
      <sheetName val="공종목록표"/>
      <sheetName val="출입자명단"/>
      <sheetName val="일위산출"/>
      <sheetName val="견적조건"/>
      <sheetName val="자재가격조사표"/>
      <sheetName val="실행_ALT1_"/>
      <sheetName val="을지"/>
      <sheetName val="설계서(본관)"/>
      <sheetName val="2000년1차"/>
      <sheetName val="예산서"/>
      <sheetName val="날개벽(시점좌측)"/>
      <sheetName val="설계서"/>
      <sheetName val="해평견적"/>
      <sheetName val="업무분장"/>
      <sheetName val="BSD (2)"/>
      <sheetName val="배관배선내역"/>
      <sheetName val="0"/>
      <sheetName val="청천내"/>
      <sheetName val="장비경비"/>
      <sheetName val="PAINT"/>
      <sheetName val="토목공사"/>
      <sheetName val="직접경비"/>
      <sheetName val="직접인건비"/>
      <sheetName val="차수"/>
      <sheetName val="CON'C"/>
      <sheetName val="건축실행"/>
      <sheetName val="내역서01"/>
      <sheetName val="2-1. 경관조명 내역총괄표"/>
      <sheetName val="설명서 "/>
      <sheetName val="토목"/>
      <sheetName val="결재판"/>
      <sheetName val="pier(각형)"/>
      <sheetName val="신.분"/>
      <sheetName val="공사_산출"/>
      <sheetName val="철거산출근거"/>
      <sheetName val="FOB발"/>
      <sheetName val="설비공사"/>
      <sheetName val="토공집계"/>
      <sheetName val="COST"/>
      <sheetName val="기성"/>
      <sheetName val="설비내역서"/>
      <sheetName val="전기내역서"/>
      <sheetName val="중기조종사 단위단가"/>
      <sheetName val="Sheet4"/>
      <sheetName val="인건비 "/>
      <sheetName val="토공연장"/>
      <sheetName val="자재"/>
      <sheetName val="적격심사표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입력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참조M"/>
      <sheetName val="단기차입금"/>
      <sheetName val="산출"/>
      <sheetName val="일위대가 "/>
      <sheetName val="말뚝지지력산정"/>
      <sheetName val="계목분류"/>
      <sheetName val="퍼스트"/>
      <sheetName val="기초일위"/>
      <sheetName val="시설일위"/>
      <sheetName val="조명일위"/>
      <sheetName val="05-원가계산"/>
      <sheetName val="새공통"/>
      <sheetName val="장비집계"/>
      <sheetName val="예정공정표"/>
      <sheetName val="초기화면"/>
      <sheetName val="관급자재"/>
      <sheetName val="배수내역"/>
      <sheetName val="입력시트"/>
      <sheetName val="구분자"/>
      <sheetName val="단가및재료비"/>
      <sheetName val="1"/>
      <sheetName val="2"/>
      <sheetName val="3"/>
      <sheetName val="4"/>
      <sheetName val="5"/>
      <sheetName val="6"/>
      <sheetName val="견적율"/>
      <sheetName val="계정"/>
      <sheetName val="980731"/>
      <sheetName val="공사통보서"/>
      <sheetName val="철콘"/>
      <sheetName val="전선 및 전선관-자유로"/>
      <sheetName val="관로터파기-자유로"/>
      <sheetName val="연도별노무비(신)"/>
      <sheetName val="산출서"/>
      <sheetName val="3월팀계 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유림골조"/>
      <sheetName val="수량명세서"/>
      <sheetName val="단가조사"/>
      <sheetName val="한강운반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우수받이재료집계표"/>
      <sheetName val="측량요율"/>
      <sheetName val="단가(자재)"/>
      <sheetName val="단가(노임)"/>
      <sheetName val="기초목록"/>
      <sheetName val="토사(PE)"/>
      <sheetName val="삭제금지단가"/>
      <sheetName val="토목내역"/>
      <sheetName val="설계명세서-2"/>
      <sheetName val="C1.공사개요"/>
      <sheetName val="실행(1)"/>
      <sheetName val="A1.스케쥴"/>
      <sheetName val="경쟁실분"/>
      <sheetName val="자판실행"/>
      <sheetName val="수목표준대가"/>
      <sheetName val="횡배수관"/>
      <sheetName val="투입비분석표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Apt내역"/>
      <sheetName val="주공 갑지"/>
      <sheetName val="계획금액"/>
      <sheetName val="간지"/>
      <sheetName val="공사요율"/>
      <sheetName val="APT"/>
      <sheetName val="Customer Databas"/>
      <sheetName val="백암비스타내역"/>
      <sheetName val="토공사"/>
      <sheetName val="포장복구집계"/>
      <sheetName val="부표총괄"/>
      <sheetName val="AS포장복구 "/>
      <sheetName val="MAT_N048"/>
      <sheetName val="1-최종안"/>
      <sheetName val="사업분석-분양가결정"/>
      <sheetName val="노무비단가"/>
      <sheetName val="출력"/>
      <sheetName val="4동급수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빙장비사양"/>
      <sheetName val="장비사양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아파트기별"/>
      <sheetName val="공리일"/>
      <sheetName val="페이지"/>
      <sheetName val="XREF"/>
      <sheetName val="본선토량운반계산서(1)0"/>
      <sheetName val="FD"/>
      <sheetName val="LD"/>
      <sheetName val="[내역서(ͭ_x0000_ͭ_x0000__x001c__x0000__x001c__x0000_가표"/>
      <sheetName val="D"/>
      <sheetName val="최적단면"/>
      <sheetName val="목표세부명세"/>
      <sheetName val="경영상태"/>
      <sheetName val="2003상반기노임기준"/>
      <sheetName val="관련부서"/>
      <sheetName val="ateCodes_x0000_TimeCodes_x0000_OverrideShor"/>
      <sheetName val="공사내역서"/>
      <sheetName val="수정시산표"/>
      <sheetName val="매출현황"/>
      <sheetName val="등록자료"/>
      <sheetName val="입력정보"/>
      <sheetName val="금융비용"/>
      <sheetName val="1안98Billing"/>
      <sheetName val="신_분"/>
      <sheetName val="G.R300경비"/>
      <sheetName val="부속동"/>
      <sheetName val="5-1신설물량"/>
      <sheetName val="아파트 "/>
      <sheetName val="표준건축비"/>
      <sheetName val="고유코드_설계"/>
      <sheetName val="코드"/>
      <sheetName val="회사정보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99년신청"/>
      <sheetName val="BLOCK(1)"/>
      <sheetName val="설계예산서"/>
      <sheetName val="사업총괄"/>
      <sheetName val="00000"/>
      <sheetName val="간선계산"/>
      <sheetName val="b_balju_cho"/>
      <sheetName val="울산시산표"/>
      <sheetName val="경율산정.XLS"/>
      <sheetName val="1.동력공사"/>
      <sheetName val="신축(단위)"/>
      <sheetName val="21301동"/>
      <sheetName val="2.고용보험료산출근거"/>
      <sheetName val="소업1교"/>
      <sheetName val="전익자재"/>
      <sheetName val="매입세율"/>
      <sheetName val="현금및현금등가물"/>
      <sheetName val="계정code"/>
      <sheetName val="내역서 제출"/>
      <sheetName val="연부97-1"/>
      <sheetName val="#3_일위대가목록"/>
      <sheetName val="총계"/>
      <sheetName val="친환경주택"/>
      <sheetName val="공사내역"/>
      <sheetName val="설계조건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9-1차이내역"/>
      <sheetName val="수량3"/>
      <sheetName val="문학간접"/>
      <sheetName val="분석대장"/>
      <sheetName val="base"/>
      <sheetName val="노임단가표"/>
      <sheetName val="손익집계(공장별)"/>
      <sheetName val="용역비내역_진짜"/>
      <sheetName val="9811"/>
      <sheetName val="보증종류"/>
      <sheetName val="제경비"/>
      <sheetName val="실적공사비"/>
      <sheetName val="입력(K0)"/>
      <sheetName val="장비기준"/>
      <sheetName val="환율"/>
      <sheetName val="[내역서(ͭ?ͭ?_x001c_?_x001c_?가표"/>
      <sheetName val="견적1"/>
      <sheetName val="우배수"/>
      <sheetName val="계산식"/>
      <sheetName val="BTL시설예산 기준표"/>
      <sheetName val="5.학교신설예산 집행(01~08)"/>
      <sheetName val="점검결과(08년 100교 지원)"/>
      <sheetName val="월별수입"/>
      <sheetName val="-치수표(곡선부)"/>
      <sheetName val="수안보-MBR1"/>
      <sheetName val="교각1"/>
      <sheetName val="금회지출"/>
      <sheetName val="VST재료산출"/>
      <sheetName val="낙찰표"/>
      <sheetName val="양식3"/>
      <sheetName val="영동(D)"/>
      <sheetName val="Raw Data"/>
      <sheetName val="ateCodes"/>
      <sheetName val="물가시세"/>
      <sheetName val="6동"/>
      <sheetName val="자재단가비교표"/>
      <sheetName val="Macro(전선)"/>
      <sheetName val="5.직원투입현황"/>
      <sheetName val="판가반영"/>
      <sheetName val="방배동내역(리라)"/>
      <sheetName val="부대공사총괄"/>
      <sheetName val="건축공사집계표"/>
      <sheetName val="안정계산"/>
      <sheetName val="단면검토"/>
      <sheetName val="[내역서(ͭ"/>
      <sheetName val="산출근거-배전"/>
      <sheetName val="COVER-P"/>
      <sheetName val="품셈 "/>
      <sheetName val="방화도료"/>
      <sheetName val="EQUIP LIST"/>
      <sheetName val="6-1. 관개량조서"/>
      <sheetName val="일일작업현황"/>
      <sheetName val="ateCodes?TimeCodes?OverrideShor"/>
      <sheetName val="장문교(대전)"/>
      <sheetName val="예정공정표 "/>
      <sheetName val="우각부보강"/>
      <sheetName val="물류최종8월7"/>
      <sheetName val="인수공"/>
      <sheetName val="당초"/>
      <sheetName val="설계가"/>
      <sheetName val="각형맨홀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제안서입력"/>
      <sheetName val="거래처등록"/>
      <sheetName val="참고자료"/>
      <sheetName val="은행코드"/>
      <sheetName val="노임(1차)"/>
      <sheetName val="내역- CCTV"/>
      <sheetName val="손익분석"/>
      <sheetName val="수지예산"/>
      <sheetName val="단가산출2"/>
      <sheetName val="단가산출1"/>
      <sheetName val="참고"/>
      <sheetName val="7.기-검-보.100"/>
      <sheetName val="원본"/>
      <sheetName val="하수급견적대비"/>
      <sheetName val="FB25JN"/>
      <sheetName val="관람석제출"/>
      <sheetName val="공사비대비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&quot;"/>
      <sheetName val="전체내역 (2)"/>
      <sheetName val="양촌면도평리"/>
      <sheetName val="중동공구"/>
      <sheetName val="BQ(실행)"/>
      <sheetName val="산출근거"/>
      <sheetName val="회선별대책안(한전)"/>
      <sheetName val="설계예시"/>
      <sheetName val="골조(1)"/>
      <sheetName val="골조(3)"/>
      <sheetName val="마감(1)"/>
      <sheetName val="견적단가"/>
      <sheetName val="입력자료"/>
      <sheetName val="설비(제출)"/>
      <sheetName val="설비원가"/>
      <sheetName val="HISTORICAL"/>
      <sheetName val="FORECASTING"/>
      <sheetName val="98수문일위"/>
      <sheetName val="_내역서(ͭ"/>
      <sheetName val="금전출납"/>
      <sheetName val="직영명부"/>
      <sheetName val="교각계산"/>
      <sheetName val="nys"/>
      <sheetName val="연령별자료"/>
      <sheetName val="_내역서(ͭ_ͭ__x001c___x001c__가표"/>
      <sheetName val="산출집계"/>
      <sheetName val="1. 조명내역서(조명설치)"/>
      <sheetName val="2. 조명내역서(조명자재)"/>
      <sheetName val="일위대가집계표"/>
      <sheetName val="공종단가"/>
      <sheetName val="절감계산"/>
      <sheetName val="고정자산"/>
      <sheetName val="매출원가추정"/>
      <sheetName val="매출추정"/>
      <sheetName val="VXXXXX"/>
      <sheetName val="본부소개"/>
      <sheetName val="기본단가표"/>
      <sheetName val="업무량"/>
      <sheetName val="일위대가(계측기설치)"/>
      <sheetName val="기초자료입력"/>
      <sheetName val="총괄BOQ"/>
      <sheetName val="연결임시"/>
      <sheetName val="옹벽수량집계표"/>
      <sheetName val="기본항목 입력"/>
      <sheetName val="야장종합"/>
      <sheetName val="찍기"/>
      <sheetName val="수선비MATRIX"/>
      <sheetName val="차량소요량-년간주행거리"/>
      <sheetName val="토목검측서"/>
      <sheetName val="투자비"/>
      <sheetName val="조성원가DATA"/>
      <sheetName val="사업비"/>
      <sheetName val="45,46"/>
      <sheetName val="원"/>
      <sheetName val="200"/>
      <sheetName val="데리네이타현황"/>
      <sheetName val="인건비"/>
      <sheetName val="계정과목"/>
      <sheetName val="부대경비산출서"/>
      <sheetName val="공사요율산출표"/>
      <sheetName val="울산자동제어"/>
      <sheetName val="현장청취복명서"/>
      <sheetName val="매출"/>
      <sheetName val="신표지1"/>
      <sheetName val="단가산출서(기계)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COPING"/>
      <sheetName val="수로BOX"/>
      <sheetName val="고가수조"/>
      <sheetName val="예산대비"/>
      <sheetName val="단가_및_밀⪙Ѐ"/>
      <sheetName val="단가_및_렀풫ԯ"/>
      <sheetName val="단가_및_렀纫ԯ"/>
      <sheetName val="도장면"/>
      <sheetName val="정비손익"/>
      <sheetName val="신천교(음성)"/>
      <sheetName val="건축설비"/>
      <sheetName val="검토"/>
      <sheetName val="FACTOR"/>
      <sheetName val="DD_raw"/>
      <sheetName val="NW_raw"/>
      <sheetName val="당월 인력"/>
      <sheetName val="인부노임"/>
      <sheetName val="2.원가및인원현황집계"/>
      <sheetName val="손익"/>
      <sheetName val="참고)BTL시설예산 기준표"/>
      <sheetName val="경기"/>
      <sheetName val="용수지선토적"/>
      <sheetName val="도로토적"/>
      <sheetName val="입찰보고"/>
      <sheetName val="2000전체분"/>
      <sheetName val="Customer_Databa袸"/>
      <sheetName val="8.PILE  (돌출)"/>
      <sheetName val="본사인상전"/>
      <sheetName val="1차물량(ABOUT)"/>
      <sheetName val="노임,재료비"/>
      <sheetName val="96.12"/>
      <sheetName val="물량표S"/>
      <sheetName val="집계표_정리_"/>
      <sheetName val="비탈면보호공수량산출"/>
      <sheetName val="공사원가계산서 "/>
      <sheetName val="단가산출서"/>
      <sheetName val="견적내역서"/>
      <sheetName val="공통부대"/>
      <sheetName val="성명순"/>
      <sheetName val="총괄변경내역서"/>
      <sheetName val="마스터"/>
      <sheetName val="설계변경총괄표(계산식)"/>
      <sheetName val="각사별공사비분개 "/>
      <sheetName val="세부내역"/>
      <sheetName val="개별직종노임단가(2005.1)"/>
      <sheetName val="99노임단가"/>
      <sheetName val="CHECKLIST"/>
      <sheetName val="결재갑지"/>
      <sheetName val="BOJUNGGM"/>
      <sheetName val="총괄 내역서"/>
      <sheetName val="공사비"/>
      <sheetName val="4.고용보험"/>
      <sheetName val="3.고용보험료산출근거"/>
      <sheetName val="입력단가"/>
      <sheetName val="산출1"/>
      <sheetName val="골막이(야매)"/>
      <sheetName val="드롭다운목록"/>
      <sheetName val="PIPE"/>
      <sheetName val="원형1호맨홀토공수량"/>
      <sheetName val="2.토목공사"/>
      <sheetName val="SCHEDULE"/>
      <sheetName val="식재일위대가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고시단가"/>
      <sheetName val="TOTAL_BOQ"/>
      <sheetName val="자재코드"/>
      <sheetName val="Table"/>
      <sheetName val="기초입력"/>
      <sheetName val="전체공내역서"/>
      <sheetName val="98지급계획"/>
      <sheetName val="연습장소"/>
      <sheetName val="내역(영일)"/>
      <sheetName val="계수시트"/>
      <sheetName val="철골,판넬"/>
      <sheetName val="3희질산"/>
      <sheetName val="일위-1"/>
      <sheetName val="일위-2"/>
      <sheetName val="일위-3"/>
      <sheetName val="일위-4"/>
      <sheetName val="일위-5"/>
      <sheetName val="개인별조서"/>
      <sheetName val="건축원가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도실집(내역)-전기외주"/>
      <sheetName val="[내역서(ͭ_x005f_x0000_ͭ_x005f_x0000__x005f_x001c__x0"/>
      <sheetName val="ateCodes_x005f_x0000_TimeCodes_x005f_x0000_"/>
      <sheetName val="[내역서(ͭ?ͭ?_x005f_x001c_?_x005f_x001c_?가표"/>
      <sheetName val="0.0ControlSheet"/>
      <sheetName val="소상 &quot;1&quot;"/>
      <sheetName val="설산1.나"/>
      <sheetName val="본사S"/>
      <sheetName val="단면가정"/>
      <sheetName val="단가일람 (2)"/>
      <sheetName val="단가(1)"/>
      <sheetName val="사  업  비  수  지  예  산  서"/>
      <sheetName val="장비"/>
      <sheetName val="우수"/>
      <sheetName val="G_R300경푀"/>
      <sheetName val="고객사 관리 코드"/>
      <sheetName val="ateCodes_x0000_TimeCodes_x0000_"/>
      <sheetName val="_내역서(ͭ_x0000_ͭ_x0000__x001c__x0"/>
      <sheetName val="Quantity"/>
      <sheetName val="De bai"/>
      <sheetName val="125x125"/>
      <sheetName val="공사비산출내역"/>
      <sheetName val="신청서"/>
      <sheetName val="04년부품"/>
      <sheetName val="사업성분석"/>
      <sheetName val="예산서 "/>
      <sheetName val="수Å_x0000_"/>
      <sheetName val="수뢹_xdd4d_"/>
      <sheetName val="동문건설"/>
      <sheetName val="ateCodes_TimeCodes_OverrideShor"/>
      <sheetName val="기술자자료입력"/>
      <sheetName val="220 (2)"/>
      <sheetName val="단가비교표(전기)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예가대비"/>
      <sheetName val="_내역서(ͭ_x005f_x0000_ͭ_x005f_x0000__x005f_x001c__x0"/>
      <sheetName val="_내역서(ͭ_ͭ__x005f_x001c___x005f_x001c__가표"/>
      <sheetName val="건축개요"/>
      <sheetName val="A2"/>
      <sheetName val="관부설공집계표"/>
      <sheetName val="임시정보시트"/>
      <sheetName val="대전-교대(A1-A2)"/>
      <sheetName val="(A)내역서"/>
      <sheetName val="JUCK"/>
      <sheetName val="물가자료"/>
      <sheetName val="수로교총재료집계"/>
      <sheetName val="양수장(기계)"/>
      <sheetName val="대로근거"/>
      <sheetName val="중로근거"/>
      <sheetName val="Man Hole"/>
      <sheetName val="본사공가현황"/>
      <sheetName val="BATCH"/>
      <sheetName val="6.1.일위대가"/>
      <sheetName val="효성CB 1P기초"/>
      <sheetName val="1단지구내"/>
      <sheetName val="1단지주차장전등"/>
      <sheetName val="J형측구단위수량"/>
      <sheetName val="토목내역서 (도급단가)"/>
      <sheetName val="덤프트럭계수"/>
      <sheetName val="입력란"/>
      <sheetName val="97노임단가"/>
      <sheetName val="07기준"/>
      <sheetName val="건축내역(동해조인)"/>
      <sheetName val="사업ﾈƩ"/>
      <sheetName val="기본사양입력"/>
      <sheetName val="스케즐"/>
      <sheetName val="PI"/>
      <sheetName val="건축공사"/>
      <sheetName val="요약"/>
      <sheetName val="ANX3A11"/>
      <sheetName val="1차배부(JB포함)"/>
      <sheetName val="단가_및_렀侫ԯ"/>
      <sheetName val="단가_및_가ᦘ"/>
      <sheetName val="단가_및_䰀ẗ鐀"/>
      <sheetName val="사렀趫ԯ"/>
      <sheetName val="사렀㾫ԯ"/>
      <sheetName val="단가적용"/>
      <sheetName val="화순 대리-다지리실행내역"/>
      <sheetName val="L형옹벽"/>
      <sheetName val="영동(D젅"/>
      <sheetName val="[내역서(ͭ_x0000_ͭ_x0000__x001c__x0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전력구구조물산근"/>
      <sheetName val="PMC"/>
      <sheetName val="본공사"/>
      <sheetName val="JUCKEYK"/>
      <sheetName val="Tool"/>
      <sheetName val="그림"/>
      <sheetName val="기자재비"/>
      <sheetName val="관련자료입력"/>
      <sheetName val="토적계산서"/>
      <sheetName val="업무처리전"/>
      <sheetName val="INSTR"/>
      <sheetName val="회계코드"/>
      <sheetName val="공사코드"/>
      <sheetName val="관리부"/>
      <sheetName val="정산"/>
      <sheetName val="청구분"/>
      <sheetName val="총무부"/>
      <sheetName val="Bang chiet tinh TBA"/>
      <sheetName val="Tcd"/>
      <sheetName val="DTCT"/>
      <sheetName val="gvl"/>
      <sheetName val="Cash2"/>
      <sheetName val="Z"/>
      <sheetName val="노임단가(2010.상)"/>
      <sheetName val="은행"/>
      <sheetName val="BM"/>
      <sheetName val="시행결의을"/>
      <sheetName val="사렀஫԰"/>
      <sheetName val="사업총렀"/>
      <sheetName val="단가_및_렀랫ԯ"/>
      <sheetName val="5.학교신설예산 쎸⬅/_x0000_瀀þ_x0000__x0000_밀"/>
      <sheetName val="5.학교신설예산 Ⴘ_x0000_퀀诋쌆蠅/_x0000_᠀"/>
      <sheetName val="공내역"/>
      <sheetName val="재료비집계표"/>
      <sheetName val="원가계산서 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선급금有(현금지출)"/>
      <sheetName val="1_동력공사"/>
      <sheetName val="품셈_"/>
      <sheetName val="실행내역서_"/>
      <sheetName val="6-1__관개량조서"/>
      <sheetName val="5_직원투입현황"/>
      <sheetName val="공사명입력"/>
      <sheetName val="의왕실행"/>
      <sheetName val="일산실행내역"/>
      <sheetName val="PL단가산정"/>
      <sheetName val="그림2"/>
      <sheetName val="케이블트레이"/>
      <sheetName val="원보"/>
      <sheetName val="DHEQSUPT"/>
      <sheetName val="건축집계합계"/>
      <sheetName val="건축집계표이수"/>
      <sheetName val="1,2공구원가계산서"/>
      <sheetName val="1공구산출내역서"/>
      <sheetName val="노임자재단가"/>
      <sheetName val="設計条件"/>
      <sheetName val="2000노임기준"/>
      <sheetName val="수_x0000_"/>
      <sheetName val="갑"/>
      <sheetName val="경영"/>
      <sheetName val="98년"/>
      <sheetName val="실적"/>
      <sheetName val="EQUIP_LIST"/>
      <sheetName val="전체내역_(2)"/>
      <sheetName val="7_기-검-보_100"/>
      <sheetName val="Raw_Data"/>
      <sheetName val="예정공정표_"/>
      <sheetName val="Sch9"/>
      <sheetName val="단가_및_재료_xdab0_"/>
      <sheetName val="단가_및_재료讀"/>
      <sheetName val="견蒸8蓼"/>
      <sheetName val="_내역서(ͭ_x005f_x005f_x005f_x0000_ͭ_x005f_x005f_x000"/>
      <sheetName val="ateCodes_x005f_x005f_x005f_x0000_TimeCodes_"/>
      <sheetName val="_내역서(ͭ_ͭ__x005f_x005f_x005f_x001c___x005f_x005f_x"/>
      <sheetName val="Macro(전기)"/>
      <sheetName val="공통가설내역서  (당사)"/>
      <sheetName val="공사"/>
      <sheetName val="뚝토공"/>
      <sheetName val="기계경비일람"/>
      <sheetName val="A__x0010__x0000_"/>
      <sheetName val="조경내역"/>
      <sheetName val="문10"/>
      <sheetName val="주요항목별"/>
      <sheetName val="심사공종"/>
      <sheetName val="간접비"/>
      <sheetName val="상세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30집계표"/>
      <sheetName val="99선급비용"/>
      <sheetName val="정의"/>
      <sheetName val="사가⺘"/>
      <sheetName val="사䀀啣1"/>
      <sheetName val="계정과목분류"/>
      <sheetName val="[내역서(1).xls]5.학교신설예산 쎸⬅/_x0000_瀀þ_x0000__x0000_밀"/>
      <sheetName val="96보완계획7.12"/>
      <sheetName val="신_분2"/>
      <sheetName val="전차선로_물량표1"/>
      <sheetName val="경율산정_XLS1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2_고용보험료산출근거1"/>
      <sheetName val="내역서_제출1"/>
      <sheetName val="아파트_1"/>
      <sheetName val="BTL시설예산_기준표1"/>
      <sheetName val="5_학교신설예산_집행(01~08)1"/>
      <sheetName val="점검결과(08년_100교_지원)1"/>
      <sheetName val="표지_(3)"/>
      <sheetName val="원가계산서_(2)"/>
      <sheetName val="산출_근거1"/>
      <sheetName val="_내역서(ͭ_ͭ___가표"/>
      <sheetName val="1__조명내역서(조명설치)"/>
      <sheetName val="2__조명내역서(조명자재)"/>
      <sheetName val="1_설계조건"/>
      <sheetName val="기본항목_입력"/>
      <sheetName val="당월_인력"/>
      <sheetName val="GT_1050x650"/>
      <sheetName val="2_원가및인원현황집계"/>
      <sheetName val="참고)BTL시설예산_기준표"/>
      <sheetName val="8_PILE__(돌출)"/>
      <sheetName val="96_12"/>
      <sheetName val="공사원가계산서_"/>
      <sheetName val="각사별공사비분개_"/>
      <sheetName val="개별직종노임단가(2005_1)"/>
      <sheetName val="총괄_내역서"/>
      <sheetName val="4_고용보험"/>
      <sheetName val="3_고용보험료산출근거"/>
      <sheetName val="2_토목공사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0_0ControlSheet"/>
      <sheetName val="소상_&quot;1&quot;"/>
      <sheetName val="설산1_나"/>
      <sheetName val="단가일람_(2)"/>
      <sheetName val="사__업__비__수__지__예__산__서"/>
      <sheetName val="고객사_관리_코드"/>
      <sheetName val="_내역서(ͭͭ_x0"/>
      <sheetName val="De_bai"/>
      <sheetName val="예산서_"/>
      <sheetName val="수뢹"/>
      <sheetName val="220_(2)"/>
      <sheetName val="Isolasi_Luar_Dalam"/>
      <sheetName val="Isolasi_Luar"/>
      <sheetName val="breakdown_Price-Chuong"/>
      <sheetName val="cable,_lighting,_switch"/>
      <sheetName val="DonGia_VatTuLK"/>
      <sheetName val="일정계획"/>
      <sheetName val="HD 1-4 세부공종별,업체별 내역(L4)"/>
      <sheetName val="ateCodes_x005f_x0000_TimeCodes_"/>
      <sheetName val="_내역서(ͭ_x005f_x0000_ͭ_x000"/>
      <sheetName val="_내역서(ͭ_ͭ__x005f_x001c___x"/>
      <sheetName val="cable-data"/>
      <sheetName val="철근량 산정"/>
      <sheetName val="토적계산"/>
      <sheetName val="5.학교신설예산 쎸⬅/"/>
      <sheetName val="5.학교신설예산 Ⴘ"/>
      <sheetName val="A__x0010_"/>
      <sheetName val="[내역서(1).xls]5.학교신설예산 쎸⬅/"/>
      <sheetName val="토공총괄표"/>
      <sheetName val="원가-총"/>
      <sheetName val="직접비"/>
      <sheetName val="노무산출서"/>
      <sheetName val="내역(건축)"/>
      <sheetName val="지급자재"/>
      <sheetName val="공통비총괄표"/>
      <sheetName val="방배동내역 (총괄)"/>
      <sheetName val="부대공Ⅱ"/>
      <sheetName val="설계명세서(선로)"/>
      <sheetName val="전신환매도율"/>
      <sheetName val="원본(갑지)"/>
      <sheetName val="하조서"/>
      <sheetName val="설비"/>
      <sheetName val="부산4"/>
      <sheetName val="임율"/>
      <sheetName val="전시사인집계"/>
      <sheetName val="수량"/>
      <sheetName val="목록"/>
      <sheetName val="관급_File"/>
      <sheetName val="OPT7"/>
      <sheetName val="외천교"/>
      <sheetName val="종배수관"/>
      <sheetName val="발신정보"/>
      <sheetName val="실정공사비단가표"/>
      <sheetName val=" 총괄표"/>
      <sheetName val="한전고리-을"/>
      <sheetName val="호남2"/>
      <sheetName val="10월가격"/>
      <sheetName val="기타유틸리티설비"/>
      <sheetName val="명세서"/>
      <sheetName val="2F_회의실견적(5_14_일대)"/>
      <sheetName val="SBarch산근"/>
      <sheetName val="건축-물가변동"/>
      <sheetName val="공량서"/>
      <sheetName val="기관"/>
      <sheetName val="257A1"/>
      <sheetName val="교환노무"/>
      <sheetName val="K1자재(3차등)"/>
      <sheetName val="금호"/>
      <sheetName val="운동장 (2)"/>
      <sheetName val="유기공정"/>
      <sheetName val="업무분장 "/>
      <sheetName val="공통"/>
      <sheetName val="저리조양"/>
      <sheetName val="산출내역서"/>
      <sheetName val="직공비"/>
      <sheetName val="Piping Design Data"/>
      <sheetName val="SCH"/>
      <sheetName val="노원열병합  건축공사기성내역서"/>
      <sheetName val="판매96"/>
      <sheetName val="price"/>
      <sheetName val="실행비교"/>
      <sheetName val="Project Brief"/>
      <sheetName val="PANEL_중량산출1"/>
      <sheetName val="원가_(2)1"/>
      <sheetName val="Piping_Design_Data"/>
      <sheetName val="CT_"/>
      <sheetName val="1_토공집계표"/>
      <sheetName val="산출근거#2-3"/>
      <sheetName val="일보"/>
      <sheetName val="현장지지물물량"/>
      <sheetName val="사업장공제"/>
      <sheetName val="물량산출근거"/>
      <sheetName val="가시설수량"/>
      <sheetName val="Macro(차단기)"/>
      <sheetName val="순공사비"/>
      <sheetName val="WIND"/>
      <sheetName val="model master"/>
      <sheetName val="가격"/>
      <sheetName val="MFAB"/>
      <sheetName val="MFRT"/>
      <sheetName val="MPKG"/>
      <sheetName val="MPRD"/>
      <sheetName val="PROCESS"/>
      <sheetName val="YES-T"/>
      <sheetName val="공통(20-91)"/>
      <sheetName val="A-4"/>
      <sheetName val="구조물철거타공정이월"/>
      <sheetName val="기판현황  "/>
      <sheetName val="OH공량old"/>
      <sheetName val="재무가정"/>
      <sheetName val="anaysis_sheet"/>
      <sheetName val="PROJECT BRIEF(EX.NEW)"/>
      <sheetName val="List"/>
      <sheetName val="코드표"/>
      <sheetName val="주차구획선수량"/>
      <sheetName val="입력값"/>
      <sheetName val=" 토목 처리장도급내역서 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/>
          </cell>
          <cell r="D4" t="str">
            <v>L/S</v>
          </cell>
          <cell r="E4">
            <v>1</v>
          </cell>
          <cell r="F4" t="str">
            <v/>
          </cell>
          <cell r="G4">
            <v>0</v>
          </cell>
          <cell r="H4" t="str">
            <v>NO.1-00-00</v>
          </cell>
        </row>
        <row r="5">
          <cell r="A5">
            <v>5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>
            <v>0</v>
          </cell>
          <cell r="H5" t="str">
            <v/>
          </cell>
        </row>
        <row r="6">
          <cell r="A6">
            <v>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 t="str">
            <v/>
          </cell>
        </row>
        <row r="7">
          <cell r="A7">
            <v>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 t="str">
            <v/>
          </cell>
        </row>
        <row r="8">
          <cell r="A8">
            <v>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/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 t="str">
            <v/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>
            <v>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/>
          </cell>
          <cell r="G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/>
          </cell>
          <cell r="G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>
            <v>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>
            <v>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>
            <v>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>
            <v>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>
            <v>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>
            <v>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/>
          </cell>
          <cell r="D35" t="str">
            <v>SET</v>
          </cell>
          <cell r="E35">
            <v>1</v>
          </cell>
          <cell r="F35">
            <v>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/>
          </cell>
          <cell r="D36" t="str">
            <v>식</v>
          </cell>
          <cell r="E36">
            <v>1</v>
          </cell>
          <cell r="F36">
            <v>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>
            <v>0</v>
          </cell>
          <cell r="G39">
            <v>0</v>
          </cell>
          <cell r="H39" t="str">
            <v/>
          </cell>
        </row>
        <row r="40">
          <cell r="A40">
            <v>39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>
            <v>0</v>
          </cell>
          <cell r="G40">
            <v>0</v>
          </cell>
          <cell r="H40" t="str">
            <v/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/>
          </cell>
          <cell r="G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/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/>
          </cell>
          <cell r="H63" t="str">
            <v/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/>
          </cell>
        </row>
        <row r="71">
          <cell r="B71" t="str">
            <v>MOTOR BRACKET</v>
          </cell>
          <cell r="C71">
            <v>0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>
            <v>0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>
            <v>0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/>
          </cell>
          <cell r="H84" t="str">
            <v/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>
            <v>0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/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/>
          </cell>
          <cell r="E91" t="str">
            <v/>
          </cell>
          <cell r="F91" t="str">
            <v/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/>
          </cell>
        </row>
        <row r="93">
          <cell r="A93" t="e">
            <v>#REF!</v>
          </cell>
          <cell r="B93" t="str">
            <v>LIMIT SWITCH BOX</v>
          </cell>
          <cell r="C93" t="str">
            <v/>
          </cell>
          <cell r="D93" t="str">
            <v>SET</v>
          </cell>
          <cell r="E93">
            <v>1</v>
          </cell>
          <cell r="F93" t="str">
            <v/>
          </cell>
        </row>
        <row r="94">
          <cell r="A94" t="e">
            <v>#REF!</v>
          </cell>
          <cell r="B94" t="str">
            <v>BUSHING</v>
          </cell>
          <cell r="C94" t="str">
            <v/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/>
          </cell>
          <cell r="D95" t="str">
            <v>EA</v>
          </cell>
          <cell r="E95">
            <v>2</v>
          </cell>
          <cell r="F95" t="str">
            <v/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/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/>
          </cell>
          <cell r="D99" t="str">
            <v>SET</v>
          </cell>
          <cell r="E99">
            <v>1</v>
          </cell>
          <cell r="F99" t="str">
            <v/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</row>
        <row r="102">
          <cell r="A102" t="e">
            <v>#REF!</v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 t="str">
            <v/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/>
          </cell>
        </row>
        <row r="115">
          <cell r="A115" t="e">
            <v>#REF!</v>
          </cell>
          <cell r="B115" t="str">
            <v>LIMIT SWITCH BOX</v>
          </cell>
          <cell r="C115" t="str">
            <v/>
          </cell>
          <cell r="D115" t="str">
            <v>SET</v>
          </cell>
          <cell r="E115">
            <v>1</v>
          </cell>
          <cell r="F115" t="str">
            <v/>
          </cell>
        </row>
        <row r="116">
          <cell r="A116" t="e">
            <v>#REF!</v>
          </cell>
          <cell r="B116" t="str">
            <v>BUSHING</v>
          </cell>
          <cell r="C116" t="str">
            <v/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/>
          </cell>
          <cell r="D117" t="str">
            <v>EA</v>
          </cell>
          <cell r="E117">
            <v>2</v>
          </cell>
          <cell r="F117" t="str">
            <v/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/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/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/>
          </cell>
          <cell r="D121" t="str">
            <v>SET</v>
          </cell>
          <cell r="E121">
            <v>1</v>
          </cell>
          <cell r="F121" t="str">
            <v/>
          </cell>
        </row>
        <row r="122">
          <cell r="A122" t="e">
            <v>#REF!</v>
          </cell>
          <cell r="B122" t="str">
            <v>FLAG BOX A'SSY</v>
          </cell>
          <cell r="C122" t="str">
            <v/>
          </cell>
          <cell r="D122" t="str">
            <v>SET</v>
          </cell>
          <cell r="E122">
            <v>1</v>
          </cell>
          <cell r="F122" t="str">
            <v/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/>
          </cell>
          <cell r="G124" t="str">
            <v/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/>
          </cell>
        </row>
        <row r="137">
          <cell r="A137" t="e">
            <v>#REF!</v>
          </cell>
          <cell r="B137" t="str">
            <v>MOTOR BRACKET</v>
          </cell>
          <cell r="C137">
            <v>0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>
            <v>0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>
            <v>0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>
            <v>0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>
            <v>0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C151">
            <v>0</v>
          </cell>
          <cell r="D151">
            <v>0</v>
          </cell>
          <cell r="E151" t="str">
            <v/>
          </cell>
        </row>
        <row r="152">
          <cell r="A152" t="e">
            <v>#REF!</v>
          </cell>
        </row>
        <row r="153">
          <cell r="F153" t="str">
            <v/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/>
          </cell>
        </row>
        <row r="159">
          <cell r="A159" t="e">
            <v>#REF!</v>
          </cell>
          <cell r="B159" t="str">
            <v>MOTOR BRACKET</v>
          </cell>
          <cell r="C159">
            <v>0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>
            <v>0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>
            <v>0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>
            <v>0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C172">
            <v>0</v>
          </cell>
          <cell r="D172">
            <v>0</v>
          </cell>
          <cell r="E172" t="str">
            <v/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/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>
            <v>0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C187">
            <v>0</v>
          </cell>
          <cell r="D187">
            <v>0</v>
          </cell>
          <cell r="E187" t="str">
            <v/>
          </cell>
        </row>
        <row r="191">
          <cell r="F191" t="str">
            <v/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>
            <v>0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</row>
        <row r="211"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/>
          </cell>
          <cell r="E223" t="str">
            <v/>
          </cell>
          <cell r="F223" t="str">
            <v/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/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/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/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/>
          </cell>
        </row>
        <row r="231">
          <cell r="A231" t="e">
            <v>#REF!</v>
          </cell>
          <cell r="B231" t="str">
            <v>PILOT LAMP</v>
          </cell>
          <cell r="C231" t="str">
            <v/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>
            <v>0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/>
          </cell>
        </row>
        <row r="236">
          <cell r="A236" t="e">
            <v>#REF!</v>
          </cell>
          <cell r="B236" t="str">
            <v>FUSE/SOCKET</v>
          </cell>
          <cell r="C236" t="str">
            <v/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/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/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/>
          </cell>
        </row>
        <row r="245">
          <cell r="A245" t="e">
            <v>#REF!</v>
          </cell>
          <cell r="B245" t="str">
            <v>공사명: CONTROL BOARD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/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/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/>
          </cell>
          <cell r="C253">
            <v>0</v>
          </cell>
          <cell r="D253" t="str">
            <v/>
          </cell>
          <cell r="E253" t="str">
            <v/>
          </cell>
          <cell r="F253" t="str">
            <v/>
          </cell>
        </row>
        <row r="254">
          <cell r="A254" t="e">
            <v>#REF!</v>
          </cell>
          <cell r="B254" t="str">
            <v/>
          </cell>
          <cell r="C254">
            <v>0</v>
          </cell>
          <cell r="D254" t="str">
            <v/>
          </cell>
          <cell r="E254" t="str">
            <v/>
          </cell>
          <cell r="F254" t="str">
            <v/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/>
          </cell>
          <cell r="H262" t="str">
            <v/>
          </cell>
        </row>
        <row r="263">
          <cell r="A263" t="e">
            <v>#REF!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/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/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/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/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/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/>
          </cell>
          <cell r="D287" t="str">
            <v>SET</v>
          </cell>
          <cell r="E287">
            <v>1</v>
          </cell>
          <cell r="F287" t="str">
            <v/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/>
      <sheetData sheetId="960"/>
      <sheetData sheetId="961"/>
      <sheetData sheetId="962"/>
      <sheetData sheetId="963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/>
      <sheetData sheetId="1521"/>
      <sheetData sheetId="1522"/>
      <sheetData sheetId="1523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명"/>
      <sheetName val="기계명"/>
      <sheetName val="전기명"/>
      <sheetName val="토목명"/>
      <sheetName val="단가"/>
      <sheetName val="Sheet1"/>
      <sheetName val="Sheet2"/>
      <sheetName val="Sheet3"/>
      <sheetName val="교각1"/>
      <sheetName val="토적표"/>
      <sheetName val="가격조사서"/>
      <sheetName val="DATE"/>
      <sheetName val="BID"/>
      <sheetName val="철거산출근거"/>
      <sheetName val="반중력식옹벽"/>
      <sheetName val="진주방향"/>
      <sheetName val="단가대비표"/>
      <sheetName val="99노임기준"/>
      <sheetName val="일위대가"/>
      <sheetName val="노임단가"/>
      <sheetName val="일위대가표"/>
      <sheetName val="단가(자재)"/>
      <sheetName val="단가(노임)"/>
      <sheetName val="기초목록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IGI-SU"/>
      <sheetName val="면간거리&amp;사거리"/>
      <sheetName val="전기"/>
      <sheetName val="VXXXXX"/>
      <sheetName val="관급자재"/>
      <sheetName val="사급자재"/>
      <sheetName val="포장총괄집계(1~4)"/>
      <sheetName val="포장집계(1)"/>
      <sheetName val="포장단위(1)"/>
      <sheetName val="진입로현황(1)"/>
      <sheetName val="진입로단위(1)"/>
      <sheetName val="포장집계 (2)"/>
      <sheetName val="포장단위(2)"/>
      <sheetName val="포장집계 (3)"/>
      <sheetName val="포장단위(3)"/>
      <sheetName val="진입로현황(3)"/>
      <sheetName val="진입로단위(3)"/>
      <sheetName val="포장집계 (4)"/>
      <sheetName val="포장단위(4)"/>
      <sheetName val="진입로현황(4)"/>
      <sheetName val="진입로단위(4)"/>
      <sheetName val="기초단가"/>
      <sheetName val="안정검토(온1)"/>
      <sheetName val="산출근거표 (유도등)"/>
      <sheetName val="견적단가"/>
      <sheetName val="수량산출"/>
      <sheetName val="내역서1999.8최종"/>
      <sheetName val="경산"/>
      <sheetName val="#REF"/>
      <sheetName val="집계표"/>
      <sheetName val="설비내역서"/>
      <sheetName val="건축내역서"/>
      <sheetName val="전기내역서"/>
      <sheetName val="상수도토공집계표"/>
      <sheetName val="02상노임"/>
      <sheetName val="내역서 제출"/>
      <sheetName val="개거산출내역"/>
      <sheetName val="단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유"/>
      <sheetName val="#REF"/>
      <sheetName val="실행내역"/>
      <sheetName val="경산"/>
      <sheetName val="직노"/>
      <sheetName val="내역서2안"/>
      <sheetName val="목록"/>
      <sheetName val="총괄"/>
      <sheetName val="공통(20-91)"/>
      <sheetName val="기본일위"/>
      <sheetName val="표지"/>
      <sheetName val="샘플표지"/>
      <sheetName val="_REF"/>
      <sheetName val="총괄내역서"/>
      <sheetName val="원가계산"/>
      <sheetName val="내역서1999.8최종"/>
      <sheetName val="일위대가표"/>
      <sheetName val="내역"/>
      <sheetName val="경율산정"/>
      <sheetName val="전기"/>
      <sheetName val="내역서"/>
      <sheetName val="노임단가"/>
      <sheetName val="I一般比"/>
      <sheetName val="대비2"/>
      <sheetName val="J直材4"/>
      <sheetName val="인사자료총집계"/>
      <sheetName val="Sheet1"/>
      <sheetName val="단위단가"/>
      <sheetName val="일위대가"/>
      <sheetName val="설계산출기초"/>
      <sheetName val="도급예산내역서봉투"/>
      <sheetName val="공사원가계산서"/>
      <sheetName val="기계경비(시간당)"/>
      <sheetName val="효성CB 1P기초"/>
      <sheetName val="설계산출표지"/>
      <sheetName val="DATA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단가"/>
      <sheetName val="간선계산"/>
      <sheetName val="전기일위대가"/>
      <sheetName val="데이타"/>
      <sheetName val="ITEM"/>
      <sheetName val="조도계산서 (도서)"/>
      <sheetName val="부하(성남)"/>
      <sheetName val="부하계산서"/>
      <sheetName val="동력부하(도산)"/>
      <sheetName val="Macro(차단기)"/>
      <sheetName val="터널조도"/>
      <sheetName val="N賃率-職"/>
      <sheetName val="유림총괄"/>
      <sheetName val="Sheet2"/>
      <sheetName val="수량산출"/>
      <sheetName val="설직재-1"/>
      <sheetName val="집계"/>
      <sheetName val="기계경비산출기준"/>
      <sheetName val="홍보비디오"/>
      <sheetName val="중기사용료"/>
      <sheetName val="조명시설"/>
      <sheetName val="경영"/>
      <sheetName val="98년"/>
      <sheetName val="실적"/>
      <sheetName val="직재"/>
      <sheetName val="일위대가(4층원격)"/>
      <sheetName val="일위대가목록"/>
      <sheetName val="설계조건"/>
      <sheetName val="1차 내역서"/>
      <sheetName val="원가계산서"/>
      <sheetName val="1안"/>
      <sheetName val="우수받이"/>
      <sheetName val="실행"/>
      <sheetName val="소비자가"/>
      <sheetName val="원가"/>
      <sheetName val="건축일위"/>
      <sheetName val="그라우팅일위"/>
      <sheetName val="판매시설"/>
      <sheetName val="철거"/>
      <sheetName val="일위"/>
      <sheetName val="패널"/>
      <sheetName val="제직재"/>
      <sheetName val="소방사항"/>
      <sheetName val="BID"/>
      <sheetName val="danga"/>
      <sheetName val="ilch"/>
      <sheetName val="소요량"/>
      <sheetName val="공종별수량집계"/>
      <sheetName val="성곽내역서"/>
      <sheetName val="공정집계_국별"/>
      <sheetName val="파일의이용"/>
      <sheetName val="유림골조"/>
      <sheetName val="비교1"/>
      <sheetName val="수리보고서비"/>
      <sheetName val="갑지"/>
      <sheetName val="견적단가"/>
      <sheetName val="공사개요"/>
      <sheetName val="단가표"/>
      <sheetName val="원가data"/>
      <sheetName val="부속동"/>
      <sheetName val="인테리어세부내역"/>
      <sheetName val="피엘"/>
      <sheetName val="index"/>
      <sheetName val="Sheet4"/>
      <sheetName val="배수관공"/>
      <sheetName val="측구공"/>
      <sheetName val="FORM-0"/>
      <sheetName val="단면가정"/>
      <sheetName val="중동공구"/>
      <sheetName val="VXXXXXXX"/>
      <sheetName val="ECSYSTEM"/>
      <sheetName val="ECSYSTEM_2"/>
      <sheetName val="ECSYSTEM_3"/>
      <sheetName val="간노비"/>
      <sheetName val="경비"/>
      <sheetName val="산재"/>
      <sheetName val="산재비율"/>
      <sheetName val="고용"/>
      <sheetName val="배부"/>
      <sheetName val="완성1"/>
      <sheetName val="완성2"/>
      <sheetName val="일반"/>
      <sheetName val="일반비율"/>
      <sheetName val="이윤"/>
      <sheetName val="이윤비율"/>
      <sheetName val="출력제외----"/>
      <sheetName val="안전"/>
      <sheetName val="안전비율"/>
      <sheetName val="내역2"/>
      <sheetName val="목록2"/>
      <sheetName val="단가2"/>
      <sheetName val="일위2"/>
      <sheetName val="준설산출근거"/>
      <sheetName val="퇴직"/>
      <sheetName val="건강"/>
      <sheetName val="연금"/>
      <sheetName val="노인"/>
      <sheetName val="중기일위대가"/>
      <sheetName val="배수공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군남내역서"/>
      <sheetName val="건축명"/>
      <sheetName val="기계명"/>
      <sheetName val="전기명"/>
      <sheetName val="토목명"/>
      <sheetName val="개거산출내역"/>
      <sheetName val="토적표"/>
      <sheetName val="일위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input"/>
      <sheetName val="제원.설계조건"/>
      <sheetName val="하중계산"/>
      <sheetName val="모델링"/>
      <sheetName val="하중조합"/>
      <sheetName val="SD30"/>
      <sheetName val="COBEL1"/>
      <sheetName val="COBEL2"/>
      <sheetName val="장단주(교축직각)"/>
      <sheetName val="장단주(교축)"/>
      <sheetName val="기초단면력산정"/>
      <sheetName val="저판설계"/>
      <sheetName val="SD30 (2)"/>
      <sheetName val="SHOE"/>
      <sheetName val="지지력계수"/>
      <sheetName val="안정검토1"/>
      <sheetName val="안정검토2"/>
      <sheetName val="PILE 검토"/>
      <sheetName val="기초안정검토용하중"/>
      <sheetName val="사통"/>
      <sheetName val="14P-PI"/>
      <sheetName val="일위대가"/>
      <sheetName val="공구원가계산"/>
      <sheetName val="통합"/>
      <sheetName val="단가비교표"/>
      <sheetName val="DATE"/>
      <sheetName val="#REF"/>
      <sheetName val="군남내역서"/>
      <sheetName val="COPING"/>
      <sheetName val="계수시트"/>
      <sheetName val="시설물"/>
      <sheetName val="식재출력용"/>
      <sheetName val="식재"/>
      <sheetName val="유지관리"/>
      <sheetName val="단가"/>
      <sheetName val="설비"/>
      <sheetName val="노임단가"/>
      <sheetName val="1호인버트수량"/>
      <sheetName val="총괄"/>
      <sheetName val="진주방향"/>
      <sheetName val="간선계산"/>
      <sheetName val="기초자료입력"/>
      <sheetName val="공사원가계산서 "/>
      <sheetName val="9902"/>
      <sheetName val="공조기"/>
      <sheetName val="평가데이터"/>
      <sheetName val="관급자재"/>
      <sheetName val="변경관급자재"/>
      <sheetName val="토공(우물통,기타) "/>
      <sheetName val="가공비"/>
      <sheetName val="공사관리대장"/>
      <sheetName val="시중노임단가"/>
      <sheetName val="인건비 "/>
      <sheetName val="데이타"/>
      <sheetName val="GAEYO"/>
      <sheetName val="물집"/>
      <sheetName val="안정검토(온1)"/>
      <sheetName val="공종목록표"/>
      <sheetName val="원가계산서 "/>
      <sheetName val="기계경비(시간당)"/>
      <sheetName val="램머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파일의이용"/>
    </sheetNames>
    <sheetDataSet>
      <sheetData sheetId="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"/>
      <sheetName val="슬래브"/>
      <sheetName val="사통"/>
      <sheetName val="계수시트"/>
      <sheetName val="시설물"/>
      <sheetName val="식재출력용"/>
      <sheetName val="식재"/>
      <sheetName val="유지관리"/>
      <sheetName val="단가"/>
      <sheetName val="Macro(전기)"/>
      <sheetName val="내역서"/>
      <sheetName val="공구원가계산"/>
      <sheetName val="내역서1999.8최종"/>
      <sheetName val="토적표"/>
      <sheetName val="98전체ny"/>
      <sheetName val="견적의뢰"/>
      <sheetName val="인건비 "/>
      <sheetName val="투찰금액"/>
      <sheetName val="교사기준면적(중)"/>
      <sheetName val="토사(PE)"/>
      <sheetName val="토공(우물통,기타) "/>
      <sheetName val="노임이"/>
      <sheetName val="현장관리비"/>
      <sheetName val="설계내역서"/>
      <sheetName val="관급자재"/>
      <sheetName val="변경관급자재"/>
      <sheetName val="일위대가"/>
      <sheetName val="노임단가"/>
      <sheetName val="설비"/>
      <sheetName val="설계예시"/>
      <sheetName val="2. 공원조도"/>
      <sheetName val="파일의이용"/>
      <sheetName val="평가데이터"/>
      <sheetName val="청천내"/>
      <sheetName val="DATE"/>
      <sheetName val="2@ BOX"/>
      <sheetName val="맨홀수량산출(A-LINE)"/>
      <sheetName val="A1-DATA"/>
      <sheetName val="단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토공"/>
      <sheetName val="슬래브"/>
      <sheetName val="군남내역서"/>
      <sheetName val="사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토공"/>
      <sheetName val="PA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내역작성"/>
      <sheetName val="기본자료입력"/>
      <sheetName val="기성실행현황"/>
      <sheetName val="설계예산서"/>
      <sheetName val="도급내역서"/>
      <sheetName val="실행내역서"/>
      <sheetName val="도급실행대비표"/>
      <sheetName val="견적대비표"/>
      <sheetName val="견적품의서"/>
      <sheetName val="내역서표지"/>
      <sheetName val="원가계산서"/>
      <sheetName val="공사예정공정표"/>
      <sheetName val="변경내역서"/>
      <sheetName val="변경실행내역서"/>
      <sheetName val="공사원가계산서"/>
      <sheetName val="원도급자변경설계서"/>
      <sheetName val="하도급비교내역서"/>
      <sheetName val="하도급비교내역서표지"/>
      <sheetName val="하도급비교변경내역서"/>
      <sheetName val="변경설명서"/>
      <sheetName val="변경설계서갑지"/>
      <sheetName val="변경증감(물량)대비표"/>
      <sheetName val="변경증감(금액)대비표"/>
      <sheetName val="변경설계서표지"/>
      <sheetName val="변경내역서간지"/>
      <sheetName val="기성내역서표지"/>
      <sheetName val="기성부분내역서1"/>
      <sheetName val="기성부분내역서2"/>
      <sheetName val="기성부분내역서3"/>
      <sheetName val="기성부분내역서4"/>
      <sheetName val="기성부분내역서5"/>
      <sheetName val="실행기성내역서1"/>
      <sheetName val="실행기성내역서2"/>
      <sheetName val="실행기성내역서3"/>
      <sheetName val="실행기성내역서4"/>
      <sheetName val="실행기성내역서5"/>
      <sheetName val="실행률기성내역서1"/>
      <sheetName val="실행률기성내역서2"/>
      <sheetName val="실행률기성내역서3"/>
      <sheetName val="실행률기성내역서4"/>
      <sheetName val="실행률기성내역서5"/>
      <sheetName val="파일의이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1">
          <cell r="W11" t="str">
            <v>1차</v>
          </cell>
        </row>
        <row r="12">
          <cell r="W12" t="str">
            <v>2차</v>
          </cell>
        </row>
        <row r="13">
          <cell r="W13" t="str">
            <v>3차</v>
          </cell>
        </row>
        <row r="14">
          <cell r="W14" t="str">
            <v>4차</v>
          </cell>
        </row>
        <row r="15">
          <cell r="W15" t="str">
            <v>5차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부안일위"/>
      <sheetName val="노임단가"/>
      <sheetName val="토공"/>
      <sheetName val="#REF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단가비교표"/>
      <sheetName val="부안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갑,을"/>
      <sheetName val="노임단가"/>
      <sheetName val="DATE"/>
      <sheetName val="98수문일위"/>
      <sheetName val="DATA"/>
      <sheetName val="상 부"/>
      <sheetName val="수량산출"/>
      <sheetName val="단면설계"/>
      <sheetName val="안정검토"/>
      <sheetName val="계수시트"/>
      <sheetName val="원가계산서"/>
      <sheetName val="(A)내역서"/>
      <sheetName val="발주내역"/>
      <sheetName val="설계개요"/>
      <sheetName val="단가"/>
      <sheetName val="ABUT수량-A1"/>
      <sheetName val="실행철강하도"/>
      <sheetName val="계약일반사항"/>
      <sheetName val="내역"/>
      <sheetName val="사유서(출)"/>
      <sheetName val="철집"/>
      <sheetName val="한전납입금"/>
      <sheetName val="사리부설"/>
      <sheetName val="예가표"/>
      <sheetName val="자재견적 (대왕) (2)"/>
      <sheetName val="도로구조공사비"/>
      <sheetName val="도로토공공사비"/>
      <sheetName val="여수토공사비"/>
      <sheetName val="집계표"/>
      <sheetName val="약품설비"/>
      <sheetName val="노무비"/>
      <sheetName val="총괄표"/>
      <sheetName val="제경비요율"/>
      <sheetName val="전기"/>
      <sheetName val="VXXXXX"/>
      <sheetName val="교각계산"/>
      <sheetName val="산출근거"/>
      <sheetName val="공사비"/>
      <sheetName val="CCTV내역서"/>
      <sheetName val="unit"/>
      <sheetName val="재료값"/>
      <sheetName val="전차선로 물량표"/>
      <sheetName val="내역서"/>
      <sheetName val="#REF"/>
      <sheetName val="결과조달"/>
      <sheetName val="현장관리비 산출내역"/>
      <sheetName val="수토공단위당"/>
      <sheetName val="내역표지"/>
      <sheetName val="부안일위"/>
      <sheetName val="재료비"/>
      <sheetName val="NYS"/>
      <sheetName val="밸브설치"/>
      <sheetName val="공사비총괄표"/>
      <sheetName val="구조물철거타공정이월"/>
      <sheetName val="남양내역"/>
      <sheetName val="횡배수관집현황(2공구)"/>
      <sheetName val="일위대가표"/>
      <sheetName val="설명"/>
      <sheetName val="시공여유율"/>
      <sheetName val="전선 및 전선관"/>
      <sheetName val="98NS-N"/>
      <sheetName val="조경일람"/>
      <sheetName val="단위가격 "/>
      <sheetName val="일위집계표"/>
      <sheetName val="일위대가"/>
      <sheetName val="양수장내역"/>
      <sheetName val="양수장"/>
      <sheetName val="참조"/>
      <sheetName val="공사비집계"/>
      <sheetName val="유림골조"/>
      <sheetName val="가설공사비"/>
      <sheetName val="입찰안"/>
      <sheetName val="찍기"/>
      <sheetName val="P-산#1-1(WOWA1)"/>
      <sheetName val="대치판정"/>
      <sheetName val="품셈(기초)"/>
      <sheetName val="일위대가(가설)"/>
      <sheetName val="중기비"/>
      <sheetName val="설계"/>
      <sheetName val="1단계"/>
      <sheetName val="요율"/>
      <sheetName val="토적"/>
      <sheetName val="공내역"/>
      <sheetName val="PAD TR보호대기초"/>
      <sheetName val="가로등기초"/>
      <sheetName val="HANDHOLE(2)"/>
      <sheetName val="일위대가(계측기설치)"/>
      <sheetName val="1.동력공사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Sheet2"/>
      <sheetName val="자재단가비교표"/>
      <sheetName val="매립"/>
      <sheetName val="MACRO(MCC)"/>
      <sheetName val="Sheet1 (2)"/>
      <sheetName val="년도별"/>
      <sheetName val="단면 (2)"/>
      <sheetName val="총괄내역서"/>
      <sheetName val="조명시설"/>
      <sheetName val="제출내역 (2)"/>
      <sheetName val="금액내역서"/>
      <sheetName val="건              축"/>
      <sheetName val="1호맨홀토공"/>
      <sheetName val="전기혼잡제경비(45)"/>
      <sheetName val="설계조건"/>
      <sheetName val="안정계산"/>
      <sheetName val="단면검토"/>
      <sheetName val="Sheet1"/>
      <sheetName val="가공비"/>
      <sheetName val="일위"/>
      <sheetName val="관급수량총"/>
      <sheetName val="원가계산서(집계)"/>
      <sheetName val="날개벽"/>
      <sheetName val="PIPE내역_FCN_"/>
      <sheetName val="공장유"/>
      <sheetName val="SG"/>
      <sheetName val="날개벽(시점좌측)"/>
      <sheetName val="입상내역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8.PILE  (돌출)"/>
      <sheetName val="배수내역"/>
      <sheetName val="BID"/>
      <sheetName val="터파기및재료"/>
      <sheetName val="샌딩 에폭시 도장"/>
      <sheetName val="스텐문틀설치"/>
      <sheetName val="일반문틀 설치"/>
      <sheetName val="갑지"/>
      <sheetName val="설치중량_"/>
      <sheetName val="수문일위_"/>
      <sheetName val="계산근거"/>
      <sheetName val="청하배수"/>
      <sheetName val="작업일보"/>
      <sheetName val="표준계약서"/>
      <sheetName val="1.토공"/>
      <sheetName val="고창방향"/>
      <sheetName val="일위대가(목록)"/>
      <sheetName val="자원리스트"/>
      <sheetName val="조건표"/>
      <sheetName val="공사비예산서(토목분)"/>
      <sheetName val="대비"/>
      <sheetName val="단면가정"/>
      <sheetName val="부대내역"/>
      <sheetName val="별첨1-임식"/>
      <sheetName val="기본자료"/>
      <sheetName val="천방교접속"/>
      <sheetName val="일위_파일"/>
      <sheetName val="견적대비"/>
      <sheetName val="지급자재"/>
      <sheetName val="변경집계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참조자료"/>
      <sheetName val="원가계산서 "/>
      <sheetName val="고용보험료"/>
      <sheetName val="예산내역서"/>
      <sheetName val="9509"/>
      <sheetName val="96보완계획7.12"/>
      <sheetName val="업무처리전"/>
      <sheetName val="설계내역서"/>
      <sheetName val="INPUT"/>
      <sheetName val="문학간접"/>
      <sheetName val="건축"/>
      <sheetName val="건축-물가변동"/>
      <sheetName val="주beam"/>
      <sheetName val="1.설계조건"/>
      <sheetName val="석탄2.3물량"/>
      <sheetName val="수문일위(2012)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토공총괄표"/>
      <sheetName val="TYPE-A"/>
      <sheetName val="반중력식옹벽"/>
      <sheetName val="당초명세(평)"/>
      <sheetName val="단가산출"/>
      <sheetName val="설계명세서"/>
      <sheetName val="예산명세서"/>
      <sheetName val="자료입력"/>
      <sheetName val="200"/>
      <sheetName val="교각1"/>
      <sheetName val="CODE"/>
      <sheetName val="COPING"/>
      <sheetName val="기초공"/>
      <sheetName val="기둥(원형)"/>
      <sheetName val="M-EQPT-Z"/>
      <sheetName val="실행예산(97.12.17)"/>
      <sheetName val="집계표(육상)"/>
      <sheetName val="원형1호맨홀토공수량"/>
      <sheetName val="지장물C"/>
      <sheetName val="계화배수"/>
      <sheetName val="TOWER 12TON"/>
      <sheetName val="TOWER 10TON"/>
      <sheetName val="Macro1"/>
      <sheetName val="48일위(기존)"/>
      <sheetName val="CAT_5"/>
      <sheetName val="Y-WORK"/>
      <sheetName val="COPING-1"/>
      <sheetName val="역T형교대-2수량"/>
      <sheetName val="공문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기기리스트"/>
      <sheetName val="내역서1"/>
      <sheetName val="TARGET"/>
      <sheetName val="건축내역서"/>
      <sheetName val="설비내역서"/>
      <sheetName val="전기내역서"/>
      <sheetName val="유입량"/>
      <sheetName val=" 냉각수펌프"/>
      <sheetName val="가도공"/>
      <sheetName val="분전함신설"/>
      <sheetName val="접지1종"/>
      <sheetName val="기존구조물철거집계계표"/>
      <sheetName val="일위대가목차"/>
      <sheetName val="INPUT(덕도방향-시점)"/>
      <sheetName val="장문교(대전)"/>
      <sheetName val="주재료비"/>
      <sheetName val="1.설계기준"/>
      <sheetName val="MOTOR"/>
      <sheetName val="A(Rev.3)"/>
      <sheetName val="Macro"/>
      <sheetName val="Taux"/>
      <sheetName val="단가일람"/>
      <sheetName val="Sheet4"/>
      <sheetName val="갑지(추정)"/>
      <sheetName val="철근단면적"/>
      <sheetName val="DATA1"/>
      <sheetName val="전기일위대가"/>
      <sheetName val="입력단가"/>
      <sheetName val="시행후면적"/>
      <sheetName val="수지예산"/>
      <sheetName val="1TL종점(1)"/>
      <sheetName val="호안블럭단가"/>
      <sheetName val="6PILE  (돌출)"/>
      <sheetName val="TOTAL3"/>
      <sheetName val="1NYS(당)"/>
      <sheetName val="자재견적_(대왕)_(2)"/>
      <sheetName val="부표총괄"/>
      <sheetName val="단가산출내역(노임부분수정)"/>
      <sheetName val="차액보증"/>
      <sheetName val="현산지구200420"/>
      <sheetName val="단위수량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포장물량집계"/>
      <sheetName val="경비2내역"/>
      <sheetName val="국내"/>
      <sheetName val="아파트 "/>
      <sheetName val="입력시트"/>
      <sheetName val="수량이동"/>
      <sheetName val="공사비증감"/>
      <sheetName val="공통비총괄표"/>
      <sheetName val="공통부대비"/>
      <sheetName val="약품공급2"/>
      <sheetName val="총괄내역"/>
      <sheetName val="제진기"/>
      <sheetName val="수지예산서(세부) (2)"/>
      <sheetName val="견적"/>
      <sheetName val="충돌 내용"/>
      <sheetName val="계화총괄"/>
      <sheetName val="계화배수(3대)"/>
      <sheetName val="공통"/>
      <sheetName val="재개발"/>
      <sheetName val="토총괄 (2)"/>
      <sheetName val="음봉방향"/>
      <sheetName val="D-623D"/>
      <sheetName val="3.하중산정4.지지력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기계경비일람"/>
      <sheetName val="각형맨홀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기자재비"/>
      <sheetName val="EP0618"/>
      <sheetName val="1-1"/>
      <sheetName val="준검 내역서"/>
      <sheetName val="strut type"/>
      <sheetName val="간접비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DANGA"/>
      <sheetName val="tggwan(mac)"/>
      <sheetName val="9GNG운반"/>
      <sheetName val="내역서01"/>
      <sheetName val="연면적(평)단가"/>
      <sheetName val="간접비총계"/>
      <sheetName val="부안변전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U-TYPE(1)"/>
      <sheetName val="집수정(600-700)"/>
      <sheetName val="Macro2"/>
      <sheetName val="DATA-UPS"/>
      <sheetName val="단위가격"/>
      <sheetName val="단가보완"/>
      <sheetName val="와동수량"/>
      <sheetName val="자재일위(경)"/>
      <sheetName val="손익분석"/>
      <sheetName val="입력정보"/>
      <sheetName val="새공통"/>
      <sheetName val="화해(함평)"/>
      <sheetName val="화해(장성)"/>
      <sheetName val="인부신상자료"/>
      <sheetName val="BLOCK(1)"/>
      <sheetName val="위치조서"/>
      <sheetName val="Total"/>
      <sheetName val="국공유지및사유지"/>
      <sheetName val="000000"/>
      <sheetName val="3.공통공사대비"/>
      <sheetName val="소산진입"/>
      <sheetName val="이설도로유용토"/>
      <sheetName val="대로근거"/>
      <sheetName val="중로근거"/>
      <sheetName val="다곡2교"/>
      <sheetName val="MODELING"/>
      <sheetName val="투찰"/>
      <sheetName val="공사비내역서"/>
      <sheetName val="산근터빈"/>
      <sheetName val="하수처리장-전기집계"/>
      <sheetName val="PIPE내역(FCN)"/>
      <sheetName val="착공내역서"/>
      <sheetName val="I一般比"/>
      <sheetName val="도근좌표"/>
      <sheetName val="직원유류수불현황"/>
      <sheetName val="수로단위수량"/>
      <sheetName val="CTEMCOST"/>
      <sheetName val="대림경상68억"/>
      <sheetName val="NAI"/>
      <sheetName val="BSD (2)"/>
      <sheetName val="수문보고"/>
      <sheetName val="제직재"/>
      <sheetName val="설직재-1"/>
      <sheetName val="제-노임"/>
      <sheetName val="2000전체분"/>
      <sheetName val="b_balju_cho"/>
      <sheetName val="맨홀수량산출"/>
      <sheetName val="수량산출표"/>
      <sheetName val="노무비계"/>
      <sheetName val="cal"/>
      <sheetName val="바닥판"/>
      <sheetName val="대부예산서"/>
      <sheetName val="관로조서"/>
      <sheetName val="토사(PE)"/>
      <sheetName val="전력"/>
      <sheetName val="woo(mac)"/>
      <sheetName val="구의33고"/>
      <sheetName val="골조시행"/>
      <sheetName val="DT"/>
      <sheetName val="롤러"/>
      <sheetName val="BH"/>
      <sheetName val="펌프차타설"/>
      <sheetName val="S0"/>
      <sheetName val="Macro(전선)"/>
      <sheetName val="bm(CIcable)"/>
      <sheetName val="Requirement(Work Crew)"/>
      <sheetName val="유효성검사"/>
      <sheetName val="공종단가"/>
      <sheetName val="GI-LIST"/>
      <sheetName val="진로도급"/>
      <sheetName val="포장공위치조서"/>
      <sheetName val="백호우계수"/>
      <sheetName val="S.중기사용료"/>
      <sheetName val="입력란"/>
      <sheetName val="97노임단가"/>
      <sheetName val="일반부표"/>
      <sheetName val="플랜트 설치"/>
      <sheetName val="교량하부공"/>
      <sheetName val="제수변수량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3도로"/>
      <sheetName val="차집관로, 중계펌프장"/>
      <sheetName val="중계펌프장-건축"/>
      <sheetName val="중계펌프장-사급자재대"/>
      <sheetName val="JUCK"/>
      <sheetName val="연결관암거"/>
      <sheetName val="노임,재료비"/>
      <sheetName val="유동표"/>
      <sheetName val="입력값"/>
      <sheetName val="설계기준 및 하중계산"/>
      <sheetName val="청구서 (별지)(3차분)"/>
      <sheetName val="기성내역서(전체,3차)"/>
      <sheetName val="견적대비표"/>
      <sheetName val="A1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우수공"/>
      <sheetName val=""/>
      <sheetName val="B.O.M"/>
      <sheetName val="FOOTING단면력"/>
      <sheetName val="집계"/>
      <sheetName val="DHEQSUPT"/>
      <sheetName val="CC16-내역서"/>
      <sheetName val="총괄집계표"/>
      <sheetName val="list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총집계표"/>
      <sheetName val="내역적용"/>
      <sheetName val="Eq. Mobilization"/>
      <sheetName val="PI"/>
      <sheetName val="용수간선"/>
      <sheetName val="ESC(K치)"/>
      <sheetName val="Sheet3"/>
      <sheetName val="1.레미콘집계"/>
      <sheetName val="2.아스콘집계"/>
      <sheetName val="3.보도집계"/>
      <sheetName val="4.보차도경계석및 도로경계블럭"/>
      <sheetName val="Ⅰ.골재집계 "/>
      <sheetName val="사업수지"/>
      <sheetName val="아울렛박스"/>
      <sheetName val="공구원가계산"/>
      <sheetName val="3련 BOX"/>
      <sheetName val="YES-T"/>
      <sheetName val="사  업  비  수  지  예  산  서"/>
      <sheetName val="1차네트공정"/>
      <sheetName val="옹벽수량집계"/>
      <sheetName val="말뚝지지력산정"/>
      <sheetName val="데이타"/>
      <sheetName val="식재인부"/>
      <sheetName val="기계경비"/>
      <sheetName val="IW-LIST"/>
      <sheetName val="1062-X방향 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케이슨Type-A(제원)"/>
      <sheetName val="LRT Style BOQ"/>
      <sheetName val="3.바닥판설계"/>
      <sheetName val="1공구원가계산서"/>
      <sheetName val="자료"/>
      <sheetName val="무근깨기"/>
      <sheetName val="공사총원가계多⾊"/>
      <sheetName val="산근(PE,300)"/>
      <sheetName val="특2호부관하천산근"/>
      <sheetName val="AHU집계"/>
      <sheetName val="공조기휀"/>
      <sheetName val="공조기"/>
      <sheetName val="관리비"/>
      <sheetName val="3BL공동구 수량"/>
      <sheetName val="다곡땭⾘"/>
      <sheetName val="기계원가계_xd800_"/>
      <sheetName val="자재일람"/>
      <sheetName val="토적계산서(전체)"/>
      <sheetName val="종단유용(전체)"/>
      <sheetName val="data2"/>
      <sheetName val="세골재  T2 변경 현황"/>
      <sheetName val="수량산출서 갑지"/>
      <sheetName val="96노임기준"/>
      <sheetName val="보온 회사분"/>
      <sheetName val="RING WALL"/>
      <sheetName val="환경기계공정표 (3)"/>
      <sheetName val="깨기"/>
      <sheetName val="내역서적용집계표"/>
      <sheetName val="용역비내역-진짜"/>
      <sheetName val="데리네이타현황"/>
      <sheetName val="내역(한신APT)"/>
      <sheetName val="옹벽식측구단위"/>
      <sheetName val="목표세부명세"/>
      <sheetName val="연결관산출조서"/>
      <sheetName val="정부노임단가"/>
      <sheetName val="해전배수"/>
      <sheetName val="시설물일위"/>
      <sheetName val="견"/>
      <sheetName val="3.공통공사_x0000__x0000_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인건비"/>
      <sheetName val="빗물받이(910-510-410)"/>
      <sheetName val="주행"/>
      <sheetName val="송라터널총괄"/>
      <sheetName val="정_x0000__x0000__x0005_"/>
      <sheetName val="Electricity"/>
      <sheetName val="최적단면"/>
      <sheetName val="COVER"/>
      <sheetName val="P.M 별"/>
      <sheetName val="설계예시"/>
      <sheetName val="화설내"/>
      <sheetName val="날개벽(TYPE1)"/>
      <sheetName val="PKG"/>
      <sheetName val="본부소개"/>
      <sheetName val="순공사비"/>
      <sheetName val="일_방수"/>
      <sheetName val="대상1"/>
      <sheetName val="배관배선 단가조사"/>
      <sheetName val="일위대가집계"/>
      <sheetName val="교대(A1)"/>
      <sheetName val="요약서"/>
      <sheetName val="단"/>
      <sheetName val="왕십리방향"/>
      <sheetName val="현금"/>
      <sheetName val="지선량"/>
      <sheetName val="제출내역_(2)"/>
      <sheetName val="전차선로_물량표"/>
      <sheetName val="T13(P68~72,78)"/>
      <sheetName val="신규일위대가"/>
      <sheetName val="C3"/>
      <sheetName val="포장복구집계"/>
      <sheetName val="3.하중산정枵⿯_x0000__x0000_肨"/>
      <sheetName val="신당동집계표"/>
      <sheetName val="TEST1"/>
      <sheetName val="산출2-기기동력"/>
      <sheetName val="신고분기설정참고"/>
      <sheetName val="설치중량_1"/>
      <sheetName val="수문일위_1"/>
      <sheetName val="1_동력공사"/>
      <sheetName val="현장관리비_산출내역"/>
      <sheetName val="단위가격_"/>
      <sheetName val="내역서_(변경)"/>
      <sheetName val="_U형배수관"/>
      <sheetName val="집수정_(우오수)"/>
      <sheetName val="PAD_TR보호대기초"/>
      <sheetName val="건______________축"/>
      <sheetName val="Sheet1_(2)"/>
      <sheetName val="단면_(2)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전선_및_전선관"/>
      <sheetName val="원가계산서_"/>
      <sheetName val="96보완계획7_12"/>
      <sheetName val="수지예산서(세부)_(2)"/>
      <sheetName val="일반문틀_설치"/>
      <sheetName val="샌딩_에폭시_도장"/>
      <sheetName val="1_설계조건"/>
      <sheetName val="상_부"/>
      <sheetName val="8_PILE__(돌출)"/>
      <sheetName val="본선_토공_분배표"/>
      <sheetName val="전화번호DATA_(2001)"/>
      <sheetName val="공__종__별__집__계__표"/>
      <sheetName val="일__위__대__가__목__록"/>
      <sheetName val="일_위_대_가_표"/>
      <sheetName val="단__가__대__비__표"/>
      <sheetName val="설계서을"/>
      <sheetName val="GAS"/>
      <sheetName val="4.포장집계"/>
      <sheetName val="집계표(OPTION)"/>
      <sheetName val="평균H"/>
      <sheetName val="우수"/>
      <sheetName val="SLAB"/>
      <sheetName val="공종"/>
      <sheetName val="외주비"/>
      <sheetName val="총집계"/>
      <sheetName val="노견단위수량"/>
      <sheetName val="세목전체"/>
      <sheetName val="예정(3)"/>
      <sheetName val="동원(3)"/>
      <sheetName val="Macro(전기)"/>
      <sheetName val="저리조양"/>
      <sheetName val="한일양산"/>
      <sheetName val="시설물기초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가시설(TYPE-A)"/>
      <sheetName val="1호맨홀가감수량"/>
      <sheetName val="1호맨홀수량산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교대수량집계"/>
      <sheetName val="교대철근집계"/>
      <sheetName val="교대시점"/>
      <sheetName val="교대종점"/>
      <sheetName val="보호공토공"/>
      <sheetName val="보호공토공 (2)"/>
      <sheetName val="비탈면보호공수량산출"/>
      <sheetName val="상 부"/>
      <sheetName val="횡배수관"/>
      <sheetName val="진주방향"/>
      <sheetName val="마산방향"/>
      <sheetName val="마산방향철근집계"/>
      <sheetName val="기초일위"/>
      <sheetName val="시설일위"/>
      <sheetName val="조명일위"/>
      <sheetName val="일위대가표"/>
      <sheetName val="단가비교표"/>
      <sheetName val="DATA"/>
      <sheetName val="산수배수"/>
      <sheetName val="골재산출"/>
      <sheetName val="가도공"/>
      <sheetName val="EP0618"/>
      <sheetName val="말고개터널조명전압강하"/>
      <sheetName val="수량산출"/>
      <sheetName val="단가"/>
      <sheetName val="용산1(해보)"/>
      <sheetName val="수목데이타 "/>
      <sheetName val="(4-2)열관류값-2"/>
      <sheetName val="우각부보강"/>
      <sheetName val="DATE"/>
      <sheetName val="SORCE1"/>
      <sheetName val="우수공"/>
      <sheetName val="일위대가목차"/>
      <sheetName val="기기리스트"/>
      <sheetName val="일위대가"/>
      <sheetName val="자료"/>
      <sheetName val="교대"/>
      <sheetName val="공사요율"/>
      <sheetName val="96노임기준"/>
      <sheetName val="ABUT수량-A1"/>
      <sheetName val="tggwan(mac)"/>
      <sheetName val="발주설계서(당초)"/>
      <sheetName val="횡배수관토공수량"/>
      <sheetName val="Total"/>
      <sheetName val="2설계 (웅촌고연)"/>
      <sheetName val="#REF"/>
      <sheetName val="공종"/>
      <sheetName val="1.설계기준"/>
      <sheetName val="내역"/>
      <sheetName val="참고자료"/>
      <sheetName val="직재"/>
      <sheetName val="재집"/>
      <sheetName val="설계가"/>
      <sheetName val="1.설계조건"/>
      <sheetName val="지급자재"/>
      <sheetName val="배수공1"/>
      <sheetName val="슬래브(유곡)"/>
      <sheetName val="원형1호맨홀토공수량"/>
      <sheetName val="배선DATA"/>
      <sheetName val="토공"/>
      <sheetName val="산출근거"/>
      <sheetName val="실행내역 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횡배수관"/>
      <sheetName val="98수문일위"/>
      <sheetName val="단가비교표"/>
      <sheetName val="반중력식옹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공종별 총괄표"/>
      <sheetName val="1.내역서"/>
      <sheetName val="관급자재대"/>
      <sheetName val="환율 및 인건비(중기)"/>
      <sheetName val="중기사용료 목록표"/>
      <sheetName val="2.중기사용료"/>
      <sheetName val="단가산출서 목록표"/>
      <sheetName val="4.단가산출서"/>
      <sheetName val="일반자재단가표"/>
      <sheetName val="관급자재단가표"/>
      <sheetName val="Macro1"/>
      <sheetName val="Macro2"/>
      <sheetName val="Module1"/>
      <sheetName val="Macro3"/>
      <sheetName val="Macro4"/>
      <sheetName val="Macro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단가산출서외곽선 (L)</v>
          </cell>
        </row>
      </sheetData>
      <sheetData sheetId="12">
        <row r="1">
          <cell r="B1" t="str">
            <v>매크로2</v>
          </cell>
        </row>
      </sheetData>
      <sheetData sheetId="13" refreshError="1"/>
      <sheetData sheetId="14"/>
      <sheetData sheetId="15"/>
      <sheetData sheetId="16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단"/>
      <sheetName val="관대"/>
      <sheetName val="갑"/>
      <sheetName val="자단"/>
      <sheetName val="일"/>
      <sheetName val="일목"/>
      <sheetName val="단산목"/>
      <sheetName val="을"/>
      <sheetName val="을 (1년차)"/>
      <sheetName val="수량"/>
      <sheetName val="토공계산"/>
      <sheetName val="단가산"/>
      <sheetName val="중기목"/>
      <sheetName val="중기사용"/>
      <sheetName val="환,노임"/>
      <sheetName val="중기운"/>
      <sheetName val="Mc1"/>
      <sheetName val="Mc2"/>
      <sheetName val="Module1"/>
      <sheetName val="Mc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수량산출"/>
      <sheetName val="관급자재"/>
      <sheetName val="변경관급자재"/>
      <sheetName val="투찰추정"/>
      <sheetName val="자재집계(장曬"/>
      <sheetName val="집계표"/>
      <sheetName val="단가표"/>
      <sheetName val="일위대가"/>
      <sheetName val="N賃率-職"/>
      <sheetName val="#REF"/>
      <sheetName val="신우"/>
      <sheetName val="단가일람"/>
      <sheetName val="조경일람"/>
      <sheetName val="Sheet3"/>
      <sheetName val="단위량당중기"/>
      <sheetName val="소형맨홀"/>
      <sheetName val="6PILE  (돌출)"/>
      <sheetName val="갑지1"/>
      <sheetName val="단가산출목록표"/>
      <sheetName val="호표총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98수문일위"/>
      <sheetName val="조명시설"/>
      <sheetName val="Macro1"/>
      <sheetName val="단가산출"/>
      <sheetName val="설비"/>
      <sheetName val="파일의이용"/>
      <sheetName val="96보완계획7.12"/>
      <sheetName val="수로단위수량"/>
      <sheetName val="토공"/>
      <sheetName val="Sheet5"/>
      <sheetName val="단가"/>
      <sheetName val="기초자료"/>
      <sheetName val="시설수량표"/>
      <sheetName val="식재수량표"/>
      <sheetName val="젖지"/>
      <sheetName val="별첨-기계경비 산출목록"/>
      <sheetName val="일위대가(4층원격)"/>
      <sheetName val="8.PILE  (돌출)"/>
      <sheetName val="내역서1999.8최종"/>
      <sheetName val="백암비스타내역"/>
      <sheetName val="포장절단"/>
      <sheetName val="COST"/>
      <sheetName val="측량요율"/>
      <sheetName val="1안"/>
      <sheetName val="교각계산"/>
      <sheetName val="수량집계"/>
      <sheetName val="D-경비1"/>
      <sheetName val="소포내역 (2)"/>
      <sheetName val="INPUT"/>
      <sheetName val="장암제_"/>
      <sheetName val="부하계산서"/>
      <sheetName val="갑지"/>
      <sheetName val="내역서2안"/>
      <sheetName val="증감내역서"/>
      <sheetName val="안전시설내역서"/>
      <sheetName val="원가&amp;하도급원가"/>
      <sheetName val="일용노임단가"/>
      <sheetName val="공사자료입력"/>
      <sheetName val="설계예산서(견적서)"/>
      <sheetName val="단가조사"/>
      <sheetName val="공통단가"/>
      <sheetName val="운반비"/>
      <sheetName val="사각1,특1호"/>
      <sheetName val="총총괄표"/>
      <sheetName val="기계"/>
      <sheetName val="EP0618"/>
      <sheetName val="갑지(추정)"/>
      <sheetName val="일위(PN)"/>
      <sheetName val="U-TYPE(1)"/>
      <sheetName val="중기일위대가"/>
      <sheetName val="내역"/>
      <sheetName val="전체내역서"/>
      <sheetName val="13년 하반기노무비"/>
      <sheetName val="단가대비표"/>
      <sheetName val="날개벽(좌,우=60도-4개)"/>
      <sheetName val="품목현황"/>
      <sheetName val="출고대장"/>
      <sheetName val="CON'C"/>
      <sheetName val="일위대가표"/>
      <sheetName val="토사(PE)"/>
      <sheetName val="설계예시"/>
      <sheetName val="수안보-MBR1"/>
      <sheetName val="일위목록"/>
      <sheetName val="단면별연장"/>
      <sheetName val="분수공별 면적"/>
      <sheetName val="관로조직표"/>
      <sheetName val="JUCKEYK"/>
      <sheetName val="SG"/>
      <sheetName val="단가비교표"/>
      <sheetName val="예산서"/>
      <sheetName val="노무비 근거"/>
      <sheetName val="토목주소"/>
      <sheetName val="프랜트면허"/>
      <sheetName val="견적사양비교표"/>
      <sheetName val="7.PILE  (돌출)"/>
      <sheetName val="출입구총집계"/>
      <sheetName val="6공구(당초)"/>
      <sheetName val="복리후생비9월(동방)"/>
      <sheetName val="사회복지관"/>
      <sheetName val="복리"/>
      <sheetName val="3~7.기성현황"/>
      <sheetName val="1단계"/>
      <sheetName val="설계명세서"/>
      <sheetName val="설계개요"/>
      <sheetName val="경비"/>
      <sheetName val="용수로조직"/>
      <sheetName val="타견적(을)"/>
      <sheetName val="기기리스트"/>
      <sheetName val="S12"/>
      <sheetName val="물가대비표"/>
      <sheetName val="요율"/>
      <sheetName val="단"/>
      <sheetName val="제진기"/>
      <sheetName val="소비자가"/>
      <sheetName val="가로등내역서"/>
      <sheetName val="조견표"/>
      <sheetName val="단가(1)"/>
      <sheetName val="산근"/>
      <sheetName val="ⴭⴭⴭⴭⴭ"/>
      <sheetName val="경산"/>
      <sheetName val="노임,재료비"/>
      <sheetName val="설직재-1"/>
      <sheetName val="2공구산출내역"/>
    </sheetNames>
    <sheetDataSet>
      <sheetData sheetId="0" refreshError="1"/>
      <sheetData sheetId="1">
        <row r="59">
          <cell r="O59">
            <v>82</v>
          </cell>
        </row>
      </sheetData>
      <sheetData sheetId="2">
        <row r="59">
          <cell r="O59">
            <v>82</v>
          </cell>
        </row>
      </sheetData>
      <sheetData sheetId="3">
        <row r="59">
          <cell r="O59">
            <v>82</v>
          </cell>
        </row>
      </sheetData>
      <sheetData sheetId="4">
        <row r="59">
          <cell r="O59">
            <v>82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종합-원가계산서"/>
      <sheetName val="원가계산"/>
      <sheetName val="1안"/>
      <sheetName val="2안"/>
      <sheetName val="3안"/>
      <sheetName val="표지 "/>
      <sheetName val="요약 "/>
      <sheetName val="목차"/>
      <sheetName val="개요 "/>
      <sheetName val="원가계산서"/>
      <sheetName val="직접비집계표"/>
      <sheetName val="직접비산출표(간지)"/>
      <sheetName val="직접비산출표"/>
      <sheetName val="일위대가표(간지)"/>
      <sheetName val="일위대가목록"/>
      <sheetName val="일위대가표"/>
      <sheetName val="제조노무비 "/>
      <sheetName val="공사노무비단가 "/>
      <sheetName val="단가조사표(간지)"/>
      <sheetName val="단가조사표"/>
      <sheetName val="수량(간지)"/>
      <sheetName val="수량산출표"/>
    </sheetNames>
    <sheetDataSet>
      <sheetData sheetId="0"/>
      <sheetData sheetId="1" refreshError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표지"/>
      <sheetName val="갑지"/>
      <sheetName val="총괄표"/>
      <sheetName val="내역서"/>
      <sheetName val="일위대가간지"/>
      <sheetName val="일위대가(1)"/>
      <sheetName val="일위대가(2)"/>
      <sheetName val="(기술자노임)"/>
      <sheetName val="산출근거간지"/>
      <sheetName val="산근1공사비"/>
      <sheetName val="실시설계비요율"/>
      <sheetName val="산근2(측량수량)"/>
      <sheetName val="산근3(계획측량인원)"/>
      <sheetName val="산근3-1(용지)"/>
      <sheetName val="산근4(토질수량)"/>
      <sheetName val="산근5 문화재지표_인건비"/>
      <sheetName val="산근6 문화재지표조사 노임단가, 보정계수"/>
      <sheetName val="산근7 문화재 직접경비"/>
      <sheetName val="산근9 (손해배상보험료)"/>
      <sheetName val="사전환경성검토(개발사업)소요인력"/>
      <sheetName val="환경성검토 할증율"/>
      <sheetName val="항목별 조사비"/>
      <sheetName val="주요자재비"/>
      <sheetName val="입력DATA(1)"/>
      <sheetName val="입력DATA(2)"/>
      <sheetName val="소요인력비교표"/>
      <sheetName val="소요인력적용근거"/>
      <sheetName val="소요인력(개정)"/>
      <sheetName val="소요인력 (현행)"/>
      <sheetName val="인력비(개정)"/>
      <sheetName val="인력비(현행)"/>
      <sheetName val="Sheet1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일위대가 집계표"/>
      <sheetName val="D-경비1"/>
      <sheetName val="C-직노1"/>
      <sheetName val="가설대가"/>
      <sheetName val="토공대가"/>
      <sheetName val="구조대가"/>
      <sheetName val="포설대가1"/>
      <sheetName val="부대대가"/>
      <sheetName val="제직재"/>
      <sheetName val="일위대가목록"/>
      <sheetName val="일위대가"/>
      <sheetName val="실행내역"/>
      <sheetName val="직노"/>
      <sheetName val="6PILE  (돌출)"/>
      <sheetName val="N賃率_職"/>
      <sheetName val="70%"/>
      <sheetName val="건축내역"/>
      <sheetName val="전선 및 전선관"/>
      <sheetName val="J直材4"/>
      <sheetName val="용산1(해보)"/>
      <sheetName val="ilch"/>
      <sheetName val="중기사용료"/>
      <sheetName val="대,유,램"/>
      <sheetName val="국별인원"/>
      <sheetName val="인건비(VOICE)"/>
      <sheetName val="동원인원"/>
      <sheetName val="일위목록"/>
      <sheetName val="단가산출목록표"/>
      <sheetName val="명세서"/>
      <sheetName val="2공구산출내역"/>
      <sheetName val="Sheet1"/>
      <sheetName val="터파기및재료"/>
      <sheetName val="I一般比"/>
      <sheetName val="1안"/>
      <sheetName val="입찰안"/>
      <sheetName val="패널"/>
      <sheetName val="1000 DB구축 부표"/>
      <sheetName val="설계내역서"/>
      <sheetName val="DATE"/>
      <sheetName val="노임단가표"/>
      <sheetName val="자재단가표"/>
      <sheetName val="일위대가(4층원격)"/>
      <sheetName val="정산"/>
      <sheetName val="쌍송교"/>
      <sheetName val="표지1"/>
      <sheetName val="별첨-기계경비 산출목록"/>
      <sheetName val="공정량산출내역서 "/>
      <sheetName val="내역서1999.8최종"/>
      <sheetName val="1차 내역서"/>
      <sheetName val="대가"/>
      <sheetName val="설직재-1"/>
      <sheetName val="제-노임"/>
      <sheetName val="시설물기초"/>
      <sheetName val="옥외 전력간선공사"/>
      <sheetName val="단가산출"/>
      <sheetName val="일위대가표(유단가)"/>
      <sheetName val="10.공통-노임단가"/>
      <sheetName val="갑지"/>
      <sheetName val="집계표"/>
      <sheetName val="SAMPLE"/>
      <sheetName val="시설장비부하계산서"/>
      <sheetName val="GISDB_단가산출목록"/>
      <sheetName val="GISDB_단가산출표"/>
      <sheetName val="금액내역서"/>
      <sheetName val="노임"/>
      <sheetName val="중기사용료산출근거"/>
      <sheetName val="단가 및 재료비"/>
      <sheetName val="기자재비"/>
      <sheetName val="CAUDIT"/>
      <sheetName val="수지예산"/>
      <sheetName val="조명시설"/>
      <sheetName val="대목"/>
      <sheetName val="단가산출목록"/>
      <sheetName val="실적공사비단가"/>
      <sheetName val="내역서"/>
      <sheetName val="Sheet3"/>
      <sheetName val="추가대화"/>
      <sheetName val="제경집계"/>
      <sheetName val="위치조서"/>
      <sheetName val="수량산출"/>
      <sheetName val="산출목록표"/>
      <sheetName val="20관리비율"/>
      <sheetName val="참조자료"/>
      <sheetName val="#REF"/>
      <sheetName val="전기"/>
      <sheetName val="전기외주내역"/>
      <sheetName val="단가조사"/>
      <sheetName val="가로등내역서"/>
      <sheetName val="AV시스템"/>
      <sheetName val="9509"/>
      <sheetName val="내역서2안"/>
      <sheetName val="DATA"/>
      <sheetName val="데이타"/>
      <sheetName val="CT "/>
      <sheetName val="원가_(2)"/>
      <sheetName val="6PILE__(돌출)"/>
      <sheetName val="일위대가_집계표"/>
      <sheetName val="전선_및_전선관"/>
      <sheetName val="1000_DB구축_부표"/>
      <sheetName val="설계명세서"/>
      <sheetName val="유림골조"/>
      <sheetName val="건물"/>
      <sheetName val="원가계산서"/>
      <sheetName val="기본일위"/>
      <sheetName val="인건비"/>
      <sheetName val="단가 "/>
      <sheetName val="일위대가 (PM)"/>
      <sheetName val="5흙막이"/>
      <sheetName val="견적서"/>
      <sheetName val="노임이"/>
      <sheetName val="WORK"/>
      <sheetName val="8.PILE  (돌출)"/>
      <sheetName val="일위대가(출입)"/>
      <sheetName val="동원(3)"/>
      <sheetName val="노무비단가"/>
      <sheetName val="내역1"/>
      <sheetName val="화해(함평)"/>
      <sheetName val="화해(장성)"/>
      <sheetName val="시설물일위"/>
      <sheetName val="수량산출1"/>
      <sheetName val="Baby일위대가"/>
      <sheetName val="불법주정차"/>
      <sheetName val="Sheet4"/>
      <sheetName val="단가기준"/>
      <sheetName val="현장경비"/>
      <sheetName val="단가산출서_토목"/>
      <sheetName val="CATV"/>
      <sheetName val="일위대가표(교체)"/>
      <sheetName val="2000시행총괄"/>
      <sheetName val="산출"/>
      <sheetName val="노임단가"/>
      <sheetName val="자재단가"/>
      <sheetName val="재료"/>
      <sheetName val="설치자재"/>
      <sheetName val="단"/>
      <sheetName val="3집"/>
      <sheetName val="내역"/>
      <sheetName val="공종단가"/>
      <sheetName val="증감대비"/>
      <sheetName val="일용노임단가2001상"/>
      <sheetName val="자료"/>
      <sheetName val="을"/>
      <sheetName val="물량산출(지점)"/>
      <sheetName val="골조시행"/>
      <sheetName val="설계서식"/>
      <sheetName val="기준FACTOR"/>
      <sheetName val="DWG-CAB-I"/>
      <sheetName val="전국현황"/>
      <sheetName val="일위(PN)"/>
      <sheetName val="2-1. 경관조명 내역총괄표"/>
      <sheetName val="구리토평1전기"/>
      <sheetName val="대"/>
      <sheetName val="예정공정표 (2)"/>
      <sheetName val="9811"/>
      <sheetName val="단가산출서"/>
      <sheetName val="경율산정.XLS"/>
      <sheetName val="3련 BOX"/>
      <sheetName val="이토변실(A3-LINE)"/>
      <sheetName val="Sheet13"/>
      <sheetName val="Sheet14"/>
      <sheetName val="기초자료입력"/>
      <sheetName val="2분기평가"/>
      <sheetName val="노무비"/>
      <sheetName val="96작생능"/>
      <sheetName val="환율"/>
      <sheetName val="도급FORM"/>
      <sheetName val="램머"/>
      <sheetName val="기계경비(시간당)"/>
      <sheetName val="2-3.공사비내역서"/>
      <sheetName val="4-2. 기계경비산출"/>
      <sheetName val="7.노무비 근거"/>
      <sheetName val="3-2.일위대가"/>
      <sheetName val="전력"/>
      <sheetName val="특수선일위대가"/>
      <sheetName val="도로정위치부표"/>
      <sheetName val="도로조사부표"/>
      <sheetName val="공문"/>
      <sheetName val="횡 연장"/>
      <sheetName val="날개벽"/>
      <sheetName val="암거단위"/>
      <sheetName val="Customer Databas"/>
      <sheetName val="INPUT"/>
      <sheetName val="전체"/>
      <sheetName val="일위대가(가설)"/>
      <sheetName val="현장관리비"/>
      <sheetName val="프랜트면허"/>
      <sheetName val="TOTAL"/>
      <sheetName val="식재인부"/>
      <sheetName val="2000년1차"/>
      <sheetName val="식재일위대가"/>
      <sheetName val="ABUT수량-A1"/>
      <sheetName val="단가조사서"/>
      <sheetName val="ELECTRIC"/>
      <sheetName val="차액보증"/>
      <sheetName val="정부노임단가"/>
      <sheetName val="부하계산서"/>
      <sheetName val="기계경비총괄표"/>
      <sheetName val="일위대가_현장"/>
      <sheetName val="HW"/>
      <sheetName val="범용도입(1차)"/>
      <sheetName val="SW"/>
      <sheetName val="기본입력"/>
      <sheetName val="덤프"/>
      <sheetName val="석재다짐"/>
      <sheetName val="소운반"/>
      <sheetName val="아스콘"/>
      <sheetName val="장비"/>
      <sheetName val="표  지"/>
      <sheetName val="BEND LOSS"/>
      <sheetName val="수량산출2"/>
      <sheetName val="소방"/>
      <sheetName val="단가대비"/>
      <sheetName val="일위_파일"/>
      <sheetName val="공사비"/>
      <sheetName val="표지"/>
      <sheetName val="설비원가"/>
      <sheetName val="중기목록표"/>
      <sheetName val="기성2"/>
      <sheetName val="총체보활공정표"/>
      <sheetName val="PANEL가격"/>
      <sheetName val="갑지(추정)"/>
      <sheetName val="2.냉난방설비공사"/>
      <sheetName val="7.자동제어공사"/>
      <sheetName val="동수"/>
      <sheetName val="실행철강하도"/>
      <sheetName val="급수 (LPM)"/>
      <sheetName val="CTEMCOST"/>
      <sheetName val="일위"/>
      <sheetName val="내역전기"/>
      <sheetName val="데리네이타현황"/>
      <sheetName val="제2호단위수량"/>
      <sheetName val="출력은 금물"/>
      <sheetName val="식재가격"/>
      <sheetName val="식재총괄"/>
      <sheetName val="코드표"/>
      <sheetName val="AC포장수량"/>
      <sheetName val="설계내역"/>
      <sheetName val="원가계산서(공사)"/>
      <sheetName val="실행내역 "/>
      <sheetName val="회관내역"/>
      <sheetName val="회관내역 (2)"/>
      <sheetName val="공동내역"/>
      <sheetName val="공동내역 (2)"/>
      <sheetName val="쉼터내역"/>
      <sheetName val="쉼터내역 (2)"/>
      <sheetName val="도급예산내역서총괄표"/>
      <sheetName val="설계산출기초"/>
      <sheetName val="전차선로 물량표"/>
      <sheetName val="한강운반비"/>
      <sheetName val="자재"/>
      <sheetName val="파일의이용"/>
      <sheetName val="A1"/>
      <sheetName val="회사정보"/>
      <sheetName val="단가(1)"/>
      <sheetName val="COST"/>
      <sheetName val="Mc1"/>
      <sheetName val="인원계획-미화"/>
      <sheetName val="익산"/>
      <sheetName val="철거산출근거"/>
      <sheetName val="중기일위대가"/>
      <sheetName val="산출기초"/>
      <sheetName val="예산내역"/>
      <sheetName val="총괄수지표"/>
      <sheetName val="설계내역2"/>
      <sheetName val="wall"/>
      <sheetName val="시중노임(공사)"/>
      <sheetName val="설비(제출)"/>
      <sheetName val="AL공사(원)"/>
      <sheetName val="6호기"/>
      <sheetName val="10월"/>
      <sheetName val="대비"/>
      <sheetName val="기초목"/>
      <sheetName val="2.대외공문"/>
      <sheetName val="일위대가(건축)"/>
      <sheetName val="단중표"/>
      <sheetName val="기본설계기준"/>
      <sheetName val="품셈총괄표"/>
      <sheetName val="공사비예산서_토목분_"/>
      <sheetName val="토목주소"/>
      <sheetName val="TRE TABLE"/>
      <sheetName val="생산량"/>
      <sheetName val="판매가격(정리)"/>
      <sheetName val="주문"/>
      <sheetName val="실행내역서"/>
      <sheetName val="건축일위"/>
      <sheetName val="그라우팅일위"/>
      <sheetName val="적현로"/>
      <sheetName val="기본사항"/>
      <sheetName val="Sheet5"/>
      <sheetName val="EXPENSE"/>
      <sheetName val="직종별노임단가표"/>
      <sheetName val="토량1-1"/>
      <sheetName val="OPGW기별"/>
      <sheetName val="적용기준표(98년상반기)"/>
      <sheetName val="5-1.설계명세서"/>
      <sheetName val="공사계획서"/>
      <sheetName val="산근"/>
      <sheetName val="깨기"/>
      <sheetName val="노임단가(전기·통신)"/>
      <sheetName val="설계"/>
      <sheetName val="정산내역서"/>
      <sheetName val="Sheet2"/>
      <sheetName val="6공구(당초)"/>
      <sheetName val="공사내역"/>
      <sheetName val="일용직내역"/>
      <sheetName val="길어깨(현황)"/>
      <sheetName val="COVER"/>
      <sheetName val="6. 직접경비"/>
      <sheetName val="설계서"/>
      <sheetName val="물량"/>
      <sheetName val="총 원가계산"/>
      <sheetName val="공사개요"/>
      <sheetName val="물량표"/>
      <sheetName val="BOX전기내역"/>
      <sheetName val="내역5"/>
      <sheetName val="대가단최종"/>
      <sheetName val="전기일위목록"/>
      <sheetName val="동력기별"/>
      <sheetName val=" 갑  지 "/>
      <sheetName val="돈암사업"/>
      <sheetName val="수목표준대가"/>
      <sheetName val="원가_(2)1"/>
      <sheetName val="일위대가_집계표1"/>
      <sheetName val="6PILE__(돌출)1"/>
      <sheetName val="전선_및_전선관1"/>
      <sheetName val="1차_내역서"/>
      <sheetName val="별첨-기계경비_산출목록"/>
      <sheetName val="내역서1999_8최종"/>
      <sheetName val="10_공통-노임단가"/>
      <sheetName val="1000_DB구축_부표1"/>
      <sheetName val="단가_및_재료비"/>
      <sheetName val="옥외_전력간선공사"/>
      <sheetName val="CT_"/>
      <sheetName val="단위단가"/>
      <sheetName val="BS"/>
      <sheetName val="단가표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95"/>
      <sheetName val="간노비"/>
      <sheetName val="간노비95"/>
      <sheetName val="Y-WORK"/>
      <sheetName val="물량내역"/>
      <sheetName val="원가계산서 "/>
      <sheetName val="환경기계공정표 (3)"/>
      <sheetName val="배관내역"/>
      <sheetName val="횡배수관"/>
      <sheetName val="부분별수량산출(조합기초)"/>
      <sheetName val="※참고자료※"/>
      <sheetName val="내역서적용수량"/>
      <sheetName val="배수공 시멘트 및 골재량 산출"/>
      <sheetName val="도로단위당"/>
      <sheetName val="변경내역"/>
      <sheetName val="cp-e1"/>
      <sheetName val="공예율"/>
      <sheetName val="기준표"/>
      <sheetName val="현황"/>
      <sheetName val="프린터현황"/>
      <sheetName val="품셈적용 자료"/>
      <sheetName val="#3E1_GCR"/>
      <sheetName val="설계예산서"/>
      <sheetName val="시중노임"/>
      <sheetName val="요율"/>
      <sheetName val="물가대비표"/>
      <sheetName val="도근좌표"/>
      <sheetName val="가도공"/>
      <sheetName val="산출내역서"/>
      <sheetName val="시설물"/>
      <sheetName val="유지관리"/>
      <sheetName val="산출내역서 (2)"/>
      <sheetName val="공정량산출내역서_"/>
      <sheetName val="단가_"/>
      <sheetName val="일위대가_(PM)"/>
      <sheetName val="예정공정표_(2)"/>
      <sheetName val="8_PILE__(돌출)"/>
      <sheetName val="품셈총괄"/>
      <sheetName val="기본DATA Sheet"/>
      <sheetName val="수량총괄"/>
      <sheetName val="b_balju_cho"/>
      <sheetName val="DATA 입력란"/>
      <sheetName val="1. 설계조건 2.단면가정 3. 하중계산"/>
      <sheetName val="sw1"/>
      <sheetName val="자재단가비교표"/>
      <sheetName val="일위목차"/>
      <sheetName val="SORCE1"/>
      <sheetName val="3"/>
      <sheetName val="관급총괄"/>
      <sheetName val="-동력(한전)"/>
      <sheetName val="-전등전열(한전)"/>
      <sheetName val="IEC60364-52(허용전류)"/>
      <sheetName val="품셈표"/>
      <sheetName val="토목"/>
      <sheetName val="DHEQSUPT"/>
      <sheetName val="자재단가표_관로"/>
      <sheetName val="값"/>
      <sheetName val="가시설"/>
      <sheetName val="단위중량"/>
      <sheetName val="관급"/>
      <sheetName val="7.수지"/>
      <sheetName val="여과지동"/>
      <sheetName val="기초자료"/>
      <sheetName val="기초일위"/>
      <sheetName val="시설일위"/>
      <sheetName val="조명일위"/>
      <sheetName val="ITEM"/>
      <sheetName val="납부서"/>
      <sheetName val="노임변동률"/>
      <sheetName val="3.하중계산"/>
      <sheetName val="98지급계획"/>
      <sheetName val="b_balju-단가단가단가"/>
      <sheetName val="포장절단"/>
      <sheetName val="예가표"/>
      <sheetName val="1"/>
      <sheetName val="설계조건"/>
      <sheetName val="공량산출서"/>
      <sheetName val="교각1"/>
      <sheetName val="맨홀수량산출(1.0×1.0×1.0)"/>
      <sheetName val="적격점수&lt;300억미만&gt;"/>
      <sheetName val="전기변내역"/>
      <sheetName val="기초단가"/>
      <sheetName val=" 견적서"/>
      <sheetName val="기본단가표"/>
      <sheetName val="산출집계표"/>
      <sheetName val="부대내역"/>
      <sheetName val="비탈면보호공수량산출"/>
      <sheetName val="설계표지"/>
      <sheetName val="대운산출"/>
      <sheetName val="을지"/>
      <sheetName val="대가목록"/>
      <sheetName val="관급자재대"/>
      <sheetName val="S&amp;R"/>
      <sheetName val="5사남"/>
      <sheetName val="data spec"/>
      <sheetName val="투찰추정"/>
      <sheetName val="역간(덕_동)"/>
      <sheetName val="역간(의-덕)"/>
      <sheetName val="대공종"/>
      <sheetName val="S1"/>
      <sheetName val="점검총괄"/>
      <sheetName val="당사"/>
      <sheetName val="갑지1"/>
      <sheetName val="연부97-1"/>
      <sheetName val="단가및재료비"/>
      <sheetName val="물량master"/>
      <sheetName val="A"/>
      <sheetName val="하수급견적대비"/>
      <sheetName val="내역서(시설)"/>
      <sheetName val="건축집계"/>
      <sheetName val="자재표"/>
      <sheetName val="대내"/>
      <sheetName val="시장성초안camera"/>
      <sheetName val="금융비용"/>
      <sheetName val="경비2내역"/>
      <sheetName val="EQT-ESTN"/>
      <sheetName val="XL4Poppy"/>
      <sheetName val="Macro1"/>
      <sheetName val="원재료출고수량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QandAJunior"/>
      <sheetName val="도체종-상수표"/>
      <sheetName val="BOX복구단위수량"/>
      <sheetName val="단가리스트(영상감시시스템)"/>
      <sheetName val="단위수량"/>
      <sheetName val="실행"/>
      <sheetName val="소형맨홀"/>
      <sheetName val="물가자료"/>
      <sheetName val="토목검측서"/>
      <sheetName val="화전내"/>
      <sheetName val="건축원가"/>
      <sheetName val="공통가설"/>
      <sheetName val="전기BOX내역서"/>
      <sheetName val="000000"/>
      <sheetName val="문학간접"/>
      <sheetName val="실행갑지"/>
      <sheetName val="금액"/>
      <sheetName val="판매시설"/>
      <sheetName val="3지구단위"/>
      <sheetName val="단가산출2"/>
      <sheetName val="단가산출1"/>
      <sheetName val="부대공"/>
      <sheetName val="토공"/>
      <sheetName val="포장공"/>
      <sheetName val="3.건축(현장안)"/>
      <sheetName val="친환경주택"/>
      <sheetName val="일용노임단가"/>
      <sheetName val="SG"/>
      <sheetName val="1062-x방향 "/>
      <sheetName val="일위대가목차"/>
      <sheetName val="가시설단위수량"/>
      <sheetName val="공정집계_국별"/>
      <sheetName val="맨홀_공사비"/>
      <sheetName val="설계예시"/>
      <sheetName val="단면가정"/>
      <sheetName val="지수적용공사비내역서"/>
      <sheetName val="예산총괄표"/>
      <sheetName val="수량집계"/>
      <sheetName val="설비2차"/>
      <sheetName val="목차"/>
      <sheetName val="간지"/>
      <sheetName val="일위목록표"/>
      <sheetName val="일위대가표"/>
      <sheetName val="    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   "/>
      <sheetName val="계수"/>
      <sheetName val="용어"/>
      <sheetName val="1.2 예정공정표"/>
      <sheetName val="1. 공사비총괄"/>
      <sheetName val="예산내역서 총괄"/>
      <sheetName val="물품구매내역서"/>
      <sheetName val="2. 공사원가계산서"/>
      <sheetName val="3. 설치공사내역서"/>
      <sheetName val="4. 공종별내역서"/>
      <sheetName val="ABOVEISO(IBL)"/>
      <sheetName val="현장조사"/>
      <sheetName val="토적"/>
      <sheetName val="단위목록"/>
      <sheetName val="시험비"/>
      <sheetName val="구역화물"/>
      <sheetName val="부하(성남)"/>
      <sheetName val="단가비교표"/>
      <sheetName val="단가산출표"/>
      <sheetName val="1.설계조건"/>
      <sheetName val="재료값"/>
      <sheetName val="냉천부속동"/>
      <sheetName val="9GNG운반"/>
      <sheetName val="Macro상수"/>
      <sheetName val="개산공사비"/>
      <sheetName val="도로경계블럭연장조서"/>
      <sheetName val="수량산출서_천안"/>
      <sheetName val="수량산출서_아산"/>
      <sheetName val="관로수량산출집계"/>
      <sheetName val="한전수탁공사비내역서"/>
      <sheetName val="pldt"/>
      <sheetName val="설계서표지"/>
      <sheetName val="총괄내역서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정보연계 FP산정"/>
      <sheetName val="정보연계 소프트웨어개발비산출-간이법"/>
      <sheetName val="정보연계 (참조)보정계수"/>
      <sheetName val="가계부"/>
      <sheetName val="제품목록"/>
      <sheetName val="매입매출관리"/>
      <sheetName val="인사자료총집계"/>
      <sheetName val="식음료"/>
      <sheetName val="단가조정표"/>
      <sheetName val="동원인원산출"/>
      <sheetName val="anaysis_sheet"/>
      <sheetName val="단위량"/>
      <sheetName val="재료집계표2"/>
      <sheetName val="토적집계표"/>
      <sheetName val="File_관급"/>
      <sheetName val="공정집계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7">
          <cell r="I7">
            <v>0</v>
          </cell>
        </row>
      </sheetData>
      <sheetData sheetId="21">
        <row r="7">
          <cell r="I7">
            <v>0</v>
          </cell>
        </row>
      </sheetData>
      <sheetData sheetId="22">
        <row r="7">
          <cell r="I7">
            <v>0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>
        <row r="5">
          <cell r="I5">
            <v>1</v>
          </cell>
        </row>
      </sheetData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/>
      <sheetData sheetId="408"/>
      <sheetData sheetId="409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 refreshError="1"/>
      <sheetData sheetId="427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/>
      <sheetData sheetId="540" refreshError="1"/>
      <sheetData sheetId="541" refreshError="1"/>
      <sheetData sheetId="542" refreshError="1"/>
      <sheetData sheetId="543"/>
      <sheetData sheetId="544"/>
      <sheetData sheetId="545" refreshError="1"/>
      <sheetData sheetId="546" refreshError="1"/>
      <sheetData sheetId="547" refreshError="1"/>
      <sheetData sheetId="548">
        <row r="5">
          <cell r="I5">
            <v>0</v>
          </cell>
        </row>
      </sheetData>
      <sheetData sheetId="549">
        <row r="5">
          <cell r="I5">
            <v>0</v>
          </cell>
        </row>
      </sheetData>
      <sheetData sheetId="550"/>
      <sheetData sheetId="551" refreshError="1"/>
      <sheetData sheetId="552">
        <row r="5">
          <cell r="I5" t="str">
            <v>단가</v>
          </cell>
        </row>
      </sheetData>
      <sheetData sheetId="553">
        <row r="7">
          <cell r="I7">
            <v>0</v>
          </cell>
        </row>
      </sheetData>
      <sheetData sheetId="554">
        <row r="7">
          <cell r="I7">
            <v>0</v>
          </cell>
        </row>
      </sheetData>
      <sheetData sheetId="555">
        <row r="7">
          <cell r="I7">
            <v>0</v>
          </cell>
        </row>
      </sheetData>
      <sheetData sheetId="556">
        <row r="7">
          <cell r="I7">
            <v>0</v>
          </cell>
        </row>
      </sheetData>
      <sheetData sheetId="557">
        <row r="7">
          <cell r="I7">
            <v>0</v>
          </cell>
        </row>
      </sheetData>
      <sheetData sheetId="558">
        <row r="7">
          <cell r="I7">
            <v>0</v>
          </cell>
        </row>
      </sheetData>
      <sheetData sheetId="559">
        <row r="7">
          <cell r="I7">
            <v>0</v>
          </cell>
        </row>
      </sheetData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/>
      <sheetData sheetId="580"/>
      <sheetData sheetId="581"/>
      <sheetData sheetId="582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내역서(삼호)"/>
      <sheetName val="Mc1"/>
      <sheetName val="통합"/>
      <sheetName val="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N賃率-職"/>
      <sheetName val="재료"/>
      <sheetName val="설계서"/>
      <sheetName val="현장"/>
      <sheetName val="건축내역"/>
      <sheetName val="예산M11A"/>
      <sheetName val="101동"/>
      <sheetName val="2000년1차"/>
      <sheetName val="2000전체분"/>
      <sheetName val="기본일위"/>
      <sheetName val="J直材4"/>
      <sheetName val="I一般比"/>
      <sheetName val="일위(철거)"/>
      <sheetName val="내역"/>
      <sheetName val="#REF"/>
      <sheetName val="골재산출"/>
      <sheetName val="5공철탑검토표"/>
      <sheetName val="4공철탑검토"/>
      <sheetName val="MAIN_TABLE"/>
      <sheetName val="교통대책내역"/>
      <sheetName val="백암비스타내역"/>
      <sheetName val="기초자료"/>
      <sheetName val="공사비총괄표"/>
      <sheetName val="출자한도"/>
      <sheetName val="3BL공동구 수량"/>
      <sheetName val="일대-1"/>
      <sheetName val="KKK"/>
      <sheetName val="공사개요(서광주)"/>
      <sheetName val="기본단가표"/>
      <sheetName val="단가조사"/>
      <sheetName val="식재인부"/>
      <sheetName val="단중표"/>
      <sheetName val="AIR SHOWER(3인용)"/>
      <sheetName val="조명율표"/>
      <sheetName val="단가산출"/>
      <sheetName val="영창26"/>
      <sheetName val="자료"/>
      <sheetName val="대공종"/>
      <sheetName val="총괄표"/>
      <sheetName val="차수공개요"/>
      <sheetName val="경산"/>
      <sheetName val="본체"/>
      <sheetName val="적용토목"/>
      <sheetName val="6PILE  (돌출)"/>
      <sheetName val="asd"/>
      <sheetName val="설직재-1"/>
      <sheetName val="스포회원매출"/>
      <sheetName val="지질조사"/>
      <sheetName val="CTEMCOST"/>
      <sheetName val="산출내역서"/>
      <sheetName val="수량산출"/>
      <sheetName val="본공사"/>
      <sheetName val="기초내역서"/>
      <sheetName val="대가목록표"/>
      <sheetName val="요율"/>
      <sheetName val="갑지"/>
      <sheetName val="실행"/>
      <sheetName val="갑지(추정)"/>
      <sheetName val="물가자료"/>
      <sheetName val="자재단가"/>
      <sheetName val="산근"/>
      <sheetName val="Customer Databas"/>
      <sheetName val="금액내역서"/>
      <sheetName val="견적서"/>
      <sheetName val="당초"/>
      <sheetName val="CIVIL4"/>
      <sheetName val="철탑공사"/>
      <sheetName val="LF자재단가"/>
      <sheetName val="식생블럭단위수량"/>
      <sheetName val="노임,재료비"/>
      <sheetName val="교각별철근수량집계표"/>
      <sheetName val="내역(원안-대안)"/>
      <sheetName val="산출근거"/>
      <sheetName val="노임"/>
      <sheetName val="NYS"/>
      <sheetName val="코드표"/>
      <sheetName val="목록"/>
      <sheetName val="위생설비"/>
      <sheetName val="Sheet5"/>
      <sheetName val="지하"/>
      <sheetName val="예산"/>
      <sheetName val="도급기성"/>
      <sheetName val="설비단가표"/>
      <sheetName val="재료비노무비"/>
      <sheetName val="데이타"/>
      <sheetName val="DATA"/>
      <sheetName val="LEGEND"/>
      <sheetName val="오수공수량집계표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토공(우물통,기타) "/>
      <sheetName val="Sheet6"/>
      <sheetName val="원가 (2)"/>
      <sheetName val="연부97-1"/>
      <sheetName val="조건표"/>
      <sheetName val="자갈,시멘트,모래산출"/>
      <sheetName val="48전력선로일위"/>
      <sheetName val="단가표"/>
      <sheetName val="일위대가목차"/>
      <sheetName val="교수설계"/>
      <sheetName val="공사직종별노임"/>
      <sheetName val="시설물기초"/>
      <sheetName val=" 냉각수펌프"/>
      <sheetName val="AHU집계"/>
      <sheetName val="1.설계조건"/>
      <sheetName val=" HIT-&gt;HMC 견적(3900)"/>
      <sheetName val="중기"/>
      <sheetName val="토공 total"/>
      <sheetName val="RE9604"/>
      <sheetName val="ELEC"/>
      <sheetName val="9GNG운반"/>
      <sheetName val="내역서2안"/>
      <sheetName val="공조기휀"/>
      <sheetName val="율촌법률사무소2내역"/>
      <sheetName val="기술부대조건"/>
      <sheetName val="내역서(중수)"/>
      <sheetName val="CAT_5"/>
      <sheetName val="단가비교표_공통1"/>
      <sheetName val="시멘트"/>
      <sheetName val="N賃率_職"/>
      <sheetName val="입찰안"/>
      <sheetName val="102역사"/>
      <sheetName val="특외대"/>
      <sheetName val="6호기"/>
      <sheetName val="금액집계"/>
      <sheetName val="96정변2"/>
      <sheetName val="전기일위목록"/>
      <sheetName val="노무,재료"/>
      <sheetName val="견적"/>
      <sheetName val="철거산출근거"/>
      <sheetName val="사다리"/>
      <sheetName val="아파트건축"/>
      <sheetName val="당진1,2호기전선관설치및접지4차공사내역서-을지"/>
      <sheetName val="수주추정"/>
      <sheetName val="조명시설"/>
      <sheetName val="본체철근표"/>
      <sheetName val="역공종"/>
      <sheetName val="제-노임"/>
      <sheetName val="제직재"/>
      <sheetName val="노무비"/>
      <sheetName val="대치판정"/>
      <sheetName val="원가서"/>
      <sheetName val="내역서 "/>
      <sheetName val="내역서(기성청구)"/>
      <sheetName val="도급견적가"/>
      <sheetName val="기계경비(시간당)"/>
      <sheetName val="공통가설공사"/>
      <sheetName val="표지"/>
      <sheetName val="조경일람"/>
      <sheetName val="guard(mac)"/>
      <sheetName val="데리네이타현황"/>
      <sheetName val="총수량집계표"/>
      <sheetName val="제작비추산총괄표"/>
      <sheetName val="갑"/>
      <sheetName val="001"/>
      <sheetName val="단위내역서"/>
      <sheetName val="주beam"/>
      <sheetName val="공사개요"/>
      <sheetName val="원가계산서"/>
      <sheetName val="부대공Ⅱ"/>
      <sheetName val="간접1"/>
      <sheetName val="장비가동"/>
      <sheetName val="내역관리1"/>
      <sheetName val="산출-설비"/>
      <sheetName val="설_(3)"/>
      <sheetName val="설_(2)"/>
      <sheetName val="3BL공동구_수량"/>
      <sheetName val="갑지1"/>
      <sheetName val="전선 및 전선관"/>
      <sheetName val="공통가설"/>
      <sheetName val="저"/>
      <sheetName val="내역(설계)"/>
      <sheetName val="백룡교차로"/>
      <sheetName val="산정교차로"/>
      <sheetName val="신영교차로"/>
      <sheetName val="물량입력"/>
      <sheetName val="E총15"/>
      <sheetName val="약품공급2"/>
      <sheetName val="카메라"/>
      <sheetName val="노 무 비"/>
      <sheetName val="기계공사"/>
      <sheetName val="계약서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적용단위길이"/>
      <sheetName val="피벗테이블데이터분석"/>
      <sheetName val="기계공사비집계(원안)"/>
      <sheetName val="sub"/>
      <sheetName val="기타 정보통신공사"/>
      <sheetName val="상가분양"/>
      <sheetName val="배수내역"/>
      <sheetName val="기흥하도용"/>
      <sheetName val="Baby일위대가"/>
      <sheetName val="을지"/>
      <sheetName val="첨부1"/>
      <sheetName val="연습"/>
      <sheetName val="하도급원가계산총괄표(식재)"/>
      <sheetName val="산출0"/>
      <sheetName val="내역전기"/>
      <sheetName val="일위대가1"/>
      <sheetName val="DATE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민감도"/>
      <sheetName val="200"/>
      <sheetName val="토공"/>
      <sheetName val="터파기및재료"/>
      <sheetName val="단"/>
      <sheetName val="유림콘도"/>
      <sheetName val="청주(철골발주의뢰서)"/>
      <sheetName val="반포2차"/>
      <sheetName val="공사착공계"/>
      <sheetName val="유기공정"/>
      <sheetName val="일위목록"/>
      <sheetName val="3.2제조설비"/>
      <sheetName val="하이테콤직원"/>
      <sheetName val="내역표지"/>
      <sheetName val="을"/>
      <sheetName val="접지수량"/>
      <sheetName val="일위"/>
      <sheetName val="내역서1"/>
      <sheetName val="입상내역"/>
      <sheetName val="Sheet7(ㅅ)"/>
      <sheetName val="Inst."/>
      <sheetName val="별표 "/>
      <sheetName val="적용건축"/>
      <sheetName val="01상노임"/>
      <sheetName val="2공구산출내역"/>
      <sheetName val="입력변수"/>
      <sheetName val="부하자료"/>
      <sheetName val="찍기"/>
      <sheetName val="특별땅고르기"/>
      <sheetName val="단위단가"/>
      <sheetName val="노무비 근거"/>
      <sheetName val="INPUT"/>
      <sheetName val="물량표"/>
      <sheetName val="국내"/>
      <sheetName val="내역서 제출"/>
      <sheetName val="직접공사비"/>
      <sheetName val="JUCKEYK"/>
      <sheetName val="건축원가"/>
      <sheetName val="#3_일위대가목록"/>
      <sheetName val="토공집계표"/>
      <sheetName val="2000년 공정표"/>
      <sheetName val="기초일위"/>
      <sheetName val="노무비단가"/>
      <sheetName val="설계조건"/>
      <sheetName val="별표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1공구산출내역서"/>
      <sheetName val="지점장"/>
      <sheetName val="ITEM"/>
      <sheetName val="원본"/>
      <sheetName val="암거단위"/>
      <sheetName val="단가대비표 (3)"/>
      <sheetName val="손익분석"/>
      <sheetName val="원가총괄"/>
      <sheetName val="수량산출(생반)"/>
      <sheetName val="일반전기C"/>
      <sheetName val="청곡지선입력"/>
      <sheetName val="COST"/>
      <sheetName val="부대내역"/>
      <sheetName val="세골재  T2 변경 현황"/>
      <sheetName val="직재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재집"/>
      <sheetName val="Sheet1 (2)"/>
      <sheetName val="조명율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총괄내역"/>
      <sheetName val="맨홀수량산출"/>
      <sheetName val="개요"/>
      <sheetName val="노임단가(08.01)"/>
      <sheetName val="현장관리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봉방동근생"/>
      <sheetName val="유림골조"/>
      <sheetName val="세부내역서(전기)"/>
      <sheetName val="품셈"/>
      <sheetName val="변경내역(전체)"/>
      <sheetName val="참조자료"/>
      <sheetName val="날개벽수량표"/>
      <sheetName val="신우"/>
      <sheetName val="전기내역"/>
      <sheetName val="자재표"/>
      <sheetName val="98지급계획"/>
      <sheetName val="20관리비율"/>
      <sheetName val="내역서중"/>
      <sheetName val="교각계산"/>
      <sheetName val="직접노무"/>
      <sheetName val="직접재료"/>
      <sheetName val="전기2005"/>
      <sheetName val="통신2005"/>
      <sheetName val="총괄집계표"/>
      <sheetName val="Sheet4"/>
      <sheetName val="인공산출"/>
      <sheetName val="보증수수료산출"/>
      <sheetName val="철근량"/>
      <sheetName val="계측기"/>
      <sheetName val="예가표"/>
      <sheetName val="그림"/>
      <sheetName val="그림2"/>
      <sheetName val="현장관리비참조"/>
      <sheetName val="부대"/>
      <sheetName val="일위CODE"/>
      <sheetName val="gyun"/>
      <sheetName val="전체"/>
      <sheetName val="내역서적용수량"/>
      <sheetName val="가도공"/>
      <sheetName val="간접비계산"/>
      <sheetName val="0Title"/>
      <sheetName val="추가예산"/>
      <sheetName val="유림총괄"/>
      <sheetName val="DB"/>
      <sheetName val="공연,전시"/>
      <sheetName val="A 견적"/>
      <sheetName val="s.v"/>
      <sheetName val="철근중량"/>
      <sheetName val="ABUT수량-A1"/>
      <sheetName val="출력은 금물"/>
      <sheetName val="일위대가(건축)"/>
      <sheetName val="단가 "/>
      <sheetName val="COVER"/>
      <sheetName val="ESCO개보수공사"/>
      <sheetName val="작성"/>
      <sheetName val="간접비"/>
      <sheetName val="청도공장"/>
      <sheetName val="PIPING"/>
      <sheetName val="DATA테이블1 (2)"/>
      <sheetName val="건축기계설비표선정수장"/>
      <sheetName val="공사입찰정보입력"/>
      <sheetName val="전기"/>
      <sheetName val="1안"/>
      <sheetName val="제경비율"/>
      <sheetName val="기본가정"/>
      <sheetName val="처리단락"/>
      <sheetName val="건축부하"/>
      <sheetName val="약전닥트"/>
      <sheetName val="일지-H"/>
      <sheetName val="김포IO"/>
      <sheetName val="LD"/>
      <sheetName val="FA설치명세"/>
      <sheetName val="기초자료입력"/>
      <sheetName val="교각1"/>
      <sheetName val="정거장 설계조건"/>
      <sheetName val="단재적표"/>
      <sheetName val="구의33고"/>
      <sheetName val="구성1"/>
      <sheetName val="구성2"/>
      <sheetName val="구성3"/>
      <sheetName val="구성4"/>
      <sheetName val="16-1"/>
      <sheetName val="집수정토공"/>
      <sheetName val="설계명세서"/>
      <sheetName val="남양시작동자105노65기1.3화1.2"/>
      <sheetName val="인적사항"/>
      <sheetName val="설계"/>
      <sheetName val="2000.05"/>
      <sheetName val="국도접속 차도부수량"/>
      <sheetName val="조명일위"/>
      <sheetName val="참고"/>
      <sheetName val="빌딩 안내"/>
      <sheetName val="가설공사"/>
      <sheetName val="표  지"/>
      <sheetName val="분전반"/>
      <sheetName val="철콘"/>
      <sheetName val="자료입력"/>
      <sheetName val="화재 탐지 설비"/>
      <sheetName val="국내조달(통합-1)"/>
      <sheetName val="수량총괄"/>
      <sheetName val="도담구내 개소별 명세"/>
      <sheetName val="단가대비표"/>
      <sheetName val="터널조도"/>
      <sheetName val="b_balju"/>
      <sheetName val="직공비"/>
      <sheetName val="ELECTRIC"/>
      <sheetName val="주요기준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콘크리트"/>
      <sheetName val="1차 내역서"/>
      <sheetName val="오동"/>
      <sheetName val="대조"/>
      <sheetName val="나한"/>
      <sheetName val="간접(90)"/>
      <sheetName val="포승중환경개선공사(변경)"/>
      <sheetName val="견적업체"/>
      <sheetName val="MOTOR"/>
      <sheetName val="교사기준면적(초등)"/>
      <sheetName val="Y-WORK"/>
      <sheetName val="일위대가 "/>
      <sheetName val="Uint보온"/>
      <sheetName val="중기일위대가"/>
      <sheetName val="견적(100%_x0000_"/>
      <sheetName val="견적(100%)"/>
      <sheetName val="실행대비"/>
      <sheetName val="본서하반기"/>
      <sheetName val="하반기(지구대)"/>
      <sheetName val="패널"/>
      <sheetName val="품셈총괄"/>
      <sheetName val="표층포설및다짐"/>
      <sheetName val="투찰가"/>
      <sheetName val="공문"/>
      <sheetName val="수목표준대가"/>
      <sheetName val="Total"/>
      <sheetName val="예산총괄"/>
      <sheetName val="옥외계측"/>
      <sheetName val="CODE"/>
      <sheetName val="인공"/>
      <sheetName val="도급자재"/>
      <sheetName val="지급자재"/>
      <sheetName val="工관리비율"/>
      <sheetName val="工완성공사율"/>
      <sheetName val="물가시세"/>
      <sheetName val="부하"/>
      <sheetName val="자재단가비교표"/>
      <sheetName val="노무단가산정"/>
      <sheetName val="도급내역서(재노경)"/>
      <sheetName val="와동수량"/>
      <sheetName val="직원현황"/>
      <sheetName val="품셈TABLE"/>
      <sheetName val="99년하반기"/>
      <sheetName val="말뚝지지력산정"/>
      <sheetName val="금융비용"/>
      <sheetName val="철근집계"/>
      <sheetName val="COPING"/>
      <sheetName val="건설기계사용료목록"/>
      <sheetName val="단가조사서"/>
      <sheetName val="집"/>
      <sheetName val="간선계산"/>
      <sheetName val="계화배수"/>
      <sheetName val="공정코드"/>
      <sheetName val="예비용"/>
      <sheetName val="상행-교대(A1-A2)"/>
      <sheetName val="세부내역서"/>
      <sheetName val="SHEET PILE단가"/>
      <sheetName val="사유서제출현황-2"/>
      <sheetName val="수량산출서"/>
      <sheetName val="일위대가(계측기설치)"/>
      <sheetName val="f산출"/>
      <sheetName val="전신환매도율"/>
      <sheetName val="설계예시"/>
      <sheetName val="토사(PE)"/>
      <sheetName val="구천"/>
      <sheetName val="관로공정"/>
      <sheetName val="01"/>
      <sheetName val="수배전반"/>
      <sheetName val="총내역서"/>
      <sheetName val="작업일보"/>
      <sheetName val="내역서01"/>
      <sheetName val="예산서"/>
      <sheetName val="기초입력 DATA"/>
      <sheetName val="준공내역"/>
      <sheetName val="P-1"/>
      <sheetName val="1월"/>
      <sheetName val="도로일위대가표"/>
      <sheetName val="공사추진현황"/>
      <sheetName val="직접시공계획서"/>
      <sheetName val="세부내역"/>
      <sheetName val="값"/>
      <sheetName val="유입맨홀산출"/>
      <sheetName val="상세도(80)"/>
      <sheetName val="기안1"/>
      <sheetName val="일위총괄표"/>
      <sheetName val="기초분물량표"/>
      <sheetName val="화의-현금흐름"/>
      <sheetName val="일위(시설)"/>
      <sheetName val="BSD (2)"/>
      <sheetName val="Summary Sheets"/>
      <sheetName val="기초입력"/>
      <sheetName val="입력"/>
      <sheetName val="&lt;--"/>
      <sheetName val="주안3차A-A"/>
      <sheetName val="간접경상비"/>
      <sheetName val="Cost bd-&quot;A&quot;"/>
      <sheetName val="원가계산서(변경)"/>
      <sheetName val="합의경상"/>
      <sheetName val="골조"/>
      <sheetName val="2.대외공문"/>
      <sheetName val=" 토목 처리장도급내역서 "/>
      <sheetName val="부대공"/>
      <sheetName val="포장공"/>
      <sheetName val="BF12-R0"/>
      <sheetName val="정부노임단가"/>
      <sheetName val="내역서(삼호)"/>
      <sheetName val="1구간BOQ"/>
      <sheetName val="일위대가(출입)"/>
      <sheetName val="EJ"/>
      <sheetName val="대,유,램"/>
      <sheetName val="국별인원"/>
      <sheetName val="식재일위대가"/>
      <sheetName val="일위대가(4층원격)"/>
      <sheetName val="도급내역"/>
      <sheetName val="인부노임"/>
      <sheetName val="문학간접"/>
      <sheetName val="영외수지"/>
      <sheetName val="일위-1"/>
      <sheetName val="기초목록"/>
      <sheetName val="단가(자재)"/>
      <sheetName val="백호우계수"/>
      <sheetName val="공기압축기실"/>
      <sheetName val="총공사내역서"/>
      <sheetName val="4.고용보험"/>
      <sheetName val="휴가비,급량비"/>
      <sheetName val="단가 및 재료비"/>
      <sheetName val="이형관중량"/>
      <sheetName val="단가산출(T)"/>
      <sheetName val="일위대가(목록)"/>
      <sheetName val="산근(목록)"/>
      <sheetName val="재료비"/>
      <sheetName val="일 위 목 록 표"/>
      <sheetName val="중기사용료산출근거"/>
      <sheetName val="현장경비"/>
      <sheetName val="전기설계변경"/>
      <sheetName val="전체제잡비"/>
      <sheetName val="바닥판"/>
      <sheetName val="입력DATA"/>
      <sheetName val="가락화장을지"/>
      <sheetName val="퍼스트"/>
      <sheetName val="사전공사"/>
      <sheetName val="물집"/>
      <sheetName val="특별교실"/>
      <sheetName val="하중계산"/>
      <sheetName val="안정성검토"/>
      <sheetName val="설계기준"/>
      <sheetName val="양식_자재단가조사표"/>
      <sheetName val="공량(1월22일)"/>
      <sheetName val="도급내역서"/>
      <sheetName val="Macro(MCC)"/>
      <sheetName val="공_x0000_"/>
      <sheetName val="공_x0005__x0000__x0000_"/>
      <sheetName val="인수공규격"/>
      <sheetName val="실행간접비용"/>
      <sheetName val="FAX"/>
      <sheetName val="실행기초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노임200103"/>
      <sheetName val="단조-노임"/>
      <sheetName val="기안문"/>
      <sheetName val="1Month+Sheet2!"/>
      <sheetName val="2.노임및손료"/>
      <sheetName val="기계경비시간당손료목록"/>
      <sheetName val="모래기초"/>
      <sheetName val="실행-집행"/>
      <sheetName val="ES조서출력하기"/>
      <sheetName val="실행(1)"/>
      <sheetName val="AS접수관리"/>
      <sheetName val="준공정산"/>
      <sheetName val="담장산출"/>
      <sheetName val="상수도토공집계표"/>
      <sheetName val="시중노임"/>
      <sheetName val="석축산출서"/>
      <sheetName val="unitpric"/>
      <sheetName val="흙쌓기도수로설치현황"/>
      <sheetName val="샌딩 에폭시 도장"/>
      <sheetName val="일반문틀 설치"/>
      <sheetName val="스텐문틀설치"/>
      <sheetName val="교대(A1-A2)"/>
      <sheetName val="시중노임단가"/>
      <sheetName val="공내역"/>
      <sheetName val="단가비교"/>
      <sheetName val="7.환경"/>
      <sheetName val="앉음벽 (2)"/>
      <sheetName val="노임(1차)"/>
      <sheetName val="부자재 적용비율"/>
      <sheetName val="자재일람"/>
      <sheetName val="관개"/>
      <sheetName val="ilch"/>
      <sheetName val="항목등록"/>
      <sheetName val="인원계획-미화"/>
      <sheetName val="노임자재단가"/>
      <sheetName val="포장복구집계"/>
      <sheetName val="위치조서"/>
      <sheetName val="설계명세"/>
      <sheetName val="일용노임단가"/>
      <sheetName val="업무분장"/>
      <sheetName val="1.토공집계표"/>
      <sheetName val="접속단위"/>
      <sheetName val="대목"/>
      <sheetName val="흥양2교토공집계표"/>
      <sheetName val="폐토수익화 "/>
      <sheetName val="원료"/>
      <sheetName val="주요항목별"/>
      <sheetName val="기성내역"/>
      <sheetName val="어룡"/>
      <sheetName val="총괄표 "/>
      <sheetName val="단위중량"/>
      <sheetName val="주차구획선수량"/>
      <sheetName val="재료할증"/>
      <sheetName val="단위수량산출"/>
      <sheetName val="낙찰표"/>
      <sheetName val="개별직종노임단가(2003.9)"/>
      <sheetName val="실행내역 (2)"/>
      <sheetName val="직접경비호표"/>
      <sheetName val="연결원본-절대지우지말것"/>
      <sheetName val="XL4Poppy"/>
      <sheetName val="중질쓰레기"/>
      <sheetName val="압축공기소요량"/>
      <sheetName val="보일러물질수지"/>
      <sheetName val="Data&amp;Result"/>
      <sheetName val="참조 (2)"/>
      <sheetName val="중기조종사 단위단가"/>
      <sheetName val="본사업"/>
      <sheetName val="집수정(600-700)"/>
      <sheetName val="간지"/>
      <sheetName val="조정율"/>
      <sheetName val="토공A1"/>
      <sheetName val="BOX수량"/>
      <sheetName val="LIST"/>
      <sheetName val="예산명세서"/>
      <sheetName val="시운전연료비"/>
      <sheetName val="5.동별횡주관경"/>
      <sheetName val="자재테이블"/>
      <sheetName val="직원관리자료"/>
      <sheetName val="지하시설물작성"/>
      <sheetName val="진흥지역조서(구역밖)"/>
      <sheetName val="현장조사"/>
      <sheetName val="파일의이용"/>
      <sheetName val="산출"/>
      <sheetName val="사급자재(1단계)"/>
      <sheetName val="사업부배부A"/>
      <sheetName val="건축공사"/>
      <sheetName val="3.자재비(총괄)"/>
      <sheetName val="#2_일위대가목록"/>
      <sheetName val="●수량(침구보관창고-21평)"/>
      <sheetName val="1,2공구원가계산서"/>
      <sheetName val="기존단가 (2)"/>
      <sheetName val="토목"/>
      <sheetName val="투찰내역"/>
      <sheetName val="ETC"/>
      <sheetName val="1-1"/>
      <sheetName val="부분별수량산출(조합기초)"/>
      <sheetName val="기자재비"/>
      <sheetName val="출력은_금물"/>
      <sheetName val="단가_"/>
      <sheetName val="일반공사"/>
      <sheetName val="외주비"/>
      <sheetName val="sst,stl창호"/>
      <sheetName val="냉온수유니트"/>
      <sheetName val="진단세부현황"/>
      <sheetName val="300XL 세관"/>
      <sheetName val="평3"/>
      <sheetName val="간접"/>
      <sheetName val="일위단가"/>
      <sheetName val="창호"/>
      <sheetName val="기초"/>
      <sheetName val="가설제외"/>
      <sheetName val="기타공사"/>
      <sheetName val="신규 수주분(사용자 정의)"/>
      <sheetName val="동해title"/>
      <sheetName val="집수A"/>
      <sheetName val="직원자료입력"/>
      <sheetName val="ATM기초철가"/>
      <sheetName val="base"/>
      <sheetName val="B2BERP"/>
      <sheetName val="원가계산서구조조정"/>
      <sheetName val="B부대공"/>
      <sheetName val="기계설비표선정수장"/>
      <sheetName val="기초일위대가"/>
      <sheetName val="산출기초"/>
      <sheetName val="기계내역"/>
      <sheetName val="소방"/>
      <sheetName val="COL"/>
      <sheetName val="2F 회의실견적(5_14 일대)"/>
      <sheetName val="Sheet38"/>
      <sheetName val="부속동"/>
      <sheetName val="골조시행"/>
      <sheetName val="샘플표지"/>
      <sheetName val="대보~세기"/>
      <sheetName val="대운반(철재)"/>
      <sheetName val="쌍송교"/>
      <sheetName val="수지예산"/>
      <sheetName val="17F MOCKUP B-1,B-2"/>
      <sheetName val="기성내역서표지"/>
      <sheetName val="itm코드"/>
      <sheetName val="itm기준"/>
      <sheetName val="97년 추정"/>
      <sheetName val="CL분석결과"/>
      <sheetName val="도로횡단-D300"/>
      <sheetName val="광주운남을"/>
      <sheetName val="전계가"/>
      <sheetName val="산출금액내역"/>
      <sheetName val="용역비내역-진짜"/>
      <sheetName val="부대집계"/>
      <sheetName val="관급단가"/>
      <sheetName val="공사비산출서"/>
      <sheetName val="WEIGHT LIST"/>
      <sheetName val="한강운반비"/>
      <sheetName val="단가 (2)"/>
      <sheetName val="NO.1-NO12(설계예산서)"/>
      <sheetName val="인건비"/>
      <sheetName val="2.고용보험료산출근거"/>
      <sheetName val="ÀÏÀ§(PANEL)"/>
      <sheetName val="자재대"/>
      <sheetName val="현장관리비 산출내역"/>
      <sheetName val="토목내역서 (도급단가)"/>
      <sheetName val="기둥(원형)"/>
      <sheetName val="기초공"/>
      <sheetName val="수공기"/>
      <sheetName val="특수기호강도거푸집"/>
      <sheetName val="종배수관면벽신"/>
      <sheetName val="종배수관(신)"/>
      <sheetName val="공통(20-91)"/>
      <sheetName val="1"/>
      <sheetName val="제출내역 (3)"/>
      <sheetName val="약품설비"/>
      <sheetName val="간접비 총괄표"/>
      <sheetName val="개별직종노임단가(2002.5)"/>
      <sheetName val="설계예산서"/>
      <sheetName val="폐기물"/>
      <sheetName val="AHU-01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4.2유효폭의 계산"/>
      <sheetName val="수원공사비"/>
      <sheetName val="투찰"/>
      <sheetName val="공사잡비"/>
      <sheetName val="공종목록표"/>
      <sheetName val="예정공정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/>
      <sheetData sheetId="751"/>
      <sheetData sheetId="752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Q"/>
      <sheetName val="4-BOQ"/>
      <sheetName val="내역서(삼호)"/>
      <sheetName val="건축명"/>
      <sheetName val="기계명"/>
      <sheetName val="전기명"/>
      <sheetName val="토목명"/>
      <sheetName val="표지 (2)"/>
      <sheetName val="일위대가"/>
      <sheetName val="내역(설계)"/>
      <sheetName val="건축공사실행"/>
      <sheetName val="Macro3"/>
      <sheetName val="통합"/>
      <sheetName val="철거산출근거"/>
      <sheetName val="고분전시관"/>
      <sheetName val="Baby일위대가"/>
      <sheetName val="슬래브(유곡)"/>
      <sheetName val="guard(mac)"/>
      <sheetName val="공통가설"/>
      <sheetName val="건축원가"/>
      <sheetName val="__________________________DAE_2"/>
    </sheetNames>
    <definedNames>
      <definedName name="매크로11"/>
      <definedName name="매크로4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#REF"/>
      <sheetName val="내역서(삼호)"/>
      <sheetName val="역보기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1안"/>
      <sheetName val="재료"/>
      <sheetName val="설치자재"/>
      <sheetName val="기초목록"/>
      <sheetName val="단가(자재)"/>
      <sheetName val="을지"/>
      <sheetName val="일위대가(가설)"/>
      <sheetName val="목차"/>
      <sheetName val="직노"/>
      <sheetName val="Sheet4"/>
      <sheetName val="내역"/>
      <sheetName val="PANEL_중량산출"/>
      <sheetName val="타견적서_영시스템"/>
      <sheetName val="실행내역서 "/>
      <sheetName val="Baby일위대가"/>
      <sheetName val="일위목차"/>
      <sheetName val="추천서"/>
      <sheetName val="일위"/>
      <sheetName val="표지 (2)"/>
      <sheetName val="인사자료총집계"/>
      <sheetName val="전신환매도율"/>
      <sheetName val="N賃率-職"/>
      <sheetName val="실행내역"/>
      <sheetName val="합천내역"/>
      <sheetName val="공조기휀"/>
      <sheetName val="원가계산서"/>
      <sheetName val="6호기"/>
      <sheetName val="참조자료"/>
      <sheetName val="단가"/>
      <sheetName val="프로젝트"/>
      <sheetName val="일위대가목차"/>
      <sheetName val="단위단가"/>
      <sheetName val="데이타"/>
      <sheetName val="식재인부"/>
      <sheetName val="직재"/>
      <sheetName val="재집"/>
      <sheetName val="#REF"/>
      <sheetName val="흄관수량D450"/>
      <sheetName val="공조기(삭제)"/>
      <sheetName val="내역서(삼호)"/>
      <sheetName val="대가목록"/>
      <sheetName val="원가,내역,관급,한전,일위"/>
      <sheetName val="Sheet1"/>
      <sheetName val="일위대가목록"/>
      <sheetName val="PI"/>
      <sheetName val="매매"/>
      <sheetName val="내역(총괄)"/>
      <sheetName val="1.변압기용량"/>
      <sheetName val="기본일위"/>
      <sheetName val="단가산출"/>
      <sheetName val="PIPING"/>
      <sheetName val="노임"/>
      <sheetName val="소총괄표"/>
      <sheetName val="전력선로집계표"/>
      <sheetName val="예산내역서"/>
      <sheetName val="인공산출서"/>
      <sheetName val="수량산출서"/>
      <sheetName val="수량산출서 (2)"/>
      <sheetName val="완철수량"/>
      <sheetName val="완철개소별명세표"/>
      <sheetName val="단가비교표"/>
      <sheetName val="가설공사"/>
      <sheetName val="관급자재조서"/>
      <sheetName val="수량조서"/>
      <sheetName val="일위대가표"/>
      <sheetName val="공종별예산조서"/>
      <sheetName val="플랜트 설치"/>
      <sheetName val="공사원가계산서"/>
      <sheetName val="총괄"/>
      <sheetName val="일위대가표목록표"/>
      <sheetName val="JSP수량산출서"/>
      <sheetName val="SDA 수량산출"/>
      <sheetName val="SDA공법단가산출서 "/>
      <sheetName val="재료할증표"/>
      <sheetName val="자재단가"/>
      <sheetName val="표지"/>
      <sheetName val="총괄표"/>
      <sheetName val="총괄표(세부)"/>
      <sheetName val="총괄표(고용보험료)"/>
      <sheetName val="내역집계표"/>
      <sheetName val="세부내역서"/>
      <sheetName val="배분표"/>
      <sheetName val="단가조정표"/>
      <sheetName val="통신내역기초"/>
      <sheetName val="통신내역기초 (2)"/>
      <sheetName val="물량집계"/>
      <sheetName val="물량집계 (2)"/>
      <sheetName val="코드표"/>
      <sheetName val="조명율표"/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DATE"/>
      <sheetName val="COPING"/>
      <sheetName val="DESIGN CRETERIA"/>
      <sheetName val="우배수"/>
      <sheetName val="단가비교"/>
      <sheetName val="별첨2"/>
      <sheetName val="(2)"/>
      <sheetName val="일위대가"/>
      <sheetName val="산출집계"/>
      <sheetName val="산출서"/>
      <sheetName val="정부노임단가"/>
      <sheetName val="__Kimsanagil_d_backup1_2001___2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용산3(영광)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ok4"/>
      <sheetName val="집계"/>
      <sheetName val="#REF"/>
      <sheetName val="경산"/>
      <sheetName val="직노"/>
      <sheetName val="Sheet1"/>
      <sheetName val="Sheet2"/>
      <sheetName val="Sheet3"/>
      <sheetName val="Sheet4"/>
      <sheetName val="Sheet5"/>
      <sheetName val="이천향토(모형제작)"/>
      <sheetName val="원가"/>
      <sheetName val="총괄"/>
      <sheetName val="실행내역"/>
      <sheetName val="총괄집계표"/>
      <sheetName val="발신정보"/>
      <sheetName val="순공사비"/>
      <sheetName val="적현로"/>
      <sheetName val="기본일위"/>
      <sheetName val="CT "/>
      <sheetName val="을지"/>
      <sheetName val="노무비"/>
      <sheetName val="I一般比"/>
      <sheetName val="건축내역"/>
      <sheetName val="3BL공동구 수량"/>
      <sheetName val="공조기휀"/>
      <sheetName val="납부서"/>
      <sheetName val="N賃率-職"/>
      <sheetName val="2공구산출내역"/>
      <sheetName val="단위단가"/>
      <sheetName val="연부97-1"/>
      <sheetName val="갑지1"/>
      <sheetName val="내역"/>
      <sheetName val="일위목차"/>
      <sheetName val="판매시설"/>
      <sheetName val="내역1"/>
      <sheetName val="공조기(삭제)"/>
      <sheetName val="노임단가"/>
      <sheetName val="단"/>
      <sheetName val="경비"/>
      <sheetName val="재료"/>
      <sheetName val="설치자재"/>
      <sheetName val="부하LOAD"/>
      <sheetName val="J直材4"/>
      <sheetName val="수량산출"/>
      <sheetName val="일위대가목록"/>
      <sheetName val="조직"/>
      <sheetName val="국내조달(통합-1)"/>
      <sheetName val="내역서"/>
      <sheetName val="부대tu"/>
      <sheetName val="설직재-1"/>
      <sheetName val="제직재"/>
      <sheetName val="일위"/>
      <sheetName val="조도계산서 (도서)"/>
      <sheetName val="물량"/>
      <sheetName val="단위수량"/>
      <sheetName val="일반부표"/>
      <sheetName val="설계명세"/>
      <sheetName val="원가 (2)"/>
      <sheetName val="일위목록"/>
      <sheetName val="샘플표지"/>
      <sheetName val="유림골조"/>
      <sheetName val="8.PILE  (돌출)"/>
      <sheetName val="원가계산서"/>
      <sheetName val="기초대가"/>
      <sheetName val="설계내역서"/>
      <sheetName val="BID"/>
      <sheetName val="일위대가"/>
      <sheetName val="Macro1"/>
      <sheetName val="0000"/>
      <sheetName val="참고"/>
      <sheetName val="1안"/>
      <sheetName val="견적을지"/>
      <sheetName val="내역서(변경)"/>
      <sheetName val="산출내역서"/>
      <sheetName val="1차설계변경내역"/>
      <sheetName val="교대(A1)"/>
      <sheetName val="내역서2안"/>
      <sheetName val="패널"/>
      <sheetName val="홍보비디오"/>
      <sheetName val="1차 내역서"/>
      <sheetName val="준검 내역서"/>
      <sheetName val="수지예산"/>
      <sheetName val="코드"/>
      <sheetName val="파일의이용"/>
      <sheetName val="000000"/>
      <sheetName val="48일위"/>
      <sheetName val="ABUT수량-A1"/>
      <sheetName val="날개벽"/>
      <sheetName val="공사내역"/>
      <sheetName val="리츠"/>
      <sheetName val="갑지(추정)"/>
      <sheetName val="항목별"/>
      <sheetName val="예가표"/>
      <sheetName val="APT"/>
      <sheetName val="금액내역서"/>
      <sheetName val="2000년1차"/>
      <sheetName val="가압장(토목)"/>
      <sheetName val="제-노임"/>
      <sheetName val="수로교총재료집계"/>
      <sheetName val="도근좌표"/>
      <sheetName val="계림(함평)"/>
      <sheetName val="계림(장성)"/>
      <sheetName val="EACT10"/>
      <sheetName val="공종목록표"/>
      <sheetName val="목차"/>
      <sheetName val="매매"/>
      <sheetName val="견적서_1개매장"/>
      <sheetName val="인건비"/>
      <sheetName val="석축산출서"/>
      <sheetName val="단가산출내역(노임부분수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중기적산갑지"/>
      <sheetName val="중기적산"/>
      <sheetName val="토공~부대공"/>
      <sheetName val="흄관매설D600"/>
      <sheetName val="비계"/>
      <sheetName val="방습필름"/>
      <sheetName val="와이어메쉬"/>
      <sheetName val="잔토정리"/>
      <sheetName val="잔토정리(기계)"/>
      <sheetName val="트레일러"/>
      <sheetName val="터파기(기계)"/>
      <sheetName val="중기운반"/>
      <sheetName val="세우기(기계)"/>
      <sheetName val="거푸집1.4회 (2)"/>
      <sheetName val="거푸집6회 (2)"/>
      <sheetName val="철근조립,성토 절토고르기"/>
      <sheetName val="되메우기"/>
      <sheetName val="터파기"/>
      <sheetName val="잡철물제작 설치(보통) (2001)"/>
      <sheetName val="잡철물제작 설치(보통) (스텐)"/>
      <sheetName val="잡철물제작 설치 (복잡)"/>
      <sheetName val="잡철물제작 (간단)"/>
      <sheetName val="거푸집"/>
      <sheetName val="잡철물제작 (보통1)"/>
      <sheetName val="잡철물제작(복잡)"/>
      <sheetName val="콘크리트"/>
      <sheetName val="바탕 도장(목재면)"/>
      <sheetName val="바탕,도장공사"/>
      <sheetName val="녹막이페인트"/>
      <sheetName val="실크인쇄"/>
      <sheetName val="고휘도반사"/>
      <sheetName val="실사"/>
      <sheetName val="실사 (2)"/>
      <sheetName val="실사 (3)"/>
      <sheetName val="폴리카보네이트3MM  (2)"/>
      <sheetName val="아크릴판5MM  (3)"/>
      <sheetName val="폴리카보네이트3MM"/>
      <sheetName val="폴리카보네이트9.5MM"/>
      <sheetName val="버스노선도(300-400)"/>
      <sheetName val="버스노선도 (900-600)"/>
      <sheetName val="버스픽토"/>
      <sheetName val="버스픽토 (2)"/>
      <sheetName val="택시픽토"/>
      <sheetName val="조형상징물(버스픽토)"/>
      <sheetName val="유리공사8M (2)"/>
      <sheetName val="유리공사8M (3)"/>
      <sheetName val="유리공사8M"/>
      <sheetName val="유리공사8M (애칭)"/>
      <sheetName val="유리공사3M"/>
      <sheetName val="잡철물설치(보통) (2)"/>
      <sheetName val="잡철물설치(보통)"/>
      <sheetName val="잡철물설치(복잡)"/>
      <sheetName val="의자제작"/>
      <sheetName val="의자제작 (6)"/>
      <sheetName val="의자제작 (2)"/>
      <sheetName val="의자제작 (3)"/>
      <sheetName val="의자제작 (4)"/>
      <sheetName val="의자제작 (5)"/>
      <sheetName val="의자제작 (7)"/>
      <sheetName val="의자제작 (8)"/>
      <sheetName val="포장작업"/>
      <sheetName val="와이드칼라"/>
      <sheetName val="버스노선도"/>
      <sheetName val="지도제작설치 (양면) (2)"/>
      <sheetName val="지도제작설치 (단면)"/>
      <sheetName val="지도제작설치 (양면)"/>
      <sheetName val="지도제작설치 (양면) (3)"/>
      <sheetName val="동기와제작설치(1)"/>
      <sheetName val="동기와제작설치(2)"/>
      <sheetName val="함석기와제작설치(3)"/>
      <sheetName val="중기사용료"/>
      <sheetName val="자재단가표"/>
      <sheetName val="물가조사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화해(함평)"/>
      <sheetName val="화해(장성)"/>
      <sheetName val="노임"/>
      <sheetName val="단가목록"/>
      <sheetName val="용산3(영광)"/>
      <sheetName val="단가비교표"/>
      <sheetName val="인건비"/>
      <sheetName val="Sheet3"/>
      <sheetName val="노무비단가"/>
      <sheetName val="SULKEA"/>
      <sheetName val="약전설비"/>
      <sheetName val="N賃率-職"/>
      <sheetName val="단면설계"/>
      <sheetName val="안정검토"/>
      <sheetName val="밭기반97"/>
      <sheetName val="광산내역"/>
      <sheetName val="기계공사"/>
      <sheetName val="수량산출1"/>
      <sheetName val="일위대가"/>
      <sheetName val="자재단가표"/>
      <sheetName val="지급자재"/>
      <sheetName val="을지"/>
      <sheetName val="1공구"/>
      <sheetName val="부안일위"/>
      <sheetName val="단위가격"/>
      <sheetName val="단가보완"/>
      <sheetName val="샤워실위생"/>
      <sheetName val="교대(A1)"/>
      <sheetName val="Sheet1 (2)"/>
      <sheetName val="교각1"/>
      <sheetName val="#REF"/>
      <sheetName val="내역"/>
      <sheetName val="터파기및재료"/>
      <sheetName val="수공기"/>
      <sheetName val="중기"/>
      <sheetName val="노임적용"/>
      <sheetName val="위치조서"/>
      <sheetName val="새공통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노무비단가"/>
      <sheetName val="단가비교표"/>
      <sheetName val="화해(함평)"/>
      <sheetName val="화해(장성)"/>
      <sheetName val="단가목록"/>
      <sheetName val="약전설비"/>
      <sheetName val="가도공"/>
      <sheetName val="tggwan(mac)"/>
      <sheetName val="노임단가"/>
      <sheetName val="수량산출1"/>
      <sheetName val="일위대가"/>
      <sheetName val="자재단가표"/>
      <sheetName val="시설물일위"/>
      <sheetName val="인건비"/>
      <sheetName val="집계표"/>
      <sheetName val="종배수관"/>
      <sheetName val="노임"/>
      <sheetName val="guard(mac)"/>
      <sheetName val="박기사-3.구조물공(석축)"/>
      <sheetName val="Sheet1"/>
      <sheetName val="을지"/>
      <sheetName val="N賃率-職"/>
      <sheetName val="#REF"/>
      <sheetName val="부안일위"/>
      <sheetName val="1SGATE97"/>
      <sheetName val="단위가격"/>
      <sheetName val="안정검토(온1)"/>
      <sheetName val="001"/>
      <sheetName val="3련 BOX"/>
      <sheetName val="J直材4"/>
      <sheetName val="ABUT수량-A1"/>
      <sheetName val="용산3(영광)"/>
      <sheetName val="98수문일위"/>
      <sheetName val="도장수량(하1)"/>
      <sheetName val="주형"/>
      <sheetName val="대창(장성)"/>
      <sheetName val="공통가설"/>
      <sheetName val="내역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(토목)"/>
      <sheetName val="단가대비(건축)"/>
      <sheetName val="단가대비(건축기계)"/>
      <sheetName val="단가대비(기계)"/>
      <sheetName val="전기"/>
      <sheetName val="단가대비(조경)"/>
      <sheetName val="VXXXXX"/>
      <sheetName val="단가표"/>
      <sheetName val="설비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Sheet3"/>
      <sheetName val="단가"/>
      <sheetName val="화해(함평)"/>
      <sheetName val="화해(장성)"/>
      <sheetName val="포장공사"/>
      <sheetName val="노무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  <sheetName val="실행내역"/>
      <sheetName val="직노"/>
      <sheetName val="내역서2안"/>
      <sheetName val="패널"/>
      <sheetName val="기본일위"/>
      <sheetName val="집계"/>
      <sheetName val="Sheet1"/>
      <sheetName val="Sheet2"/>
      <sheetName val="Sheet3"/>
      <sheetName val="J直材4"/>
      <sheetName val="I一般比"/>
      <sheetName val="N賃率-職"/>
      <sheetName val="설직재-1"/>
      <sheetName val="제직재"/>
      <sheetName val="목록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갑지"/>
      <sheetName val="집계표"/>
      <sheetName val="1안"/>
      <sheetName val="조명시설"/>
      <sheetName val="2공구산출내역"/>
      <sheetName val="수량산출"/>
      <sheetName val="견적을지"/>
      <sheetName val="재정비직인"/>
      <sheetName val="재정비내역"/>
      <sheetName val="지적고시내역"/>
      <sheetName val="내역"/>
      <sheetName val="6호기"/>
      <sheetName val="조직"/>
      <sheetName val="데이타"/>
      <sheetName val="식재인부"/>
      <sheetName val="경율산정.XLS"/>
      <sheetName val="을"/>
      <sheetName val="총괄내역서"/>
      <sheetName val="수량산출(모형)"/>
      <sheetName val="수량산출(공수)"/>
      <sheetName val="모형단가"/>
      <sheetName val="금액내역서"/>
      <sheetName val="내역을"/>
      <sheetName val="명세서"/>
      <sheetName val="전기일위대가"/>
      <sheetName val="Sheet1 (2)"/>
      <sheetName val="부하계산서"/>
      <sheetName val="부하(성남)"/>
      <sheetName val="교수설계"/>
      <sheetName val="table"/>
      <sheetName val="Sheet6"/>
      <sheetName val="공정집계_국별"/>
      <sheetName val="Option"/>
      <sheetName val="인제내역"/>
      <sheetName val="252K444"/>
      <sheetName val="최종총괄"/>
      <sheetName val="세부산출내역서"/>
      <sheetName val="공사원가계산서"/>
      <sheetName val="LEGEND"/>
      <sheetName val="표지 (2)"/>
      <sheetName val="내역서1-2"/>
      <sheetName val="교통대책내역"/>
      <sheetName val="제-노임"/>
      <sheetName val="산정표"/>
      <sheetName val="재집"/>
      <sheetName val="품"/>
      <sheetName val="수로교총재료집계"/>
      <sheetName val="입찰안"/>
      <sheetName val="요율"/>
      <sheetName val="안정검토"/>
      <sheetName val="일위대가표지"/>
      <sheetName val="공조기휀"/>
      <sheetName val="제수"/>
      <sheetName val="공기"/>
      <sheetName val="GAS"/>
      <sheetName val="적용환율"/>
      <sheetName val="Transaction"/>
      <sheetName val="진주방향"/>
      <sheetName val="마산방향"/>
      <sheetName val="전차선로 물량표"/>
      <sheetName val="단가조사"/>
      <sheetName val="bCord공정"/>
      <sheetName val="e대가"/>
      <sheetName val="g단가"/>
      <sheetName val="h집계"/>
      <sheetName val="재공품기초자료"/>
      <sheetName val="표지"/>
      <sheetName val="약품공급2"/>
      <sheetName val="설계서"/>
      <sheetName val="자재조사표"/>
      <sheetName val="별표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개산공사비"/>
      <sheetName val="금액집계"/>
      <sheetName val="날개수량1.5"/>
      <sheetName val="DATE"/>
      <sheetName val="북제주원가"/>
      <sheetName val="양천현"/>
      <sheetName val="2F_회의실견적(5_14_일대)"/>
      <sheetName val="_HIT-&gt;HMC_견적(3900)"/>
      <sheetName val="단가_(2)"/>
      <sheetName val="경율산정_XLS"/>
      <sheetName val="APT"/>
      <sheetName val="카니발(자105노60)"/>
      <sheetName val="토사(PE)"/>
      <sheetName val="공사내역"/>
      <sheetName val="코드"/>
      <sheetName val="20관리비율"/>
      <sheetName val="원본(갑지)"/>
      <sheetName val="세부내역"/>
      <sheetName val="인사자료총집계"/>
      <sheetName val="제경비율"/>
      <sheetName val="Customer Databas"/>
      <sheetName val="설비단가표"/>
      <sheetName val="건축내역"/>
      <sheetName val="차액보증"/>
      <sheetName val="건축일위"/>
      <sheetName val="그라우팅일위"/>
      <sheetName val="PROJECT BRIEF(EX.NEW)"/>
      <sheetName val="주요공정"/>
      <sheetName val="입력변수"/>
      <sheetName val="간선계산"/>
      <sheetName val="DATA"/>
      <sheetName val="ITEM"/>
      <sheetName val="동력부하(도산)"/>
      <sheetName val="Macro(차단기)"/>
      <sheetName val="터널조도"/>
      <sheetName val="설계산출기초"/>
      <sheetName val="도급예산내역서봉투"/>
      <sheetName val="기계경비(시간당)"/>
      <sheetName val="설계산출표지"/>
      <sheetName val="도급예산내역서총괄표"/>
      <sheetName val="램머"/>
      <sheetName val="Baby일위대가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소비자가"/>
      <sheetName val="갑지(추정)"/>
      <sheetName val="IMPEADENCE MAP 취수장"/>
      <sheetName val="금융비용"/>
      <sheetName val="개요"/>
      <sheetName val="공사비예산서(토목분)"/>
      <sheetName val="일위대가표"/>
      <sheetName val="GAEYO"/>
      <sheetName val="설계내역서"/>
      <sheetName val="중기손료"/>
      <sheetName val="Sheet5"/>
      <sheetName val="Sheet4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노무비"/>
      <sheetName val="을지"/>
      <sheetName val="3BL공동구 수량"/>
      <sheetName val="납부서"/>
      <sheetName val="단위단가"/>
      <sheetName val="연부97-1"/>
      <sheetName val="갑지1"/>
      <sheetName val="일위목차"/>
      <sheetName val="내역1"/>
      <sheetName val="판매시설"/>
      <sheetName val="재료"/>
      <sheetName val="설치자재"/>
      <sheetName val="공조기(삭제)"/>
      <sheetName val="노임단가"/>
      <sheetName val="단"/>
      <sheetName val="경비"/>
      <sheetName val="부하LOAD"/>
      <sheetName val="국내조달(통합-1)"/>
      <sheetName val="조도계산서 (도서)"/>
      <sheetName val="8.PILE  (돌출)"/>
      <sheetName val="BID"/>
      <sheetName val="부대tu"/>
      <sheetName val="물량"/>
      <sheetName val="단위수량"/>
      <sheetName val="일반부표"/>
      <sheetName val="설계명세"/>
      <sheetName val="원가 (2)"/>
      <sheetName val="일위목록"/>
      <sheetName val="관급_File"/>
      <sheetName val="인건비"/>
      <sheetName val=" 냉각수펌프"/>
      <sheetName val="대비"/>
      <sheetName val="조명율"/>
      <sheetName val="입력"/>
      <sheetName val="구의33고"/>
      <sheetName val="신우"/>
      <sheetName val="품셈TABLE"/>
      <sheetName val="청천내"/>
      <sheetName val="공구"/>
      <sheetName val="매립"/>
      <sheetName val="직접경비"/>
      <sheetName val="직접인건비"/>
      <sheetName val="청산공사"/>
      <sheetName val="샘플표지"/>
      <sheetName val="한강운반비"/>
      <sheetName val="경영"/>
      <sheetName val="98년"/>
      <sheetName val="실적"/>
      <sheetName val="정SW(원)"/>
      <sheetName val="내역서1999.8최종"/>
      <sheetName val="1차설계변경내역"/>
      <sheetName val="원가계산서"/>
      <sheetName val="전선 및 전선관"/>
      <sheetName val="공통가설(기준안)"/>
      <sheetName val="정보"/>
      <sheetName val="1층"/>
      <sheetName val="유기공정"/>
      <sheetName val="토적계산"/>
      <sheetName val="sh1"/>
      <sheetName val="ABUT수량-A1"/>
      <sheetName val="구역화물"/>
      <sheetName val="단위목록"/>
      <sheetName val="시험비"/>
      <sheetName val="기계경비목록"/>
      <sheetName val="#3_일위대가목록"/>
      <sheetName val="TOT"/>
      <sheetName val="미드수량"/>
      <sheetName val="노임이"/>
      <sheetName val="토목공사"/>
      <sheetName val="마산월령동골조물량변경"/>
      <sheetName val="소방"/>
      <sheetName val="설계명세서"/>
      <sheetName val="C-직노1"/>
      <sheetName val="연결임시"/>
      <sheetName val="가로등내역서"/>
      <sheetName val="FitOutConfCentre"/>
      <sheetName val="FAB별"/>
      <sheetName val="22전선(P)"/>
      <sheetName val="22전선(L)"/>
      <sheetName val="22전선(R)"/>
      <sheetName val="I.설계조건"/>
      <sheetName val="내역서(교량)전체"/>
      <sheetName val="000000"/>
      <sheetName val="감가상각"/>
      <sheetName val="단위중량"/>
      <sheetName val="비탈면보호공수량산출"/>
      <sheetName val="공사현황"/>
      <sheetName val="_REF"/>
      <sheetName val="설직재_1"/>
      <sheetName val="조건입력"/>
      <sheetName val="조건입력(2)"/>
      <sheetName val="장비선정"/>
      <sheetName val="내역서-CCTV"/>
      <sheetName val="copy"/>
      <sheetName val="서식"/>
      <sheetName val="실행"/>
      <sheetName val="에어샵공사"/>
      <sheetName val="Macro(ST)"/>
      <sheetName val="KCS-CA"/>
      <sheetName val="토공(우물통,기타) "/>
      <sheetName val="정부노임단가"/>
      <sheetName val="도급양식"/>
      <sheetName val="BOQ건축"/>
      <sheetName val="공비대비"/>
      <sheetName val="부대비율"/>
      <sheetName val="danga"/>
      <sheetName val="ilch"/>
      <sheetName val="중기사용료"/>
      <sheetName val="본공사"/>
      <sheetName val="심사계산"/>
      <sheetName val="심사물량"/>
      <sheetName val="일위대가(계측기설치)"/>
      <sheetName val="6PILE  (돌출)"/>
      <sheetName val="수지예산"/>
      <sheetName val="INPUT"/>
      <sheetName val="5.연간운전비계산서"/>
      <sheetName val="G.R300경비"/>
      <sheetName val="AS복구"/>
      <sheetName val="중기터파기"/>
      <sheetName val="변수값"/>
      <sheetName val="중기상차"/>
      <sheetName val="3.공통공사대비"/>
      <sheetName val="설비원가"/>
      <sheetName val="실행철강하도"/>
      <sheetName val="2회내역"/>
      <sheetName val="본서하반기"/>
      <sheetName val="하반기(지구대)"/>
      <sheetName val="날개벽수량표"/>
      <sheetName val="콘_재료분리(1)"/>
      <sheetName val="종배수관"/>
      <sheetName val="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요율맨_x0008_뀁鳀듍᳅퇁쓉岬˔Ā건축_x0002_ꀁ꧑ʺĀ설비Ā갑지_x0006_匀敨瑥ȳ"/>
    </sheetNames>
    <sheetDataSet>
      <sheetData sheetId="0"/>
      <sheetData sheetId="1"/>
      <sheetData sheetId="2"/>
      <sheetData sheetId="3"/>
      <sheetData sheetId="4"/>
      <sheetData sheetId="5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개거산출내역"/>
      <sheetName val="Sheet3"/>
      <sheetName val="단가"/>
      <sheetName val="옥외전력간선설비공사"/>
      <sheetName val="내역"/>
      <sheetName val="4차원가계산서"/>
      <sheetName val="터파기및재료"/>
      <sheetName val="화해(장성)"/>
      <sheetName val="일위대가표"/>
      <sheetName val="설계명세서"/>
      <sheetName val="설계서"/>
      <sheetName val="아산경희980422"/>
      <sheetName val="Sheet1"/>
      <sheetName val="내역서"/>
      <sheetName val="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적용"/>
      <sheetName val="자재집계"/>
      <sheetName val="시멘트,모래수량"/>
      <sheetName val="총괄수량"/>
      <sheetName val="본선도색"/>
      <sheetName val="가드수량"/>
      <sheetName val="가드현황"/>
      <sheetName val="단부집계"/>
      <sheetName val="가드"/>
      <sheetName val="내역서"/>
      <sheetName val="개거산출내역"/>
      <sheetName val="Sheet3"/>
      <sheetName val="단가목록"/>
      <sheetName val="단가결정"/>
      <sheetName val="내역아"/>
      <sheetName val="울타리"/>
      <sheetName val="시설물일위"/>
      <sheetName val="산출내역서집계표"/>
      <sheetName val="아산경희980422"/>
      <sheetName val="골재수량"/>
      <sheetName val="내역"/>
      <sheetName val="Sheet2"/>
      <sheetName val="사원명부"/>
      <sheetName val="미드수량"/>
      <sheetName val="설계명세"/>
      <sheetName val="4차원가계산서"/>
      <sheetName val="화해(함평)"/>
      <sheetName val="화해(장성)"/>
      <sheetName val="산출내역서"/>
      <sheetName val="결재판(삭제하지말아주세요)"/>
      <sheetName val="TOTAL3"/>
      <sheetName val="콘_재료분리(1)"/>
      <sheetName val="터파기및재료"/>
      <sheetName val="코드표"/>
      <sheetName val="일위산출"/>
      <sheetName val="투찰금액"/>
      <sheetName val="Sheet1 (2)"/>
      <sheetName val="시중노임"/>
      <sheetName val="갑지"/>
      <sheetName val="완도-군외"/>
      <sheetName val="부대공"/>
      <sheetName val="8.PILE  (돌출)"/>
      <sheetName val="옥외전력간선설비공사"/>
      <sheetName val="98수문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표"/>
      <sheetName val="노임단가"/>
      <sheetName val="수량산출"/>
      <sheetName val="수량계산"/>
      <sheetName val="일위산출"/>
      <sheetName val="공량산출서"/>
      <sheetName val="일위대가"/>
      <sheetName val="일위대가(무)"/>
      <sheetName val="수량조서"/>
      <sheetName val="수량조서(무)"/>
      <sheetName val="원가계산서"/>
      <sheetName val="가설건물"/>
      <sheetName val="소방감리비"/>
      <sheetName val="36신설수량"/>
      <sheetName val="설계수량"/>
      <sheetName val="건축공사"/>
      <sheetName val="일위대가표"/>
      <sheetName val="UNIT"/>
      <sheetName val="일위_파일"/>
      <sheetName val="48일위"/>
      <sheetName val="제경비"/>
      <sheetName val="자재"/>
      <sheetName val="개소별수량산출"/>
      <sheetName val="분전함신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000000"/>
      <sheetName val="단가목록"/>
      <sheetName val="내역서 갑지"/>
      <sheetName val="총괄표"/>
      <sheetName val="1. 위생기구 설치공사"/>
      <sheetName val="2. 급수 배관공사"/>
      <sheetName val="3. 오, 배수 배관공사"/>
      <sheetName val="4. 옥외 배관공사"/>
      <sheetName val="소방내역서 갑지"/>
      <sheetName val="소방총괄표"/>
      <sheetName val="기계소방총괄표"/>
      <sheetName val="1. 소화장비 설치공사"/>
      <sheetName val="2. 소화 배관공사"/>
      <sheetName val="산출명세서"/>
      <sheetName val="옥외전력간선설비공사"/>
      <sheetName val="건축공사"/>
      <sheetName val="근로자자료입력"/>
      <sheetName val="물량기준표"/>
      <sheetName val="설계명세서"/>
      <sheetName val="옥외외등"/>
      <sheetName val="BID"/>
    </sheetNames>
    <sheetDataSet>
      <sheetData sheetId="0"/>
      <sheetData sheetId="1"/>
      <sheetData sheetId="2">
        <row r="1">
          <cell r="A1" t="str">
            <v>코드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단가목록"/>
      <sheetName val="내역서"/>
      <sheetName val="Sheet3"/>
      <sheetName val="Mc1"/>
      <sheetName val="단가"/>
      <sheetName val="개거산출내역"/>
      <sheetName val="PAC"/>
      <sheetName val="내역"/>
      <sheetName val="일람표"/>
      <sheetName val="일위대가"/>
      <sheetName val="품셈"/>
      <sheetName val="화해(함평)"/>
      <sheetName val="화해(장성)"/>
      <sheetName val="공종목록표"/>
      <sheetName val="단위수량"/>
      <sheetName val="옥외전력간선설비공사"/>
      <sheetName val="COPING"/>
      <sheetName val="통합"/>
      <sheetName val="ABUT수량-A1"/>
      <sheetName val="관재료"/>
      <sheetName val="Sheet1"/>
      <sheetName val="예총"/>
      <sheetName val="코드"/>
      <sheetName val="직노"/>
      <sheetName val="도로구조공사비"/>
      <sheetName val="재료집계"/>
      <sheetName val="일위_파일"/>
      <sheetName val="총(신설)"/>
      <sheetName val="배수관토공산출"/>
      <sheetName val="터파기및재료"/>
      <sheetName val="단가산출"/>
      <sheetName val="#REF"/>
      <sheetName val="BID"/>
    </sheetNames>
    <sheetDataSet>
      <sheetData sheetId="0">
        <row r="61">
          <cell r="G61">
            <v>4.3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단가목록"/>
      <sheetName val="내역서"/>
      <sheetName val="조명시설"/>
      <sheetName val="품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량현황"/>
      <sheetName val="교량별"/>
      <sheetName val="대창(장성)"/>
      <sheetName val="철근단면적"/>
      <sheetName val="통합"/>
      <sheetName val="안정검토"/>
      <sheetName val="단면설계"/>
      <sheetName val="단가비교표"/>
      <sheetName val="집계표"/>
      <sheetName val="일위대가표"/>
      <sheetName val="단가산출"/>
      <sheetName val="말뚝지지력산정"/>
      <sheetName val="PAC"/>
      <sheetName val="DATE"/>
      <sheetName val="노임단가"/>
      <sheetName val="단위단가"/>
      <sheetName val="총집계표"/>
      <sheetName val="옹벽"/>
      <sheetName val="물량산출"/>
      <sheetName val="내역서"/>
      <sheetName val="반중력식옹벽"/>
      <sheetName val="TYPE-A"/>
      <sheetName val="설계변경사유서(건축)"/>
      <sheetName val="일반수량총괄집계"/>
      <sheetName val="입력"/>
      <sheetName val="내역서 (2)"/>
      <sheetName val="wall"/>
      <sheetName val="대로근거"/>
      <sheetName val="중로근거"/>
      <sheetName val="품셈"/>
      <sheetName val="상 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배수로 개거재료집계"/>
      <sheetName val="배수로 개거산출내역"/>
      <sheetName val="개거호형별수량"/>
      <sheetName val="신축이음"/>
      <sheetName val="수축이음"/>
      <sheetName val="0"/>
      <sheetName val="대창(장성)"/>
      <sheetName val="DATE"/>
      <sheetName val="단가목록"/>
      <sheetName val="개거산출내역"/>
      <sheetName val="개거호형별물량"/>
      <sheetName val="코드표"/>
      <sheetName val="일반수량총괄집계"/>
      <sheetName val="자재단가 "/>
      <sheetName val="광산내역"/>
      <sheetName val="★도급내역"/>
      <sheetName val="식재일위대가"/>
      <sheetName val="기초일위대가"/>
      <sheetName val="단가대비표"/>
      <sheetName val="총집계표"/>
      <sheetName val="내역서"/>
      <sheetName val="수량산출"/>
      <sheetName val="단가일람"/>
      <sheetName val="조경일람"/>
      <sheetName val="집계표"/>
      <sheetName val="터파기및재료"/>
      <sheetName val="단위수량"/>
      <sheetName val="토사(PE)"/>
      <sheetName val="Sheet2"/>
      <sheetName val="Sheet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엑셀화일"/>
      <sheetName val="신축이음"/>
      <sheetName val="0"/>
      <sheetName val="단가목록"/>
      <sheetName val="내역서"/>
      <sheetName val="대창(장성)"/>
      <sheetName val="DATE"/>
      <sheetName val="코드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8수문일위"/>
      <sheetName val="신축이음"/>
      <sheetName val="0"/>
      <sheetName val="실행철강하도"/>
      <sheetName val="자료입력"/>
      <sheetName val="N賃率-職"/>
      <sheetName val="지수"/>
      <sheetName val="⑻동원인원산출서⑧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직재"/>
      <sheetName val="20관리비율"/>
      <sheetName val="⑻동원인원산출서⑧"/>
      <sheetName val="일위대가(가설)"/>
      <sheetName val="설계서을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98NS-N"/>
      <sheetName val="단가근거"/>
      <sheetName val="누산총괄표"/>
      <sheetName val="품목조정율"/>
      <sheetName val="수량이동조서"/>
      <sheetName val="수량이동조서 (2)"/>
      <sheetName val="Module4"/>
      <sheetName val="단가목록"/>
      <sheetName val="98수문일위"/>
      <sheetName val="신축이음"/>
      <sheetName val="0"/>
      <sheetName val="주요자재"/>
      <sheetName val="순공사"/>
      <sheetName val="물량산출"/>
      <sheetName val="재료값"/>
      <sheetName val="일위대가(가설)"/>
      <sheetName val="조명시설"/>
      <sheetName val="광산내역"/>
      <sheetName val="산출내역서집계표"/>
      <sheetName val="실행철강하도"/>
      <sheetName val="수토공단위당"/>
      <sheetName val="98NS-N2"/>
      <sheetName val="기계공사"/>
      <sheetName val="연장및면적(좌측)"/>
      <sheetName val="단가"/>
      <sheetName val="내역"/>
      <sheetName val="#REF"/>
      <sheetName val="화설내"/>
      <sheetName val="ABUT수량-A1"/>
      <sheetName val="DATE"/>
      <sheetName val="사원등록"/>
      <sheetName val="호봉 (2)"/>
      <sheetName val="집계표"/>
      <sheetName val="개소별수량산출"/>
      <sheetName val="일위대가"/>
      <sheetName val="수자재단위당"/>
      <sheetName val="노임"/>
      <sheetName val="Sheet1 (2)"/>
      <sheetName val="별첨4_전담운영PM(1)"/>
      <sheetName val="부안일위"/>
      <sheetName val="예정공정완"/>
      <sheetName val="수량산출"/>
      <sheetName val="J형측구단위수량"/>
      <sheetName val="단위수량"/>
      <sheetName val="내역서"/>
      <sheetName val="여과지동"/>
      <sheetName val="기초자료"/>
      <sheetName val="단가표"/>
      <sheetName val="인건비"/>
      <sheetName val="96보완계획7.12"/>
      <sheetName val="사  업  비  수  지  예  산  서"/>
      <sheetName val="자재단가 "/>
      <sheetName val="가설공사비"/>
      <sheetName val="도로구조공사비"/>
      <sheetName val="도로토공공사비"/>
      <sheetName val="여수토공사비"/>
      <sheetName val="코드"/>
      <sheetName val="총공사비"/>
      <sheetName val="사리부설"/>
      <sheetName val="단가산출"/>
      <sheetName val="노임단가"/>
      <sheetName val="방송(체육관)"/>
      <sheetName val="코드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중기사용료"/>
      <sheetName val="전기단가조사서"/>
      <sheetName val="한강운반비"/>
      <sheetName val="개요"/>
      <sheetName val="신우"/>
      <sheetName val="N賃率-職"/>
      <sheetName val="청주과학대학내역서(타견적)"/>
      <sheetName val="여과지동"/>
      <sheetName val="기초자료"/>
      <sheetName val="청천내"/>
      <sheetName val="내역서단가산출용"/>
      <sheetName val="일위대가"/>
      <sheetName val="선급금신청서"/>
      <sheetName val="제품별"/>
      <sheetName val="9GNG운반"/>
      <sheetName val="UNIT"/>
      <sheetName val="실내건축일위대가"/>
      <sheetName val="역무용(산출)"/>
      <sheetName val="철거수량(전송)"/>
      <sheetName val="총괄표"/>
      <sheetName val="입찰견적보고서"/>
      <sheetName val="자재단가"/>
      <sheetName val="J直材4"/>
      <sheetName val="암거"/>
      <sheetName val="포장공"/>
      <sheetName val="배수공"/>
      <sheetName val="기초단가"/>
      <sheetName val="원본(갑지)"/>
      <sheetName val="I一般比"/>
      <sheetName val="문학간접"/>
      <sheetName val="XL4Poppy"/>
      <sheetName val="내역"/>
      <sheetName val="직재"/>
      <sheetName val="일위"/>
      <sheetName val="산출근거"/>
      <sheetName val="단가 및 재료비"/>
      <sheetName val="#REF"/>
      <sheetName val="유림총괄"/>
      <sheetName val="본사인상전"/>
      <sheetName val="TNC(1안)"/>
      <sheetName val="노임단가"/>
      <sheetName val="터파기및재료"/>
      <sheetName val="데이타"/>
      <sheetName val="식재인부"/>
      <sheetName val="산출내역서집계표"/>
      <sheetName val="제36-40호표"/>
      <sheetName val="덕전리"/>
      <sheetName val="하조서"/>
      <sheetName val="20관리비율"/>
      <sheetName val="제조 경영"/>
      <sheetName val="일위대가(가설)"/>
      <sheetName val="Y-WORK"/>
      <sheetName val="차액보증"/>
      <sheetName val="원가서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금융비용"/>
      <sheetName val="일위대가(1)"/>
      <sheetName val="열차무선 수량집계"/>
      <sheetName val="재집"/>
      <sheetName val="인건비"/>
      <sheetName val="연습"/>
      <sheetName val="원가 (2)"/>
      <sheetName val="PANEL_인원산출"/>
      <sheetName val="타견적서_영시스템"/>
      <sheetName val="단가대비표_(2)"/>
      <sheetName val="Sheet1"/>
      <sheetName val="집계표"/>
      <sheetName val="Total"/>
      <sheetName val="Sheet2"/>
      <sheetName val="2"/>
      <sheetName val="요율"/>
      <sheetName val="C-노임단가"/>
      <sheetName val="단가"/>
      <sheetName val="역공종"/>
      <sheetName val="공통"/>
      <sheetName val="기초DATA(2)"/>
      <sheetName val="산출"/>
      <sheetName val="집계"/>
      <sheetName val="쇠(1)"/>
      <sheetName val="가격(3)"/>
      <sheetName val="합천내역"/>
      <sheetName val="일위_파일"/>
      <sheetName val="Sheet9"/>
      <sheetName val="가설개략"/>
      <sheetName val="입력"/>
      <sheetName val="소요자재"/>
      <sheetName val="danga"/>
      <sheetName val="단"/>
      <sheetName val="샘플표지"/>
      <sheetName val="실행철강하도"/>
      <sheetName val="실행내역서 "/>
      <sheetName val="직노"/>
      <sheetName val="관로공표지"/>
      <sheetName val="샌딩 에폭시 도장"/>
      <sheetName val="일반문틀 설치"/>
      <sheetName val="00상노임"/>
      <sheetName val="96보완계획7.12"/>
      <sheetName val="ABUT수량-A1"/>
      <sheetName val="SW개발대상목록(기능점수)"/>
      <sheetName val="산출근거1"/>
      <sheetName val="공종목록표"/>
      <sheetName val="공정집계_국별"/>
      <sheetName val="단가산출"/>
      <sheetName val="감리원단가"/>
      <sheetName val="거리계산"/>
      <sheetName val="단가목록"/>
      <sheetName val="모래기초"/>
      <sheetName val="입찰안"/>
      <sheetName val="매출매입"/>
      <sheetName val="AS포장복구 "/>
      <sheetName val="내역서적용"/>
      <sheetName val="일위대가표"/>
      <sheetName val="단가표"/>
      <sheetName val="4안전율"/>
      <sheetName val="DATE"/>
      <sheetName val="소방공사"/>
      <sheetName val="전기공사"/>
      <sheetName val="건설공사"/>
      <sheetName val="정보통신공사"/>
      <sheetName val="45,46"/>
      <sheetName val="인건-측정"/>
      <sheetName val="저수조"/>
      <sheetName val="이름정의"/>
      <sheetName val="초기화면"/>
      <sheetName val="자료입력"/>
      <sheetName val="연부97-1"/>
      <sheetName val="수자재단위당"/>
      <sheetName val="기본일위"/>
      <sheetName val="CAUDIT"/>
      <sheetName val="변경갑지"/>
      <sheetName val="증감(갑지)"/>
      <sheetName val="남양내역"/>
      <sheetName val="단가대비표(SYS)"/>
      <sheetName val="제조노임"/>
      <sheetName val="5.단가대비표"/>
      <sheetName val="설직재-1"/>
      <sheetName val="일위대가1"/>
      <sheetName val="APT"/>
      <sheetName val="배수관공"/>
      <sheetName val="조명시설"/>
      <sheetName val="범용개발순소요비용"/>
      <sheetName val="위치"/>
      <sheetName val="단가산출서"/>
      <sheetName val="노임"/>
      <sheetName val="견적정보"/>
      <sheetName val="집계표(육상)"/>
      <sheetName val="내역서변경성원"/>
      <sheetName val="예측단가간지"/>
      <sheetName val="감리매출"/>
      <sheetName val="48일위"/>
      <sheetName val="22철거수량"/>
      <sheetName val="최종총괄"/>
      <sheetName val="세부산출내역서"/>
      <sheetName val="2.어플리케이션보정계수"/>
      <sheetName val="인원계획-미화"/>
      <sheetName val="#3_일위대가목록"/>
      <sheetName val="DATA"/>
      <sheetName val="내역서2안"/>
      <sheetName val="copy"/>
      <sheetName val="식음료"/>
      <sheetName val="감액총괄표"/>
      <sheetName val="대치판정"/>
      <sheetName val="DHEQSUPT"/>
      <sheetName val="직접비내역서"/>
      <sheetName val="Sheet6"/>
      <sheetName val="VXXXXXXX"/>
      <sheetName val="호별계약현황"/>
      <sheetName val="지구단위계획"/>
      <sheetName val="배관배선 단가조사"/>
      <sheetName val="일위대가집계"/>
      <sheetName val="COPING"/>
      <sheetName val="사다리"/>
      <sheetName val="BID"/>
      <sheetName val="FM3(2~6공)"/>
      <sheetName val="잔토처리"/>
      <sheetName val="복구단가"/>
      <sheetName val="코드표"/>
      <sheetName val="대창(장성)"/>
      <sheetName val="연차(일위)"/>
      <sheetName val="1.ER유체응용"/>
      <sheetName val="4.시험장비"/>
      <sheetName val="열차제어동"/>
      <sheetName val="전기성능동"/>
      <sheetName val="차량시스템인자"/>
      <sheetName val="차량부품동"/>
      <sheetName val="개소별수량산출"/>
      <sheetName val="cp-e1"/>
      <sheetName val="요약&amp;결과"/>
      <sheetName val="98수문일위"/>
      <sheetName val="업체별공사이행등급"/>
      <sheetName val="1.수인터널"/>
      <sheetName val="자단"/>
      <sheetName val="인공산출"/>
      <sheetName val="품목"/>
      <sheetName val="실행내역"/>
      <sheetName val="출력X"/>
      <sheetName val="데리네이타현황"/>
      <sheetName val="슬래브(PF)(하류)"/>
      <sheetName val="설계내역"/>
      <sheetName val="부하계산서"/>
      <sheetName val="49일위"/>
      <sheetName val="입력변수"/>
      <sheetName val="1.우편집중내역서"/>
      <sheetName val="기계경비일람"/>
      <sheetName val="06 일위대가목록"/>
      <sheetName val="도급"/>
      <sheetName val="시화점실행"/>
      <sheetName val="O＆P"/>
      <sheetName val="설계예산서"/>
      <sheetName val="연장및면적(좌측)"/>
      <sheetName val="1안"/>
      <sheetName val="플랜트 설치"/>
      <sheetName val="산출내역서"/>
      <sheetName val="판매시설"/>
      <sheetName val="일반부표"/>
      <sheetName val="정보"/>
    </sheetNames>
    <sheetDataSet>
      <sheetData sheetId="0" refreshError="1"/>
      <sheetData sheetId="1">
        <row r="1">
          <cell r="A1">
            <v>1</v>
          </cell>
        </row>
      </sheetData>
      <sheetData sheetId="2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형측구집계"/>
      <sheetName val="J형측구"/>
      <sheetName val="노무,재료"/>
      <sheetName val="횡배수관"/>
      <sheetName val="사통"/>
      <sheetName val="설비"/>
      <sheetName val="PAC"/>
      <sheetName val="내역서"/>
      <sheetName val="옥외등신설"/>
      <sheetName val="옥외등철거"/>
      <sheetName val="저케CV22신설"/>
      <sheetName val="저케CV38신설"/>
      <sheetName val="저케CV8신설"/>
      <sheetName val="접지3종"/>
      <sheetName val="철주신설"/>
      <sheetName val="콘주철거"/>
      <sheetName val="코드표"/>
      <sheetName val="단가목록"/>
      <sheetName val="터널조도"/>
      <sheetName val="자재단가"/>
      <sheetName val="본댐설계"/>
      <sheetName val="집계표"/>
      <sheetName val="설비내역서"/>
      <sheetName val="건축내역서"/>
      <sheetName val="전기내역서"/>
      <sheetName val="Sheet3"/>
      <sheetName val="98수문일위"/>
      <sheetName val="구조물철거타공정이월"/>
      <sheetName val="0"/>
      <sheetName val="터파기및재료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우수관로(터파기)"/>
      <sheetName val="우수맨홀산출"/>
      <sheetName val="우수받이"/>
      <sheetName val="노무,재료"/>
      <sheetName val="사통"/>
      <sheetName val="PA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직노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일위대가목록"/>
      <sheetName val="내역서2안"/>
      <sheetName val="Sheet1"/>
      <sheetName val="KKK"/>
      <sheetName val="Baby일위대가"/>
      <sheetName val="철거산출근거"/>
      <sheetName val="일위_파일"/>
      <sheetName val="경산"/>
      <sheetName val="견적서"/>
      <sheetName val="출력은 금물"/>
      <sheetName val="일위대가(건축)"/>
      <sheetName val="일위대가"/>
      <sheetName val=" 냉각수펌프"/>
      <sheetName val="단가 "/>
      <sheetName val="ilch"/>
      <sheetName val="COVER"/>
      <sheetName val="직재"/>
      <sheetName val="#REF"/>
      <sheetName val="소비자가"/>
      <sheetName val="수량산출"/>
      <sheetName val="단가조사"/>
      <sheetName val="저"/>
      <sheetName val="내역서(삼호)"/>
      <sheetName val="간접비"/>
      <sheetName val="일위대가(출입)"/>
      <sheetName val="2공구산출내역"/>
      <sheetName val="EJ"/>
      <sheetName val="표지"/>
      <sheetName val="손익분석"/>
      <sheetName val="9509"/>
      <sheetName val="일위목록"/>
      <sheetName val="J直材4"/>
      <sheetName val="일위대가(4층원격)"/>
      <sheetName val="을지"/>
      <sheetName val="적용건축"/>
      <sheetName val="식재일위대가"/>
      <sheetName val="대,유,램"/>
      <sheetName val="국별인원"/>
      <sheetName val="연결관암거"/>
      <sheetName val="기초일위대가"/>
      <sheetName val="단가대비표"/>
      <sheetName val="산출기초"/>
      <sheetName val="기계내역"/>
      <sheetName val="Sheet3"/>
      <sheetName val="도급내역서"/>
      <sheetName val="9GNG운반"/>
      <sheetName val="기계경비(시간당)"/>
      <sheetName val="램머"/>
      <sheetName val="차액보증"/>
      <sheetName val="부분별수량산출(조합기초)"/>
      <sheetName val="Sheet1 (2)"/>
      <sheetName val="소방"/>
      <sheetName val="2F 회의실견적(5_14 일대)"/>
      <sheetName val="기자재비"/>
      <sheetName val="금액내역서"/>
      <sheetName val="물가자료"/>
      <sheetName val="데리네이타현황"/>
      <sheetName val="품셈TABLE"/>
      <sheetName val="기본일위"/>
      <sheetName val="원가계산"/>
      <sheetName val="수정내역"/>
      <sheetName val="일위대가표"/>
      <sheetName val="실행내역"/>
      <sheetName val="전시원"/>
      <sheetName val="전시내"/>
      <sheetName val="Sheet2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I一般比"/>
      <sheetName val="재료"/>
      <sheetName val="기본단가표"/>
      <sheetName val="현장"/>
      <sheetName val="식재인부"/>
      <sheetName val="교통대책내역"/>
      <sheetName val="MAIN_TABLE"/>
      <sheetName val="백암비스타내역"/>
      <sheetName val="101동"/>
      <sheetName val="2000년1차"/>
      <sheetName val="2000전체분"/>
      <sheetName val="기계설비표선정수장"/>
      <sheetName val="영창26"/>
      <sheetName val="적용토목"/>
      <sheetName val="예산M11A"/>
      <sheetName val="건축내역"/>
      <sheetName val="출자한도"/>
      <sheetName val="AIR SHOWER(3인용)"/>
      <sheetName val="기초자료"/>
      <sheetName val="3BL공동구 수량"/>
      <sheetName val="일대-1"/>
      <sheetName val="공사비총괄표"/>
      <sheetName val="공사개요(서광주)"/>
      <sheetName val="자료"/>
      <sheetName val="대공종"/>
      <sheetName val="골재산출"/>
      <sheetName val="총괄표"/>
      <sheetName val="차수공개요"/>
      <sheetName val="조명율표"/>
      <sheetName val="본체"/>
      <sheetName val="5공철탑검토표"/>
      <sheetName val="4공철탑검토"/>
      <sheetName val="N賃率-職"/>
      <sheetName val="설계서"/>
      <sheetName val="설직재-1"/>
      <sheetName val="산근"/>
      <sheetName val="기초내역서"/>
      <sheetName val="대가목록표"/>
      <sheetName val="Customer Databas"/>
      <sheetName val="스포회원매출"/>
      <sheetName val="실행"/>
      <sheetName val="자재단가"/>
      <sheetName val="6PILE  (돌출)"/>
      <sheetName val="asd"/>
      <sheetName val="지질조사"/>
      <sheetName val="CTEMCOST"/>
      <sheetName val="산출내역서"/>
      <sheetName val="본공사"/>
      <sheetName val="요율"/>
      <sheetName val="갑지"/>
      <sheetName val="갑지(추정)"/>
      <sheetName val="단중표"/>
      <sheetName val="Inst."/>
      <sheetName val="일위(PANEL)"/>
      <sheetName val="1"/>
      <sheetName val="철탑공사"/>
      <sheetName val="교수설계"/>
      <sheetName val="산출근거"/>
      <sheetName val="당초"/>
      <sheetName val="식재수량표"/>
      <sheetName val="교각별철근수량집계표"/>
      <sheetName val="LF자재단가"/>
      <sheetName val="코드표"/>
      <sheetName val="재료비노무비"/>
      <sheetName val="단가산출"/>
      <sheetName val="예산"/>
      <sheetName val="지하"/>
      <sheetName val="도급기성"/>
      <sheetName val="설비단가표"/>
      <sheetName val="NYS"/>
      <sheetName val="Sheet5"/>
      <sheetName val="일위대가목차"/>
      <sheetName val="데이타"/>
      <sheetName val="DATA"/>
      <sheetName val="위생설비"/>
      <sheetName val="토공(우물통,기타) "/>
      <sheetName val="6호기"/>
      <sheetName val="식생블럭단위수량"/>
      <sheetName val="노임,재료비"/>
      <sheetName val="토공 total"/>
      <sheetName val="기술부대조건"/>
      <sheetName val="RE9604"/>
      <sheetName val="LEGEND"/>
      <sheetName val="102역사"/>
      <sheetName val="Sheet6"/>
      <sheetName val="연부97-1"/>
      <sheetName val="조건표"/>
      <sheetName val="자갈,시멘트,모래산출"/>
      <sheetName val="오수공수량집계표"/>
      <sheetName val="원가 (2)"/>
      <sheetName val="입찰안"/>
      <sheetName val="공사직종별노임"/>
      <sheetName val="노무비"/>
      <sheetName val="율촌법률사무소2내역"/>
      <sheetName val="노무,재료"/>
      <sheetName val="내역서(중수)"/>
      <sheetName val="CAT_5"/>
      <sheetName val="단가비교표_공통1"/>
      <sheetName val="48전력선로일위"/>
      <sheetName val="단가표"/>
      <sheetName val="CIVIL4"/>
      <sheetName val="원가계산서"/>
      <sheetName val="특외대"/>
      <sheetName val="첨부1"/>
      <sheetName val="국내"/>
      <sheetName val="중기"/>
      <sheetName val=" HIT-&gt;HMC 견적(3900)"/>
      <sheetName val="96정변2"/>
      <sheetName val="공통가설공사"/>
      <sheetName val="단"/>
      <sheetName val="조명시설"/>
      <sheetName val="대치판정"/>
      <sheetName val="원가서"/>
      <sheetName val="목록"/>
      <sheetName val="산출-설비"/>
      <sheetName val="전기일위목록"/>
      <sheetName val="001"/>
      <sheetName val="견적"/>
      <sheetName val="단위내역서"/>
      <sheetName val="당진1,2호기전선관설치및접지4차공사내역서-을지"/>
      <sheetName val="본체철근표"/>
      <sheetName val="노 무 비"/>
      <sheetName val="카메라"/>
      <sheetName val="계약서"/>
      <sheetName val="제작비추산총괄표"/>
      <sheetName val="갑"/>
      <sheetName val="설_(3)"/>
      <sheetName val="설_(2)"/>
      <sheetName val="3BL공동구_수량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1.설계조건"/>
      <sheetName val="사다리"/>
      <sheetName val="내역(원안-대안)"/>
      <sheetName val="아파트건축"/>
      <sheetName val="부대공Ⅱ"/>
      <sheetName val="조경일람"/>
      <sheetName val="guard(mac)"/>
      <sheetName val="도급견적가"/>
      <sheetName val="주beam"/>
      <sheetName val="적용단위길이"/>
      <sheetName val="피벗테이블데이터분석"/>
      <sheetName val="기계공사비집계(원안)"/>
      <sheetName val="sub"/>
      <sheetName val="기타 정보통신공사"/>
      <sheetName val="상가분양"/>
      <sheetName val="배수내역"/>
      <sheetName val="기흥하도용"/>
      <sheetName val="연습"/>
      <sheetName val="내역서1"/>
      <sheetName val="일위(철거)"/>
      <sheetName val="을"/>
      <sheetName val="건축부하"/>
      <sheetName val="약전닥트"/>
      <sheetName val="일지-H"/>
      <sheetName val="김포IO"/>
      <sheetName val="LD"/>
      <sheetName val="FA설치명세"/>
      <sheetName val="처리단락"/>
      <sheetName val="단가조사서"/>
      <sheetName val="Sheet38"/>
      <sheetName val="1차 내역서"/>
      <sheetName val="COL"/>
      <sheetName val="터파기및재료"/>
      <sheetName val="Macro1"/>
      <sheetName val="정부노임단가"/>
      <sheetName val="일반전기C"/>
      <sheetName val="공조기휀"/>
      <sheetName val="AHU집계"/>
      <sheetName val="출력은_금물"/>
      <sheetName val="_냉각수펌프"/>
      <sheetName val="단가_"/>
      <sheetName val="C3"/>
      <sheetName val="납부서"/>
      <sheetName val="재집"/>
      <sheetName val="Y-WORK"/>
      <sheetName val="부속동"/>
      <sheetName val="1안"/>
      <sheetName val="외주비"/>
      <sheetName val="수지예산"/>
      <sheetName val="흥양2교토공집계표"/>
      <sheetName val="ABUT수량-A1"/>
      <sheetName val="단위중량"/>
      <sheetName val="사업수지"/>
      <sheetName val="1구간BOQ"/>
      <sheetName val="도급내역"/>
      <sheetName val="공량(1월22일)"/>
      <sheetName val="일반공사"/>
      <sheetName val="공량산출서"/>
      <sheetName val="사업부배부A"/>
      <sheetName val="현장관리비 산출내역"/>
      <sheetName val="sst,stl창호"/>
      <sheetName val="설계예시"/>
      <sheetName val="합천내역"/>
      <sheetName val="부대공"/>
      <sheetName val="포장공"/>
      <sheetName val="토공"/>
      <sheetName val="골조시행"/>
      <sheetName val="샘플표지"/>
      <sheetName val="대보~세기"/>
      <sheetName val="대운반(철재)"/>
      <sheetName val="쌍송교"/>
      <sheetName val="일위"/>
      <sheetName val="부대내역"/>
      <sheetName val="Base"/>
      <sheetName val="건축원가"/>
      <sheetName val="대목"/>
      <sheetName val="전담운영PM"/>
      <sheetName val="일위대가내역"/>
      <sheetName val="ESCO개보수공사"/>
      <sheetName val="가로등내역서"/>
      <sheetName val="원내역"/>
      <sheetName val="공사미수"/>
      <sheetName val="말뚝지지력산정"/>
      <sheetName val="BOQ(전체)"/>
      <sheetName val="주소"/>
      <sheetName val="Mc1"/>
      <sheetName val="공통(20-91)"/>
      <sheetName val="ELECTRIC"/>
      <sheetName val="내역(100%)"/>
      <sheetName val="표지1"/>
      <sheetName val="WORK"/>
      <sheetName val="산출근거(단청공사)"/>
      <sheetName val="예산총괄표"/>
      <sheetName val="시설물기초"/>
      <sheetName val="토목내역서 (도급단가)"/>
      <sheetName val="기둥(원형)"/>
      <sheetName val="기초공"/>
      <sheetName val="수공기"/>
      <sheetName val="특수기호강도거푸집"/>
      <sheetName val="종배수관면벽신"/>
      <sheetName val="종배수관(신)"/>
      <sheetName val="자료입력"/>
      <sheetName val="품셈"/>
      <sheetName val="전기일위대가"/>
      <sheetName val="단1"/>
      <sheetName val="인건비"/>
      <sheetName val="설계서을"/>
      <sheetName val="용산1(해보)"/>
      <sheetName val="공내역"/>
      <sheetName val="danga"/>
      <sheetName val="아파트"/>
      <sheetName val="공통비(전체)"/>
      <sheetName val="인사자료총집계"/>
      <sheetName val="연결관단위"/>
      <sheetName val="tggwan(mac)"/>
      <sheetName val="실행철강하도"/>
      <sheetName val="설계내역서"/>
      <sheetName val="내역1공구"/>
      <sheetName val="중기손료"/>
      <sheetName val="기초단가"/>
      <sheetName val="리스(CIF)산출"/>
      <sheetName val="내역5"/>
      <sheetName val="성곽내역서"/>
      <sheetName val="인건-측정"/>
      <sheetName val="금액집계"/>
      <sheetName val="일위대가(계측기설치)"/>
      <sheetName val="ELEC"/>
      <sheetName val="N賃率_職"/>
      <sheetName val="공사개요"/>
      <sheetName val="공통가설"/>
      <sheetName val="시멘트"/>
      <sheetName val="수주추정"/>
      <sheetName val="제-노임"/>
      <sheetName val="제직재"/>
      <sheetName val="물량입력"/>
      <sheetName val="간접1"/>
      <sheetName val="장비가동"/>
      <sheetName val="부하자료"/>
      <sheetName val="찍기"/>
      <sheetName val="역공종"/>
      <sheetName val="갑지1"/>
      <sheetName val="전선 및 전선관"/>
      <sheetName val="200"/>
      <sheetName val="DATE"/>
      <sheetName val="일위대가1"/>
      <sheetName val="청주(철골발주의뢰서)"/>
      <sheetName val="총수량집계표"/>
      <sheetName val="내역서 "/>
      <sheetName val="내역(설계)"/>
      <sheetName val="물량표"/>
      <sheetName val="토공집계표"/>
      <sheetName val="내역서 제출"/>
      <sheetName val="ITEM"/>
      <sheetName val="내역표지"/>
      <sheetName val="COST"/>
      <sheetName val="효성CB 1P기초"/>
      <sheetName val="계수시트"/>
      <sheetName val="경영상태"/>
      <sheetName val="약품공급2"/>
      <sheetName val="현장관리비"/>
      <sheetName val="원본"/>
      <sheetName val="Sheet7(ㅅ)"/>
      <sheetName val="백룡교차로"/>
      <sheetName val="산정교차로"/>
      <sheetName val="신영교차로"/>
      <sheetName val="E총15"/>
      <sheetName val="내역관리1"/>
      <sheetName val="내역서(기성청구)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3.2제조설비"/>
      <sheetName val="f산출"/>
      <sheetName val="하이테콤직원"/>
      <sheetName val="MOTOR"/>
      <sheetName val="산출0"/>
      <sheetName val="금융비용"/>
      <sheetName val="콘크리트"/>
      <sheetName val="총괄집계표"/>
      <sheetName val="70%"/>
      <sheetName val="공종별내역서"/>
      <sheetName val="일위_FILE"/>
      <sheetName val="사급자재(1단계)"/>
      <sheetName val="[KKK.XLS][KKK.XLS][KKK.XLS]A__2"/>
    </sheetNames>
    <definedNames>
      <definedName name="이윤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 refreshError="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DANGA"/>
      <sheetName val="우수관로(터파기)"/>
      <sheetName val="우수맨홀산출"/>
      <sheetName val="우수받이"/>
      <sheetName val="노무,재료"/>
      <sheetName val="원가계산서"/>
      <sheetName val="입상내역"/>
      <sheetName val="자재단가"/>
      <sheetName val="수량산출"/>
      <sheetName val="말뚝지지력산정"/>
      <sheetName val="단가"/>
      <sheetName val="DATA"/>
      <sheetName val="철근단면적"/>
      <sheetName val="집계표"/>
      <sheetName val="98NS-N"/>
      <sheetName val="전기"/>
      <sheetName val="사통"/>
      <sheetName val="구천"/>
      <sheetName val="산출내역서집계표"/>
      <sheetName val="화재 탐지 설비"/>
      <sheetName val="목차"/>
      <sheetName val="교각계산"/>
      <sheetName val="배수문"/>
      <sheetName val="교대(A1)"/>
      <sheetName val="목록"/>
      <sheetName val="NOMUBI"/>
      <sheetName val="sw1"/>
      <sheetName val="본댐설계"/>
      <sheetName val="기본단가표"/>
      <sheetName val="철거산출근거"/>
      <sheetName val="실행철강하도"/>
      <sheetName val="총괄집계표"/>
      <sheetName val="계화배수"/>
      <sheetName val="Macro(전선)"/>
      <sheetName val="INPUT(덕도방향-시점)"/>
      <sheetName val="안정검토"/>
      <sheetName val="통합"/>
      <sheetName val="b_balju_cho"/>
      <sheetName val="관급"/>
      <sheetName val="자재일위(경)"/>
      <sheetName val="입찰안"/>
      <sheetName val="원본(갑지)"/>
      <sheetName val="기계단가"/>
      <sheetName val="원형1호맨홀토공수량"/>
      <sheetName val="11.자재단가"/>
      <sheetName val="배수장공사비"/>
      <sheetName val="옹벽수량집계"/>
      <sheetName val="내역서"/>
      <sheetName val="약품공급2"/>
      <sheetName val="입력DATA"/>
      <sheetName val="바닥판"/>
      <sheetName val="총괄표"/>
      <sheetName val="공통가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내역"/>
      <sheetName val="DANGA"/>
      <sheetName val="우수맨홀산출"/>
      <sheetName val="우수받이"/>
      <sheetName val="노무,재료"/>
      <sheetName val="우수관로(터파기)"/>
      <sheetName val="실행철강하도"/>
      <sheetName val="자재단가"/>
      <sheetName val="PA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공사비예산서"/>
      <sheetName val="재료비"/>
      <sheetName val="노무비"/>
      <sheetName val="일위대가 "/>
      <sheetName val="품셈"/>
      <sheetName val="고동,고철"/>
      <sheetName val="견적비교(수배전반)"/>
      <sheetName val="견적비교(조명기구)"/>
      <sheetName val="산출총괄표"/>
      <sheetName val="집계표"/>
      <sheetName val="기성율 산출"/>
      <sheetName val="익산설계"/>
      <sheetName val="__BOBOS_SharedDocs_Documents__2"/>
    </sheetNames>
    <definedNames>
      <definedName name="이윤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"/>
      <sheetName val="esco"/>
      <sheetName val="산출내역서"/>
      <sheetName val="광주운남을"/>
      <sheetName val="내역"/>
      <sheetName val="DANGA"/>
      <sheetName val="단가비교표"/>
      <sheetName val="일위대가"/>
      <sheetName val="목록"/>
      <sheetName val="간접비계산"/>
      <sheetName val="가로등기초"/>
      <sheetName val="PAD TR보호대기초"/>
      <sheetName val="기본설계기준"/>
      <sheetName val="자재단가"/>
      <sheetName val="(C)원내역"/>
      <sheetName val="원가계산서(변경)"/>
      <sheetName val="노무비 근거"/>
      <sheetName val="통합"/>
      <sheetName val="#REF"/>
      <sheetName val="갑지"/>
      <sheetName val="공사원가계산서"/>
      <sheetName val="총내역서"/>
      <sheetName val="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2000.11월설계내역"/>
      <sheetName val="준검 내역서"/>
      <sheetName val="1.수,변전설비 (1차작업)"/>
      <sheetName val="2.옥외전력(침매함-수정-1차작업)"/>
      <sheetName val="3.옥외전력(사장교-수정-1차작업)"/>
      <sheetName val="4.인입선교체공사"/>
      <sheetName val="조명율표"/>
      <sheetName val="노임"/>
      <sheetName val="기둥(원형)"/>
      <sheetName val="예정(3)"/>
      <sheetName val="동원(3)"/>
      <sheetName val="기성내역"/>
      <sheetName val="DATA"/>
      <sheetName val="1,2공구원가계산서"/>
      <sheetName val="1공구산출내역서"/>
      <sheetName val="노무비"/>
      <sheetName val="공통가설"/>
      <sheetName val="배수관연장조서"/>
      <sheetName val="원가계산서"/>
      <sheetName val="전체"/>
      <sheetName val="기초자료입력"/>
      <sheetName val="현장관리비"/>
      <sheetName val="VOR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 "/>
      <sheetName val="1"/>
      <sheetName val="공사원가계산서"/>
      <sheetName val="2"/>
      <sheetName val="공사내역서"/>
      <sheetName val="관급내역서"/>
      <sheetName val="3"/>
      <sheetName val="순공사비"/>
      <sheetName val="4"/>
      <sheetName val="일위목록"/>
      <sheetName val="5"/>
      <sheetName val="일위대가"/>
      <sheetName val="6"/>
      <sheetName val="수량산출서"/>
      <sheetName val="SW산출서"/>
      <sheetName val="SW기능상세표"/>
      <sheetName val="기초 수량산출서 "/>
      <sheetName val="7"/>
      <sheetName val="자재단가산출서"/>
      <sheetName val="8"/>
      <sheetName val="노임단가"/>
      <sheetName val="9"/>
      <sheetName val="A사 견적서"/>
      <sheetName val="B사 견적서"/>
      <sheetName val="C사 견적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B2">
            <v>1</v>
          </cell>
        </row>
      </sheetData>
      <sheetData sheetId="10"/>
      <sheetData sheetId="11">
        <row r="4">
          <cell r="C4" t="str">
            <v>LED 모듈 설치</v>
          </cell>
          <cell r="I4">
            <v>7001.07</v>
          </cell>
          <cell r="J4">
            <v>0</v>
          </cell>
        </row>
        <row r="5">
          <cell r="C5" t="str">
            <v>LED 모듈</v>
          </cell>
        </row>
        <row r="6">
          <cell r="C6" t="str">
            <v>데이터선</v>
          </cell>
        </row>
        <row r="7">
          <cell r="C7" t="str">
            <v>전원선</v>
          </cell>
        </row>
        <row r="8">
          <cell r="C8" t="str">
            <v>작은나사</v>
          </cell>
        </row>
        <row r="9">
          <cell r="I9">
            <v>7001.07</v>
          </cell>
        </row>
        <row r="10">
          <cell r="C10" t="str">
            <v>전원공급장치 설치</v>
          </cell>
          <cell r="I10">
            <v>150092</v>
          </cell>
          <cell r="J10">
            <v>0</v>
          </cell>
        </row>
        <row r="11">
          <cell r="C11" t="str">
            <v>Power Supply</v>
          </cell>
        </row>
        <row r="12">
          <cell r="C12" t="str">
            <v>전원장치 연결</v>
          </cell>
          <cell r="I12">
            <v>77665</v>
          </cell>
        </row>
        <row r="13">
          <cell r="I13">
            <v>72427</v>
          </cell>
        </row>
        <row r="14">
          <cell r="C14" t="str">
            <v>BUS-BAR 설치</v>
          </cell>
          <cell r="I14">
            <v>33415</v>
          </cell>
          <cell r="J14">
            <v>0</v>
          </cell>
        </row>
        <row r="15">
          <cell r="C15" t="str">
            <v>BUS-BAR</v>
          </cell>
        </row>
        <row r="16">
          <cell r="C16" t="str">
            <v>설치</v>
          </cell>
          <cell r="I16">
            <v>25600</v>
          </cell>
        </row>
        <row r="17">
          <cell r="I17">
            <v>7815</v>
          </cell>
        </row>
        <row r="18">
          <cell r="C18" t="str">
            <v>Main Controller 설치</v>
          </cell>
          <cell r="I18">
            <v>313936</v>
          </cell>
          <cell r="J18">
            <v>0</v>
          </cell>
        </row>
        <row r="19">
          <cell r="C19" t="str">
            <v>Main Controller</v>
          </cell>
        </row>
        <row r="20">
          <cell r="C20" t="str">
            <v>설치</v>
          </cell>
          <cell r="I20">
            <v>130836</v>
          </cell>
        </row>
        <row r="21">
          <cell r="I21">
            <v>183100</v>
          </cell>
        </row>
        <row r="22">
          <cell r="C22" t="str">
            <v>모뎀 설치</v>
          </cell>
          <cell r="I22">
            <v>200004</v>
          </cell>
          <cell r="J22">
            <v>0</v>
          </cell>
        </row>
        <row r="23">
          <cell r="C23" t="str">
            <v>모뎀</v>
          </cell>
        </row>
        <row r="24">
          <cell r="C24" t="str">
            <v>설치</v>
          </cell>
          <cell r="I24">
            <v>72681</v>
          </cell>
        </row>
        <row r="25">
          <cell r="I25">
            <v>127323</v>
          </cell>
        </row>
        <row r="26">
          <cell r="C26" t="str">
            <v>출력분배보드 설치</v>
          </cell>
          <cell r="I26">
            <v>309059</v>
          </cell>
          <cell r="J26">
            <v>0</v>
          </cell>
        </row>
        <row r="27">
          <cell r="C27" t="str">
            <v>출력분배 버퍼보드</v>
          </cell>
        </row>
        <row r="28">
          <cell r="C28" t="str">
            <v>설치</v>
          </cell>
          <cell r="I28">
            <v>125959</v>
          </cell>
        </row>
        <row r="29">
          <cell r="I29">
            <v>183100</v>
          </cell>
        </row>
        <row r="30">
          <cell r="C30" t="str">
            <v>FAN 설치</v>
          </cell>
          <cell r="I30">
            <v>52700</v>
          </cell>
          <cell r="J30">
            <v>0</v>
          </cell>
        </row>
        <row r="31">
          <cell r="C31" t="str">
            <v>FAN</v>
          </cell>
        </row>
        <row r="32">
          <cell r="C32" t="str">
            <v>설치</v>
          </cell>
          <cell r="I32">
            <v>52700</v>
          </cell>
        </row>
        <row r="33">
          <cell r="C33" t="str">
            <v>전원스위치</v>
          </cell>
          <cell r="I33">
            <v>100348</v>
          </cell>
          <cell r="J33">
            <v>0</v>
          </cell>
        </row>
        <row r="34">
          <cell r="C34" t="str">
            <v>배전스위치</v>
          </cell>
        </row>
        <row r="35">
          <cell r="C35" t="str">
            <v>설치</v>
          </cell>
          <cell r="I35">
            <v>100348</v>
          </cell>
        </row>
        <row r="37">
          <cell r="C37" t="str">
            <v>전원선(35SQ) 설치</v>
          </cell>
          <cell r="I37">
            <v>8173</v>
          </cell>
          <cell r="J37">
            <v>0</v>
          </cell>
        </row>
        <row r="38">
          <cell r="C38" t="str">
            <v>전원선(35SQ)</v>
          </cell>
        </row>
        <row r="39">
          <cell r="C39" t="str">
            <v>압착단자</v>
          </cell>
          <cell r="I39">
            <v>582</v>
          </cell>
        </row>
        <row r="40">
          <cell r="C40" t="str">
            <v>설치</v>
          </cell>
          <cell r="I40">
            <v>7591</v>
          </cell>
        </row>
        <row r="41">
          <cell r="C41" t="str">
            <v>전원선(4SQ) 설치</v>
          </cell>
          <cell r="I41">
            <v>7638</v>
          </cell>
          <cell r="J41">
            <v>0</v>
          </cell>
        </row>
        <row r="42">
          <cell r="C42" t="str">
            <v>전원선(4SQ)</v>
          </cell>
        </row>
        <row r="43">
          <cell r="C43" t="str">
            <v>설치</v>
          </cell>
          <cell r="I43">
            <v>7638</v>
          </cell>
        </row>
        <row r="45">
          <cell r="C45" t="str">
            <v>전원선(2.5SQ) 설치</v>
          </cell>
          <cell r="I45">
            <v>7638</v>
          </cell>
          <cell r="J45">
            <v>0</v>
          </cell>
        </row>
        <row r="46">
          <cell r="C46" t="str">
            <v>전원선(2.5SQ)</v>
          </cell>
        </row>
        <row r="47">
          <cell r="C47" t="str">
            <v>설치</v>
          </cell>
          <cell r="I47">
            <v>7638</v>
          </cell>
        </row>
        <row r="48">
          <cell r="C48" t="str">
            <v>전원선(6SQ) 설치</v>
          </cell>
          <cell r="I48">
            <v>7638</v>
          </cell>
          <cell r="J48">
            <v>0</v>
          </cell>
        </row>
        <row r="49">
          <cell r="C49" t="str">
            <v>전원선(6SQ)</v>
          </cell>
        </row>
        <row r="50">
          <cell r="C50" t="str">
            <v>설치</v>
          </cell>
          <cell r="I50">
            <v>7638</v>
          </cell>
        </row>
        <row r="51">
          <cell r="C51" t="str">
            <v>전선관 설치</v>
          </cell>
          <cell r="I51">
            <v>21485</v>
          </cell>
          <cell r="J51">
            <v>0</v>
          </cell>
        </row>
        <row r="52">
          <cell r="C52" t="str">
            <v>전선관</v>
          </cell>
        </row>
        <row r="53">
          <cell r="C53" t="str">
            <v>설치</v>
          </cell>
          <cell r="I53">
            <v>21485</v>
          </cell>
        </row>
        <row r="54">
          <cell r="C54" t="str">
            <v>써지보호기 설치</v>
          </cell>
          <cell r="I54">
            <v>51565</v>
          </cell>
          <cell r="J54">
            <v>0</v>
          </cell>
        </row>
        <row r="55">
          <cell r="C55" t="str">
            <v>써지보호기</v>
          </cell>
        </row>
        <row r="56">
          <cell r="C56" t="str">
            <v>설치</v>
          </cell>
          <cell r="I56">
            <v>51565</v>
          </cell>
        </row>
        <row r="57">
          <cell r="C57" t="str">
            <v>외함 제작</v>
          </cell>
          <cell r="I57">
            <v>3101909.3623984004</v>
          </cell>
          <cell r="J57">
            <v>0</v>
          </cell>
        </row>
        <row r="58">
          <cell r="C58" t="str">
            <v>냉연강판(1.2t)</v>
          </cell>
        </row>
        <row r="59">
          <cell r="C59" t="str">
            <v>ㄱ형강(4t)</v>
          </cell>
        </row>
        <row r="60">
          <cell r="C60" t="str">
            <v>각관(각파이프)</v>
          </cell>
        </row>
        <row r="61">
          <cell r="C61" t="str">
            <v>조합페인트</v>
          </cell>
        </row>
        <row r="62">
          <cell r="C62" t="str">
            <v>용접봉</v>
          </cell>
        </row>
        <row r="63">
          <cell r="C63" t="str">
            <v>산소</v>
          </cell>
        </row>
        <row r="64">
          <cell r="C64" t="str">
            <v>아세틸렌</v>
          </cell>
        </row>
        <row r="65">
          <cell r="C65" t="str">
            <v>칠작업</v>
          </cell>
          <cell r="I65">
            <v>16224.371598399997</v>
          </cell>
        </row>
        <row r="66">
          <cell r="C66" t="str">
            <v>철물제작(0.664Ton)</v>
          </cell>
          <cell r="I66">
            <v>2664884.3200000003</v>
          </cell>
        </row>
        <row r="67">
          <cell r="C67">
            <v>0</v>
          </cell>
          <cell r="I67">
            <v>48437.365760000008</v>
          </cell>
        </row>
        <row r="68">
          <cell r="C68">
            <v>0</v>
          </cell>
          <cell r="I68">
            <v>307273.13136</v>
          </cell>
        </row>
        <row r="69">
          <cell r="I69">
            <v>65090.173680000007</v>
          </cell>
        </row>
        <row r="70">
          <cell r="C70" t="str">
            <v>구조물 제작</v>
          </cell>
          <cell r="I70">
            <v>6455500.5851100003</v>
          </cell>
        </row>
        <row r="71">
          <cell r="C71" t="str">
            <v>냉연강판(1.2t)</v>
          </cell>
        </row>
        <row r="72">
          <cell r="C72" t="str">
            <v>ㅁ 플레이트(12t)</v>
          </cell>
        </row>
        <row r="73">
          <cell r="C73">
            <v>0</v>
          </cell>
        </row>
        <row r="74">
          <cell r="C74" t="str">
            <v>앙카볼트(M24)</v>
          </cell>
        </row>
        <row r="75">
          <cell r="C75" t="str">
            <v>용접봉</v>
          </cell>
        </row>
        <row r="76">
          <cell r="C76" t="str">
            <v>산소</v>
          </cell>
        </row>
        <row r="77">
          <cell r="C77" t="str">
            <v>아세틸렌</v>
          </cell>
        </row>
        <row r="78">
          <cell r="C78" t="str">
            <v>제작 설치(1.389Ton)-간단</v>
          </cell>
          <cell r="I78">
            <v>5574584.8200000003</v>
          </cell>
        </row>
        <row r="79">
          <cell r="I79">
            <v>101981.08032000001</v>
          </cell>
        </row>
        <row r="80">
          <cell r="I80">
            <v>642774.66786000005</v>
          </cell>
        </row>
        <row r="81">
          <cell r="I81">
            <v>136160.01693000001</v>
          </cell>
        </row>
        <row r="82">
          <cell r="I82">
            <v>0</v>
          </cell>
        </row>
        <row r="83">
          <cell r="C83" t="str">
            <v>철근가공조립</v>
          </cell>
          <cell r="I83">
            <v>723175.15999999992</v>
          </cell>
        </row>
        <row r="84">
          <cell r="C84" t="str">
            <v>철근</v>
          </cell>
        </row>
        <row r="85">
          <cell r="C85">
            <v>0</v>
          </cell>
          <cell r="I85">
            <v>587700.6</v>
          </cell>
        </row>
        <row r="86">
          <cell r="I86">
            <v>135474.56</v>
          </cell>
        </row>
        <row r="87">
          <cell r="C87" t="str">
            <v>터파기</v>
          </cell>
          <cell r="I87">
            <v>2752</v>
          </cell>
          <cell r="J87">
            <v>292</v>
          </cell>
        </row>
        <row r="88">
          <cell r="C88" t="str">
            <v>터파기</v>
          </cell>
          <cell r="I88">
            <v>2370</v>
          </cell>
        </row>
        <row r="89">
          <cell r="I89">
            <v>382</v>
          </cell>
          <cell r="J89">
            <v>292</v>
          </cell>
        </row>
        <row r="90">
          <cell r="C90" t="str">
            <v>레미콘 타설</v>
          </cell>
          <cell r="I90">
            <v>89117.28</v>
          </cell>
          <cell r="J90">
            <v>0</v>
          </cell>
        </row>
        <row r="91">
          <cell r="C91" t="str">
            <v>레미콘 타설</v>
          </cell>
        </row>
        <row r="92">
          <cell r="I92">
            <v>50038.080000000002</v>
          </cell>
        </row>
        <row r="93">
          <cell r="I93">
            <v>39079.199999999997</v>
          </cell>
        </row>
        <row r="94">
          <cell r="C94" t="str">
            <v>되메우기</v>
          </cell>
          <cell r="I94">
            <v>13026.400000000001</v>
          </cell>
        </row>
        <row r="95">
          <cell r="C95" t="str">
            <v>되메우기</v>
          </cell>
          <cell r="I95">
            <v>13026.400000000001</v>
          </cell>
        </row>
        <row r="96">
          <cell r="C96" t="str">
            <v>잔토처리</v>
          </cell>
          <cell r="I96">
            <v>26052.800000000003</v>
          </cell>
          <cell r="J96">
            <v>0</v>
          </cell>
        </row>
        <row r="97">
          <cell r="C97" t="str">
            <v>잔토처리</v>
          </cell>
          <cell r="I97">
            <v>26052.800000000003</v>
          </cell>
        </row>
        <row r="98">
          <cell r="C98" t="str">
            <v>자재운반</v>
          </cell>
          <cell r="I98">
            <v>0</v>
          </cell>
          <cell r="J98">
            <v>0</v>
          </cell>
        </row>
        <row r="99">
          <cell r="C99" t="str">
            <v>화물자동차</v>
          </cell>
        </row>
        <row r="100">
          <cell r="C100" t="str">
            <v>기계화 시공</v>
          </cell>
          <cell r="I100">
            <v>34739.444159999999</v>
          </cell>
          <cell r="J100">
            <v>10362.1697</v>
          </cell>
        </row>
        <row r="101">
          <cell r="C101" t="str">
            <v>연료</v>
          </cell>
        </row>
        <row r="102">
          <cell r="C102" t="str">
            <v xml:space="preserve">잡재료 </v>
          </cell>
          <cell r="I102">
            <v>0</v>
          </cell>
        </row>
        <row r="103">
          <cell r="C103" t="str">
            <v>조정원</v>
          </cell>
          <cell r="I103">
            <v>34739.444159999999</v>
          </cell>
        </row>
        <row r="104">
          <cell r="C104" t="str">
            <v>트럭탑재형 크레인, 5톤</v>
          </cell>
          <cell r="J104">
            <v>10362.1697</v>
          </cell>
        </row>
        <row r="105">
          <cell r="C105" t="str">
            <v>성능시험 및 점검</v>
          </cell>
          <cell r="I105">
            <v>555410.96</v>
          </cell>
          <cell r="J105">
            <v>0</v>
          </cell>
        </row>
        <row r="106">
          <cell r="C106" t="str">
            <v>종합시험</v>
          </cell>
          <cell r="I106">
            <v>260556.40000000002</v>
          </cell>
        </row>
        <row r="107">
          <cell r="I107">
            <v>294854.56</v>
          </cell>
        </row>
        <row r="108">
          <cell r="C108" t="str">
            <v>운영 소프트웨어</v>
          </cell>
          <cell r="I108">
            <v>0</v>
          </cell>
        </row>
        <row r="109">
          <cell r="C109" t="str">
            <v>운영 소프트웨어</v>
          </cell>
        </row>
      </sheetData>
      <sheetData sheetId="12"/>
      <sheetData sheetId="13">
        <row r="2">
          <cell r="A2" t="str">
            <v>1. 전광판</v>
          </cell>
        </row>
      </sheetData>
      <sheetData sheetId="14"/>
      <sheetData sheetId="15"/>
      <sheetData sheetId="16"/>
      <sheetData sheetId="17"/>
      <sheetData sheetId="18">
        <row r="10">
          <cell r="N10">
            <v>11032</v>
          </cell>
        </row>
      </sheetData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 "/>
      <sheetName val="1"/>
      <sheetName val="공사원가계산서"/>
      <sheetName val="2"/>
      <sheetName val="공사내역서"/>
      <sheetName val="관급내역서"/>
      <sheetName val="3"/>
      <sheetName val="순공사비"/>
      <sheetName val="4"/>
      <sheetName val="일위목록"/>
      <sheetName val="5"/>
      <sheetName val="일위대가"/>
      <sheetName val="6"/>
      <sheetName val="수량산출서"/>
      <sheetName val="SW산출서"/>
      <sheetName val="SW기능상세표"/>
      <sheetName val="기초 수량산출서 "/>
      <sheetName val="7"/>
      <sheetName val="단가산출"/>
      <sheetName val="자재단가산출서"/>
      <sheetName val="8"/>
      <sheetName val="노임단가"/>
      <sheetName val="9"/>
      <sheetName val="A사 견적서"/>
      <sheetName val="B사 견적서"/>
      <sheetName val="C사 견적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4">
          <cell r="B4">
            <v>1</v>
          </cell>
          <cell r="E4" t="str">
            <v>대</v>
          </cell>
        </row>
        <row r="5">
          <cell r="E5" t="str">
            <v>개</v>
          </cell>
        </row>
        <row r="6">
          <cell r="E6" t="str">
            <v>개</v>
          </cell>
        </row>
        <row r="7">
          <cell r="E7" t="str">
            <v>개</v>
          </cell>
        </row>
        <row r="8">
          <cell r="E8" t="str">
            <v>개</v>
          </cell>
        </row>
        <row r="9">
          <cell r="E9" t="str">
            <v>인</v>
          </cell>
        </row>
        <row r="10">
          <cell r="B10">
            <v>2</v>
          </cell>
          <cell r="E10" t="str">
            <v>대</v>
          </cell>
        </row>
        <row r="11">
          <cell r="E11" t="str">
            <v>개</v>
          </cell>
        </row>
        <row r="12">
          <cell r="E12" t="str">
            <v>인</v>
          </cell>
        </row>
        <row r="13">
          <cell r="E13" t="str">
            <v>인</v>
          </cell>
        </row>
        <row r="14">
          <cell r="B14">
            <v>3</v>
          </cell>
          <cell r="E14" t="str">
            <v>대</v>
          </cell>
        </row>
        <row r="15">
          <cell r="E15" t="str">
            <v>개</v>
          </cell>
        </row>
        <row r="16">
          <cell r="E16" t="str">
            <v>인</v>
          </cell>
        </row>
        <row r="17">
          <cell r="E17" t="str">
            <v>인</v>
          </cell>
        </row>
        <row r="18">
          <cell r="B18">
            <v>4</v>
          </cell>
          <cell r="E18" t="str">
            <v>개</v>
          </cell>
        </row>
        <row r="19">
          <cell r="E19" t="str">
            <v>개</v>
          </cell>
        </row>
        <row r="20">
          <cell r="E20" t="str">
            <v>인</v>
          </cell>
        </row>
        <row r="21">
          <cell r="E21" t="str">
            <v>인</v>
          </cell>
        </row>
        <row r="22">
          <cell r="B22">
            <v>5</v>
          </cell>
          <cell r="E22" t="str">
            <v>개</v>
          </cell>
        </row>
        <row r="23">
          <cell r="E23" t="str">
            <v>개</v>
          </cell>
        </row>
        <row r="24">
          <cell r="E24" t="str">
            <v>인</v>
          </cell>
        </row>
        <row r="25">
          <cell r="E25" t="str">
            <v>인</v>
          </cell>
        </row>
        <row r="26">
          <cell r="B26">
            <v>6</v>
          </cell>
          <cell r="E26" t="str">
            <v>개</v>
          </cell>
        </row>
        <row r="27">
          <cell r="E27" t="str">
            <v>개</v>
          </cell>
        </row>
        <row r="28">
          <cell r="E28" t="str">
            <v>인</v>
          </cell>
        </row>
        <row r="29">
          <cell r="E29" t="str">
            <v>인</v>
          </cell>
        </row>
        <row r="30">
          <cell r="B30">
            <v>7</v>
          </cell>
          <cell r="E30" t="str">
            <v>식</v>
          </cell>
        </row>
        <row r="31">
          <cell r="E31" t="str">
            <v>개</v>
          </cell>
        </row>
        <row r="32">
          <cell r="E32" t="str">
            <v>인</v>
          </cell>
        </row>
        <row r="33">
          <cell r="B33">
            <v>8</v>
          </cell>
          <cell r="E33" t="str">
            <v>식</v>
          </cell>
        </row>
        <row r="34">
          <cell r="E34" t="str">
            <v>개</v>
          </cell>
        </row>
        <row r="35">
          <cell r="E35" t="str">
            <v>인</v>
          </cell>
        </row>
        <row r="37">
          <cell r="B37">
            <v>9</v>
          </cell>
          <cell r="E37" t="str">
            <v>m</v>
          </cell>
        </row>
        <row r="38">
          <cell r="E38" t="str">
            <v>m</v>
          </cell>
        </row>
        <row r="39">
          <cell r="E39" t="str">
            <v>인</v>
          </cell>
        </row>
        <row r="40">
          <cell r="E40" t="str">
            <v>인</v>
          </cell>
        </row>
        <row r="41">
          <cell r="B41">
            <v>10</v>
          </cell>
          <cell r="E41" t="str">
            <v>m</v>
          </cell>
        </row>
        <row r="42">
          <cell r="E42" t="str">
            <v>m</v>
          </cell>
        </row>
        <row r="43">
          <cell r="E43" t="str">
            <v>인</v>
          </cell>
        </row>
        <row r="45">
          <cell r="B45">
            <v>11</v>
          </cell>
          <cell r="E45" t="str">
            <v>m</v>
          </cell>
        </row>
        <row r="46">
          <cell r="E46" t="str">
            <v>m</v>
          </cell>
        </row>
        <row r="47">
          <cell r="E47" t="str">
            <v>인</v>
          </cell>
        </row>
        <row r="48">
          <cell r="B48">
            <v>12</v>
          </cell>
          <cell r="E48" t="str">
            <v>m</v>
          </cell>
        </row>
        <row r="49">
          <cell r="E49" t="str">
            <v>m</v>
          </cell>
        </row>
        <row r="50">
          <cell r="E50" t="str">
            <v>인</v>
          </cell>
        </row>
        <row r="51">
          <cell r="B51">
            <v>13</v>
          </cell>
          <cell r="E51" t="str">
            <v>m</v>
          </cell>
        </row>
        <row r="52">
          <cell r="E52" t="str">
            <v>개</v>
          </cell>
        </row>
        <row r="53">
          <cell r="E53" t="str">
            <v>인</v>
          </cell>
        </row>
        <row r="54">
          <cell r="B54">
            <v>14</v>
          </cell>
          <cell r="E54" t="str">
            <v>개</v>
          </cell>
        </row>
        <row r="55">
          <cell r="E55" t="str">
            <v>개</v>
          </cell>
        </row>
        <row r="56">
          <cell r="E56" t="str">
            <v>인</v>
          </cell>
        </row>
        <row r="57">
          <cell r="B57">
            <v>15</v>
          </cell>
          <cell r="E57" t="str">
            <v>식</v>
          </cell>
        </row>
        <row r="58">
          <cell r="E58" t="str">
            <v>Kg</v>
          </cell>
        </row>
        <row r="59">
          <cell r="E59" t="str">
            <v>Kg</v>
          </cell>
        </row>
        <row r="60">
          <cell r="E60" t="str">
            <v>Kg</v>
          </cell>
        </row>
        <row r="61">
          <cell r="E61" t="str">
            <v>Kg</v>
          </cell>
        </row>
        <row r="62">
          <cell r="E62" t="str">
            <v>㎡</v>
          </cell>
        </row>
        <row r="63">
          <cell r="E63" t="str">
            <v>Kg</v>
          </cell>
        </row>
        <row r="64">
          <cell r="E64" t="str">
            <v>병</v>
          </cell>
        </row>
        <row r="65">
          <cell r="E65" t="str">
            <v>Kg</v>
          </cell>
        </row>
        <row r="66">
          <cell r="E66" t="str">
            <v>인</v>
          </cell>
        </row>
        <row r="67">
          <cell r="E67" t="str">
            <v>인</v>
          </cell>
        </row>
        <row r="68">
          <cell r="E68" t="str">
            <v>인</v>
          </cell>
        </row>
        <row r="69">
          <cell r="E69" t="str">
            <v>인</v>
          </cell>
        </row>
        <row r="70">
          <cell r="E70" t="str">
            <v>인</v>
          </cell>
        </row>
        <row r="71">
          <cell r="B71">
            <v>16</v>
          </cell>
        </row>
        <row r="72">
          <cell r="E72" t="str">
            <v>Kg</v>
          </cell>
        </row>
        <row r="73">
          <cell r="E73" t="str">
            <v>Kg</v>
          </cell>
        </row>
        <row r="74">
          <cell r="E74" t="str">
            <v>Kg</v>
          </cell>
        </row>
        <row r="75">
          <cell r="E75" t="str">
            <v>개</v>
          </cell>
        </row>
        <row r="76">
          <cell r="E76" t="str">
            <v>Kg</v>
          </cell>
        </row>
        <row r="77">
          <cell r="E77" t="str">
            <v>병</v>
          </cell>
        </row>
        <row r="78">
          <cell r="E78" t="str">
            <v>Kg</v>
          </cell>
        </row>
        <row r="79">
          <cell r="E79" t="str">
            <v>인</v>
          </cell>
        </row>
        <row r="80">
          <cell r="E80" t="str">
            <v>인</v>
          </cell>
        </row>
        <row r="81">
          <cell r="E81" t="str">
            <v>인</v>
          </cell>
        </row>
        <row r="82">
          <cell r="E82" t="str">
            <v>인</v>
          </cell>
        </row>
        <row r="83">
          <cell r="B83">
            <v>17</v>
          </cell>
        </row>
        <row r="84">
          <cell r="E84" t="str">
            <v>Kg</v>
          </cell>
        </row>
        <row r="85">
          <cell r="E85" t="str">
            <v>Kg</v>
          </cell>
        </row>
        <row r="86">
          <cell r="E86" t="str">
            <v>Kg</v>
          </cell>
        </row>
        <row r="87">
          <cell r="E87" t="str">
            <v>개</v>
          </cell>
        </row>
        <row r="88">
          <cell r="E88" t="str">
            <v>Kg</v>
          </cell>
        </row>
        <row r="89">
          <cell r="E89" t="str">
            <v>병</v>
          </cell>
        </row>
        <row r="90">
          <cell r="E90" t="str">
            <v>Kg</v>
          </cell>
        </row>
        <row r="91">
          <cell r="E91" t="str">
            <v>인</v>
          </cell>
        </row>
        <row r="92">
          <cell r="E92" t="str">
            <v>인</v>
          </cell>
        </row>
        <row r="93">
          <cell r="E93" t="str">
            <v>인</v>
          </cell>
        </row>
        <row r="94">
          <cell r="E94" t="str">
            <v>인</v>
          </cell>
        </row>
        <row r="95">
          <cell r="B95">
            <v>18</v>
          </cell>
          <cell r="E95" t="str">
            <v>TON</v>
          </cell>
        </row>
        <row r="96">
          <cell r="E96" t="str">
            <v>TON</v>
          </cell>
        </row>
        <row r="97">
          <cell r="E97" t="str">
            <v>인</v>
          </cell>
        </row>
        <row r="98">
          <cell r="E98" t="str">
            <v>인</v>
          </cell>
        </row>
        <row r="99">
          <cell r="B99">
            <v>19</v>
          </cell>
          <cell r="E99" t="str">
            <v>㎥</v>
          </cell>
        </row>
        <row r="100">
          <cell r="E100" t="str">
            <v>인</v>
          </cell>
        </row>
        <row r="101">
          <cell r="E101" t="str">
            <v>㎥</v>
          </cell>
        </row>
        <row r="102">
          <cell r="B102">
            <v>20</v>
          </cell>
          <cell r="E102" t="str">
            <v>㎥</v>
          </cell>
        </row>
        <row r="103">
          <cell r="E103" t="str">
            <v>㎥</v>
          </cell>
        </row>
        <row r="106">
          <cell r="B106">
            <v>21</v>
          </cell>
          <cell r="E106" t="str">
            <v>㎥</v>
          </cell>
        </row>
        <row r="107">
          <cell r="E107" t="str">
            <v>인</v>
          </cell>
        </row>
        <row r="108">
          <cell r="B108">
            <v>22</v>
          </cell>
          <cell r="E108" t="str">
            <v>㎥</v>
          </cell>
        </row>
        <row r="109">
          <cell r="E109" t="str">
            <v>인</v>
          </cell>
        </row>
        <row r="110">
          <cell r="B110">
            <v>23</v>
          </cell>
        </row>
        <row r="111">
          <cell r="E111" t="str">
            <v>회</v>
          </cell>
        </row>
        <row r="112">
          <cell r="B112">
            <v>24</v>
          </cell>
        </row>
        <row r="113">
          <cell r="E113" t="str">
            <v>ℓ</v>
          </cell>
        </row>
        <row r="114">
          <cell r="E114" t="str">
            <v>식</v>
          </cell>
        </row>
        <row r="115">
          <cell r="E115" t="str">
            <v>인</v>
          </cell>
        </row>
        <row r="116">
          <cell r="E116" t="str">
            <v>대</v>
          </cell>
        </row>
        <row r="117">
          <cell r="B117">
            <v>25</v>
          </cell>
          <cell r="E117" t="str">
            <v>식</v>
          </cell>
        </row>
        <row r="118">
          <cell r="E118" t="str">
            <v>인</v>
          </cell>
        </row>
        <row r="119">
          <cell r="E119" t="str">
            <v>인</v>
          </cell>
        </row>
        <row r="120">
          <cell r="B120">
            <v>26</v>
          </cell>
        </row>
        <row r="121">
          <cell r="E121" t="str">
            <v>식</v>
          </cell>
        </row>
        <row r="122">
          <cell r="B122" t="str">
            <v>제27 호표</v>
          </cell>
        </row>
        <row r="123">
          <cell r="E123" t="str">
            <v>㎥</v>
          </cell>
        </row>
      </sheetData>
      <sheetData sheetId="12" refreshError="1"/>
      <sheetData sheetId="13">
        <row r="2">
          <cell r="A2" t="str">
            <v>1. 전광판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료값"/>
      <sheetName val="노임,재료비"/>
      <sheetName val="기둥(원형)"/>
      <sheetName val="ANIMAL"/>
      <sheetName val="신규일위대가"/>
      <sheetName val="간선계산"/>
      <sheetName val="일위"/>
      <sheetName val="산출내역서"/>
      <sheetName val="자재단가표"/>
      <sheetName val="코드표"/>
      <sheetName val="COST"/>
      <sheetName val="일위대가"/>
      <sheetName val="옹벽"/>
      <sheetName val="자재단가"/>
      <sheetName val="당초내역서"/>
      <sheetName val="장비집계"/>
      <sheetName val="진주방향"/>
      <sheetName val="노임단가"/>
      <sheetName val="기초자료입력"/>
      <sheetName val="일위단가"/>
      <sheetName val="자재단가비교표"/>
      <sheetName val="상수도토공집계표"/>
      <sheetName val="guard(mac)"/>
      <sheetName val="교통대책내역"/>
      <sheetName val="재료비"/>
      <sheetName val="입출재고현황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합계"/>
      <sheetName val="동력및조명"/>
      <sheetName val="큐비클"/>
      <sheetName val="산출근거"/>
      <sheetName val="운반한전"/>
      <sheetName val="기초공사"/>
      <sheetName val="수량이동"/>
      <sheetName val="원가계산서구조조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100000"/>
      <sheetName val="200000"/>
      <sheetName val="300000"/>
      <sheetName val="표지"/>
      <sheetName val="사업개요"/>
      <sheetName val="경력"/>
      <sheetName val="의견서"/>
      <sheetName val="수지예산(총,수+평)"/>
      <sheetName val="수지예산증감내역"/>
      <sheetName val="자재대총"/>
      <sheetName val="자재대(수원공)"/>
      <sheetName val="자재대(평야부)"/>
      <sheetName val="용지매수비총"/>
      <sheetName val="용지매수집계 "/>
      <sheetName val="평야변경분) (04-7월)  "/>
      <sheetName val="측설비"/>
      <sheetName val="공감비(총) "/>
      <sheetName val="관리비(총) "/>
      <sheetName val="감독비+관리비산출"/>
      <sheetName val="잡지출(총)"/>
      <sheetName val="잡지출산출 "/>
      <sheetName val="잡지출산출(04년도))"/>
      <sheetName val="계획보완증감내역"/>
      <sheetName val="총괄(수량) "/>
      <sheetName val="수량이동 "/>
      <sheetName val="년도별공사비내역"/>
      <sheetName val="총괄표 (수원+평야)"/>
      <sheetName val="총괄표 (수원+표고) "/>
      <sheetName val="총괄표 (수원공)"/>
      <sheetName val="제당"/>
      <sheetName val="수원공계"/>
      <sheetName val="제당 "/>
      <sheetName val="가제당"/>
      <sheetName val="여방수로"/>
      <sheetName val="취수탑총괄(토+기+전+건)  "/>
      <sheetName val="취수탑순공사(토+기+전+건) "/>
      <sheetName val="총괄표 (취수탑토목) "/>
      <sheetName val="취수탑(토목)"/>
      <sheetName val="총괄표(기계+전기+건축) "/>
      <sheetName val="총괄표(기계)"/>
      <sheetName val="취수탑순공사(기계)"/>
      <sheetName val="총괄표(전기)"/>
      <sheetName val="취수탑순공사(전기)"/>
      <sheetName val="총괄표(건축)"/>
      <sheetName val="취수탑순공사(건축) "/>
      <sheetName val="복통"/>
      <sheetName val="이설도로"/>
      <sheetName val="그라우팅총"/>
      <sheetName val="그라우팅 (제당)"/>
      <sheetName val="그라우팅 (여수토) "/>
      <sheetName val="부대공사총 "/>
      <sheetName val="가설공사"/>
      <sheetName val="중기운반비"/>
      <sheetName val="시험비"/>
      <sheetName val="규준틀"/>
      <sheetName val="군사시설이전"/>
      <sheetName val="토취장 정리비"/>
      <sheetName val="군사도로포장 "/>
      <sheetName val="수몰지벌목제거비"/>
      <sheetName val="원석대(수원공)"/>
      <sheetName val="원석수량(수원)"/>
      <sheetName val="자재운반(수원공)"/>
      <sheetName val="표고총괄(토목+기계+전기)   "/>
      <sheetName val="표고총괄(토목)  "/>
      <sheetName val="표고(토목관로)  "/>
      <sheetName val="표고총괄(기계+전기)   "/>
      <sheetName val="표고 (기계)"/>
      <sheetName val="표고(전기)"/>
      <sheetName val="원석대 (표고)"/>
      <sheetName val="지급자재대(표고)  "/>
      <sheetName val="평야부총괄표(간선+지선)"/>
      <sheetName val="용간선총괄표(일반+활증) "/>
      <sheetName val="용간선총괄(터널 활증) "/>
      <sheetName val="용간선총괄(활증)"/>
      <sheetName val="용간선계(활증)"/>
      <sheetName val="용수간선(활증)"/>
      <sheetName val="용간선총괄(일반)"/>
      <sheetName val="용간선계(일반)"/>
      <sheetName val="용수간선(일반)"/>
      <sheetName val="용지선총괄(일반) "/>
      <sheetName val="용수지선"/>
      <sheetName val="원석대 (평야부)"/>
      <sheetName val="원석수량 (평야)"/>
      <sheetName val="자재운반(평야부) "/>
      <sheetName val="평야사급자재"/>
      <sheetName val="이하공사비교표"/>
      <sheetName val="용간선총괄(터널 일반) "/>
      <sheetName val="용간선총괄(추진암거 일반)  "/>
      <sheetName val="용간선총괄(경성무개형일반)  "/>
      <sheetName val="용간선총괄(대명무개형일반) "/>
      <sheetName val="용간선총괄(콘크리트관일반) "/>
      <sheetName val="#REF"/>
      <sheetName val="일위"/>
      <sheetName val="단가비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공"/>
      <sheetName val="수량산출표지"/>
      <sheetName val="수량산출기초"/>
      <sheetName val="단가산출표지"/>
      <sheetName val="단가산출기초"/>
      <sheetName val="사정조서"/>
      <sheetName val="설계산출표지 "/>
      <sheetName val="반송단국기초1"/>
      <sheetName val="반송단국1"/>
      <sheetName val="반송대가1"/>
      <sheetName val="반송중계기기초2"/>
      <sheetName val="반송중계기2"/>
      <sheetName val="중계기대가2"/>
      <sheetName val="반송철거기초3"/>
      <sheetName val="반송단국철거3"/>
      <sheetName val="반송철거대가3"/>
      <sheetName val="배선반기초4"/>
      <sheetName val="배선반신설4"/>
      <sheetName val="배선반대가4"/>
      <sheetName val="옥내배선기초5"/>
      <sheetName val="옥내배선5"/>
      <sheetName val="옥내배선대가5"/>
      <sheetName val="정류기신설기초6"/>
      <sheetName val="정류기신설6"/>
      <sheetName val="정류기신설대가6"/>
      <sheetName val="정류기철거기초7"/>
      <sheetName val="정류기철거7"/>
      <sheetName val="정류기철거대가7"/>
      <sheetName val="축전기기초8"/>
      <sheetName val="축전지신설8"/>
      <sheetName val="축전지신설대가8"/>
      <sheetName val="축전기철거기초9"/>
      <sheetName val="축전지철거9"/>
      <sheetName val="축전지철거대가9"/>
      <sheetName val="배선함기초10"/>
      <sheetName val="배선함10"/>
      <sheetName val="배선함대가10"/>
      <sheetName val="배선함철거기초11"/>
      <sheetName val="배선함철거11"/>
      <sheetName val="배선함대가11"/>
      <sheetName val="접지기초12"/>
      <sheetName val="접지신설12"/>
      <sheetName val="접지대가12"/>
      <sheetName val="사령기초13"/>
      <sheetName val="사령신설13"/>
      <sheetName val="사령대가13"/>
      <sheetName val="일위대가기초22"/>
      <sheetName val="일위대가22"/>
      <sheetName val="폐기물 처리"/>
      <sheetName val="공사원가"/>
      <sheetName val="도급총괄표"/>
      <sheetName val="도급예산표지"/>
      <sheetName val="도급예산표지 (2)"/>
      <sheetName val="도급예산내역"/>
      <sheetName val="설계서표지"/>
      <sheetName val="설계표지2"/>
      <sheetName val="목차"/>
      <sheetName val="설계설명서"/>
      <sheetName val="일반시방서"/>
      <sheetName val="특별시방서 "/>
      <sheetName val="특별시방서  (2)"/>
      <sheetName val="특별시방서  (3)"/>
      <sheetName val="예정공정표"/>
      <sheetName val="설계예산서"/>
      <sheetName val="예산내역서"/>
      <sheetName val="공종별예산조서"/>
      <sheetName val="관급자재조서"/>
      <sheetName val="철거품"/>
      <sheetName val="계약특수조건"/>
      <sheetName val="개소별명세표"/>
      <sheetName val="설계도면"/>
      <sheetName val="설계도면2"/>
      <sheetName val="을부담운반비"/>
      <sheetName val="건축공사"/>
      <sheetName val="DATA"/>
      <sheetName val="1"/>
      <sheetName val="품셈"/>
      <sheetName val="단가비교표(전기)"/>
      <sheetName val="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2000년1차"/>
      <sheetName val="2000전체분"/>
      <sheetName val="교통대책내역"/>
      <sheetName val="집계표"/>
      <sheetName val="조명율표"/>
      <sheetName val="투찰내역"/>
      <sheetName val="조경일람"/>
      <sheetName val="내역서"/>
      <sheetName val="조명일위"/>
      <sheetName val="단가일람"/>
      <sheetName val="BID"/>
      <sheetName val="부대공사비"/>
      <sheetName val="SLAB데이터"/>
      <sheetName val="약품공급2"/>
      <sheetName val="차액보증"/>
      <sheetName val="#REF"/>
      <sheetName val="간접1"/>
      <sheetName val="C1ㅇ"/>
      <sheetName val="접지수량"/>
      <sheetName val="99총공사내역서"/>
      <sheetName val="퍼스트"/>
      <sheetName val="제경비"/>
      <sheetName val="노임"/>
      <sheetName val="정부노임단가"/>
      <sheetName val="Total 단위경유량집계"/>
      <sheetName val="N賃率-職"/>
      <sheetName val="지질조사"/>
      <sheetName val="CALCULATION"/>
      <sheetName val="내역(원안-대안)"/>
      <sheetName val="마산월령동골조물량변경"/>
      <sheetName val="실행내역"/>
      <sheetName val="원가계산서"/>
      <sheetName val="MOTOR"/>
      <sheetName val="전체제잡비"/>
      <sheetName val="산근"/>
      <sheetName val="DB"/>
      <sheetName val="sheet1"/>
      <sheetName val="실행철강하도"/>
      <sheetName val="RE9604"/>
      <sheetName val="준검 내역서"/>
      <sheetName val="구조물공"/>
      <sheetName val="부대공"/>
      <sheetName val="배수공"/>
      <sheetName val="토공"/>
      <sheetName val="포장공"/>
      <sheetName val="토공유동표(전체.당초)"/>
      <sheetName val="단가"/>
      <sheetName val="기계경비(시간당)"/>
      <sheetName val="1,2공구원가계산서"/>
      <sheetName val="2공구산출내역"/>
      <sheetName val="1공구산출내역서"/>
      <sheetName val="품셈TABLE"/>
      <sheetName val="DANGA"/>
      <sheetName val="일위대가"/>
      <sheetName val="금액내역서"/>
      <sheetName val="조명시설"/>
      <sheetName val="설계조건"/>
      <sheetName val="총공사내역서"/>
      <sheetName val="내역서(전기)"/>
      <sheetName val="기본단가표"/>
      <sheetName val="재료집계표"/>
      <sheetName val="수량산출서"/>
      <sheetName val="SIL98"/>
      <sheetName val="표  지"/>
      <sheetName val="작성방법"/>
      <sheetName val="기계경비일람"/>
      <sheetName val="대포2교접속"/>
      <sheetName val="천방교접속"/>
      <sheetName val="건축내역"/>
      <sheetName val="하남내역"/>
      <sheetName val="노임단가"/>
      <sheetName val="5회토적"/>
      <sheetName val="항목(1)"/>
      <sheetName val="총괄표"/>
      <sheetName val="잡철물"/>
      <sheetName val="교각1"/>
      <sheetName val="일위목록"/>
      <sheetName val="요율"/>
      <sheetName val="1001"/>
      <sheetName val="당진1,2호기전선관설치및접지4차공사내역서-을지"/>
      <sheetName val="기계내역서"/>
      <sheetName val="자재일람"/>
      <sheetName val="일반공사"/>
      <sheetName val="현장설명"/>
      <sheetName val="산출근거"/>
      <sheetName val="자료"/>
      <sheetName val="적점"/>
      <sheetName val="공사개요"/>
      <sheetName val="매입세율"/>
      <sheetName val="1.수인터널"/>
      <sheetName val="단위단가"/>
      <sheetName val="공사비예산서(토목분)"/>
      <sheetName val="내역(중앙)"/>
      <sheetName val="관리비비계상"/>
      <sheetName val="예가내역서"/>
      <sheetName val="경비2내역"/>
      <sheetName val="NYS"/>
      <sheetName val="세부내역"/>
      <sheetName val="관급"/>
      <sheetName val="운반"/>
      <sheetName val="도급"/>
      <sheetName val="BH-1 (2)"/>
      <sheetName val="예산서"/>
      <sheetName val="현장지지물물량"/>
      <sheetName val="총괄내역서"/>
      <sheetName val="hvac(제어동)"/>
      <sheetName val="산출내역서"/>
      <sheetName val="DATA"/>
      <sheetName val="데이타"/>
      <sheetName val="우수관매설및 우수받이"/>
      <sheetName val="문학간접"/>
      <sheetName val="1.설계조건"/>
      <sheetName val="조도계산서 (도서)"/>
      <sheetName val="참조-(1)"/>
      <sheetName val="원가계산서구조조정"/>
      <sheetName val="I.설계조건"/>
      <sheetName val="설비2차"/>
      <sheetName val="제안서"/>
      <sheetName val="행정표준(1)"/>
      <sheetName val="행정표준(2)"/>
      <sheetName val="타공종이기"/>
      <sheetName val="공문"/>
      <sheetName val="일반부표"/>
      <sheetName val="대비"/>
      <sheetName val="ABUT수량-A1"/>
      <sheetName val="터파기및재료"/>
      <sheetName val="초기화면"/>
      <sheetName val="폐기물"/>
      <sheetName val="인원계획"/>
      <sheetName val="이형관"/>
      <sheetName val="4.전기"/>
      <sheetName val="측구터파기공수량집계"/>
      <sheetName val="배수공 시멘트 및 골재량 산출"/>
      <sheetName val="직공비"/>
      <sheetName val="오저간내역서"/>
      <sheetName val="대전21토목내역서"/>
      <sheetName val="말뚝지지력산정"/>
      <sheetName val="간접비계산"/>
      <sheetName val="노원열병합  건축공사기성내역서"/>
      <sheetName val="운반비"/>
      <sheetName val="2000양배"/>
      <sheetName val="여수토토적"/>
      <sheetName val="구조물수량집계표"/>
      <sheetName val="을-ATYPE"/>
      <sheetName val="제1호단위수량"/>
      <sheetName val="증감내역서"/>
      <sheetName val="신호등일위대가"/>
      <sheetName val="보증수수료산출"/>
      <sheetName val="도급-집계"/>
      <sheetName val="을"/>
      <sheetName val="사업전망"/>
      <sheetName val="현장업무"/>
      <sheetName val="PIPING"/>
      <sheetName val="MSS 2"/>
      <sheetName val="전주2本1"/>
      <sheetName val="프로젝트"/>
      <sheetName val="ancillary"/>
      <sheetName val="금융비용"/>
      <sheetName val="결재갑지"/>
      <sheetName val="직노"/>
      <sheetName val="ITEM"/>
      <sheetName val="8설7발"/>
      <sheetName val="간접(90)"/>
      <sheetName val="참조"/>
      <sheetName val="앉음벽 (2)"/>
      <sheetName val="6호기"/>
      <sheetName val="접지1종"/>
      <sheetName val="조경"/>
      <sheetName val="설계내역서"/>
      <sheetName val="단가산출"/>
      <sheetName val="인부노임"/>
      <sheetName val="소야공정계획표"/>
      <sheetName val="001"/>
      <sheetName val="일위대가표"/>
      <sheetName val="전기"/>
      <sheetName val="코드표"/>
      <sheetName val="2.1  노무비 평균단가산출"/>
      <sheetName val="경비"/>
      <sheetName val="명세서"/>
      <sheetName val="A-4"/>
      <sheetName val="제출내역 (2)"/>
      <sheetName val="전체"/>
      <sheetName val="I一般比"/>
      <sheetName val="Sheet3"/>
      <sheetName val="예산변경원인분석"/>
      <sheetName val="내역_ver1.0"/>
      <sheetName val="자재단가비교표"/>
      <sheetName val="plan&amp;section of foundation"/>
      <sheetName val="pile bearing capa &amp; arrenge"/>
      <sheetName val="working load at the btm ft."/>
      <sheetName val="stability check"/>
      <sheetName val="design criteria"/>
      <sheetName val="98지급계획"/>
      <sheetName val="적용표"/>
      <sheetName val="재적표"/>
      <sheetName val="단가대비표"/>
      <sheetName val="기초일위"/>
      <sheetName val="시설일위"/>
      <sheetName val="품셈"/>
      <sheetName val="소포내역 (2)"/>
      <sheetName val="산출내역서집계표"/>
      <sheetName val="보고서 기기리스트"/>
      <sheetName val="교량"/>
      <sheetName val="설계서(7)"/>
      <sheetName val="예산서(6)"/>
      <sheetName val="할증"/>
      <sheetName val="INPUT"/>
      <sheetName val="실행(1)"/>
      <sheetName val="전기내역서(총계)"/>
      <sheetName val="견적조건"/>
      <sheetName val="토공A"/>
      <sheetName val="3련 BOX"/>
      <sheetName val="주beam"/>
      <sheetName val="덕전리"/>
      <sheetName val="전입"/>
      <sheetName val="여과지동"/>
      <sheetName val="기초자료"/>
      <sheetName val="적용단가"/>
      <sheetName val="분뇨"/>
      <sheetName val="결과조달"/>
      <sheetName val="간이영수증"/>
      <sheetName val="분전반"/>
      <sheetName val="현장관리비"/>
      <sheetName val="상-교대(A1-A2)"/>
      <sheetName val="횡배위치"/>
      <sheetName val="11.산출(전열)"/>
      <sheetName val="6.산출(동력)"/>
      <sheetName val="7.산출(TRAY)"/>
      <sheetName val="신림자금"/>
      <sheetName val="11.우각부 보강"/>
      <sheetName val="부재예실1월"/>
      <sheetName val="구조물견적서"/>
      <sheetName val="갑지"/>
      <sheetName val="토목내역"/>
      <sheetName val="사급자재"/>
      <sheetName val="_HIT__HMC 견적_3900_"/>
      <sheetName val="7. 현장관리비 "/>
      <sheetName val="6. 안전관리비"/>
      <sheetName val="일위집계(기존)"/>
      <sheetName val="배수내역"/>
      <sheetName val="조건표"/>
      <sheetName val="마산방향"/>
      <sheetName val="진주방향"/>
      <sheetName val="기초수량집"/>
      <sheetName val="재료비"/>
      <sheetName val="토목주소"/>
      <sheetName val="날개벽수량표"/>
      <sheetName val="배수내역 (2)"/>
      <sheetName val="COVER"/>
      <sheetName val="자재단가"/>
      <sheetName val="원가"/>
      <sheetName val="설계예산서"/>
      <sheetName val="ilch"/>
      <sheetName val="입력데이타"/>
      <sheetName val="입력"/>
      <sheetName val="일위대가목록"/>
      <sheetName val="예산총괄"/>
      <sheetName val="공사원가계산서"/>
      <sheetName val="추가예산"/>
      <sheetName val="역T형옹벽단위수량"/>
      <sheetName val="설계"/>
      <sheetName val="Resource2"/>
      <sheetName val="TYPE-A"/>
      <sheetName val="소비자가"/>
      <sheetName val="원가+내역"/>
      <sheetName val="JUCKEYK"/>
      <sheetName val="A 견적"/>
      <sheetName val="전기일위목록"/>
      <sheetName val="type-F"/>
      <sheetName val="99월별경비계획"/>
      <sheetName val="금호"/>
      <sheetName val="70%"/>
      <sheetName val="Macro1"/>
      <sheetName val="연결임시"/>
      <sheetName val="기계공사"/>
      <sheetName val="봉양~조차장간고하개명(신설)"/>
      <sheetName val="13LPMCC"/>
      <sheetName val="용소리교"/>
      <sheetName val="토목"/>
      <sheetName val="Total"/>
      <sheetName val="01AC"/>
      <sheetName val="정화조내역"/>
      <sheetName val="bearing"/>
      <sheetName val="가격조사서"/>
      <sheetName val="검암내역"/>
      <sheetName val="물량표S"/>
      <sheetName val="Macro(차단기)"/>
      <sheetName val="lee"/>
      <sheetName val="집계표소트"/>
      <sheetName val="중기일위대가"/>
      <sheetName val="시멘트"/>
      <sheetName val="단가조사-2"/>
      <sheetName val="내   역"/>
      <sheetName val="일위대가(1)"/>
      <sheetName val="플랜트 설치"/>
      <sheetName val="노임단가표"/>
      <sheetName val="5.산출(전력)"/>
      <sheetName val="광산내역"/>
      <sheetName val="내역원본"/>
      <sheetName val="단가집"/>
      <sheetName val="일위대가(가설)"/>
      <sheetName val="EUPDAT2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제품원재"/>
      <sheetName val="내역(창신)"/>
      <sheetName val="건설성적"/>
      <sheetName val="WORK"/>
      <sheetName val="99-0002"/>
      <sheetName val="기성내역"/>
      <sheetName val="EBSDATA"/>
      <sheetName val="인사자료총집계"/>
      <sheetName val="수정2"/>
      <sheetName val=" HIT-&gt;HMC 견적(3900)"/>
      <sheetName val="투찰추정"/>
      <sheetName val="검토"/>
      <sheetName val="현금흐름"/>
      <sheetName val="데리네이타현황"/>
      <sheetName val="중기"/>
      <sheetName val="내역(가지)"/>
      <sheetName val="일용노임단가"/>
      <sheetName val="원계약고시공및준비구분"/>
      <sheetName val="자재단가표"/>
      <sheetName val="부대내역"/>
      <sheetName val="6PILE  (돌출)"/>
      <sheetName val="바닥판"/>
      <sheetName val="입력DATA"/>
      <sheetName val="지불내역(자재외)"/>
      <sheetName val="SHEET PILE단가"/>
      <sheetName val="소방사항"/>
      <sheetName val="갑지(추정)"/>
      <sheetName val="단가조건(02년)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편입토지조서"/>
      <sheetName val="배수통관(좌)"/>
      <sheetName val="건축공사"/>
      <sheetName val="전기실-1"/>
      <sheetName val="전라자금"/>
      <sheetName val="기기리스트"/>
      <sheetName val="전기일위대가"/>
      <sheetName val="INPUT-DATA"/>
      <sheetName val="총괄-1"/>
      <sheetName val="단가조사표"/>
      <sheetName val="시설물일위"/>
      <sheetName val="Y-WORK"/>
      <sheetName val="기초코드"/>
      <sheetName val="형상"/>
      <sheetName val="신천3호용수로"/>
      <sheetName val="실행"/>
      <sheetName val="200"/>
      <sheetName val="SLAB"/>
      <sheetName val="제노임"/>
      <sheetName val="입찰"/>
      <sheetName val="현경"/>
      <sheetName val="3.1공사현황 공정표"/>
      <sheetName val="별첨1-임식"/>
      <sheetName val="기본자료"/>
      <sheetName val="부속동"/>
      <sheetName val="APT"/>
      <sheetName val="구간별관경"/>
      <sheetName val="공사비총괄"/>
      <sheetName val="FM"/>
      <sheetName val="7.공정표"/>
      <sheetName val="단면 (2)"/>
      <sheetName val="지구단위계획"/>
      <sheetName val="공통가설"/>
      <sheetName val="저장소"/>
      <sheetName val="내역집계"/>
      <sheetName val="간접비(1)"/>
      <sheetName val="전체_1설계"/>
      <sheetName val="공통단가"/>
      <sheetName val="1월"/>
      <sheetName val="1"/>
      <sheetName val="설계서(본관)"/>
      <sheetName val="골재산출"/>
      <sheetName val="포장수량집계"/>
      <sheetName val="동방설계서"/>
      <sheetName val="중기비"/>
      <sheetName val="1.취수장"/>
      <sheetName val="spc 배관견적"/>
      <sheetName val="시운전연료"/>
      <sheetName val="수량산출"/>
      <sheetName val="내역서1"/>
      <sheetName val="unit 4"/>
      <sheetName val="견적서"/>
      <sheetName val="WING3"/>
      <sheetName val="전 기"/>
      <sheetName val="CORE#2"/>
      <sheetName val="일위"/>
      <sheetName val="장비단가표"/>
      <sheetName val="asd"/>
      <sheetName val="Customer Databas"/>
      <sheetName val="d118"/>
      <sheetName val="목차 "/>
      <sheetName val="화재 탐지 설비"/>
      <sheetName val="관급자재"/>
      <sheetName val="현장관리비참조"/>
      <sheetName val="b_balju"/>
      <sheetName val="원가총괄"/>
      <sheetName val="귀래 설계 공내역서"/>
      <sheetName val="내역표지"/>
      <sheetName val="파일구성"/>
      <sheetName val="유입량"/>
      <sheetName val="투입내역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접속도로1"/>
      <sheetName val="BH_1 _2_"/>
      <sheetName val="일위대가목차"/>
      <sheetName val="시설물기초"/>
      <sheetName val="SG"/>
      <sheetName val="공정증감대ㅈ표"/>
      <sheetName val="예가표"/>
      <sheetName val="중기사용료산출근거"/>
      <sheetName val="단가산출1"/>
      <sheetName val="주관사업"/>
      <sheetName val="C97상"/>
      <sheetName val="퇴직금(울산천상)"/>
      <sheetName val="6공구(당초)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노임이"/>
      <sheetName val="백암비스타내역"/>
      <sheetName val="계수시트"/>
      <sheetName val="PAY"/>
      <sheetName val="노임 단가"/>
      <sheetName val="설 계"/>
      <sheetName val="정렬"/>
      <sheetName val="직접경비호표"/>
      <sheetName val="ELEC"/>
      <sheetName val="1유리"/>
      <sheetName val="#2_일위대가목록"/>
      <sheetName val="실행(ALT1)"/>
      <sheetName val="개인별 순위표"/>
      <sheetName val="INDEX"/>
      <sheetName val="프랜트면허"/>
      <sheetName val="냉천부속동"/>
      <sheetName val="네고율"/>
      <sheetName val="Sheet5"/>
      <sheetName val="재집"/>
      <sheetName val="총"/>
      <sheetName val="물량표"/>
      <sheetName val="오산갈곳"/>
      <sheetName val="안정계산"/>
      <sheetName val="단면검토"/>
      <sheetName val="2000년하반기"/>
      <sheetName val="수지예산"/>
      <sheetName val="직재"/>
      <sheetName val="전동기"/>
      <sheetName val="일위대가(집계)"/>
      <sheetName val="수량산출서집계(1-4차)"/>
      <sheetName val="기본일위"/>
      <sheetName val="모델명"/>
      <sheetName val="손익분석"/>
      <sheetName val="(1)본선수량집계"/>
      <sheetName val="정산내역"/>
      <sheetName val="Cash Flow-1"/>
      <sheetName val="PAINT"/>
      <sheetName val="EQT-ESTN"/>
      <sheetName val="장비"/>
      <sheetName val="노무"/>
      <sheetName val="세골재  T2 변경 현황"/>
      <sheetName val="1.설계기준"/>
      <sheetName val="정리계획CF평가"/>
      <sheetName val="공기압축기실"/>
      <sheetName val="원도급"/>
      <sheetName val="하도급"/>
      <sheetName val="증감분석"/>
      <sheetName val="한전일위"/>
      <sheetName val="101동"/>
      <sheetName val="단가(적용)"/>
      <sheetName val="SUMMARY(S)"/>
      <sheetName val="설치"/>
      <sheetName val="재료"/>
      <sheetName val="8.현장관리비"/>
      <sheetName val="7.안전관리비"/>
      <sheetName val="Macro(전선)"/>
      <sheetName val="POL6차-PIPING"/>
      <sheetName val="1,2,3,4,5단위수량"/>
      <sheetName val="Sheet2"/>
      <sheetName val="계산표지"/>
      <sheetName val="노임변동률"/>
      <sheetName val="개산공사비"/>
      <sheetName val="재개발"/>
      <sheetName val="TOT"/>
      <sheetName val="유림골조"/>
      <sheetName val="별표 "/>
      <sheetName val="인건비"/>
      <sheetName val="도담구내 개소별 명세"/>
      <sheetName val="1안"/>
      <sheetName val="BQ"/>
      <sheetName val="집계및폼"/>
      <sheetName val="04_10_11"/>
      <sheetName val="원가서"/>
      <sheetName val="환율change"/>
      <sheetName val="당초"/>
      <sheetName val="단가표"/>
      <sheetName val="시화점실행"/>
      <sheetName val="기별(종합)"/>
      <sheetName val="건축"/>
      <sheetName val="부서코드표"/>
      <sheetName val="결재란"/>
      <sheetName val="협력업체"/>
      <sheetName val="코드1"/>
      <sheetName val="코드2"/>
      <sheetName val="분전반일위대가"/>
      <sheetName val="품목납기"/>
      <sheetName val="대림경상68억"/>
      <sheetName val="단중표"/>
      <sheetName val="7"/>
      <sheetName val="投标材料清单 "/>
      <sheetName val="공사비산출내역"/>
      <sheetName val="TCDB"/>
      <sheetName val="손익차9월2"/>
      <sheetName val="득점현황"/>
      <sheetName val="전기공사"/>
      <sheetName val="청천내"/>
      <sheetName val="재료값"/>
      <sheetName val="합계"/>
      <sheetName val="내역서 "/>
      <sheetName val="조경수목"/>
      <sheetName val="퇴직공제부금"/>
      <sheetName val="평균노임"/>
      <sheetName val="분석"/>
      <sheetName val="시운전연료비"/>
      <sheetName val="골조시행"/>
      <sheetName val="입찰보고"/>
      <sheetName val="CC16-내역서"/>
      <sheetName val="재료비단가"/>
      <sheetName val="자료입력"/>
      <sheetName val="적용단위길이"/>
      <sheetName val="전기혼잡제경비(45)"/>
      <sheetName val="중사"/>
      <sheetName val="통신물량"/>
      <sheetName val="공사비총괄표"/>
      <sheetName val="공사비집계"/>
      <sheetName val="집계장(대목_실행)"/>
      <sheetName val="대공종"/>
      <sheetName val="집 계 표"/>
      <sheetName val="업체자료"/>
      <sheetName val="MILL"/>
      <sheetName val="9GNG운반"/>
      <sheetName val="원형1호맨홀토공수량"/>
      <sheetName val="장비비 명세서1"/>
      <sheetName val="단가산출서"/>
      <sheetName val="가설건물"/>
      <sheetName val="코드"/>
      <sheetName val="연습"/>
      <sheetName val="장비단가"/>
      <sheetName val="자금청구"/>
      <sheetName val="목차"/>
      <sheetName val="철거산출근거"/>
      <sheetName val="CODE"/>
      <sheetName val="DHEQSUPT"/>
      <sheetName val="소화실적"/>
      <sheetName val="10공구일위"/>
      <sheetName val="김해토지조서"/>
      <sheetName val="자동제어"/>
      <sheetName val="실지수기호표"/>
      <sheetName val="시중노임단가"/>
      <sheetName val="청주(철골발주의뢰서)"/>
      <sheetName val="VE절감"/>
      <sheetName val="분전함신설"/>
      <sheetName val="차수"/>
      <sheetName val="관공일위대가"/>
      <sheetName val="관자재"/>
      <sheetName val="단가 및 재료비"/>
      <sheetName val="관접합및자재집계표"/>
      <sheetName val="3.공통공사대비"/>
      <sheetName val="sub"/>
      <sheetName val="공량산출서"/>
      <sheetName val="98수문일위"/>
      <sheetName val="몰탈"/>
      <sheetName val="MSS_2"/>
      <sheetName val="2000노임기준"/>
      <sheetName val="교각계산"/>
      <sheetName val="식재인부"/>
      <sheetName val="일위총괄"/>
      <sheetName val="AS복구"/>
      <sheetName val="중기터파기"/>
      <sheetName val="변수값"/>
      <sheetName val="중기상차"/>
      <sheetName val="대치판정"/>
      <sheetName val="남양내역"/>
      <sheetName val="MAIN_TABLE"/>
      <sheetName val="단가적용"/>
      <sheetName val="수량집계"/>
      <sheetName val="기본단가"/>
      <sheetName val="현장별"/>
      <sheetName val="1단계"/>
      <sheetName val="미드수량"/>
      <sheetName val="단면가정"/>
      <sheetName val="입찰견적보고서"/>
      <sheetName val="단가조사서"/>
      <sheetName val="준공정산"/>
      <sheetName val="상수도토공집계표"/>
      <sheetName val="직접비"/>
      <sheetName val="자재co"/>
      <sheetName val="INSTR"/>
      <sheetName val="#3_일위대가목록"/>
      <sheetName val="일위대가표48"/>
      <sheetName val="RETAIL (ABOVE)"/>
      <sheetName val="토공계산서(부체도로)"/>
      <sheetName val="검색방"/>
      <sheetName val="내역서비교"/>
      <sheetName val="부대공(BOQ)"/>
      <sheetName val="비주거용"/>
      <sheetName val="전선 및 전선관"/>
      <sheetName val="공조기"/>
      <sheetName val="-배수구조총재료"/>
      <sheetName val="사유서제출현황-2"/>
      <sheetName val="평3"/>
      <sheetName val="옥내소화전계산서"/>
      <sheetName val="단가(반정1교-원주)"/>
      <sheetName val="Sheet4"/>
      <sheetName val="인원"/>
      <sheetName val="5. 현장관리비(new) "/>
      <sheetName val="원본"/>
      <sheetName val="인천제철"/>
      <sheetName val="건축내역서"/>
      <sheetName val="횡배수관토공수량"/>
      <sheetName val="코드일람표2001년10월"/>
      <sheetName val="세부추진"/>
      <sheetName val="상용보강"/>
      <sheetName val="제잡비"/>
      <sheetName val="개요"/>
      <sheetName val="암거"/>
      <sheetName val="현금예금"/>
      <sheetName val="울산자금"/>
      <sheetName val="SHEET"/>
      <sheetName val="제수변 수량집계표(보통)"/>
      <sheetName val="철근량"/>
      <sheetName val="심사물량"/>
      <sheetName val="노임단가 (2)"/>
      <sheetName val="일정"/>
      <sheetName val="일위단가"/>
      <sheetName val="투찰"/>
      <sheetName val="투찰가"/>
      <sheetName val="인부신상자료"/>
      <sheetName val="제품목록"/>
      <sheetName val="본사인상전"/>
      <sheetName val="관리,공감"/>
      <sheetName val="Sheet6"/>
      <sheetName val="인력터파기"/>
      <sheetName val="확정분요약"/>
      <sheetName val="확정분세부"/>
      <sheetName val="일위_파일"/>
      <sheetName val="이토변실(A3-LINE)"/>
      <sheetName val="실행대비"/>
      <sheetName val="용수간선"/>
      <sheetName val="제품정보"/>
      <sheetName val="상품수불(합산)"/>
      <sheetName val="전철"/>
      <sheetName val="안정검토"/>
      <sheetName val="건축2"/>
      <sheetName val="기준"/>
      <sheetName val=""/>
      <sheetName val="공사수행방안"/>
      <sheetName val="BJJIN"/>
      <sheetName val="신고조서"/>
      <sheetName val="EJ"/>
      <sheetName val="96수출"/>
      <sheetName val="내역서을지"/>
      <sheetName val="2.대외공문"/>
      <sheetName val="SHL"/>
      <sheetName val="토사(PE)"/>
      <sheetName val="단   산"/>
      <sheetName val="실    단"/>
      <sheetName val="점수계산1-2"/>
      <sheetName val="실행(표지,갑,을)"/>
      <sheetName val="도급FORM"/>
      <sheetName val="5호광장_(만점)1"/>
      <sheetName val="인천국제_(만점)_(2)1"/>
      <sheetName val="Total_단위경유량집계1"/>
      <sheetName val="준검_내역서1"/>
      <sheetName val="토공유동표(전체_당초)1"/>
      <sheetName val="1_수인터널1"/>
      <sheetName val="BH-1_(2)1"/>
      <sheetName val="표__지1"/>
      <sheetName val="앉음벽_(2)1"/>
      <sheetName val="4_전기1"/>
      <sheetName val="노원열병합__건축공사기성내역서1"/>
      <sheetName val="I_설계조건1"/>
      <sheetName val="보고서_기기리스트1"/>
      <sheetName val="우수관매설및_우수받이1"/>
      <sheetName val="1_설계조건1"/>
      <sheetName val="조도계산서_(도서)1"/>
      <sheetName val="보고서_기기리스트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맨홀토공"/>
      <sheetName val="맨홀수량산출"/>
      <sheetName val="현관"/>
      <sheetName val="제경비산출서"/>
      <sheetName val="Sheet1 (2)"/>
      <sheetName val="하중계산"/>
      <sheetName val="중기사용료"/>
      <sheetName val="월별수입"/>
      <sheetName val="일위(시설)"/>
      <sheetName val="노무비 근거"/>
      <sheetName val="기안"/>
      <sheetName val="guard(mac)"/>
      <sheetName val="재료비노무비"/>
      <sheetName val="구의33고"/>
      <sheetName val="유림총괄"/>
      <sheetName val="N賃率_職"/>
      <sheetName val="양식_자재단가조사표"/>
      <sheetName val="부총"/>
      <sheetName val="도수로현황"/>
      <sheetName val="본사공가현황"/>
      <sheetName val="산식3"/>
      <sheetName val="도실건시"/>
      <sheetName val="암거 제원표"/>
      <sheetName val="HVAC"/>
      <sheetName val="CODE1"/>
      <sheetName val="기본"/>
      <sheetName val="금리계산"/>
      <sheetName val="콘크리트타설집계표"/>
      <sheetName val="공통(20-91)"/>
      <sheetName val="Macro3"/>
      <sheetName val="A1"/>
      <sheetName val="대운반(철재)"/>
      <sheetName val=" 갑지"/>
      <sheetName val="기계실냉난방"/>
      <sheetName val="학생내역"/>
      <sheetName val="표준건축비"/>
      <sheetName val="1공구(입찰내역)"/>
      <sheetName val="자동세륜기"/>
      <sheetName val="전산망"/>
      <sheetName val="단위수량"/>
      <sheetName val="장비집계"/>
      <sheetName val="입력정보"/>
      <sheetName val="5.동별횡주관경"/>
      <sheetName val="CM 1"/>
      <sheetName val="Eq. Mobilization"/>
      <sheetName val="가시설단위수량"/>
      <sheetName val="콘_재료분리(1)"/>
      <sheetName val="1.CB"/>
      <sheetName val="변수"/>
      <sheetName val="옥외외등집계표"/>
      <sheetName val="기계실"/>
      <sheetName val="간접"/>
      <sheetName val="LF자재단가"/>
      <sheetName val="장비 (2)"/>
      <sheetName val="수문일1"/>
      <sheetName val="2련간지"/>
      <sheetName val="입력데이타(비인쇄용)"/>
      <sheetName val="적용환율"/>
      <sheetName val="가설식당"/>
      <sheetName val="I_설계조_x0000_"/>
      <sheetName val="04변경-상하"/>
      <sheetName val="COST"/>
      <sheetName val="공정코드"/>
      <sheetName val="동해title"/>
      <sheetName val="11_우각부_보강1"/>
      <sheetName val="제출내역_(2)1"/>
      <sheetName val="11_산출(전열)1"/>
      <sheetName val="6_산출(동력)1"/>
      <sheetName val="7_산출(TRAY)1"/>
      <sheetName val="3련_BOX1"/>
      <sheetName val="2_1__노무비_평균단가산출"/>
      <sheetName val="내역_ver1_01"/>
      <sheetName val="소포내역_(2)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배수내역_(2)"/>
      <sheetName val="배수공_시멘트_및_골재량_산출"/>
      <sheetName val="_HIT__HMC_견적_3900_1"/>
      <sheetName val="7__현장관리비_1"/>
      <sheetName val="6__안전관리비1"/>
      <sheetName val="5_산출(전력)"/>
      <sheetName val="수량산출서(전력간선_지하D_C)"/>
      <sheetName val="내___역"/>
      <sheetName val="A_견적"/>
      <sheetName val="_HIT-&gt;HMC_견적(3900)"/>
      <sheetName val="플랜트_설치"/>
      <sheetName val="unit_4"/>
      <sheetName val="전_기"/>
      <sheetName val="6PILE__(돌출)"/>
      <sheetName val="목차_"/>
      <sheetName val="화재_탐지_설비"/>
      <sheetName val="SHEET_PILE단가"/>
      <sheetName val="귀래_설계_공내역서"/>
      <sheetName val="Customer_Databas"/>
      <sheetName val="2차전체변경예정_(2)"/>
      <sheetName val="spc_배관견적"/>
      <sheetName val="1_취수장"/>
      <sheetName val="노임_단가"/>
      <sheetName val="설_계"/>
      <sheetName val="개인별_순위표"/>
      <sheetName val="BH_1__2_"/>
      <sheetName val="3_1공사현황_공정표"/>
      <sheetName val="Cash_Flow-1"/>
      <sheetName val="3_공통공사대비"/>
      <sheetName val="세골재__T2_변경_현황"/>
      <sheetName val="현장경비"/>
      <sheetName val="위치"/>
      <sheetName val="효율표"/>
      <sheetName val="3BL공동구 수량"/>
      <sheetName val="수량명세서"/>
      <sheetName val="이월"/>
      <sheetName val="단가조사"/>
      <sheetName val="일위대가 "/>
      <sheetName val="1ST"/>
      <sheetName val="4 LINE"/>
      <sheetName val="7 th"/>
      <sheetName val="CTEMCOST"/>
      <sheetName val="ELECTRIC"/>
      <sheetName val="SCHEDULE"/>
      <sheetName val="조도계산서_(도서_x0000_"/>
      <sheetName val="Baby일위대가"/>
      <sheetName val="B"/>
      <sheetName val="동물이동통로"/>
      <sheetName val="일위대_x0000__x0000_Ԁ_x0000_䀀"/>
      <sheetName val="정산을지"/>
      <sheetName val="6. 수량산출서"/>
      <sheetName val="위치조서"/>
      <sheetName val="골조"/>
      <sheetName val="APT내역"/>
      <sheetName val="부대시설"/>
      <sheetName val="Sheet17"/>
      <sheetName val="산출"/>
      <sheetName val="소방"/>
      <sheetName val="예산코드"/>
      <sheetName val="수우미양가(Vlookup)"/>
      <sheetName val="MSS_21"/>
      <sheetName val="8_현장관리비"/>
      <sheetName val="7_안전관리비"/>
      <sheetName val="1_설계기준"/>
      <sheetName val="7_공정표"/>
      <sheetName val="단면_(2)"/>
      <sheetName val="5__현장관리비(new)_"/>
      <sheetName val="내역서_"/>
      <sheetName val="장비비_명세서1"/>
      <sheetName val="별표_"/>
      <sheetName val="단가_및_재료비"/>
      <sheetName val="도담구내_개소별_명세"/>
      <sheetName val="집_계_표"/>
      <sheetName val="投标材料清单_"/>
      <sheetName val="노임단가_(2)"/>
      <sheetName val="범례표"/>
      <sheetName val="수량산출서 (2)"/>
      <sheetName val="일위대가집계"/>
      <sheetName val="NNV"/>
      <sheetName val="원가입력"/>
      <sheetName val="건축기술부대조건"/>
      <sheetName val="단가비교"/>
      <sheetName val="Eq__Mobilization"/>
      <sheetName val="2_대외공문"/>
      <sheetName val="RETAIL_(ABOVE)"/>
      <sheetName val="목록"/>
      <sheetName val="목록표"/>
      <sheetName val="노무비"/>
      <sheetName val="wall"/>
      <sheetName val="조작대(1연)"/>
      <sheetName val="95MAKER"/>
      <sheetName val="재정비내역"/>
      <sheetName val="지적고시내역"/>
      <sheetName val="견적시담(송포2공구)"/>
      <sheetName val="공기압舓⿫_x0005_"/>
      <sheetName val="공기압妐&quot;姜"/>
      <sheetName val="토공 total"/>
      <sheetName val="일위대㐀븁_x0000__x0000_退"/>
      <sheetName val="비교1"/>
      <sheetName val="일위CODE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49일위"/>
      <sheetName val="22일위"/>
      <sheetName val="실행내역서(DCU)"/>
      <sheetName val="수배전(갑)"/>
      <sheetName val="내역서1999.8최종"/>
      <sheetName val="sw1"/>
      <sheetName val="현장실사자료"/>
      <sheetName val="esc"/>
      <sheetName val="참조 (2)"/>
      <sheetName val="환경평가"/>
      <sheetName val="계정"/>
      <sheetName val="1회"/>
      <sheetName val="구성비"/>
      <sheetName val="일위산출근거"/>
      <sheetName val="집계표(육상)"/>
      <sheetName val="수량산출서집계"/>
      <sheetName val="맨홀수량"/>
      <sheetName val="CON'C"/>
      <sheetName val="간접비"/>
      <sheetName val="자재"/>
      <sheetName val="산근1"/>
      <sheetName val="조립1부실적"/>
      <sheetName val="기성(1차) "/>
      <sheetName val="NOMUBI"/>
      <sheetName val="설계명세서"/>
      <sheetName val="실적공사비"/>
      <sheetName val="토목내역서"/>
      <sheetName val="토공 토적표"/>
      <sheetName val="현황산출서"/>
      <sheetName val="관경별내역서"/>
      <sheetName val="설계서"/>
      <sheetName val="20관리비율"/>
      <sheetName val="5사남"/>
      <sheetName val="단위중량"/>
      <sheetName val="인건-측정"/>
      <sheetName val="조직"/>
      <sheetName val="에어샵공사"/>
      <sheetName val="Sheet16"/>
      <sheetName val="MSS"/>
      <sheetName val="정화조"/>
      <sheetName val="전사 (2)"/>
      <sheetName val="BA (2)"/>
      <sheetName val="CP (2)"/>
      <sheetName val="시산표"/>
      <sheetName val="전기단가조사서"/>
      <sheetName val="울산자동제어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구조물"/>
      <sheetName val="대전(세창동)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토공(1)"/>
      <sheetName val="준공조서갑지"/>
      <sheetName val="일위대가(계측기설치)"/>
      <sheetName val="유치원내역"/>
      <sheetName val="견내"/>
      <sheetName val="포장(수량)-관로부"/>
      <sheetName val="기성갑지"/>
      <sheetName val="MIJIBI"/>
      <sheetName val="0Title"/>
      <sheetName val="할빙수"/>
      <sheetName val="식음료"/>
      <sheetName val="apt수량"/>
      <sheetName val="현금"/>
      <sheetName val="첨부1"/>
      <sheetName val="지급자재"/>
      <sheetName val="난간벽단위"/>
      <sheetName val="LIST"/>
      <sheetName val="내역서(100%)"/>
      <sheetName val="가시설(TYPE-A)"/>
      <sheetName val="1-1평균터파기고(1)"/>
      <sheetName val="견적의뢰서"/>
      <sheetName val="현장조사"/>
      <sheetName val="변경내역"/>
      <sheetName val="상반기손익차2총괄"/>
      <sheetName val="자재단가리스트"/>
      <sheetName val="전압강하자료"/>
      <sheetName val="아파트 "/>
      <sheetName val="2분기"/>
      <sheetName val="예산실적전체당월"/>
      <sheetName val="기존단가 (2)"/>
      <sheetName val="집계"/>
      <sheetName val="정산서"/>
      <sheetName val="갑지_설계 내역서"/>
      <sheetName val="영업소실적"/>
      <sheetName val="하수급견적대비"/>
      <sheetName val="K1자재(3차등)"/>
      <sheetName val="주bea_xdcf0_"/>
      <sheetName val="경비_원본"/>
      <sheetName val="변경명신물량 (2)"/>
      <sheetName val="자갈,시멘트,모래산출"/>
      <sheetName val=" FURNACE현설"/>
      <sheetName val="97 사업추정(WEKI)"/>
      <sheetName val="갑지.을지"/>
      <sheetName val="기타"/>
      <sheetName val="월별손익"/>
      <sheetName val="PI"/>
      <sheetName val="물류최종8월7"/>
      <sheetName val="송전기본"/>
      <sheetName val="부대대비"/>
      <sheetName val="냉연집계"/>
      <sheetName val="15100"/>
      <sheetName val="감가상각비대체내역"/>
      <sheetName val="REDUCER"/>
      <sheetName val="WE'T"/>
      <sheetName val="新철폐복2"/>
      <sheetName val="新철폐복3"/>
      <sheetName val="新철폐복"/>
      <sheetName val="보할"/>
      <sheetName val="다곡2교"/>
      <sheetName val="제수변수량"/>
      <sheetName val="마스터원본"/>
      <sheetName val="접속도수량집계표"/>
      <sheetName val="일위대가목록표"/>
      <sheetName val="유효폭의 계산"/>
      <sheetName val="간접경상비"/>
      <sheetName val="덤프트럭계수"/>
      <sheetName val="날개수집"/>
      <sheetName val="각종양식"/>
      <sheetName val="&lt;--"/>
      <sheetName val="2"/>
      <sheetName val="J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자재집계"/>
      <sheetName val="설계내역(2001)"/>
      <sheetName val="제조노임"/>
      <sheetName val="F4-F7"/>
      <sheetName val="미납품 현황"/>
      <sheetName val="예산조서(전송)"/>
      <sheetName val="시추조사비"/>
      <sheetName val="(당평)자재"/>
      <sheetName val="S0"/>
      <sheetName val="을부담운반비"/>
      <sheetName val="교대(A1)"/>
      <sheetName val="기준액"/>
      <sheetName val="STEEL BOX 단면설계(SEC.8)"/>
      <sheetName val="조경수량"/>
      <sheetName val="H-pile(298x299)"/>
      <sheetName val="H-pile(250x250)"/>
      <sheetName val="인입관수량총괄"/>
      <sheetName val="한일양산"/>
      <sheetName val="2-2.매출분석"/>
      <sheetName val="설명서 "/>
      <sheetName val="FACTOR"/>
      <sheetName val="건축원가계산서"/>
      <sheetName val="간지"/>
      <sheetName val="I_설계조多"/>
      <sheetName val="일위1"/>
      <sheetName val="세목별"/>
      <sheetName val="설-원가"/>
      <sheetName val="선정요령"/>
      <sheetName val="95년12월말"/>
      <sheetName val="화설내"/>
      <sheetName val="내역1"/>
      <sheetName val="FAB별"/>
      <sheetName val="건축집계"/>
      <sheetName val="임차비용"/>
      <sheetName val="데이터유효성검사자료"/>
      <sheetName val="자격 땡겨오기"/>
      <sheetName val="사업부구분코드"/>
      <sheetName val="급,배기팬"/>
      <sheetName val="대_x0000__x0000_"/>
      <sheetName val="Scenario"/>
      <sheetName val="10공-_x0000_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/>
      <sheetData sheetId="929"/>
      <sheetData sheetId="930"/>
      <sheetData sheetId="931"/>
      <sheetData sheetId="932"/>
      <sheetData sheetId="933"/>
      <sheetData sheetId="934"/>
      <sheetData sheetId="935" refreshError="1"/>
      <sheetData sheetId="936" refreshError="1"/>
      <sheetData sheetId="937"/>
      <sheetData sheetId="938"/>
      <sheetData sheetId="939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/>
      <sheetData sheetId="1072"/>
      <sheetData sheetId="1073" refreshError="1"/>
      <sheetData sheetId="1074" refreshError="1"/>
      <sheetData sheetId="1075"/>
      <sheetData sheetId="1076"/>
      <sheetData sheetId="1077"/>
      <sheetData sheetId="1078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/>
      <sheetData sheetId="1221"/>
      <sheetData sheetId="1222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/>
      <sheetData sheetId="1259" refreshError="1"/>
      <sheetData sheetId="1260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재료계산서"/>
      <sheetName val="개요"/>
      <sheetName val="표지"/>
      <sheetName val="이동조서"/>
      <sheetName val="입상계산"/>
      <sheetName val="입상총"/>
      <sheetName val="총"/>
      <sheetName val="입상지급"/>
      <sheetName val="입상내역"/>
      <sheetName val="입상한전"/>
      <sheetName val="입상노임"/>
      <sheetName val="99PN1월"/>
      <sheetName val="99상노임"/>
      <sheetName val="전선"/>
      <sheetName val="특별땅고르기"/>
      <sheetName val="중기조종사 단위단가"/>
      <sheetName val="교각1"/>
      <sheetName val="단가비교표(전기)"/>
      <sheetName val="공사비총괄표"/>
      <sheetName val="#REF"/>
      <sheetName val="집계표"/>
      <sheetName val="수문일위1"/>
      <sheetName val="퍼스트"/>
      <sheetName val="일위대가"/>
      <sheetName val="조명율표"/>
      <sheetName val="내역서"/>
      <sheetName val="내역"/>
      <sheetName val="기본단가표"/>
      <sheetName val="견적"/>
      <sheetName val="Sheet3"/>
      <sheetName val="재료값"/>
      <sheetName val="설계"/>
      <sheetName val="중기"/>
      <sheetName val="Y-WORK"/>
      <sheetName val="공사비예산서(토목분)"/>
      <sheetName val="요율"/>
      <sheetName val="ABUT수량-A1"/>
      <sheetName val="개거호형별수량"/>
      <sheetName val="공정집계"/>
      <sheetName val="공사착공계"/>
      <sheetName val="내역서1"/>
      <sheetName val="약품공급2"/>
      <sheetName val="제경비"/>
      <sheetName val="관급자재"/>
      <sheetName val="공원2"/>
      <sheetName val="설계산출표지"/>
      <sheetName val="자재단가비교표"/>
      <sheetName val="노임단가"/>
      <sheetName val="입상보완(2000.5)"/>
      <sheetName val="원본(갑지)"/>
      <sheetName val="노임,재료비"/>
      <sheetName val="일위집계표"/>
      <sheetName val="자재단가"/>
      <sheetName val="원가계산서"/>
      <sheetName val="화재 탐지 설비"/>
      <sheetName val="000000"/>
      <sheetName val="공사원가계산서"/>
      <sheetName val="수량이동"/>
      <sheetName val="기초자료입력"/>
      <sheetName val="단면 (2)"/>
      <sheetName val="집계"/>
      <sheetName val="자단"/>
      <sheetName val="철근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표지"/>
      <sheetName val="기계-설계개요"/>
      <sheetName val="일반설명서"/>
      <sheetName val="기술설명서"/>
      <sheetName val="펌프계산서"/>
      <sheetName val="공사비총괄표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입상내역"/>
      <sheetName val="특별땅고르기"/>
      <sheetName val="단가비교표(전기)"/>
      <sheetName val="#REF"/>
      <sheetName val="계화총괄"/>
      <sheetName val="계화배수(3대)"/>
      <sheetName val="당초수문"/>
      <sheetName val="개요 "/>
      <sheetName val="개요  (2)"/>
      <sheetName val="총괄표"/>
      <sheetName val="공사비(배수갑문)"/>
      <sheetName val="STOP,LIFING물량산출"/>
      <sheetName val="F-G재료비"/>
      <sheetName val="F-G물량산출서"/>
      <sheetName val="공구비"/>
      <sheetName val="견적보고"/>
      <sheetName val="집계표"/>
      <sheetName val="가실행토목"/>
      <sheetName val="가실행전기"/>
      <sheetName val="손익(관리비제외)"/>
      <sheetName val="손익(관리비포함)"/>
      <sheetName val="기구조직"/>
      <sheetName val="위치도"/>
      <sheetName val="fax견적"/>
      <sheetName val="fax견적 (2)"/>
      <sheetName val="공통공사비"/>
      <sheetName val="경상비"/>
      <sheetName val="직원급료"/>
      <sheetName val="직원소요"/>
      <sheetName val="안전관리비"/>
      <sheetName val="기전총괄"/>
      <sheetName val="양수장공사비"/>
      <sheetName val="계산서"/>
      <sheetName val="일위대가"/>
      <sheetName val="Sheet10"/>
      <sheetName val="Sheet11"/>
      <sheetName val="Sheet12"/>
      <sheetName val="Sheet9"/>
      <sheetName val="2000양배"/>
      <sheetName val="Sheet1"/>
      <sheetName val="Sheet2"/>
      <sheetName val="Sheet3"/>
      <sheetName val="1.취수장"/>
      <sheetName val="발주내역"/>
      <sheetName val="세부내역"/>
      <sheetName val="보증수수료산출"/>
      <sheetName val="재료"/>
      <sheetName val="조명율표"/>
      <sheetName val="내역서"/>
      <sheetName val="내역"/>
      <sheetName val="단가비교표_공통1"/>
      <sheetName val="중기조종사 단위단가"/>
      <sheetName val="골재산출"/>
      <sheetName val="2000년1차"/>
      <sheetName val="철근량"/>
      <sheetName val="지급자재"/>
      <sheetName val="단가산출"/>
      <sheetName val="2000전체분"/>
      <sheetName val="DANGA"/>
      <sheetName val="부대내역"/>
      <sheetName val="내역서 제출"/>
      <sheetName val="영창26"/>
      <sheetName val="단가"/>
      <sheetName val="단가표"/>
      <sheetName val="총공사내역서"/>
      <sheetName val="입찰안"/>
      <sheetName val="공종번호"/>
      <sheetName val="수토공단위당"/>
      <sheetName val="청하배수"/>
      <sheetName val="공정집계"/>
      <sheetName val="일위"/>
      <sheetName val="4. 주형설계"/>
      <sheetName val="자재일람"/>
      <sheetName val="노임단가"/>
      <sheetName val="구천"/>
      <sheetName val="암거단위"/>
      <sheetName val="조경일람"/>
      <sheetName val="물가시세"/>
      <sheetName val="BID"/>
      <sheetName val="1,2공구원가계산서"/>
      <sheetName val="2공구산출내역"/>
      <sheetName val="1공구산출내역서"/>
      <sheetName val="원가"/>
      <sheetName val="간접1"/>
      <sheetName val="LAB"/>
      <sheetName val="16-1"/>
      <sheetName val="기계총괄표"/>
      <sheetName val="밸브설치"/>
      <sheetName val="연결임시"/>
      <sheetName val="#3_일위대가목록"/>
      <sheetName val="Customer Databas"/>
      <sheetName val="설계기준"/>
      <sheetName val="내역1"/>
      <sheetName val="안양1공구_건축"/>
      <sheetName val="별표 "/>
      <sheetName val="자료"/>
      <sheetName val="실행철강하도"/>
      <sheetName val="포장공"/>
      <sheetName val="데이타"/>
      <sheetName val="식재인부"/>
      <sheetName val="청곡개거재료계산"/>
      <sheetName val="데리네이타현황"/>
      <sheetName val="우수관매설및 우수받이"/>
      <sheetName val="바닥판"/>
      <sheetName val="입력DATA"/>
      <sheetName val="N賃率-職"/>
      <sheetName val="터파기및재료"/>
      <sheetName val="주천문화"/>
      <sheetName val="S0"/>
      <sheetName val="청곡간선입력"/>
      <sheetName val="0"/>
      <sheetName val="신항수로관조서"/>
      <sheetName val="신항용수로집계"/>
      <sheetName val="Macro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엑셀화일"/>
      <sheetName val="개거 단가비교.xls"/>
      <sheetName val="와동저수지.xls"/>
      <sheetName val="021001유류대.xls"/>
      <sheetName val="2002단가.xls"/>
      <sheetName val="골재산출"/>
      <sheetName val="공사비총괄표"/>
      <sheetName val="내역"/>
      <sheetName val="단가비교표(전기)"/>
      <sheetName val="입상내역"/>
      <sheetName val="#REF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하도급사항(5%)"/>
      <sheetName val="조적원.하도급대상원가대비"/>
      <sheetName val="조적도급원가계산"/>
      <sheetName val="조적(도급내역)"/>
      <sheetName val="조적하도급원가계산(8%)"/>
      <sheetName val="조적(하도급내역)"/>
      <sheetName val="방수"/>
      <sheetName val="방수 원.하도급대상원가대비"/>
      <sheetName val="방수도급원가계산"/>
      <sheetName val="방수(하도급대상)"/>
      <sheetName val="방수하도급원가계산"/>
      <sheetName val="방수(하도급)"/>
      <sheetName val="그래픽만"/>
      <sheetName val="실행내역"/>
      <sheetName val="내역서"/>
      <sheetName val="방수(하도䰉_x0000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</sheetNames>
    <sheetDataSet>
      <sheetData sheetId="0">
        <row r="10">
          <cell r="B10">
            <v>62281</v>
          </cell>
        </row>
        <row r="13">
          <cell r="B13">
            <v>61483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표"/>
      <sheetName val="목차"/>
      <sheetName val="설명서"/>
      <sheetName val="예정공정표"/>
      <sheetName val="갑지"/>
      <sheetName val="수단간"/>
      <sheetName val="무자"/>
      <sheetName val="무토집"/>
      <sheetName val="무배"/>
      <sheetName val="무횡집"/>
      <sheetName val="무횡조"/>
      <sheetName val="무횡수"/>
      <sheetName val="무횡단"/>
      <sheetName val="무횡토"/>
      <sheetName val="무면수"/>
      <sheetName val="무면조"/>
      <sheetName val="무면단"/>
      <sheetName val="무포집"/>
      <sheetName val="무포수"/>
      <sheetName val="무포조"/>
      <sheetName val="무포단"/>
      <sheetName val="무진포수"/>
      <sheetName val="무진포조"/>
      <sheetName val="무진포단"/>
      <sheetName val="Sheet1"/>
      <sheetName val="Sheet2"/>
      <sheetName val="Sheet3"/>
      <sheetName val="Sheet4"/>
      <sheetName val="Sheet5"/>
      <sheetName val="종단계산"/>
      <sheetName val="입력"/>
      <sheetName val="골재산출"/>
      <sheetName val="공사비총괄표"/>
      <sheetName val="단가비교표"/>
      <sheetName val="3련 BOX"/>
      <sheetName val="(C)원내역"/>
      <sheetName val="PAC"/>
      <sheetName val="토공사"/>
      <sheetName val="자재단가"/>
      <sheetName val="노임단가"/>
      <sheetName val="수량산출서"/>
      <sheetName val="단가목록"/>
      <sheetName val="ACUNIT"/>
      <sheetName val="DATE"/>
      <sheetName val="구조물공"/>
      <sheetName val="단가"/>
      <sheetName val="1.설계설명서"/>
      <sheetName val="콘센트신설"/>
      <sheetName val="#REF"/>
      <sheetName val="진흥지역조서(구역밖)"/>
      <sheetName val="특별땅고르기"/>
      <sheetName val="지하"/>
      <sheetName val="200"/>
      <sheetName val="DATA"/>
      <sheetName val="기본설계기준"/>
      <sheetName val="입력자료(노무비)"/>
      <sheetName val="하조서"/>
      <sheetName val="무술벼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오억미만"/>
      <sheetName val="오억이상"/>
      <sheetName val="Sheet4"/>
      <sheetName val="오천미만"/>
    </sheetNames>
    <sheetDataSet>
      <sheetData sheetId="0"/>
      <sheetData sheetId="1"/>
      <sheetData sheetId="2"/>
      <sheetData sheetId="3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Sheet1"/>
      <sheetName val="변경대비표"/>
      <sheetName val="예산변경"/>
      <sheetName val="품셈"/>
      <sheetName val="설계명세서"/>
      <sheetName val="건축공사"/>
      <sheetName val="시중노임단가"/>
      <sheetName val="배수통관(좌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공사비예산서"/>
      <sheetName val="재료비"/>
      <sheetName val="노무비"/>
      <sheetName val="일위대가 "/>
      <sheetName val="품셈"/>
      <sheetName val="고동,고철"/>
      <sheetName val="견적비교(수배전반)"/>
      <sheetName val="견적비교(조명기구)"/>
      <sheetName val="산출총괄표"/>
      <sheetName val="집계표"/>
      <sheetName val="기성율 산출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8수문일위"/>
    </sheetNames>
    <sheetDataSet>
      <sheetData sheetId="0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옹벽"/>
      <sheetName val="철집"/>
      <sheetName val="PAC(전자기기실)"/>
      <sheetName val="일위대가목차"/>
      <sheetName val="통합"/>
      <sheetName val="98수문일위"/>
      <sheetName val="종단계산"/>
      <sheetName val="참조자료"/>
      <sheetName val="단가비교표"/>
      <sheetName val="3BL공동구 수량"/>
      <sheetName val="자재단가비교표"/>
      <sheetName val="일위대가"/>
      <sheetName val="오억미만"/>
      <sheetName val="기둥(원형)"/>
      <sheetName val="B98P"/>
      <sheetName val="품셈TABLE"/>
      <sheetName val="내역"/>
      <sheetName val="수량산출"/>
      <sheetName val="ABUT수량-A1"/>
      <sheetName val="입찰안"/>
      <sheetName val="건축공사"/>
      <sheetName val="시설물기초"/>
      <sheetName val="토목공사일반"/>
      <sheetName val="옥외전력간선설비공사"/>
      <sheetName val="지구단위계획"/>
      <sheetName val="토목주소"/>
      <sheetName val="프랜트면허"/>
      <sheetName val="적용토목"/>
      <sheetName val="주형"/>
      <sheetName val="Sheet1"/>
      <sheetName val="노원열병합  건축공사기성내역서"/>
      <sheetName val="터파기및재료"/>
      <sheetName val="예산M12A"/>
      <sheetName val="보차도경계석"/>
      <sheetName val="수량산출서"/>
      <sheetName val="가시설단위수량"/>
      <sheetName val="날개벽"/>
      <sheetName val="SORCE1"/>
      <sheetName val="기초자료입력"/>
      <sheetName val="연부97-1"/>
      <sheetName val="공사개요"/>
      <sheetName val="#REF"/>
      <sheetName val="6호기"/>
      <sheetName val="안정검토"/>
      <sheetName val="4.장비손료"/>
      <sheetName val="설계조건"/>
      <sheetName val="철근단면적"/>
      <sheetName val="용소리교"/>
      <sheetName val="우배수"/>
      <sheetName val="DATE"/>
      <sheetName val="설 계"/>
      <sheetName val="수안보-MBR1"/>
      <sheetName val="H-pile(298x299)"/>
      <sheetName val="H-pile(250x25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대치판정"/>
      <sheetName val="일위대가"/>
      <sheetName val="내역서1999.8최종"/>
      <sheetName val="연습"/>
      <sheetName val="자재단가표"/>
      <sheetName val="직노"/>
      <sheetName val="일보_생산"/>
      <sheetName val="신우"/>
      <sheetName val="일위"/>
      <sheetName val="제출내역 (2)"/>
      <sheetName val="sw1"/>
      <sheetName val="합천내역"/>
      <sheetName val="Sheet2"/>
      <sheetName val="Sheet3"/>
      <sheetName val="Sheet1"/>
      <sheetName val="단가산출"/>
      <sheetName val="시화점실행"/>
      <sheetName val="을지"/>
      <sheetName val="한일양산"/>
      <sheetName val="공사원가계산서"/>
      <sheetName val="내역서1"/>
      <sheetName val="화산경계"/>
      <sheetName val="과천MAIN"/>
      <sheetName val="견적서"/>
      <sheetName val="Sheet14"/>
      <sheetName val="Sheet13"/>
      <sheetName val="N賃率-職"/>
      <sheetName val="NOMUBI"/>
      <sheetName val="인건-측정"/>
      <sheetName val="약품공급2"/>
      <sheetName val="1.수인터널"/>
      <sheetName val="원본"/>
      <sheetName val="I一般比"/>
      <sheetName val="세부내역서"/>
      <sheetName val="내역"/>
      <sheetName val="DATA"/>
      <sheetName val="계수시트"/>
      <sheetName val="원가계산서"/>
      <sheetName val="EL90"/>
      <sheetName val="K-SET1"/>
      <sheetName val="G.R300경비"/>
      <sheetName val="EQT-ESTN"/>
      <sheetName val="FAX"/>
      <sheetName val="원가계산 (2)"/>
      <sheetName val="일위_파일"/>
      <sheetName val="환율"/>
      <sheetName val="원본(갑지)"/>
      <sheetName val="강교(Sub)"/>
      <sheetName val="우수공"/>
      <sheetName val="수량집계"/>
      <sheetName val="총괄집계표"/>
      <sheetName val="맨홀"/>
      <sheetName val="98수문일위"/>
      <sheetName val="몰탈재료산출"/>
      <sheetName val="01"/>
      <sheetName val="집계표"/>
      <sheetName val="직재"/>
      <sheetName val="노임"/>
      <sheetName val="요율"/>
      <sheetName val="도체종-상수표"/>
      <sheetName val="노무"/>
      <sheetName val="유동표"/>
      <sheetName val="일위대가목차"/>
      <sheetName val="__"/>
      <sheetName val="각형맨홀"/>
      <sheetName val="설비"/>
      <sheetName val="구천"/>
      <sheetName val="wall"/>
      <sheetName val="자재단가비교표"/>
      <sheetName val="SP-B1"/>
      <sheetName val="집수정(600-700)"/>
      <sheetName val="JUCKEYK"/>
      <sheetName val="현장관리비 산출내역"/>
      <sheetName val="EP0618"/>
      <sheetName val="갑지(추정)"/>
      <sheetName val="설계조건"/>
      <sheetName val="일위대가(계측기설치)"/>
      <sheetName val="금호"/>
      <sheetName val="경비"/>
      <sheetName val="PANEL_중량산출"/>
      <sheetName val="내역서1999_8최종"/>
      <sheetName val="빌딩 안내"/>
      <sheetName val="배관단가조사서"/>
      <sheetName val="J直材4"/>
      <sheetName val="평3"/>
      <sheetName val="입고장부 (4)"/>
      <sheetName val="내역전기"/>
      <sheetName val="일위목록"/>
      <sheetName val="T13(P68~72,78)"/>
      <sheetName val="낙찰표"/>
      <sheetName val="교각계산"/>
      <sheetName val="노임단가"/>
      <sheetName val="구조물터파기수량집계"/>
      <sheetName val="측구터파기공수량집계"/>
      <sheetName val="배수공 시멘트 및 골재량 산출"/>
      <sheetName val="C3"/>
      <sheetName val="양식"/>
      <sheetName val="3.하중산정4.지지력"/>
      <sheetName val="실행철강하도"/>
      <sheetName val="MOTOR"/>
      <sheetName val="화재 탐지 설비"/>
      <sheetName val="#REF"/>
      <sheetName val="밸브설치"/>
      <sheetName val="22수량"/>
      <sheetName val="견적단가"/>
      <sheetName val="기초입력 DATA"/>
      <sheetName val="1차 내역서"/>
      <sheetName val="단"/>
      <sheetName val="1 자원총괄"/>
      <sheetName val="인사자료총집계"/>
      <sheetName val="기별(종합)"/>
      <sheetName val="Total"/>
      <sheetName val="COVER"/>
      <sheetName val="집계표(공종별)"/>
      <sheetName val="품셈TABLE"/>
      <sheetName val="동해title"/>
      <sheetName val="확정실적"/>
      <sheetName val="입찰안"/>
      <sheetName val="단가표"/>
      <sheetName val="품셈표"/>
      <sheetName val="Macro1"/>
      <sheetName val="TEL"/>
      <sheetName val="내역갑지"/>
      <sheetName val="갑지"/>
      <sheetName val="구조물철거타공정이월"/>
      <sheetName val="전기공사"/>
      <sheetName val="하조서"/>
      <sheetName val="단가"/>
      <sheetName val="설계내역서"/>
      <sheetName val="가격표"/>
      <sheetName val="foxz"/>
      <sheetName val="A(Rev.3)"/>
      <sheetName val="VENT"/>
      <sheetName val="견적조건"/>
      <sheetName val="기기리스트"/>
      <sheetName val="잡철물"/>
      <sheetName val="__MAIN"/>
      <sheetName val="1.설계조건"/>
      <sheetName val="CAT_5"/>
      <sheetName val="XXXXXX"/>
      <sheetName val="costing_CV"/>
      <sheetName val="2000전체분"/>
      <sheetName val="2000년1차"/>
      <sheetName val="특별교실"/>
      <sheetName val="예총"/>
      <sheetName val="목차"/>
      <sheetName val="UNIT"/>
      <sheetName val="일위대가표"/>
      <sheetName val="산출기준(파견전산실)"/>
      <sheetName val="6동"/>
      <sheetName val="조명시설"/>
      <sheetName val="토공총괄표"/>
      <sheetName val="전기일위대가"/>
      <sheetName val="간접"/>
      <sheetName val="기초자료입력"/>
      <sheetName val="원형1호맨홀토공수량"/>
      <sheetName val="주차구획선수량"/>
      <sheetName val="외주현황.wq1"/>
      <sheetName val="인부신상자료"/>
      <sheetName val="건축집계"/>
      <sheetName val="우수"/>
      <sheetName val="토공사"/>
      <sheetName val="날개벽수량표"/>
      <sheetName val="터파기및재료"/>
      <sheetName val="가도공"/>
      <sheetName val="정산내역서"/>
      <sheetName val="설계명세서"/>
      <sheetName val="예산명세서"/>
      <sheetName val="자료입력"/>
      <sheetName val="건축내역서"/>
      <sheetName val="설비내역서"/>
      <sheetName val="전기내역서"/>
      <sheetName val="평균터파기고(1-2,ASP)"/>
      <sheetName val="Maine"/>
      <sheetName val="S0"/>
      <sheetName val="건축내역"/>
      <sheetName val="노임이"/>
      <sheetName val="횡배수관토공수량"/>
      <sheetName val="대외공문"/>
      <sheetName val="금융자산집계표"/>
      <sheetName val="골조"/>
      <sheetName val="물량표"/>
      <sheetName val="45,46"/>
      <sheetName val="ABUT수량-A1"/>
      <sheetName val="8.3해석단면 선정"/>
      <sheetName val="경영혁신본부"/>
      <sheetName val="AHU집계"/>
      <sheetName val="공조기휀"/>
      <sheetName val="공조기"/>
      <sheetName val="1-1"/>
      <sheetName val="관일"/>
      <sheetName val="날개벽(TYPE1)"/>
      <sheetName val="인상효1"/>
      <sheetName val="데이타"/>
      <sheetName val="(4-2)열관류값-2"/>
      <sheetName val="을"/>
      <sheetName val="工완성공사율"/>
      <sheetName val="참조자료"/>
    </sheetNames>
    <sheetDataSet>
      <sheetData sheetId="0">
        <row r="1">
          <cell r="A1">
            <v>1</v>
          </cell>
        </row>
      </sheetData>
      <sheetData sheetId="1">
        <row r="1">
          <cell r="A1">
            <v>1</v>
          </cell>
        </row>
      </sheetData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>
        <row r="1">
          <cell r="A1" t="str">
            <v>단  종</v>
          </cell>
        </row>
      </sheetData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1안"/>
      <sheetName val="시행후면적"/>
      <sheetName val="수지예산"/>
      <sheetName val="약품공급2"/>
      <sheetName val="N賃率-職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표지"/>
      <sheetName val="목차"/>
      <sheetName val="속지"/>
      <sheetName val="원가계산서"/>
      <sheetName val="표 sss지"/>
      <sheetName val="원가계산서 ㅁㅁㅁ"/>
      <sheetName val="총괄표"/>
      <sheetName val="설치내역서"/>
      <sheetName val="제조원가계산"/>
      <sheetName val="일위대가표"/>
      <sheetName val="수량산출서"/>
      <sheetName val="노임단가표"/>
      <sheetName val="견적비교표"/>
      <sheetName val="기초 수량산출서 "/>
      <sheetName val="A사"/>
      <sheetName val="B사"/>
      <sheetName val="C사"/>
    </sheetNames>
    <sheetDataSet>
      <sheetData sheetId="0"/>
      <sheetData sheetId="1"/>
      <sheetData sheetId="2"/>
      <sheetData sheetId="3">
        <row r="2">
          <cell r="D2" t="str">
            <v>죽도해변 해양재난안전시설 전광판 설치공사(통신)</v>
          </cell>
        </row>
        <row r="6">
          <cell r="F6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F7D25-770B-461E-8DAB-762569C34972}">
  <sheetPr>
    <tabColor rgb="FF0066FF"/>
  </sheetPr>
  <dimension ref="A1:IV70"/>
  <sheetViews>
    <sheetView view="pageBreakPreview" topLeftCell="A22" zoomScaleSheetLayoutView="100" workbookViewId="0">
      <selection activeCell="V51" sqref="V51"/>
    </sheetView>
  </sheetViews>
  <sheetFormatPr defaultColWidth="8.109375" defaultRowHeight="15" customHeight="1"/>
  <cols>
    <col min="1" max="3" width="7.21875" style="213" customWidth="1"/>
    <col min="4" max="19" width="5.21875" style="213" customWidth="1"/>
    <col min="20" max="21" width="8.109375" style="213"/>
    <col min="22" max="22" width="15.6640625" style="213" customWidth="1"/>
    <col min="23" max="23" width="16.5546875" style="182" customWidth="1"/>
    <col min="24" max="256" width="8.109375" style="213"/>
    <col min="257" max="259" width="7.21875" style="213" customWidth="1"/>
    <col min="260" max="275" width="5.21875" style="213" customWidth="1"/>
    <col min="276" max="277" width="8.109375" style="213"/>
    <col min="278" max="278" width="15.6640625" style="213" customWidth="1"/>
    <col min="279" max="279" width="16.5546875" style="213" customWidth="1"/>
    <col min="280" max="512" width="8.109375" style="213"/>
    <col min="513" max="515" width="7.21875" style="213" customWidth="1"/>
    <col min="516" max="531" width="5.21875" style="213" customWidth="1"/>
    <col min="532" max="533" width="8.109375" style="213"/>
    <col min="534" max="534" width="15.6640625" style="213" customWidth="1"/>
    <col min="535" max="535" width="16.5546875" style="213" customWidth="1"/>
    <col min="536" max="768" width="8.109375" style="213"/>
    <col min="769" max="771" width="7.21875" style="213" customWidth="1"/>
    <col min="772" max="787" width="5.21875" style="213" customWidth="1"/>
    <col min="788" max="789" width="8.109375" style="213"/>
    <col min="790" max="790" width="15.6640625" style="213" customWidth="1"/>
    <col min="791" max="791" width="16.5546875" style="213" customWidth="1"/>
    <col min="792" max="1024" width="8.109375" style="213"/>
    <col min="1025" max="1027" width="7.21875" style="213" customWidth="1"/>
    <col min="1028" max="1043" width="5.21875" style="213" customWidth="1"/>
    <col min="1044" max="1045" width="8.109375" style="213"/>
    <col min="1046" max="1046" width="15.6640625" style="213" customWidth="1"/>
    <col min="1047" max="1047" width="16.5546875" style="213" customWidth="1"/>
    <col min="1048" max="1280" width="8.109375" style="213"/>
    <col min="1281" max="1283" width="7.21875" style="213" customWidth="1"/>
    <col min="1284" max="1299" width="5.21875" style="213" customWidth="1"/>
    <col min="1300" max="1301" width="8.109375" style="213"/>
    <col min="1302" max="1302" width="15.6640625" style="213" customWidth="1"/>
    <col min="1303" max="1303" width="16.5546875" style="213" customWidth="1"/>
    <col min="1304" max="1536" width="8.109375" style="213"/>
    <col min="1537" max="1539" width="7.21875" style="213" customWidth="1"/>
    <col min="1540" max="1555" width="5.21875" style="213" customWidth="1"/>
    <col min="1556" max="1557" width="8.109375" style="213"/>
    <col min="1558" max="1558" width="15.6640625" style="213" customWidth="1"/>
    <col min="1559" max="1559" width="16.5546875" style="213" customWidth="1"/>
    <col min="1560" max="1792" width="8.109375" style="213"/>
    <col min="1793" max="1795" width="7.21875" style="213" customWidth="1"/>
    <col min="1796" max="1811" width="5.21875" style="213" customWidth="1"/>
    <col min="1812" max="1813" width="8.109375" style="213"/>
    <col min="1814" max="1814" width="15.6640625" style="213" customWidth="1"/>
    <col min="1815" max="1815" width="16.5546875" style="213" customWidth="1"/>
    <col min="1816" max="2048" width="8.109375" style="213"/>
    <col min="2049" max="2051" width="7.21875" style="213" customWidth="1"/>
    <col min="2052" max="2067" width="5.21875" style="213" customWidth="1"/>
    <col min="2068" max="2069" width="8.109375" style="213"/>
    <col min="2070" max="2070" width="15.6640625" style="213" customWidth="1"/>
    <col min="2071" max="2071" width="16.5546875" style="213" customWidth="1"/>
    <col min="2072" max="2304" width="8.109375" style="213"/>
    <col min="2305" max="2307" width="7.21875" style="213" customWidth="1"/>
    <col min="2308" max="2323" width="5.21875" style="213" customWidth="1"/>
    <col min="2324" max="2325" width="8.109375" style="213"/>
    <col min="2326" max="2326" width="15.6640625" style="213" customWidth="1"/>
    <col min="2327" max="2327" width="16.5546875" style="213" customWidth="1"/>
    <col min="2328" max="2560" width="8.109375" style="213"/>
    <col min="2561" max="2563" width="7.21875" style="213" customWidth="1"/>
    <col min="2564" max="2579" width="5.21875" style="213" customWidth="1"/>
    <col min="2580" max="2581" width="8.109375" style="213"/>
    <col min="2582" max="2582" width="15.6640625" style="213" customWidth="1"/>
    <col min="2583" max="2583" width="16.5546875" style="213" customWidth="1"/>
    <col min="2584" max="2816" width="8.109375" style="213"/>
    <col min="2817" max="2819" width="7.21875" style="213" customWidth="1"/>
    <col min="2820" max="2835" width="5.21875" style="213" customWidth="1"/>
    <col min="2836" max="2837" width="8.109375" style="213"/>
    <col min="2838" max="2838" width="15.6640625" style="213" customWidth="1"/>
    <col min="2839" max="2839" width="16.5546875" style="213" customWidth="1"/>
    <col min="2840" max="3072" width="8.109375" style="213"/>
    <col min="3073" max="3075" width="7.21875" style="213" customWidth="1"/>
    <col min="3076" max="3091" width="5.21875" style="213" customWidth="1"/>
    <col min="3092" max="3093" width="8.109375" style="213"/>
    <col min="3094" max="3094" width="15.6640625" style="213" customWidth="1"/>
    <col min="3095" max="3095" width="16.5546875" style="213" customWidth="1"/>
    <col min="3096" max="3328" width="8.109375" style="213"/>
    <col min="3329" max="3331" width="7.21875" style="213" customWidth="1"/>
    <col min="3332" max="3347" width="5.21875" style="213" customWidth="1"/>
    <col min="3348" max="3349" width="8.109375" style="213"/>
    <col min="3350" max="3350" width="15.6640625" style="213" customWidth="1"/>
    <col min="3351" max="3351" width="16.5546875" style="213" customWidth="1"/>
    <col min="3352" max="3584" width="8.109375" style="213"/>
    <col min="3585" max="3587" width="7.21875" style="213" customWidth="1"/>
    <col min="3588" max="3603" width="5.21875" style="213" customWidth="1"/>
    <col min="3604" max="3605" width="8.109375" style="213"/>
    <col min="3606" max="3606" width="15.6640625" style="213" customWidth="1"/>
    <col min="3607" max="3607" width="16.5546875" style="213" customWidth="1"/>
    <col min="3608" max="3840" width="8.109375" style="213"/>
    <col min="3841" max="3843" width="7.21875" style="213" customWidth="1"/>
    <col min="3844" max="3859" width="5.21875" style="213" customWidth="1"/>
    <col min="3860" max="3861" width="8.109375" style="213"/>
    <col min="3862" max="3862" width="15.6640625" style="213" customWidth="1"/>
    <col min="3863" max="3863" width="16.5546875" style="213" customWidth="1"/>
    <col min="3864" max="4096" width="8.109375" style="213"/>
    <col min="4097" max="4099" width="7.21875" style="213" customWidth="1"/>
    <col min="4100" max="4115" width="5.21875" style="213" customWidth="1"/>
    <col min="4116" max="4117" width="8.109375" style="213"/>
    <col min="4118" max="4118" width="15.6640625" style="213" customWidth="1"/>
    <col min="4119" max="4119" width="16.5546875" style="213" customWidth="1"/>
    <col min="4120" max="4352" width="8.109375" style="213"/>
    <col min="4353" max="4355" width="7.21875" style="213" customWidth="1"/>
    <col min="4356" max="4371" width="5.21875" style="213" customWidth="1"/>
    <col min="4372" max="4373" width="8.109375" style="213"/>
    <col min="4374" max="4374" width="15.6640625" style="213" customWidth="1"/>
    <col min="4375" max="4375" width="16.5546875" style="213" customWidth="1"/>
    <col min="4376" max="4608" width="8.109375" style="213"/>
    <col min="4609" max="4611" width="7.21875" style="213" customWidth="1"/>
    <col min="4612" max="4627" width="5.21875" style="213" customWidth="1"/>
    <col min="4628" max="4629" width="8.109375" style="213"/>
    <col min="4630" max="4630" width="15.6640625" style="213" customWidth="1"/>
    <col min="4631" max="4631" width="16.5546875" style="213" customWidth="1"/>
    <col min="4632" max="4864" width="8.109375" style="213"/>
    <col min="4865" max="4867" width="7.21875" style="213" customWidth="1"/>
    <col min="4868" max="4883" width="5.21875" style="213" customWidth="1"/>
    <col min="4884" max="4885" width="8.109375" style="213"/>
    <col min="4886" max="4886" width="15.6640625" style="213" customWidth="1"/>
    <col min="4887" max="4887" width="16.5546875" style="213" customWidth="1"/>
    <col min="4888" max="5120" width="8.109375" style="213"/>
    <col min="5121" max="5123" width="7.21875" style="213" customWidth="1"/>
    <col min="5124" max="5139" width="5.21875" style="213" customWidth="1"/>
    <col min="5140" max="5141" width="8.109375" style="213"/>
    <col min="5142" max="5142" width="15.6640625" style="213" customWidth="1"/>
    <col min="5143" max="5143" width="16.5546875" style="213" customWidth="1"/>
    <col min="5144" max="5376" width="8.109375" style="213"/>
    <col min="5377" max="5379" width="7.21875" style="213" customWidth="1"/>
    <col min="5380" max="5395" width="5.21875" style="213" customWidth="1"/>
    <col min="5396" max="5397" width="8.109375" style="213"/>
    <col min="5398" max="5398" width="15.6640625" style="213" customWidth="1"/>
    <col min="5399" max="5399" width="16.5546875" style="213" customWidth="1"/>
    <col min="5400" max="5632" width="8.109375" style="213"/>
    <col min="5633" max="5635" width="7.21875" style="213" customWidth="1"/>
    <col min="5636" max="5651" width="5.21875" style="213" customWidth="1"/>
    <col min="5652" max="5653" width="8.109375" style="213"/>
    <col min="5654" max="5654" width="15.6640625" style="213" customWidth="1"/>
    <col min="5655" max="5655" width="16.5546875" style="213" customWidth="1"/>
    <col min="5656" max="5888" width="8.109375" style="213"/>
    <col min="5889" max="5891" width="7.21875" style="213" customWidth="1"/>
    <col min="5892" max="5907" width="5.21875" style="213" customWidth="1"/>
    <col min="5908" max="5909" width="8.109375" style="213"/>
    <col min="5910" max="5910" width="15.6640625" style="213" customWidth="1"/>
    <col min="5911" max="5911" width="16.5546875" style="213" customWidth="1"/>
    <col min="5912" max="6144" width="8.109375" style="213"/>
    <col min="6145" max="6147" width="7.21875" style="213" customWidth="1"/>
    <col min="6148" max="6163" width="5.21875" style="213" customWidth="1"/>
    <col min="6164" max="6165" width="8.109375" style="213"/>
    <col min="6166" max="6166" width="15.6640625" style="213" customWidth="1"/>
    <col min="6167" max="6167" width="16.5546875" style="213" customWidth="1"/>
    <col min="6168" max="6400" width="8.109375" style="213"/>
    <col min="6401" max="6403" width="7.21875" style="213" customWidth="1"/>
    <col min="6404" max="6419" width="5.21875" style="213" customWidth="1"/>
    <col min="6420" max="6421" width="8.109375" style="213"/>
    <col min="6422" max="6422" width="15.6640625" style="213" customWidth="1"/>
    <col min="6423" max="6423" width="16.5546875" style="213" customWidth="1"/>
    <col min="6424" max="6656" width="8.109375" style="213"/>
    <col min="6657" max="6659" width="7.21875" style="213" customWidth="1"/>
    <col min="6660" max="6675" width="5.21875" style="213" customWidth="1"/>
    <col min="6676" max="6677" width="8.109375" style="213"/>
    <col min="6678" max="6678" width="15.6640625" style="213" customWidth="1"/>
    <col min="6679" max="6679" width="16.5546875" style="213" customWidth="1"/>
    <col min="6680" max="6912" width="8.109375" style="213"/>
    <col min="6913" max="6915" width="7.21875" style="213" customWidth="1"/>
    <col min="6916" max="6931" width="5.21875" style="213" customWidth="1"/>
    <col min="6932" max="6933" width="8.109375" style="213"/>
    <col min="6934" max="6934" width="15.6640625" style="213" customWidth="1"/>
    <col min="6935" max="6935" width="16.5546875" style="213" customWidth="1"/>
    <col min="6936" max="7168" width="8.109375" style="213"/>
    <col min="7169" max="7171" width="7.21875" style="213" customWidth="1"/>
    <col min="7172" max="7187" width="5.21875" style="213" customWidth="1"/>
    <col min="7188" max="7189" width="8.109375" style="213"/>
    <col min="7190" max="7190" width="15.6640625" style="213" customWidth="1"/>
    <col min="7191" max="7191" width="16.5546875" style="213" customWidth="1"/>
    <col min="7192" max="7424" width="8.109375" style="213"/>
    <col min="7425" max="7427" width="7.21875" style="213" customWidth="1"/>
    <col min="7428" max="7443" width="5.21875" style="213" customWidth="1"/>
    <col min="7444" max="7445" width="8.109375" style="213"/>
    <col min="7446" max="7446" width="15.6640625" style="213" customWidth="1"/>
    <col min="7447" max="7447" width="16.5546875" style="213" customWidth="1"/>
    <col min="7448" max="7680" width="8.109375" style="213"/>
    <col min="7681" max="7683" width="7.21875" style="213" customWidth="1"/>
    <col min="7684" max="7699" width="5.21875" style="213" customWidth="1"/>
    <col min="7700" max="7701" width="8.109375" style="213"/>
    <col min="7702" max="7702" width="15.6640625" style="213" customWidth="1"/>
    <col min="7703" max="7703" width="16.5546875" style="213" customWidth="1"/>
    <col min="7704" max="7936" width="8.109375" style="213"/>
    <col min="7937" max="7939" width="7.21875" style="213" customWidth="1"/>
    <col min="7940" max="7955" width="5.21875" style="213" customWidth="1"/>
    <col min="7956" max="7957" width="8.109375" style="213"/>
    <col min="7958" max="7958" width="15.6640625" style="213" customWidth="1"/>
    <col min="7959" max="7959" width="16.5546875" style="213" customWidth="1"/>
    <col min="7960" max="8192" width="8.109375" style="213"/>
    <col min="8193" max="8195" width="7.21875" style="213" customWidth="1"/>
    <col min="8196" max="8211" width="5.21875" style="213" customWidth="1"/>
    <col min="8212" max="8213" width="8.109375" style="213"/>
    <col min="8214" max="8214" width="15.6640625" style="213" customWidth="1"/>
    <col min="8215" max="8215" width="16.5546875" style="213" customWidth="1"/>
    <col min="8216" max="8448" width="8.109375" style="213"/>
    <col min="8449" max="8451" width="7.21875" style="213" customWidth="1"/>
    <col min="8452" max="8467" width="5.21875" style="213" customWidth="1"/>
    <col min="8468" max="8469" width="8.109375" style="213"/>
    <col min="8470" max="8470" width="15.6640625" style="213" customWidth="1"/>
    <col min="8471" max="8471" width="16.5546875" style="213" customWidth="1"/>
    <col min="8472" max="8704" width="8.109375" style="213"/>
    <col min="8705" max="8707" width="7.21875" style="213" customWidth="1"/>
    <col min="8708" max="8723" width="5.21875" style="213" customWidth="1"/>
    <col min="8724" max="8725" width="8.109375" style="213"/>
    <col min="8726" max="8726" width="15.6640625" style="213" customWidth="1"/>
    <col min="8727" max="8727" width="16.5546875" style="213" customWidth="1"/>
    <col min="8728" max="8960" width="8.109375" style="213"/>
    <col min="8961" max="8963" width="7.21875" style="213" customWidth="1"/>
    <col min="8964" max="8979" width="5.21875" style="213" customWidth="1"/>
    <col min="8980" max="8981" width="8.109375" style="213"/>
    <col min="8982" max="8982" width="15.6640625" style="213" customWidth="1"/>
    <col min="8983" max="8983" width="16.5546875" style="213" customWidth="1"/>
    <col min="8984" max="9216" width="8.109375" style="213"/>
    <col min="9217" max="9219" width="7.21875" style="213" customWidth="1"/>
    <col min="9220" max="9235" width="5.21875" style="213" customWidth="1"/>
    <col min="9236" max="9237" width="8.109375" style="213"/>
    <col min="9238" max="9238" width="15.6640625" style="213" customWidth="1"/>
    <col min="9239" max="9239" width="16.5546875" style="213" customWidth="1"/>
    <col min="9240" max="9472" width="8.109375" style="213"/>
    <col min="9473" max="9475" width="7.21875" style="213" customWidth="1"/>
    <col min="9476" max="9491" width="5.21875" style="213" customWidth="1"/>
    <col min="9492" max="9493" width="8.109375" style="213"/>
    <col min="9494" max="9494" width="15.6640625" style="213" customWidth="1"/>
    <col min="9495" max="9495" width="16.5546875" style="213" customWidth="1"/>
    <col min="9496" max="9728" width="8.109375" style="213"/>
    <col min="9729" max="9731" width="7.21875" style="213" customWidth="1"/>
    <col min="9732" max="9747" width="5.21875" style="213" customWidth="1"/>
    <col min="9748" max="9749" width="8.109375" style="213"/>
    <col min="9750" max="9750" width="15.6640625" style="213" customWidth="1"/>
    <col min="9751" max="9751" width="16.5546875" style="213" customWidth="1"/>
    <col min="9752" max="9984" width="8.109375" style="213"/>
    <col min="9985" max="9987" width="7.21875" style="213" customWidth="1"/>
    <col min="9988" max="10003" width="5.21875" style="213" customWidth="1"/>
    <col min="10004" max="10005" width="8.109375" style="213"/>
    <col min="10006" max="10006" width="15.6640625" style="213" customWidth="1"/>
    <col min="10007" max="10007" width="16.5546875" style="213" customWidth="1"/>
    <col min="10008" max="10240" width="8.109375" style="213"/>
    <col min="10241" max="10243" width="7.21875" style="213" customWidth="1"/>
    <col min="10244" max="10259" width="5.21875" style="213" customWidth="1"/>
    <col min="10260" max="10261" width="8.109375" style="213"/>
    <col min="10262" max="10262" width="15.6640625" style="213" customWidth="1"/>
    <col min="10263" max="10263" width="16.5546875" style="213" customWidth="1"/>
    <col min="10264" max="10496" width="8.109375" style="213"/>
    <col min="10497" max="10499" width="7.21875" style="213" customWidth="1"/>
    <col min="10500" max="10515" width="5.21875" style="213" customWidth="1"/>
    <col min="10516" max="10517" width="8.109375" style="213"/>
    <col min="10518" max="10518" width="15.6640625" style="213" customWidth="1"/>
    <col min="10519" max="10519" width="16.5546875" style="213" customWidth="1"/>
    <col min="10520" max="10752" width="8.109375" style="213"/>
    <col min="10753" max="10755" width="7.21875" style="213" customWidth="1"/>
    <col min="10756" max="10771" width="5.21875" style="213" customWidth="1"/>
    <col min="10772" max="10773" width="8.109375" style="213"/>
    <col min="10774" max="10774" width="15.6640625" style="213" customWidth="1"/>
    <col min="10775" max="10775" width="16.5546875" style="213" customWidth="1"/>
    <col min="10776" max="11008" width="8.109375" style="213"/>
    <col min="11009" max="11011" width="7.21875" style="213" customWidth="1"/>
    <col min="11012" max="11027" width="5.21875" style="213" customWidth="1"/>
    <col min="11028" max="11029" width="8.109375" style="213"/>
    <col min="11030" max="11030" width="15.6640625" style="213" customWidth="1"/>
    <col min="11031" max="11031" width="16.5546875" style="213" customWidth="1"/>
    <col min="11032" max="11264" width="8.109375" style="213"/>
    <col min="11265" max="11267" width="7.21875" style="213" customWidth="1"/>
    <col min="11268" max="11283" width="5.21875" style="213" customWidth="1"/>
    <col min="11284" max="11285" width="8.109375" style="213"/>
    <col min="11286" max="11286" width="15.6640625" style="213" customWidth="1"/>
    <col min="11287" max="11287" width="16.5546875" style="213" customWidth="1"/>
    <col min="11288" max="11520" width="8.109375" style="213"/>
    <col min="11521" max="11523" width="7.21875" style="213" customWidth="1"/>
    <col min="11524" max="11539" width="5.21875" style="213" customWidth="1"/>
    <col min="11540" max="11541" width="8.109375" style="213"/>
    <col min="11542" max="11542" width="15.6640625" style="213" customWidth="1"/>
    <col min="11543" max="11543" width="16.5546875" style="213" customWidth="1"/>
    <col min="11544" max="11776" width="8.109375" style="213"/>
    <col min="11777" max="11779" width="7.21875" style="213" customWidth="1"/>
    <col min="11780" max="11795" width="5.21875" style="213" customWidth="1"/>
    <col min="11796" max="11797" width="8.109375" style="213"/>
    <col min="11798" max="11798" width="15.6640625" style="213" customWidth="1"/>
    <col min="11799" max="11799" width="16.5546875" style="213" customWidth="1"/>
    <col min="11800" max="12032" width="8.109375" style="213"/>
    <col min="12033" max="12035" width="7.21875" style="213" customWidth="1"/>
    <col min="12036" max="12051" width="5.21875" style="213" customWidth="1"/>
    <col min="12052" max="12053" width="8.109375" style="213"/>
    <col min="12054" max="12054" width="15.6640625" style="213" customWidth="1"/>
    <col min="12055" max="12055" width="16.5546875" style="213" customWidth="1"/>
    <col min="12056" max="12288" width="8.109375" style="213"/>
    <col min="12289" max="12291" width="7.21875" style="213" customWidth="1"/>
    <col min="12292" max="12307" width="5.21875" style="213" customWidth="1"/>
    <col min="12308" max="12309" width="8.109375" style="213"/>
    <col min="12310" max="12310" width="15.6640625" style="213" customWidth="1"/>
    <col min="12311" max="12311" width="16.5546875" style="213" customWidth="1"/>
    <col min="12312" max="12544" width="8.109375" style="213"/>
    <col min="12545" max="12547" width="7.21875" style="213" customWidth="1"/>
    <col min="12548" max="12563" width="5.21875" style="213" customWidth="1"/>
    <col min="12564" max="12565" width="8.109375" style="213"/>
    <col min="12566" max="12566" width="15.6640625" style="213" customWidth="1"/>
    <col min="12567" max="12567" width="16.5546875" style="213" customWidth="1"/>
    <col min="12568" max="12800" width="8.109375" style="213"/>
    <col min="12801" max="12803" width="7.21875" style="213" customWidth="1"/>
    <col min="12804" max="12819" width="5.21875" style="213" customWidth="1"/>
    <col min="12820" max="12821" width="8.109375" style="213"/>
    <col min="12822" max="12822" width="15.6640625" style="213" customWidth="1"/>
    <col min="12823" max="12823" width="16.5546875" style="213" customWidth="1"/>
    <col min="12824" max="13056" width="8.109375" style="213"/>
    <col min="13057" max="13059" width="7.21875" style="213" customWidth="1"/>
    <col min="13060" max="13075" width="5.21875" style="213" customWidth="1"/>
    <col min="13076" max="13077" width="8.109375" style="213"/>
    <col min="13078" max="13078" width="15.6640625" style="213" customWidth="1"/>
    <col min="13079" max="13079" width="16.5546875" style="213" customWidth="1"/>
    <col min="13080" max="13312" width="8.109375" style="213"/>
    <col min="13313" max="13315" width="7.21875" style="213" customWidth="1"/>
    <col min="13316" max="13331" width="5.21875" style="213" customWidth="1"/>
    <col min="13332" max="13333" width="8.109375" style="213"/>
    <col min="13334" max="13334" width="15.6640625" style="213" customWidth="1"/>
    <col min="13335" max="13335" width="16.5546875" style="213" customWidth="1"/>
    <col min="13336" max="13568" width="8.109375" style="213"/>
    <col min="13569" max="13571" width="7.21875" style="213" customWidth="1"/>
    <col min="13572" max="13587" width="5.21875" style="213" customWidth="1"/>
    <col min="13588" max="13589" width="8.109375" style="213"/>
    <col min="13590" max="13590" width="15.6640625" style="213" customWidth="1"/>
    <col min="13591" max="13591" width="16.5546875" style="213" customWidth="1"/>
    <col min="13592" max="13824" width="8.109375" style="213"/>
    <col min="13825" max="13827" width="7.21875" style="213" customWidth="1"/>
    <col min="13828" max="13843" width="5.21875" style="213" customWidth="1"/>
    <col min="13844" max="13845" width="8.109375" style="213"/>
    <col min="13846" max="13846" width="15.6640625" style="213" customWidth="1"/>
    <col min="13847" max="13847" width="16.5546875" style="213" customWidth="1"/>
    <col min="13848" max="14080" width="8.109375" style="213"/>
    <col min="14081" max="14083" width="7.21875" style="213" customWidth="1"/>
    <col min="14084" max="14099" width="5.21875" style="213" customWidth="1"/>
    <col min="14100" max="14101" width="8.109375" style="213"/>
    <col min="14102" max="14102" width="15.6640625" style="213" customWidth="1"/>
    <col min="14103" max="14103" width="16.5546875" style="213" customWidth="1"/>
    <col min="14104" max="14336" width="8.109375" style="213"/>
    <col min="14337" max="14339" width="7.21875" style="213" customWidth="1"/>
    <col min="14340" max="14355" width="5.21875" style="213" customWidth="1"/>
    <col min="14356" max="14357" width="8.109375" style="213"/>
    <col min="14358" max="14358" width="15.6640625" style="213" customWidth="1"/>
    <col min="14359" max="14359" width="16.5546875" style="213" customWidth="1"/>
    <col min="14360" max="14592" width="8.109375" style="213"/>
    <col min="14593" max="14595" width="7.21875" style="213" customWidth="1"/>
    <col min="14596" max="14611" width="5.21875" style="213" customWidth="1"/>
    <col min="14612" max="14613" width="8.109375" style="213"/>
    <col min="14614" max="14614" width="15.6640625" style="213" customWidth="1"/>
    <col min="14615" max="14615" width="16.5546875" style="213" customWidth="1"/>
    <col min="14616" max="14848" width="8.109375" style="213"/>
    <col min="14849" max="14851" width="7.21875" style="213" customWidth="1"/>
    <col min="14852" max="14867" width="5.21875" style="213" customWidth="1"/>
    <col min="14868" max="14869" width="8.109375" style="213"/>
    <col min="14870" max="14870" width="15.6640625" style="213" customWidth="1"/>
    <col min="14871" max="14871" width="16.5546875" style="213" customWidth="1"/>
    <col min="14872" max="15104" width="8.109375" style="213"/>
    <col min="15105" max="15107" width="7.21875" style="213" customWidth="1"/>
    <col min="15108" max="15123" width="5.21875" style="213" customWidth="1"/>
    <col min="15124" max="15125" width="8.109375" style="213"/>
    <col min="15126" max="15126" width="15.6640625" style="213" customWidth="1"/>
    <col min="15127" max="15127" width="16.5546875" style="213" customWidth="1"/>
    <col min="15128" max="15360" width="8.109375" style="213"/>
    <col min="15361" max="15363" width="7.21875" style="213" customWidth="1"/>
    <col min="15364" max="15379" width="5.21875" style="213" customWidth="1"/>
    <col min="15380" max="15381" width="8.109375" style="213"/>
    <col min="15382" max="15382" width="15.6640625" style="213" customWidth="1"/>
    <col min="15383" max="15383" width="16.5546875" style="213" customWidth="1"/>
    <col min="15384" max="15616" width="8.109375" style="213"/>
    <col min="15617" max="15619" width="7.21875" style="213" customWidth="1"/>
    <col min="15620" max="15635" width="5.21875" style="213" customWidth="1"/>
    <col min="15636" max="15637" width="8.109375" style="213"/>
    <col min="15638" max="15638" width="15.6640625" style="213" customWidth="1"/>
    <col min="15639" max="15639" width="16.5546875" style="213" customWidth="1"/>
    <col min="15640" max="15872" width="8.109375" style="213"/>
    <col min="15873" max="15875" width="7.21875" style="213" customWidth="1"/>
    <col min="15876" max="15891" width="5.21875" style="213" customWidth="1"/>
    <col min="15892" max="15893" width="8.109375" style="213"/>
    <col min="15894" max="15894" width="15.6640625" style="213" customWidth="1"/>
    <col min="15895" max="15895" width="16.5546875" style="213" customWidth="1"/>
    <col min="15896" max="16128" width="8.109375" style="213"/>
    <col min="16129" max="16131" width="7.21875" style="213" customWidth="1"/>
    <col min="16132" max="16147" width="5.21875" style="213" customWidth="1"/>
    <col min="16148" max="16149" width="8.109375" style="213"/>
    <col min="16150" max="16150" width="15.6640625" style="213" customWidth="1"/>
    <col min="16151" max="16151" width="16.5546875" style="213" customWidth="1"/>
    <col min="16152" max="16384" width="8.109375" style="213"/>
  </cols>
  <sheetData>
    <row r="1" spans="1:19" s="213" customFormat="1" ht="15" customHeight="1">
      <c r="A1" s="665" t="s">
        <v>409</v>
      </c>
      <c r="B1" s="666"/>
      <c r="C1" s="666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669"/>
      <c r="Q1" s="670"/>
      <c r="R1" s="669"/>
      <c r="S1" s="670"/>
    </row>
    <row r="2" spans="1:19" s="213" customFormat="1" ht="15" customHeight="1">
      <c r="A2" s="667"/>
      <c r="B2" s="668"/>
      <c r="C2" s="668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671"/>
      <c r="Q2" s="672"/>
      <c r="R2" s="671"/>
      <c r="S2" s="672"/>
    </row>
    <row r="3" spans="1:19" s="213" customFormat="1" ht="15" customHeight="1">
      <c r="A3" s="667"/>
      <c r="B3" s="668"/>
      <c r="C3" s="668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673"/>
      <c r="Q3" s="674"/>
      <c r="R3" s="673"/>
      <c r="S3" s="674"/>
    </row>
    <row r="4" spans="1:19" s="213" customFormat="1" ht="15" customHeight="1">
      <c r="A4" s="153"/>
      <c r="B4" s="154"/>
      <c r="C4" s="154"/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6"/>
      <c r="Q4" s="156"/>
      <c r="R4" s="157"/>
      <c r="S4" s="158"/>
    </row>
    <row r="5" spans="1:19" s="213" customFormat="1" ht="15" customHeight="1">
      <c r="A5" s="153"/>
      <c r="B5" s="154"/>
      <c r="C5" s="154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6"/>
      <c r="Q5" s="156"/>
      <c r="R5" s="156"/>
      <c r="S5" s="159"/>
    </row>
    <row r="6" spans="1:19" s="213" customFormat="1" ht="15" customHeight="1">
      <c r="A6" s="160"/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61"/>
    </row>
    <row r="7" spans="1:19" s="213" customFormat="1" ht="15" customHeight="1">
      <c r="A7" s="675" t="s">
        <v>347</v>
      </c>
      <c r="B7" s="676"/>
      <c r="C7" s="676"/>
      <c r="D7" s="676"/>
      <c r="E7" s="676"/>
      <c r="F7" s="676"/>
      <c r="G7" s="676"/>
      <c r="H7" s="676"/>
      <c r="I7" s="676"/>
      <c r="J7" s="676"/>
      <c r="K7" s="676"/>
      <c r="L7" s="676"/>
      <c r="M7" s="676"/>
      <c r="N7" s="676"/>
      <c r="O7" s="676"/>
      <c r="P7" s="676"/>
      <c r="Q7" s="676"/>
      <c r="R7" s="676"/>
      <c r="S7" s="677"/>
    </row>
    <row r="8" spans="1:19" s="213" customFormat="1" ht="15" customHeight="1">
      <c r="A8" s="675"/>
      <c r="B8" s="676"/>
      <c r="C8" s="676"/>
      <c r="D8" s="676"/>
      <c r="E8" s="676"/>
      <c r="F8" s="676"/>
      <c r="G8" s="676"/>
      <c r="H8" s="676"/>
      <c r="I8" s="676"/>
      <c r="J8" s="676"/>
      <c r="K8" s="676"/>
      <c r="L8" s="676"/>
      <c r="M8" s="676"/>
      <c r="N8" s="676"/>
      <c r="O8" s="676"/>
      <c r="P8" s="676"/>
      <c r="Q8" s="676"/>
      <c r="R8" s="676"/>
      <c r="S8" s="677"/>
    </row>
    <row r="9" spans="1:19" s="213" customFormat="1" ht="15" customHeight="1">
      <c r="A9" s="675"/>
      <c r="B9" s="676"/>
      <c r="C9" s="676"/>
      <c r="D9" s="676"/>
      <c r="E9" s="676"/>
      <c r="F9" s="676"/>
      <c r="G9" s="676"/>
      <c r="H9" s="676"/>
      <c r="I9" s="676"/>
      <c r="J9" s="676"/>
      <c r="K9" s="676"/>
      <c r="L9" s="676"/>
      <c r="M9" s="676"/>
      <c r="N9" s="676"/>
      <c r="O9" s="676"/>
      <c r="P9" s="676"/>
      <c r="Q9" s="676"/>
      <c r="R9" s="676"/>
      <c r="S9" s="677"/>
    </row>
    <row r="10" spans="1:19" s="213" customFormat="1" ht="15" customHeight="1">
      <c r="A10" s="675" t="s">
        <v>193</v>
      </c>
      <c r="B10" s="676"/>
      <c r="C10" s="676"/>
      <c r="D10" s="676"/>
      <c r="E10" s="676"/>
      <c r="F10" s="676"/>
      <c r="G10" s="676"/>
      <c r="H10" s="676"/>
      <c r="I10" s="676"/>
      <c r="J10" s="676"/>
      <c r="K10" s="676"/>
      <c r="L10" s="676"/>
      <c r="M10" s="676"/>
      <c r="N10" s="676"/>
      <c r="O10" s="676"/>
      <c r="P10" s="676"/>
      <c r="Q10" s="676"/>
      <c r="R10" s="676"/>
      <c r="S10" s="677"/>
    </row>
    <row r="11" spans="1:19" s="213" customFormat="1" ht="15" customHeight="1">
      <c r="A11" s="675"/>
      <c r="B11" s="676"/>
      <c r="C11" s="676"/>
      <c r="D11" s="676"/>
      <c r="E11" s="676"/>
      <c r="F11" s="676"/>
      <c r="G11" s="676"/>
      <c r="H11" s="676"/>
      <c r="I11" s="676"/>
      <c r="J11" s="676"/>
      <c r="K11" s="676"/>
      <c r="L11" s="676"/>
      <c r="M11" s="676"/>
      <c r="N11" s="676"/>
      <c r="O11" s="676"/>
      <c r="P11" s="676"/>
      <c r="Q11" s="676"/>
      <c r="R11" s="676"/>
      <c r="S11" s="677"/>
    </row>
    <row r="12" spans="1:19" s="213" customFormat="1" ht="15" customHeight="1">
      <c r="A12" s="675"/>
      <c r="B12" s="676"/>
      <c r="C12" s="676"/>
      <c r="D12" s="676"/>
      <c r="E12" s="676"/>
      <c r="F12" s="676"/>
      <c r="G12" s="676"/>
      <c r="H12" s="676"/>
      <c r="I12" s="676"/>
      <c r="J12" s="676"/>
      <c r="K12" s="676"/>
      <c r="L12" s="676"/>
      <c r="M12" s="676"/>
      <c r="N12" s="676"/>
      <c r="O12" s="676"/>
      <c r="P12" s="676"/>
      <c r="Q12" s="676"/>
      <c r="R12" s="676"/>
      <c r="S12" s="677"/>
    </row>
    <row r="13" spans="1:19" s="213" customFormat="1" ht="15" customHeight="1">
      <c r="A13" s="663"/>
      <c r="B13" s="664"/>
      <c r="C13" s="664"/>
      <c r="D13" s="664"/>
      <c r="E13" s="664"/>
      <c r="F13" s="664"/>
      <c r="G13" s="664"/>
      <c r="H13" s="664"/>
      <c r="I13" s="664"/>
      <c r="J13" s="664"/>
      <c r="K13" s="664"/>
      <c r="L13" s="664"/>
      <c r="M13" s="664"/>
      <c r="N13" s="664"/>
      <c r="O13" s="664"/>
      <c r="P13" s="664"/>
      <c r="Q13" s="664"/>
      <c r="S13" s="214"/>
    </row>
    <row r="14" spans="1:19" s="213" customFormat="1" ht="15" customHeight="1">
      <c r="A14" s="663"/>
      <c r="B14" s="664"/>
      <c r="C14" s="664"/>
      <c r="D14" s="664"/>
      <c r="E14" s="664"/>
      <c r="F14" s="664"/>
      <c r="G14" s="664"/>
      <c r="H14" s="664"/>
      <c r="I14" s="664"/>
      <c r="J14" s="664"/>
      <c r="K14" s="664"/>
      <c r="L14" s="664"/>
      <c r="M14" s="664"/>
      <c r="N14" s="664"/>
      <c r="O14" s="664"/>
      <c r="P14" s="664"/>
      <c r="Q14" s="664"/>
      <c r="S14" s="214"/>
    </row>
    <row r="15" spans="1:19" s="213" customFormat="1" ht="15" customHeight="1">
      <c r="A15" s="663"/>
      <c r="B15" s="664"/>
      <c r="C15" s="664"/>
      <c r="D15" s="664"/>
      <c r="E15" s="664"/>
      <c r="F15" s="664"/>
      <c r="G15" s="664"/>
      <c r="H15" s="664"/>
      <c r="I15" s="664"/>
      <c r="J15" s="664"/>
      <c r="K15" s="664"/>
      <c r="L15" s="664"/>
      <c r="M15" s="664"/>
      <c r="N15" s="664"/>
      <c r="O15" s="664"/>
      <c r="P15" s="664"/>
      <c r="Q15" s="664"/>
      <c r="S15" s="214"/>
    </row>
    <row r="16" spans="1:19" s="213" customFormat="1" ht="15" customHeight="1">
      <c r="A16" s="160"/>
      <c r="B16" s="155"/>
      <c r="C16" s="155"/>
      <c r="D16" s="155"/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61"/>
    </row>
    <row r="17" spans="1:23" ht="15" customHeight="1">
      <c r="A17" s="160"/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61"/>
      <c r="W17" s="213"/>
    </row>
    <row r="18" spans="1:23" ht="15" customHeight="1">
      <c r="A18" s="160"/>
      <c r="B18" s="155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  <c r="Q18" s="155"/>
      <c r="R18" s="155"/>
      <c r="S18" s="161"/>
      <c r="W18" s="213"/>
    </row>
    <row r="19" spans="1:23" ht="15" customHeight="1">
      <c r="A19" s="160"/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155"/>
      <c r="P19" s="155"/>
      <c r="Q19" s="155"/>
      <c r="R19" s="155"/>
      <c r="S19" s="161"/>
      <c r="W19" s="213"/>
    </row>
    <row r="20" spans="1:23" ht="15" customHeight="1">
      <c r="A20" s="160"/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O20" s="155"/>
      <c r="P20" s="155"/>
      <c r="Q20" s="155"/>
      <c r="R20" s="155"/>
      <c r="S20" s="161"/>
      <c r="W20" s="213"/>
    </row>
    <row r="21" spans="1:23" ht="15" customHeight="1">
      <c r="A21" s="160"/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5"/>
      <c r="N21" s="155"/>
      <c r="O21" s="155"/>
      <c r="P21" s="155"/>
      <c r="Q21" s="155"/>
      <c r="R21" s="155"/>
      <c r="S21" s="161"/>
      <c r="W21" s="213"/>
    </row>
    <row r="22" spans="1:23" ht="15" customHeight="1">
      <c r="A22" s="160"/>
      <c r="B22" s="155"/>
      <c r="C22" s="155"/>
      <c r="D22" s="155"/>
      <c r="E22" s="155"/>
      <c r="F22" s="155"/>
      <c r="G22" s="155"/>
      <c r="H22" s="155"/>
      <c r="I22" s="155"/>
      <c r="J22" s="155"/>
      <c r="K22" s="155"/>
      <c r="L22" s="155"/>
      <c r="M22" s="155"/>
      <c r="N22" s="155"/>
      <c r="O22" s="155"/>
      <c r="P22" s="155"/>
      <c r="Q22" s="155"/>
      <c r="R22" s="155"/>
      <c r="S22" s="161"/>
      <c r="W22" s="213"/>
    </row>
    <row r="23" spans="1:23" ht="15" customHeight="1">
      <c r="A23" s="160"/>
      <c r="B23" s="155"/>
      <c r="C23" s="155"/>
      <c r="D23" s="155"/>
      <c r="E23" s="155"/>
      <c r="F23" s="165"/>
      <c r="G23" s="155"/>
      <c r="H23" s="155"/>
      <c r="I23" s="155"/>
      <c r="J23" s="155"/>
      <c r="K23" s="155"/>
      <c r="L23" s="155"/>
      <c r="M23" s="155"/>
      <c r="N23" s="155"/>
      <c r="O23" s="155"/>
      <c r="P23" s="155"/>
      <c r="Q23" s="155"/>
      <c r="R23" s="155"/>
      <c r="S23" s="161"/>
      <c r="W23" s="213"/>
    </row>
    <row r="24" spans="1:23" ht="15" customHeight="1">
      <c r="A24" s="160"/>
      <c r="B24" s="155"/>
      <c r="C24" s="155"/>
      <c r="D24" s="155"/>
      <c r="E24" s="155"/>
      <c r="F24" s="165"/>
      <c r="G24" s="155"/>
      <c r="H24" s="155"/>
      <c r="I24" s="155"/>
      <c r="J24" s="155"/>
      <c r="K24" s="155"/>
      <c r="L24" s="155"/>
      <c r="M24" s="155"/>
      <c r="N24" s="155"/>
      <c r="O24" s="155"/>
      <c r="P24" s="155"/>
      <c r="Q24" s="155"/>
      <c r="R24" s="155"/>
      <c r="S24" s="161"/>
      <c r="W24" s="213"/>
    </row>
    <row r="25" spans="1:23" ht="15" customHeight="1">
      <c r="A25" s="644" t="s">
        <v>348</v>
      </c>
      <c r="B25" s="645"/>
      <c r="C25" s="645"/>
      <c r="D25" s="645"/>
      <c r="E25" s="645"/>
      <c r="F25" s="646"/>
      <c r="G25" s="645"/>
      <c r="H25" s="645"/>
      <c r="I25" s="645"/>
      <c r="J25" s="645"/>
      <c r="K25" s="645"/>
      <c r="L25" s="645"/>
      <c r="M25" s="645"/>
      <c r="N25" s="645"/>
      <c r="O25" s="645"/>
      <c r="P25" s="645"/>
      <c r="Q25" s="645"/>
      <c r="R25" s="645"/>
      <c r="S25" s="647"/>
      <c r="W25" s="213"/>
    </row>
    <row r="26" spans="1:23" ht="15" customHeight="1">
      <c r="A26" s="644"/>
      <c r="B26" s="645"/>
      <c r="C26" s="645"/>
      <c r="D26" s="645"/>
      <c r="E26" s="645"/>
      <c r="F26" s="645"/>
      <c r="G26" s="645"/>
      <c r="H26" s="645"/>
      <c r="I26" s="645"/>
      <c r="J26" s="645"/>
      <c r="K26" s="645"/>
      <c r="L26" s="645"/>
      <c r="M26" s="645"/>
      <c r="N26" s="645"/>
      <c r="O26" s="645"/>
      <c r="P26" s="645"/>
      <c r="Q26" s="645"/>
      <c r="R26" s="645"/>
      <c r="S26" s="647"/>
      <c r="W26" s="213"/>
    </row>
    <row r="27" spans="1:23" ht="15" customHeight="1">
      <c r="A27" s="160"/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61"/>
      <c r="W27" s="213"/>
    </row>
    <row r="28" spans="1:23" ht="15" customHeight="1">
      <c r="A28" s="160"/>
      <c r="B28" s="155"/>
      <c r="C28" s="155"/>
      <c r="D28" s="155"/>
      <c r="E28" s="166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61"/>
      <c r="W28" s="213"/>
    </row>
    <row r="29" spans="1:23" ht="15" customHeight="1">
      <c r="A29" s="160"/>
      <c r="B29" s="155"/>
      <c r="C29" s="155"/>
      <c r="D29" s="155"/>
      <c r="E29" s="166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61"/>
      <c r="W29" s="213"/>
    </row>
    <row r="30" spans="1:23" ht="15" customHeight="1">
      <c r="A30" s="160"/>
      <c r="B30" s="155"/>
      <c r="C30" s="155"/>
      <c r="D30" s="155"/>
      <c r="E30" s="166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  <c r="S30" s="161"/>
      <c r="W30" s="213"/>
    </row>
    <row r="31" spans="1:23" ht="15" customHeight="1">
      <c r="A31" s="160"/>
      <c r="B31" s="155"/>
      <c r="C31" s="155"/>
      <c r="D31" s="155"/>
      <c r="E31" s="155"/>
      <c r="F31" s="167"/>
      <c r="G31" s="167"/>
      <c r="H31" s="167"/>
      <c r="I31" s="167"/>
      <c r="J31" s="155"/>
      <c r="K31" s="155"/>
      <c r="L31" s="167"/>
      <c r="M31" s="167"/>
      <c r="N31" s="155"/>
      <c r="O31" s="155"/>
      <c r="P31" s="155"/>
      <c r="Q31" s="155"/>
      <c r="R31" s="155"/>
      <c r="S31" s="161"/>
      <c r="W31" s="213"/>
    </row>
    <row r="32" spans="1:23" ht="15" customHeight="1">
      <c r="A32" s="160"/>
      <c r="B32" s="155"/>
      <c r="C32" s="155"/>
      <c r="D32" s="155"/>
      <c r="E32" s="155"/>
      <c r="F32" s="167"/>
      <c r="G32" s="167"/>
      <c r="H32" s="167"/>
      <c r="I32" s="167"/>
      <c r="J32" s="155"/>
      <c r="K32" s="155"/>
      <c r="L32" s="167"/>
      <c r="M32" s="167"/>
      <c r="N32" s="155"/>
      <c r="O32" s="155"/>
      <c r="P32" s="155"/>
      <c r="Q32" s="155"/>
      <c r="R32" s="155"/>
      <c r="S32" s="161"/>
      <c r="W32" s="213"/>
    </row>
    <row r="33" spans="1:23" ht="15" customHeight="1">
      <c r="A33" s="160"/>
      <c r="B33" s="155"/>
      <c r="C33" s="155"/>
      <c r="D33" s="155"/>
      <c r="E33" s="155"/>
      <c r="F33" s="168"/>
      <c r="G33" s="168"/>
      <c r="H33" s="168"/>
      <c r="I33" s="168"/>
      <c r="J33" s="155"/>
      <c r="K33" s="155"/>
      <c r="L33" s="168"/>
      <c r="M33" s="168"/>
      <c r="N33" s="155"/>
      <c r="O33" s="155"/>
      <c r="P33" s="155"/>
      <c r="Q33" s="155"/>
      <c r="R33" s="155"/>
      <c r="S33" s="161"/>
      <c r="W33" s="213"/>
    </row>
    <row r="34" spans="1:23" ht="15" customHeight="1">
      <c r="A34" s="169"/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W34" s="213"/>
    </row>
    <row r="35" spans="1:23" ht="15" customHeight="1">
      <c r="A35" s="648" t="s">
        <v>349</v>
      </c>
      <c r="B35" s="649"/>
      <c r="C35" s="649"/>
      <c r="D35" s="648" t="s">
        <v>194</v>
      </c>
      <c r="E35" s="654"/>
      <c r="F35" s="657"/>
      <c r="G35" s="658"/>
      <c r="H35" s="648" t="s">
        <v>195</v>
      </c>
      <c r="I35" s="654"/>
      <c r="J35" s="657"/>
      <c r="K35" s="658"/>
      <c r="L35" s="648" t="s">
        <v>196</v>
      </c>
      <c r="M35" s="654"/>
      <c r="N35" s="657"/>
      <c r="O35" s="658"/>
      <c r="P35" s="648" t="s">
        <v>197</v>
      </c>
      <c r="Q35" s="654"/>
      <c r="R35" s="657"/>
      <c r="S35" s="658"/>
      <c r="W35" s="213"/>
    </row>
    <row r="36" spans="1:23" ht="15" customHeight="1">
      <c r="A36" s="650"/>
      <c r="B36" s="651"/>
      <c r="C36" s="651"/>
      <c r="D36" s="650"/>
      <c r="E36" s="655"/>
      <c r="F36" s="659"/>
      <c r="G36" s="660"/>
      <c r="H36" s="650"/>
      <c r="I36" s="655"/>
      <c r="J36" s="659"/>
      <c r="K36" s="660"/>
      <c r="L36" s="650"/>
      <c r="M36" s="655"/>
      <c r="N36" s="659"/>
      <c r="O36" s="660"/>
      <c r="P36" s="650"/>
      <c r="Q36" s="655"/>
      <c r="R36" s="659"/>
      <c r="S36" s="660"/>
      <c r="W36" s="213"/>
    </row>
    <row r="37" spans="1:23" ht="15" customHeight="1">
      <c r="A37" s="650"/>
      <c r="B37" s="651"/>
      <c r="C37" s="651"/>
      <c r="D37" s="650"/>
      <c r="E37" s="655"/>
      <c r="F37" s="659"/>
      <c r="G37" s="660"/>
      <c r="H37" s="650"/>
      <c r="I37" s="655"/>
      <c r="J37" s="659"/>
      <c r="K37" s="660"/>
      <c r="L37" s="650"/>
      <c r="M37" s="655"/>
      <c r="N37" s="659"/>
      <c r="O37" s="660"/>
      <c r="P37" s="650"/>
      <c r="Q37" s="655"/>
      <c r="R37" s="659"/>
      <c r="S37" s="660"/>
      <c r="W37" s="213"/>
    </row>
    <row r="38" spans="1:23" ht="15" customHeight="1">
      <c r="A38" s="652"/>
      <c r="B38" s="653"/>
      <c r="C38" s="653"/>
      <c r="D38" s="652"/>
      <c r="E38" s="656"/>
      <c r="F38" s="661"/>
      <c r="G38" s="662"/>
      <c r="H38" s="652"/>
      <c r="I38" s="656"/>
      <c r="J38" s="661"/>
      <c r="K38" s="662"/>
      <c r="L38" s="652"/>
      <c r="M38" s="656"/>
      <c r="N38" s="661"/>
      <c r="O38" s="662"/>
      <c r="P38" s="652"/>
      <c r="Q38" s="656"/>
      <c r="R38" s="661"/>
      <c r="S38" s="662"/>
      <c r="W38" s="213"/>
    </row>
    <row r="39" spans="1:23" ht="15" customHeight="1">
      <c r="A39" s="173"/>
      <c r="B39" s="174"/>
      <c r="C39" s="174"/>
      <c r="D39" s="174"/>
      <c r="E39" s="174"/>
      <c r="F39" s="175"/>
      <c r="G39" s="175"/>
      <c r="H39" s="174"/>
      <c r="I39" s="174"/>
      <c r="J39" s="175"/>
      <c r="K39" s="175"/>
      <c r="L39" s="174"/>
      <c r="M39" s="174"/>
      <c r="N39" s="175"/>
      <c r="O39" s="175"/>
      <c r="P39" s="174"/>
      <c r="Q39" s="174"/>
      <c r="R39" s="176"/>
      <c r="S39" s="172"/>
      <c r="W39" s="213"/>
    </row>
    <row r="40" spans="1:23" ht="15" customHeight="1">
      <c r="A40" s="153"/>
      <c r="B40" s="154"/>
      <c r="C40" s="154"/>
      <c r="D40" s="155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6"/>
      <c r="Q40" s="156"/>
      <c r="R40" s="156"/>
      <c r="S40" s="159"/>
      <c r="W40" s="213"/>
    </row>
    <row r="41" spans="1:23" ht="15" customHeight="1">
      <c r="A41" s="679" t="str">
        <f>A7</f>
        <v>양양군 하상도로 안내전광판 납품. 설치공사</v>
      </c>
      <c r="B41" s="680"/>
      <c r="C41" s="680"/>
      <c r="D41" s="680"/>
      <c r="E41" s="680"/>
      <c r="F41" s="680"/>
      <c r="G41" s="680"/>
      <c r="H41" s="680"/>
      <c r="I41" s="680"/>
      <c r="J41" s="680"/>
      <c r="K41" s="680"/>
      <c r="L41" s="680"/>
      <c r="M41" s="680"/>
      <c r="N41" s="680"/>
      <c r="O41" s="680"/>
      <c r="P41" s="680"/>
      <c r="Q41" s="680"/>
      <c r="R41" s="680"/>
      <c r="S41" s="681"/>
      <c r="W41" s="213"/>
    </row>
    <row r="42" spans="1:23" ht="15" customHeight="1">
      <c r="A42" s="679"/>
      <c r="B42" s="680"/>
      <c r="C42" s="680"/>
      <c r="D42" s="680"/>
      <c r="E42" s="680"/>
      <c r="F42" s="680"/>
      <c r="G42" s="680"/>
      <c r="H42" s="680"/>
      <c r="I42" s="680"/>
      <c r="J42" s="680"/>
      <c r="K42" s="680"/>
      <c r="L42" s="680"/>
      <c r="M42" s="680"/>
      <c r="N42" s="680"/>
      <c r="O42" s="680"/>
      <c r="P42" s="680"/>
      <c r="Q42" s="680"/>
      <c r="R42" s="680"/>
      <c r="S42" s="681"/>
      <c r="W42" s="213"/>
    </row>
    <row r="43" spans="1:23" ht="15" customHeight="1">
      <c r="A43" s="679"/>
      <c r="B43" s="680"/>
      <c r="C43" s="680"/>
      <c r="D43" s="680"/>
      <c r="E43" s="680"/>
      <c r="F43" s="680"/>
      <c r="G43" s="680"/>
      <c r="H43" s="680"/>
      <c r="I43" s="680"/>
      <c r="J43" s="680"/>
      <c r="K43" s="680"/>
      <c r="L43" s="680"/>
      <c r="M43" s="680"/>
      <c r="N43" s="680"/>
      <c r="O43" s="680"/>
      <c r="P43" s="680"/>
      <c r="Q43" s="680"/>
      <c r="R43" s="680"/>
      <c r="S43" s="681"/>
      <c r="W43" s="213"/>
    </row>
    <row r="44" spans="1:23" ht="15" customHeight="1">
      <c r="A44" s="679" t="s">
        <v>198</v>
      </c>
      <c r="B44" s="680"/>
      <c r="C44" s="680"/>
      <c r="D44" s="680"/>
      <c r="E44" s="680"/>
      <c r="F44" s="680"/>
      <c r="G44" s="680"/>
      <c r="H44" s="680"/>
      <c r="I44" s="680"/>
      <c r="J44" s="680"/>
      <c r="K44" s="680"/>
      <c r="L44" s="680"/>
      <c r="M44" s="680"/>
      <c r="N44" s="680"/>
      <c r="O44" s="680"/>
      <c r="P44" s="680"/>
      <c r="Q44" s="680"/>
      <c r="R44" s="680"/>
      <c r="S44" s="681"/>
      <c r="W44" s="213"/>
    </row>
    <row r="45" spans="1:23" ht="15" customHeight="1">
      <c r="A45" s="679"/>
      <c r="B45" s="680"/>
      <c r="C45" s="680"/>
      <c r="D45" s="680"/>
      <c r="E45" s="680"/>
      <c r="F45" s="680"/>
      <c r="G45" s="680"/>
      <c r="H45" s="680"/>
      <c r="I45" s="680"/>
      <c r="J45" s="680"/>
      <c r="K45" s="680"/>
      <c r="L45" s="680"/>
      <c r="M45" s="680"/>
      <c r="N45" s="680"/>
      <c r="O45" s="680"/>
      <c r="P45" s="680"/>
      <c r="Q45" s="680"/>
      <c r="R45" s="680"/>
      <c r="S45" s="681"/>
      <c r="W45" s="213"/>
    </row>
    <row r="46" spans="1:23" ht="15" customHeight="1">
      <c r="A46" s="679"/>
      <c r="B46" s="680"/>
      <c r="C46" s="680"/>
      <c r="D46" s="680"/>
      <c r="E46" s="680"/>
      <c r="F46" s="680"/>
      <c r="G46" s="680"/>
      <c r="H46" s="680"/>
      <c r="I46" s="680"/>
      <c r="J46" s="680"/>
      <c r="K46" s="680"/>
      <c r="L46" s="680"/>
      <c r="M46" s="680"/>
      <c r="N46" s="680"/>
      <c r="O46" s="680"/>
      <c r="P46" s="680"/>
      <c r="Q46" s="680"/>
      <c r="R46" s="680"/>
      <c r="S46" s="681"/>
      <c r="W46" s="213"/>
    </row>
    <row r="47" spans="1:23" ht="15" customHeight="1">
      <c r="A47" s="162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4"/>
      <c r="W47" s="213"/>
    </row>
    <row r="48" spans="1:23" ht="15" customHeight="1">
      <c r="A48" s="162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4"/>
      <c r="W48" s="213"/>
    </row>
    <row r="49" spans="1:256" ht="15" customHeight="1">
      <c r="A49" s="162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4"/>
      <c r="W49" s="213"/>
    </row>
    <row r="50" spans="1:256" ht="15" customHeight="1">
      <c r="A50" s="177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9"/>
      <c r="W50" s="213"/>
    </row>
    <row r="51" spans="1:256" s="182" customFormat="1" ht="15" customHeight="1">
      <c r="A51" s="160"/>
      <c r="B51" s="155"/>
      <c r="C51" s="180"/>
      <c r="D51" s="180"/>
      <c r="E51" s="180"/>
      <c r="F51" s="180"/>
      <c r="G51" s="180"/>
      <c r="H51" s="180"/>
      <c r="I51" s="180"/>
      <c r="J51" s="181"/>
      <c r="K51" s="181"/>
      <c r="L51" s="181"/>
      <c r="M51" s="181"/>
      <c r="N51" s="181"/>
      <c r="O51" s="181"/>
      <c r="P51" s="155"/>
      <c r="Q51" s="155"/>
      <c r="R51" s="155"/>
      <c r="S51" s="161"/>
      <c r="T51" s="213"/>
      <c r="U51" s="213"/>
      <c r="V51" s="213"/>
      <c r="X51" s="213"/>
      <c r="Y51" s="213"/>
      <c r="Z51" s="213"/>
      <c r="AA51" s="213"/>
      <c r="AB51" s="213"/>
      <c r="AC51" s="213"/>
      <c r="AD51" s="213"/>
      <c r="AE51" s="213"/>
      <c r="AF51" s="213"/>
      <c r="AG51" s="213"/>
      <c r="AH51" s="213"/>
      <c r="AI51" s="213"/>
      <c r="AJ51" s="213"/>
      <c r="AK51" s="213"/>
      <c r="AL51" s="213"/>
      <c r="AM51" s="213"/>
      <c r="AN51" s="213"/>
      <c r="AO51" s="213"/>
      <c r="AP51" s="213"/>
      <c r="AQ51" s="213"/>
      <c r="AR51" s="213"/>
      <c r="AS51" s="213"/>
      <c r="AT51" s="213"/>
      <c r="AU51" s="213"/>
      <c r="AV51" s="213"/>
      <c r="AW51" s="213"/>
      <c r="AX51" s="213"/>
      <c r="AY51" s="213"/>
      <c r="AZ51" s="213"/>
      <c r="BA51" s="213"/>
      <c r="BB51" s="213"/>
      <c r="BC51" s="213"/>
      <c r="BD51" s="213"/>
      <c r="BE51" s="213"/>
      <c r="BF51" s="213"/>
      <c r="BG51" s="213"/>
      <c r="BH51" s="213"/>
      <c r="BI51" s="213"/>
      <c r="BJ51" s="213"/>
      <c r="BK51" s="213"/>
      <c r="BL51" s="213"/>
      <c r="BM51" s="213"/>
      <c r="BN51" s="213"/>
      <c r="BO51" s="213"/>
      <c r="BP51" s="213"/>
      <c r="BQ51" s="213"/>
      <c r="BR51" s="213"/>
      <c r="BS51" s="213"/>
      <c r="BT51" s="213"/>
      <c r="BU51" s="213"/>
      <c r="BV51" s="213"/>
      <c r="BW51" s="213"/>
      <c r="BX51" s="213"/>
      <c r="BY51" s="213"/>
      <c r="BZ51" s="213"/>
      <c r="CA51" s="213"/>
      <c r="CB51" s="213"/>
      <c r="CC51" s="213"/>
      <c r="CD51" s="213"/>
      <c r="CE51" s="213"/>
      <c r="CF51" s="213"/>
      <c r="CG51" s="213"/>
      <c r="CH51" s="213"/>
      <c r="CI51" s="213"/>
      <c r="CJ51" s="213"/>
      <c r="CK51" s="213"/>
      <c r="CL51" s="213"/>
      <c r="CM51" s="213"/>
      <c r="CN51" s="213"/>
      <c r="CO51" s="213"/>
      <c r="CP51" s="213"/>
      <c r="CQ51" s="213"/>
      <c r="CR51" s="213"/>
      <c r="CS51" s="213"/>
      <c r="CT51" s="213"/>
      <c r="CU51" s="213"/>
      <c r="CV51" s="213"/>
      <c r="CW51" s="213"/>
      <c r="CX51" s="213"/>
      <c r="CY51" s="213"/>
      <c r="CZ51" s="213"/>
      <c r="DA51" s="213"/>
      <c r="DB51" s="213"/>
      <c r="DC51" s="213"/>
      <c r="DD51" s="213"/>
      <c r="DE51" s="213"/>
      <c r="DF51" s="213"/>
      <c r="DG51" s="213"/>
      <c r="DH51" s="213"/>
      <c r="DI51" s="213"/>
      <c r="DJ51" s="213"/>
      <c r="DK51" s="213"/>
      <c r="DL51" s="213"/>
      <c r="DM51" s="213"/>
      <c r="DN51" s="213"/>
      <c r="DO51" s="213"/>
      <c r="DP51" s="213"/>
      <c r="DQ51" s="213"/>
      <c r="DR51" s="213"/>
      <c r="DS51" s="213"/>
      <c r="DT51" s="213"/>
      <c r="DU51" s="213"/>
      <c r="DV51" s="213"/>
      <c r="DW51" s="213"/>
      <c r="DX51" s="213"/>
      <c r="DY51" s="213"/>
      <c r="DZ51" s="213"/>
      <c r="EA51" s="213"/>
      <c r="EB51" s="213"/>
      <c r="EC51" s="213"/>
      <c r="ED51" s="213"/>
      <c r="EE51" s="213"/>
      <c r="EF51" s="213"/>
      <c r="EG51" s="213"/>
      <c r="EH51" s="213"/>
      <c r="EI51" s="213"/>
      <c r="EJ51" s="213"/>
      <c r="EK51" s="213"/>
      <c r="EL51" s="213"/>
      <c r="EM51" s="213"/>
      <c r="EN51" s="213"/>
      <c r="EO51" s="213"/>
      <c r="EP51" s="213"/>
      <c r="EQ51" s="213"/>
      <c r="ER51" s="213"/>
      <c r="ES51" s="213"/>
      <c r="ET51" s="213"/>
      <c r="EU51" s="213"/>
      <c r="EV51" s="213"/>
      <c r="EW51" s="213"/>
      <c r="EX51" s="213"/>
      <c r="EY51" s="213"/>
      <c r="EZ51" s="213"/>
      <c r="FA51" s="213"/>
      <c r="FB51" s="213"/>
      <c r="FC51" s="213"/>
      <c r="FD51" s="213"/>
      <c r="FE51" s="213"/>
      <c r="FF51" s="213"/>
      <c r="FG51" s="213"/>
      <c r="FH51" s="213"/>
      <c r="FI51" s="213"/>
      <c r="FJ51" s="213"/>
      <c r="FK51" s="213"/>
      <c r="FL51" s="213"/>
      <c r="FM51" s="213"/>
      <c r="FN51" s="213"/>
      <c r="FO51" s="213"/>
      <c r="FP51" s="213"/>
      <c r="FQ51" s="213"/>
      <c r="FR51" s="213"/>
      <c r="FS51" s="213"/>
      <c r="FT51" s="213"/>
      <c r="FU51" s="213"/>
      <c r="FV51" s="213"/>
      <c r="FW51" s="213"/>
      <c r="FX51" s="213"/>
      <c r="FY51" s="213"/>
      <c r="FZ51" s="213"/>
      <c r="GA51" s="213"/>
      <c r="GB51" s="213"/>
      <c r="GC51" s="213"/>
      <c r="GD51" s="213"/>
      <c r="GE51" s="213"/>
      <c r="GF51" s="213"/>
      <c r="GG51" s="213"/>
      <c r="GH51" s="213"/>
      <c r="GI51" s="213"/>
      <c r="GJ51" s="213"/>
      <c r="GK51" s="213"/>
      <c r="GL51" s="213"/>
      <c r="GM51" s="213"/>
      <c r="GN51" s="213"/>
      <c r="GO51" s="213"/>
      <c r="GP51" s="213"/>
      <c r="GQ51" s="213"/>
      <c r="GR51" s="213"/>
      <c r="GS51" s="213"/>
      <c r="GT51" s="213"/>
      <c r="GU51" s="213"/>
      <c r="GV51" s="213"/>
      <c r="GW51" s="213"/>
      <c r="GX51" s="213"/>
      <c r="GY51" s="213"/>
      <c r="GZ51" s="213"/>
      <c r="HA51" s="213"/>
      <c r="HB51" s="213"/>
      <c r="HC51" s="213"/>
      <c r="HD51" s="213"/>
      <c r="HE51" s="213"/>
      <c r="HF51" s="213"/>
      <c r="HG51" s="213"/>
      <c r="HH51" s="213"/>
      <c r="HI51" s="213"/>
      <c r="HJ51" s="213"/>
      <c r="HK51" s="213"/>
      <c r="HL51" s="213"/>
      <c r="HM51" s="213"/>
      <c r="HN51" s="213"/>
      <c r="HO51" s="213"/>
      <c r="HP51" s="213"/>
      <c r="HQ51" s="213"/>
      <c r="HR51" s="213"/>
      <c r="HS51" s="213"/>
      <c r="HT51" s="213"/>
      <c r="HU51" s="213"/>
      <c r="HV51" s="213"/>
      <c r="HW51" s="213"/>
      <c r="HX51" s="213"/>
      <c r="HY51" s="213"/>
      <c r="HZ51" s="213"/>
      <c r="IA51" s="213"/>
      <c r="IB51" s="213"/>
      <c r="IC51" s="213"/>
      <c r="ID51" s="213"/>
      <c r="IE51" s="213"/>
      <c r="IF51" s="213"/>
      <c r="IG51" s="213"/>
      <c r="IH51" s="213"/>
      <c r="II51" s="213"/>
      <c r="IJ51" s="213"/>
      <c r="IK51" s="213"/>
      <c r="IL51" s="213"/>
      <c r="IM51" s="213"/>
      <c r="IN51" s="213"/>
      <c r="IO51" s="213"/>
      <c r="IP51" s="213"/>
      <c r="IQ51" s="213"/>
      <c r="IR51" s="213"/>
      <c r="IS51" s="213"/>
      <c r="IT51" s="213"/>
      <c r="IU51" s="213"/>
      <c r="IV51" s="213"/>
    </row>
    <row r="52" spans="1:256" s="182" customFormat="1" ht="15" customHeight="1">
      <c r="A52" s="160"/>
      <c r="B52" s="678" t="s">
        <v>199</v>
      </c>
      <c r="C52" s="678"/>
      <c r="D52" s="678"/>
      <c r="E52" s="678" t="s">
        <v>200</v>
      </c>
      <c r="F52" s="678"/>
      <c r="G52" s="678"/>
      <c r="H52" s="678"/>
      <c r="I52" s="678"/>
      <c r="J52" s="678"/>
      <c r="K52" s="678"/>
      <c r="L52" s="678"/>
      <c r="M52" s="678"/>
      <c r="N52" s="678"/>
      <c r="O52" s="678" t="s">
        <v>201</v>
      </c>
      <c r="P52" s="678"/>
      <c r="Q52" s="678"/>
      <c r="R52" s="155"/>
      <c r="S52" s="161"/>
      <c r="T52" s="213"/>
      <c r="U52" s="213"/>
      <c r="V52" s="213"/>
      <c r="X52" s="213"/>
      <c r="Y52" s="213"/>
      <c r="Z52" s="213"/>
      <c r="AA52" s="213"/>
      <c r="AB52" s="213"/>
      <c r="AC52" s="213"/>
      <c r="AD52" s="213"/>
      <c r="AE52" s="213"/>
      <c r="AF52" s="213"/>
      <c r="AG52" s="213"/>
      <c r="AH52" s="213"/>
      <c r="AI52" s="213"/>
      <c r="AJ52" s="213"/>
      <c r="AK52" s="213"/>
      <c r="AL52" s="213"/>
      <c r="AM52" s="213"/>
      <c r="AN52" s="213"/>
      <c r="AO52" s="213"/>
      <c r="AP52" s="213"/>
      <c r="AQ52" s="213"/>
      <c r="AR52" s="213"/>
      <c r="AS52" s="213"/>
      <c r="AT52" s="213"/>
      <c r="AU52" s="213"/>
      <c r="AV52" s="213"/>
      <c r="AW52" s="213"/>
      <c r="AX52" s="213"/>
      <c r="AY52" s="213"/>
      <c r="AZ52" s="213"/>
      <c r="BA52" s="213"/>
      <c r="BB52" s="213"/>
      <c r="BC52" s="213"/>
      <c r="BD52" s="213"/>
      <c r="BE52" s="213"/>
      <c r="BF52" s="213"/>
      <c r="BG52" s="213"/>
      <c r="BH52" s="213"/>
      <c r="BI52" s="213"/>
      <c r="BJ52" s="213"/>
      <c r="BK52" s="213"/>
      <c r="BL52" s="213"/>
      <c r="BM52" s="213"/>
      <c r="BN52" s="213"/>
      <c r="BO52" s="213"/>
      <c r="BP52" s="213"/>
      <c r="BQ52" s="213"/>
      <c r="BR52" s="213"/>
      <c r="BS52" s="213"/>
      <c r="BT52" s="213"/>
      <c r="BU52" s="213"/>
      <c r="BV52" s="213"/>
      <c r="BW52" s="213"/>
      <c r="BX52" s="213"/>
      <c r="BY52" s="213"/>
      <c r="BZ52" s="213"/>
      <c r="CA52" s="213"/>
      <c r="CB52" s="213"/>
      <c r="CC52" s="213"/>
      <c r="CD52" s="213"/>
      <c r="CE52" s="213"/>
      <c r="CF52" s="213"/>
      <c r="CG52" s="213"/>
      <c r="CH52" s="213"/>
      <c r="CI52" s="213"/>
      <c r="CJ52" s="213"/>
      <c r="CK52" s="213"/>
      <c r="CL52" s="213"/>
      <c r="CM52" s="213"/>
      <c r="CN52" s="213"/>
      <c r="CO52" s="213"/>
      <c r="CP52" s="213"/>
      <c r="CQ52" s="213"/>
      <c r="CR52" s="213"/>
      <c r="CS52" s="213"/>
      <c r="CT52" s="213"/>
      <c r="CU52" s="213"/>
      <c r="CV52" s="213"/>
      <c r="CW52" s="213"/>
      <c r="CX52" s="213"/>
      <c r="CY52" s="213"/>
      <c r="CZ52" s="213"/>
      <c r="DA52" s="213"/>
      <c r="DB52" s="213"/>
      <c r="DC52" s="213"/>
      <c r="DD52" s="213"/>
      <c r="DE52" s="213"/>
      <c r="DF52" s="213"/>
      <c r="DG52" s="213"/>
      <c r="DH52" s="213"/>
      <c r="DI52" s="213"/>
      <c r="DJ52" s="213"/>
      <c r="DK52" s="213"/>
      <c r="DL52" s="213"/>
      <c r="DM52" s="213"/>
      <c r="DN52" s="213"/>
      <c r="DO52" s="213"/>
      <c r="DP52" s="213"/>
      <c r="DQ52" s="213"/>
      <c r="DR52" s="213"/>
      <c r="DS52" s="213"/>
      <c r="DT52" s="213"/>
      <c r="DU52" s="213"/>
      <c r="DV52" s="213"/>
      <c r="DW52" s="213"/>
      <c r="DX52" s="213"/>
      <c r="DY52" s="213"/>
      <c r="DZ52" s="213"/>
      <c r="EA52" s="213"/>
      <c r="EB52" s="213"/>
      <c r="EC52" s="213"/>
      <c r="ED52" s="213"/>
      <c r="EE52" s="213"/>
      <c r="EF52" s="213"/>
      <c r="EG52" s="213"/>
      <c r="EH52" s="213"/>
      <c r="EI52" s="213"/>
      <c r="EJ52" s="213"/>
      <c r="EK52" s="213"/>
      <c r="EL52" s="213"/>
      <c r="EM52" s="213"/>
      <c r="EN52" s="213"/>
      <c r="EO52" s="213"/>
      <c r="EP52" s="213"/>
      <c r="EQ52" s="213"/>
      <c r="ER52" s="213"/>
      <c r="ES52" s="213"/>
      <c r="ET52" s="213"/>
      <c r="EU52" s="213"/>
      <c r="EV52" s="213"/>
      <c r="EW52" s="213"/>
      <c r="EX52" s="213"/>
      <c r="EY52" s="213"/>
      <c r="EZ52" s="213"/>
      <c r="FA52" s="213"/>
      <c r="FB52" s="213"/>
      <c r="FC52" s="213"/>
      <c r="FD52" s="213"/>
      <c r="FE52" s="213"/>
      <c r="FF52" s="213"/>
      <c r="FG52" s="213"/>
      <c r="FH52" s="213"/>
      <c r="FI52" s="213"/>
      <c r="FJ52" s="213"/>
      <c r="FK52" s="213"/>
      <c r="FL52" s="213"/>
      <c r="FM52" s="213"/>
      <c r="FN52" s="213"/>
      <c r="FO52" s="213"/>
      <c r="FP52" s="213"/>
      <c r="FQ52" s="213"/>
      <c r="FR52" s="213"/>
      <c r="FS52" s="213"/>
      <c r="FT52" s="213"/>
      <c r="FU52" s="213"/>
      <c r="FV52" s="213"/>
      <c r="FW52" s="213"/>
      <c r="FX52" s="213"/>
      <c r="FY52" s="213"/>
      <c r="FZ52" s="213"/>
      <c r="GA52" s="213"/>
      <c r="GB52" s="213"/>
      <c r="GC52" s="213"/>
      <c r="GD52" s="213"/>
      <c r="GE52" s="213"/>
      <c r="GF52" s="213"/>
      <c r="GG52" s="213"/>
      <c r="GH52" s="213"/>
      <c r="GI52" s="213"/>
      <c r="GJ52" s="213"/>
      <c r="GK52" s="213"/>
      <c r="GL52" s="213"/>
      <c r="GM52" s="213"/>
      <c r="GN52" s="213"/>
      <c r="GO52" s="213"/>
      <c r="GP52" s="213"/>
      <c r="GQ52" s="213"/>
      <c r="GR52" s="213"/>
      <c r="GS52" s="213"/>
      <c r="GT52" s="213"/>
      <c r="GU52" s="213"/>
      <c r="GV52" s="213"/>
      <c r="GW52" s="213"/>
      <c r="GX52" s="213"/>
      <c r="GY52" s="213"/>
      <c r="GZ52" s="213"/>
      <c r="HA52" s="213"/>
      <c r="HB52" s="213"/>
      <c r="HC52" s="213"/>
      <c r="HD52" s="213"/>
      <c r="HE52" s="213"/>
      <c r="HF52" s="213"/>
      <c r="HG52" s="213"/>
      <c r="HH52" s="213"/>
      <c r="HI52" s="213"/>
      <c r="HJ52" s="213"/>
      <c r="HK52" s="213"/>
      <c r="HL52" s="213"/>
      <c r="HM52" s="213"/>
      <c r="HN52" s="213"/>
      <c r="HO52" s="213"/>
      <c r="HP52" s="213"/>
      <c r="HQ52" s="213"/>
      <c r="HR52" s="213"/>
      <c r="HS52" s="213"/>
      <c r="HT52" s="213"/>
      <c r="HU52" s="213"/>
      <c r="HV52" s="213"/>
      <c r="HW52" s="213"/>
      <c r="HX52" s="213"/>
      <c r="HY52" s="213"/>
      <c r="HZ52" s="213"/>
      <c r="IA52" s="213"/>
      <c r="IB52" s="213"/>
      <c r="IC52" s="213"/>
      <c r="ID52" s="213"/>
      <c r="IE52" s="213"/>
      <c r="IF52" s="213"/>
      <c r="IG52" s="213"/>
      <c r="IH52" s="213"/>
      <c r="II52" s="213"/>
      <c r="IJ52" s="213"/>
      <c r="IK52" s="213"/>
      <c r="IL52" s="213"/>
      <c r="IM52" s="213"/>
      <c r="IN52" s="213"/>
      <c r="IO52" s="213"/>
      <c r="IP52" s="213"/>
      <c r="IQ52" s="213"/>
      <c r="IR52" s="213"/>
      <c r="IS52" s="213"/>
      <c r="IT52" s="213"/>
      <c r="IU52" s="213"/>
      <c r="IV52" s="213"/>
    </row>
    <row r="53" spans="1:256" s="182" customFormat="1" ht="15" customHeight="1">
      <c r="A53" s="160"/>
      <c r="B53" s="678"/>
      <c r="C53" s="678"/>
      <c r="D53" s="678"/>
      <c r="E53" s="678"/>
      <c r="F53" s="678"/>
      <c r="G53" s="678"/>
      <c r="H53" s="678"/>
      <c r="I53" s="678"/>
      <c r="J53" s="678"/>
      <c r="K53" s="678"/>
      <c r="L53" s="678"/>
      <c r="M53" s="678"/>
      <c r="N53" s="678"/>
      <c r="O53" s="678"/>
      <c r="P53" s="678"/>
      <c r="Q53" s="678"/>
      <c r="R53" s="155"/>
      <c r="S53" s="161"/>
      <c r="T53" s="213"/>
      <c r="U53" s="213"/>
      <c r="X53" s="213"/>
      <c r="Y53" s="213"/>
      <c r="Z53" s="213"/>
      <c r="AA53" s="213"/>
      <c r="AB53" s="213"/>
      <c r="AC53" s="213"/>
      <c r="AD53" s="213"/>
      <c r="AE53" s="213"/>
      <c r="AF53" s="213"/>
      <c r="AG53" s="213"/>
      <c r="AH53" s="213"/>
      <c r="AI53" s="213"/>
      <c r="AJ53" s="213"/>
      <c r="AK53" s="213"/>
      <c r="AL53" s="213"/>
      <c r="AM53" s="213"/>
      <c r="AN53" s="213"/>
      <c r="AO53" s="213"/>
      <c r="AP53" s="213"/>
      <c r="AQ53" s="213"/>
      <c r="AR53" s="213"/>
      <c r="AS53" s="213"/>
      <c r="AT53" s="213"/>
      <c r="AU53" s="213"/>
      <c r="AV53" s="213"/>
      <c r="AW53" s="213"/>
      <c r="AX53" s="213"/>
      <c r="AY53" s="213"/>
      <c r="AZ53" s="213"/>
      <c r="BA53" s="213"/>
      <c r="BB53" s="213"/>
      <c r="BC53" s="213"/>
      <c r="BD53" s="213"/>
      <c r="BE53" s="213"/>
      <c r="BF53" s="213"/>
      <c r="BG53" s="213"/>
      <c r="BH53" s="213"/>
      <c r="BI53" s="213"/>
      <c r="BJ53" s="213"/>
      <c r="BK53" s="213"/>
      <c r="BL53" s="213"/>
      <c r="BM53" s="213"/>
      <c r="BN53" s="213"/>
      <c r="BO53" s="213"/>
      <c r="BP53" s="213"/>
      <c r="BQ53" s="213"/>
      <c r="BR53" s="213"/>
      <c r="BS53" s="213"/>
      <c r="BT53" s="213"/>
      <c r="BU53" s="213"/>
      <c r="BV53" s="213"/>
      <c r="BW53" s="213"/>
      <c r="BX53" s="213"/>
      <c r="BY53" s="213"/>
      <c r="BZ53" s="213"/>
      <c r="CA53" s="213"/>
      <c r="CB53" s="213"/>
      <c r="CC53" s="213"/>
      <c r="CD53" s="213"/>
      <c r="CE53" s="213"/>
      <c r="CF53" s="213"/>
      <c r="CG53" s="213"/>
      <c r="CH53" s="213"/>
      <c r="CI53" s="213"/>
      <c r="CJ53" s="213"/>
      <c r="CK53" s="213"/>
      <c r="CL53" s="213"/>
      <c r="CM53" s="213"/>
      <c r="CN53" s="213"/>
      <c r="CO53" s="213"/>
      <c r="CP53" s="213"/>
      <c r="CQ53" s="213"/>
      <c r="CR53" s="213"/>
      <c r="CS53" s="213"/>
      <c r="CT53" s="213"/>
      <c r="CU53" s="213"/>
      <c r="CV53" s="213"/>
      <c r="CW53" s="213"/>
      <c r="CX53" s="213"/>
      <c r="CY53" s="213"/>
      <c r="CZ53" s="213"/>
      <c r="DA53" s="213"/>
      <c r="DB53" s="213"/>
      <c r="DC53" s="213"/>
      <c r="DD53" s="213"/>
      <c r="DE53" s="213"/>
      <c r="DF53" s="213"/>
      <c r="DG53" s="213"/>
      <c r="DH53" s="213"/>
      <c r="DI53" s="213"/>
      <c r="DJ53" s="213"/>
      <c r="DK53" s="213"/>
      <c r="DL53" s="213"/>
      <c r="DM53" s="213"/>
      <c r="DN53" s="213"/>
      <c r="DO53" s="213"/>
      <c r="DP53" s="213"/>
      <c r="DQ53" s="213"/>
      <c r="DR53" s="213"/>
      <c r="DS53" s="213"/>
      <c r="DT53" s="213"/>
      <c r="DU53" s="213"/>
      <c r="DV53" s="213"/>
      <c r="DW53" s="213"/>
      <c r="DX53" s="213"/>
      <c r="DY53" s="213"/>
      <c r="DZ53" s="213"/>
      <c r="EA53" s="213"/>
      <c r="EB53" s="213"/>
      <c r="EC53" s="213"/>
      <c r="ED53" s="213"/>
      <c r="EE53" s="213"/>
      <c r="EF53" s="213"/>
      <c r="EG53" s="213"/>
      <c r="EH53" s="213"/>
      <c r="EI53" s="213"/>
      <c r="EJ53" s="213"/>
      <c r="EK53" s="213"/>
      <c r="EL53" s="213"/>
      <c r="EM53" s="213"/>
      <c r="EN53" s="213"/>
      <c r="EO53" s="213"/>
      <c r="EP53" s="213"/>
      <c r="EQ53" s="213"/>
      <c r="ER53" s="213"/>
      <c r="ES53" s="213"/>
      <c r="ET53" s="213"/>
      <c r="EU53" s="213"/>
      <c r="EV53" s="213"/>
      <c r="EW53" s="213"/>
      <c r="EX53" s="213"/>
      <c r="EY53" s="213"/>
      <c r="EZ53" s="213"/>
      <c r="FA53" s="213"/>
      <c r="FB53" s="213"/>
      <c r="FC53" s="213"/>
      <c r="FD53" s="213"/>
      <c r="FE53" s="213"/>
      <c r="FF53" s="213"/>
      <c r="FG53" s="213"/>
      <c r="FH53" s="213"/>
      <c r="FI53" s="213"/>
      <c r="FJ53" s="213"/>
      <c r="FK53" s="213"/>
      <c r="FL53" s="213"/>
      <c r="FM53" s="213"/>
      <c r="FN53" s="213"/>
      <c r="FO53" s="213"/>
      <c r="FP53" s="213"/>
      <c r="FQ53" s="213"/>
      <c r="FR53" s="213"/>
      <c r="FS53" s="213"/>
      <c r="FT53" s="213"/>
      <c r="FU53" s="213"/>
      <c r="FV53" s="213"/>
      <c r="FW53" s="213"/>
      <c r="FX53" s="213"/>
      <c r="FY53" s="213"/>
      <c r="FZ53" s="213"/>
      <c r="GA53" s="213"/>
      <c r="GB53" s="213"/>
      <c r="GC53" s="213"/>
      <c r="GD53" s="213"/>
      <c r="GE53" s="213"/>
      <c r="GF53" s="213"/>
      <c r="GG53" s="213"/>
      <c r="GH53" s="213"/>
      <c r="GI53" s="213"/>
      <c r="GJ53" s="213"/>
      <c r="GK53" s="213"/>
      <c r="GL53" s="213"/>
      <c r="GM53" s="213"/>
      <c r="GN53" s="213"/>
      <c r="GO53" s="213"/>
      <c r="GP53" s="213"/>
      <c r="GQ53" s="213"/>
      <c r="GR53" s="213"/>
      <c r="GS53" s="213"/>
      <c r="GT53" s="213"/>
      <c r="GU53" s="213"/>
      <c r="GV53" s="213"/>
      <c r="GW53" s="213"/>
      <c r="GX53" s="213"/>
      <c r="GY53" s="213"/>
      <c r="GZ53" s="213"/>
      <c r="HA53" s="213"/>
      <c r="HB53" s="213"/>
      <c r="HC53" s="213"/>
      <c r="HD53" s="213"/>
      <c r="HE53" s="213"/>
      <c r="HF53" s="213"/>
      <c r="HG53" s="213"/>
      <c r="HH53" s="213"/>
      <c r="HI53" s="213"/>
      <c r="HJ53" s="213"/>
      <c r="HK53" s="213"/>
      <c r="HL53" s="213"/>
      <c r="HM53" s="213"/>
      <c r="HN53" s="213"/>
      <c r="HO53" s="213"/>
      <c r="HP53" s="213"/>
      <c r="HQ53" s="213"/>
      <c r="HR53" s="213"/>
      <c r="HS53" s="213"/>
      <c r="HT53" s="213"/>
      <c r="HU53" s="213"/>
      <c r="HV53" s="213"/>
      <c r="HW53" s="213"/>
      <c r="HX53" s="213"/>
      <c r="HY53" s="213"/>
      <c r="HZ53" s="213"/>
      <c r="IA53" s="213"/>
      <c r="IB53" s="213"/>
      <c r="IC53" s="213"/>
      <c r="ID53" s="213"/>
      <c r="IE53" s="213"/>
      <c r="IF53" s="213"/>
      <c r="IG53" s="213"/>
      <c r="IH53" s="213"/>
      <c r="II53" s="213"/>
      <c r="IJ53" s="213"/>
      <c r="IK53" s="213"/>
      <c r="IL53" s="213"/>
      <c r="IM53" s="213"/>
      <c r="IN53" s="213"/>
      <c r="IO53" s="213"/>
      <c r="IP53" s="213"/>
      <c r="IQ53" s="213"/>
      <c r="IR53" s="213"/>
      <c r="IS53" s="213"/>
      <c r="IT53" s="213"/>
      <c r="IU53" s="213"/>
      <c r="IV53" s="213"/>
    </row>
    <row r="54" spans="1:256" s="182" customFormat="1" ht="15" customHeight="1">
      <c r="A54" s="160"/>
      <c r="B54" s="678" t="s">
        <v>202</v>
      </c>
      <c r="C54" s="678"/>
      <c r="D54" s="678"/>
      <c r="E54" s="682" t="str">
        <f>"금 : "&amp;NUMBERSTRING(L54,1)&amp;"원"</f>
        <v>금 : 팔천이백칠십이만사천원</v>
      </c>
      <c r="F54" s="683"/>
      <c r="G54" s="683"/>
      <c r="H54" s="683"/>
      <c r="I54" s="683"/>
      <c r="J54" s="683"/>
      <c r="K54" s="683"/>
      <c r="L54" s="686">
        <f>원가계산서!F3</f>
        <v>82724000</v>
      </c>
      <c r="M54" s="686"/>
      <c r="N54" s="687"/>
      <c r="O54" s="690"/>
      <c r="P54" s="690"/>
      <c r="Q54" s="690"/>
      <c r="R54" s="183"/>
      <c r="S54" s="161"/>
      <c r="T54" s="213"/>
      <c r="U54" s="213"/>
      <c r="V54" s="213"/>
      <c r="X54" s="213"/>
      <c r="Y54" s="213"/>
      <c r="Z54" s="213"/>
      <c r="AA54" s="213"/>
      <c r="AB54" s="213"/>
      <c r="AC54" s="213"/>
      <c r="AD54" s="213"/>
      <c r="AE54" s="213"/>
      <c r="AF54" s="213"/>
      <c r="AG54" s="213"/>
      <c r="AH54" s="213"/>
      <c r="AI54" s="213"/>
      <c r="AJ54" s="213"/>
      <c r="AK54" s="213"/>
      <c r="AL54" s="213"/>
      <c r="AM54" s="213"/>
      <c r="AN54" s="213"/>
      <c r="AO54" s="213"/>
      <c r="AP54" s="213"/>
      <c r="AQ54" s="213"/>
      <c r="AR54" s="213"/>
      <c r="AS54" s="213"/>
      <c r="AT54" s="213"/>
      <c r="AU54" s="213"/>
      <c r="AV54" s="213"/>
      <c r="AW54" s="213"/>
      <c r="AX54" s="213"/>
      <c r="AY54" s="213"/>
      <c r="AZ54" s="213"/>
      <c r="BA54" s="213"/>
      <c r="BB54" s="213"/>
      <c r="BC54" s="213"/>
      <c r="BD54" s="213"/>
      <c r="BE54" s="213"/>
      <c r="BF54" s="213"/>
      <c r="BG54" s="213"/>
      <c r="BH54" s="213"/>
      <c r="BI54" s="213"/>
      <c r="BJ54" s="213"/>
      <c r="BK54" s="213"/>
      <c r="BL54" s="213"/>
      <c r="BM54" s="213"/>
      <c r="BN54" s="213"/>
      <c r="BO54" s="213"/>
      <c r="BP54" s="213"/>
      <c r="BQ54" s="213"/>
      <c r="BR54" s="213"/>
      <c r="BS54" s="213"/>
      <c r="BT54" s="213"/>
      <c r="BU54" s="213"/>
      <c r="BV54" s="213"/>
      <c r="BW54" s="213"/>
      <c r="BX54" s="213"/>
      <c r="BY54" s="213"/>
      <c r="BZ54" s="213"/>
      <c r="CA54" s="213"/>
      <c r="CB54" s="213"/>
      <c r="CC54" s="213"/>
      <c r="CD54" s="213"/>
      <c r="CE54" s="213"/>
      <c r="CF54" s="213"/>
      <c r="CG54" s="213"/>
      <c r="CH54" s="213"/>
      <c r="CI54" s="213"/>
      <c r="CJ54" s="213"/>
      <c r="CK54" s="213"/>
      <c r="CL54" s="213"/>
      <c r="CM54" s="213"/>
      <c r="CN54" s="213"/>
      <c r="CO54" s="213"/>
      <c r="CP54" s="213"/>
      <c r="CQ54" s="213"/>
      <c r="CR54" s="213"/>
      <c r="CS54" s="213"/>
      <c r="CT54" s="213"/>
      <c r="CU54" s="213"/>
      <c r="CV54" s="213"/>
      <c r="CW54" s="213"/>
      <c r="CX54" s="213"/>
      <c r="CY54" s="213"/>
      <c r="CZ54" s="213"/>
      <c r="DA54" s="213"/>
      <c r="DB54" s="213"/>
      <c r="DC54" s="213"/>
      <c r="DD54" s="213"/>
      <c r="DE54" s="213"/>
      <c r="DF54" s="213"/>
      <c r="DG54" s="213"/>
      <c r="DH54" s="213"/>
      <c r="DI54" s="213"/>
      <c r="DJ54" s="213"/>
      <c r="DK54" s="213"/>
      <c r="DL54" s="213"/>
      <c r="DM54" s="213"/>
      <c r="DN54" s="213"/>
      <c r="DO54" s="213"/>
      <c r="DP54" s="213"/>
      <c r="DQ54" s="213"/>
      <c r="DR54" s="213"/>
      <c r="DS54" s="213"/>
      <c r="DT54" s="213"/>
      <c r="DU54" s="213"/>
      <c r="DV54" s="213"/>
      <c r="DW54" s="213"/>
      <c r="DX54" s="213"/>
      <c r="DY54" s="213"/>
      <c r="DZ54" s="213"/>
      <c r="EA54" s="213"/>
      <c r="EB54" s="213"/>
      <c r="EC54" s="213"/>
      <c r="ED54" s="213"/>
      <c r="EE54" s="213"/>
      <c r="EF54" s="213"/>
      <c r="EG54" s="213"/>
      <c r="EH54" s="213"/>
      <c r="EI54" s="213"/>
      <c r="EJ54" s="213"/>
      <c r="EK54" s="213"/>
      <c r="EL54" s="213"/>
      <c r="EM54" s="213"/>
      <c r="EN54" s="213"/>
      <c r="EO54" s="213"/>
      <c r="EP54" s="213"/>
      <c r="EQ54" s="213"/>
      <c r="ER54" s="213"/>
      <c r="ES54" s="213"/>
      <c r="ET54" s="213"/>
      <c r="EU54" s="213"/>
      <c r="EV54" s="213"/>
      <c r="EW54" s="213"/>
      <c r="EX54" s="213"/>
      <c r="EY54" s="213"/>
      <c r="EZ54" s="213"/>
      <c r="FA54" s="213"/>
      <c r="FB54" s="213"/>
      <c r="FC54" s="213"/>
      <c r="FD54" s="213"/>
      <c r="FE54" s="213"/>
      <c r="FF54" s="213"/>
      <c r="FG54" s="213"/>
      <c r="FH54" s="213"/>
      <c r="FI54" s="213"/>
      <c r="FJ54" s="213"/>
      <c r="FK54" s="213"/>
      <c r="FL54" s="213"/>
      <c r="FM54" s="213"/>
      <c r="FN54" s="213"/>
      <c r="FO54" s="213"/>
      <c r="FP54" s="213"/>
      <c r="FQ54" s="213"/>
      <c r="FR54" s="213"/>
      <c r="FS54" s="213"/>
      <c r="FT54" s="213"/>
      <c r="FU54" s="213"/>
      <c r="FV54" s="213"/>
      <c r="FW54" s="213"/>
      <c r="FX54" s="213"/>
      <c r="FY54" s="213"/>
      <c r="FZ54" s="213"/>
      <c r="GA54" s="213"/>
      <c r="GB54" s="213"/>
      <c r="GC54" s="213"/>
      <c r="GD54" s="213"/>
      <c r="GE54" s="213"/>
      <c r="GF54" s="213"/>
      <c r="GG54" s="213"/>
      <c r="GH54" s="213"/>
      <c r="GI54" s="213"/>
      <c r="GJ54" s="213"/>
      <c r="GK54" s="213"/>
      <c r="GL54" s="213"/>
      <c r="GM54" s="213"/>
      <c r="GN54" s="213"/>
      <c r="GO54" s="213"/>
      <c r="GP54" s="213"/>
      <c r="GQ54" s="213"/>
      <c r="GR54" s="213"/>
      <c r="GS54" s="213"/>
      <c r="GT54" s="213"/>
      <c r="GU54" s="213"/>
      <c r="GV54" s="213"/>
      <c r="GW54" s="213"/>
      <c r="GX54" s="213"/>
      <c r="GY54" s="213"/>
      <c r="GZ54" s="213"/>
      <c r="HA54" s="213"/>
      <c r="HB54" s="213"/>
      <c r="HC54" s="213"/>
      <c r="HD54" s="213"/>
      <c r="HE54" s="213"/>
      <c r="HF54" s="213"/>
      <c r="HG54" s="213"/>
      <c r="HH54" s="213"/>
      <c r="HI54" s="213"/>
      <c r="HJ54" s="213"/>
      <c r="HK54" s="213"/>
      <c r="HL54" s="213"/>
      <c r="HM54" s="213"/>
      <c r="HN54" s="213"/>
      <c r="HO54" s="213"/>
      <c r="HP54" s="213"/>
      <c r="HQ54" s="213"/>
      <c r="HR54" s="213"/>
      <c r="HS54" s="213"/>
      <c r="HT54" s="213"/>
      <c r="HU54" s="213"/>
      <c r="HV54" s="213"/>
      <c r="HW54" s="213"/>
      <c r="HX54" s="213"/>
      <c r="HY54" s="213"/>
      <c r="HZ54" s="213"/>
      <c r="IA54" s="213"/>
      <c r="IB54" s="213"/>
      <c r="IC54" s="213"/>
      <c r="ID54" s="213"/>
      <c r="IE54" s="213"/>
      <c r="IF54" s="213"/>
      <c r="IG54" s="213"/>
      <c r="IH54" s="213"/>
      <c r="II54" s="213"/>
      <c r="IJ54" s="213"/>
      <c r="IK54" s="213"/>
      <c r="IL54" s="213"/>
      <c r="IM54" s="213"/>
      <c r="IN54" s="213"/>
      <c r="IO54" s="213"/>
      <c r="IP54" s="213"/>
      <c r="IQ54" s="213"/>
      <c r="IR54" s="213"/>
      <c r="IS54" s="213"/>
      <c r="IT54" s="213"/>
      <c r="IU54" s="213"/>
      <c r="IV54" s="213"/>
    </row>
    <row r="55" spans="1:256" s="182" customFormat="1" ht="15" customHeight="1">
      <c r="A55" s="160"/>
      <c r="B55" s="678"/>
      <c r="C55" s="678"/>
      <c r="D55" s="678"/>
      <c r="E55" s="684"/>
      <c r="F55" s="685"/>
      <c r="G55" s="685"/>
      <c r="H55" s="685"/>
      <c r="I55" s="685"/>
      <c r="J55" s="685"/>
      <c r="K55" s="685"/>
      <c r="L55" s="688"/>
      <c r="M55" s="688"/>
      <c r="N55" s="689"/>
      <c r="O55" s="690"/>
      <c r="P55" s="690"/>
      <c r="Q55" s="690"/>
      <c r="R55" s="183"/>
      <c r="S55" s="161"/>
      <c r="T55" s="213"/>
      <c r="U55" s="213"/>
      <c r="V55" s="213"/>
      <c r="X55" s="213"/>
      <c r="Y55" s="213"/>
      <c r="Z55" s="213"/>
      <c r="AA55" s="213"/>
      <c r="AB55" s="213"/>
      <c r="AC55" s="213"/>
      <c r="AD55" s="213"/>
      <c r="AE55" s="213"/>
      <c r="AF55" s="213"/>
      <c r="AG55" s="213"/>
      <c r="AH55" s="213"/>
      <c r="AI55" s="213"/>
      <c r="AJ55" s="213"/>
      <c r="AK55" s="213"/>
      <c r="AL55" s="213"/>
      <c r="AM55" s="213"/>
      <c r="AN55" s="213"/>
      <c r="AO55" s="213"/>
      <c r="AP55" s="213"/>
      <c r="AQ55" s="213"/>
      <c r="AR55" s="213"/>
      <c r="AS55" s="213"/>
      <c r="AT55" s="213"/>
      <c r="AU55" s="213"/>
      <c r="AV55" s="213"/>
      <c r="AW55" s="213"/>
      <c r="AX55" s="213"/>
      <c r="AY55" s="213"/>
      <c r="AZ55" s="213"/>
      <c r="BA55" s="213"/>
      <c r="BB55" s="213"/>
      <c r="BC55" s="213"/>
      <c r="BD55" s="213"/>
      <c r="BE55" s="213"/>
      <c r="BF55" s="213"/>
      <c r="BG55" s="213"/>
      <c r="BH55" s="213"/>
      <c r="BI55" s="213"/>
      <c r="BJ55" s="213"/>
      <c r="BK55" s="213"/>
      <c r="BL55" s="213"/>
      <c r="BM55" s="213"/>
      <c r="BN55" s="213"/>
      <c r="BO55" s="213"/>
      <c r="BP55" s="213"/>
      <c r="BQ55" s="213"/>
      <c r="BR55" s="213"/>
      <c r="BS55" s="213"/>
      <c r="BT55" s="213"/>
      <c r="BU55" s="213"/>
      <c r="BV55" s="213"/>
      <c r="BW55" s="213"/>
      <c r="BX55" s="213"/>
      <c r="BY55" s="213"/>
      <c r="BZ55" s="213"/>
      <c r="CA55" s="213"/>
      <c r="CB55" s="213"/>
      <c r="CC55" s="213"/>
      <c r="CD55" s="213"/>
      <c r="CE55" s="213"/>
      <c r="CF55" s="213"/>
      <c r="CG55" s="213"/>
      <c r="CH55" s="213"/>
      <c r="CI55" s="213"/>
      <c r="CJ55" s="213"/>
      <c r="CK55" s="213"/>
      <c r="CL55" s="213"/>
      <c r="CM55" s="213"/>
      <c r="CN55" s="213"/>
      <c r="CO55" s="213"/>
      <c r="CP55" s="213"/>
      <c r="CQ55" s="213"/>
      <c r="CR55" s="213"/>
      <c r="CS55" s="213"/>
      <c r="CT55" s="213"/>
      <c r="CU55" s="213"/>
      <c r="CV55" s="213"/>
      <c r="CW55" s="213"/>
      <c r="CX55" s="213"/>
      <c r="CY55" s="213"/>
      <c r="CZ55" s="213"/>
      <c r="DA55" s="213"/>
      <c r="DB55" s="213"/>
      <c r="DC55" s="213"/>
      <c r="DD55" s="213"/>
      <c r="DE55" s="213"/>
      <c r="DF55" s="213"/>
      <c r="DG55" s="213"/>
      <c r="DH55" s="213"/>
      <c r="DI55" s="213"/>
      <c r="DJ55" s="213"/>
      <c r="DK55" s="213"/>
      <c r="DL55" s="213"/>
      <c r="DM55" s="213"/>
      <c r="DN55" s="213"/>
      <c r="DO55" s="213"/>
      <c r="DP55" s="213"/>
      <c r="DQ55" s="213"/>
      <c r="DR55" s="213"/>
      <c r="DS55" s="213"/>
      <c r="DT55" s="213"/>
      <c r="DU55" s="213"/>
      <c r="DV55" s="213"/>
      <c r="DW55" s="213"/>
      <c r="DX55" s="213"/>
      <c r="DY55" s="213"/>
      <c r="DZ55" s="213"/>
      <c r="EA55" s="213"/>
      <c r="EB55" s="213"/>
      <c r="EC55" s="213"/>
      <c r="ED55" s="213"/>
      <c r="EE55" s="213"/>
      <c r="EF55" s="213"/>
      <c r="EG55" s="213"/>
      <c r="EH55" s="213"/>
      <c r="EI55" s="213"/>
      <c r="EJ55" s="213"/>
      <c r="EK55" s="213"/>
      <c r="EL55" s="213"/>
      <c r="EM55" s="213"/>
      <c r="EN55" s="213"/>
      <c r="EO55" s="213"/>
      <c r="EP55" s="213"/>
      <c r="EQ55" s="213"/>
      <c r="ER55" s="213"/>
      <c r="ES55" s="213"/>
      <c r="ET55" s="213"/>
      <c r="EU55" s="213"/>
      <c r="EV55" s="213"/>
      <c r="EW55" s="213"/>
      <c r="EX55" s="213"/>
      <c r="EY55" s="213"/>
      <c r="EZ55" s="213"/>
      <c r="FA55" s="213"/>
      <c r="FB55" s="213"/>
      <c r="FC55" s="213"/>
      <c r="FD55" s="213"/>
      <c r="FE55" s="213"/>
      <c r="FF55" s="213"/>
      <c r="FG55" s="213"/>
      <c r="FH55" s="213"/>
      <c r="FI55" s="213"/>
      <c r="FJ55" s="213"/>
      <c r="FK55" s="213"/>
      <c r="FL55" s="213"/>
      <c r="FM55" s="213"/>
      <c r="FN55" s="213"/>
      <c r="FO55" s="213"/>
      <c r="FP55" s="213"/>
      <c r="FQ55" s="213"/>
      <c r="FR55" s="213"/>
      <c r="FS55" s="213"/>
      <c r="FT55" s="213"/>
      <c r="FU55" s="213"/>
      <c r="FV55" s="213"/>
      <c r="FW55" s="213"/>
      <c r="FX55" s="213"/>
      <c r="FY55" s="213"/>
      <c r="FZ55" s="213"/>
      <c r="GA55" s="213"/>
      <c r="GB55" s="213"/>
      <c r="GC55" s="213"/>
      <c r="GD55" s="213"/>
      <c r="GE55" s="213"/>
      <c r="GF55" s="213"/>
      <c r="GG55" s="213"/>
      <c r="GH55" s="213"/>
      <c r="GI55" s="213"/>
      <c r="GJ55" s="213"/>
      <c r="GK55" s="213"/>
      <c r="GL55" s="213"/>
      <c r="GM55" s="213"/>
      <c r="GN55" s="213"/>
      <c r="GO55" s="213"/>
      <c r="GP55" s="213"/>
      <c r="GQ55" s="213"/>
      <c r="GR55" s="213"/>
      <c r="GS55" s="213"/>
      <c r="GT55" s="213"/>
      <c r="GU55" s="213"/>
      <c r="GV55" s="213"/>
      <c r="GW55" s="213"/>
      <c r="GX55" s="213"/>
      <c r="GY55" s="213"/>
      <c r="GZ55" s="213"/>
      <c r="HA55" s="213"/>
      <c r="HB55" s="213"/>
      <c r="HC55" s="213"/>
      <c r="HD55" s="213"/>
      <c r="HE55" s="213"/>
      <c r="HF55" s="213"/>
      <c r="HG55" s="213"/>
      <c r="HH55" s="213"/>
      <c r="HI55" s="213"/>
      <c r="HJ55" s="213"/>
      <c r="HK55" s="213"/>
      <c r="HL55" s="213"/>
      <c r="HM55" s="213"/>
      <c r="HN55" s="213"/>
      <c r="HO55" s="213"/>
      <c r="HP55" s="213"/>
      <c r="HQ55" s="213"/>
      <c r="HR55" s="213"/>
      <c r="HS55" s="213"/>
      <c r="HT55" s="213"/>
      <c r="HU55" s="213"/>
      <c r="HV55" s="213"/>
      <c r="HW55" s="213"/>
      <c r="HX55" s="213"/>
      <c r="HY55" s="213"/>
      <c r="HZ55" s="213"/>
      <c r="IA55" s="213"/>
      <c r="IB55" s="213"/>
      <c r="IC55" s="213"/>
      <c r="ID55" s="213"/>
      <c r="IE55" s="213"/>
      <c r="IF55" s="213"/>
      <c r="IG55" s="213"/>
      <c r="IH55" s="213"/>
      <c r="II55" s="213"/>
      <c r="IJ55" s="213"/>
      <c r="IK55" s="213"/>
      <c r="IL55" s="213"/>
      <c r="IM55" s="213"/>
      <c r="IN55" s="213"/>
      <c r="IO55" s="213"/>
      <c r="IP55" s="213"/>
      <c r="IQ55" s="213"/>
      <c r="IR55" s="213"/>
      <c r="IS55" s="213"/>
      <c r="IT55" s="213"/>
      <c r="IU55" s="213"/>
      <c r="IV55" s="213"/>
    </row>
    <row r="56" spans="1:256" s="182" customFormat="1" ht="15" customHeight="1">
      <c r="A56" s="160"/>
      <c r="B56" s="678" t="s">
        <v>295</v>
      </c>
      <c r="C56" s="678"/>
      <c r="D56" s="678"/>
      <c r="E56" s="682" t="str">
        <f>"금 : "&amp;NUMBERSTRING(L56,1)&amp;"원"</f>
        <v>금 : 일천육백구십구만사천원</v>
      </c>
      <c r="F56" s="683"/>
      <c r="G56" s="683"/>
      <c r="H56" s="683"/>
      <c r="I56" s="683"/>
      <c r="J56" s="683"/>
      <c r="K56" s="683"/>
      <c r="L56" s="686">
        <f>원가계산서!F4</f>
        <v>16994000</v>
      </c>
      <c r="M56" s="686"/>
      <c r="N56" s="687"/>
      <c r="O56" s="690"/>
      <c r="P56" s="690"/>
      <c r="Q56" s="690"/>
      <c r="R56" s="183"/>
      <c r="S56" s="161"/>
      <c r="T56" s="213"/>
      <c r="U56" s="213"/>
      <c r="V56" s="213"/>
      <c r="X56" s="213"/>
      <c r="Y56" s="213"/>
      <c r="Z56" s="213"/>
      <c r="AA56" s="213"/>
      <c r="AB56" s="213"/>
      <c r="AC56" s="213"/>
      <c r="AD56" s="213"/>
      <c r="AE56" s="213"/>
      <c r="AF56" s="213"/>
      <c r="AG56" s="213"/>
      <c r="AH56" s="213"/>
      <c r="AI56" s="213"/>
      <c r="AJ56" s="213"/>
      <c r="AK56" s="213"/>
      <c r="AL56" s="213"/>
      <c r="AM56" s="213"/>
      <c r="AN56" s="213"/>
      <c r="AO56" s="213"/>
      <c r="AP56" s="213"/>
      <c r="AQ56" s="213"/>
      <c r="AR56" s="213"/>
      <c r="AS56" s="213"/>
      <c r="AT56" s="213"/>
      <c r="AU56" s="213"/>
      <c r="AV56" s="213"/>
      <c r="AW56" s="213"/>
      <c r="AX56" s="213"/>
      <c r="AY56" s="213"/>
      <c r="AZ56" s="213"/>
      <c r="BA56" s="213"/>
      <c r="BB56" s="213"/>
      <c r="BC56" s="213"/>
      <c r="BD56" s="213"/>
      <c r="BE56" s="213"/>
      <c r="BF56" s="213"/>
      <c r="BG56" s="213"/>
      <c r="BH56" s="213"/>
      <c r="BI56" s="213"/>
      <c r="BJ56" s="213"/>
      <c r="BK56" s="213"/>
      <c r="BL56" s="213"/>
      <c r="BM56" s="213"/>
      <c r="BN56" s="213"/>
      <c r="BO56" s="213"/>
      <c r="BP56" s="213"/>
      <c r="BQ56" s="213"/>
      <c r="BR56" s="213"/>
      <c r="BS56" s="213"/>
      <c r="BT56" s="213"/>
      <c r="BU56" s="213"/>
      <c r="BV56" s="213"/>
      <c r="BW56" s="213"/>
      <c r="BX56" s="213"/>
      <c r="BY56" s="213"/>
      <c r="BZ56" s="213"/>
      <c r="CA56" s="213"/>
      <c r="CB56" s="213"/>
      <c r="CC56" s="213"/>
      <c r="CD56" s="213"/>
      <c r="CE56" s="213"/>
      <c r="CF56" s="213"/>
      <c r="CG56" s="213"/>
      <c r="CH56" s="213"/>
      <c r="CI56" s="213"/>
      <c r="CJ56" s="213"/>
      <c r="CK56" s="213"/>
      <c r="CL56" s="213"/>
      <c r="CM56" s="213"/>
      <c r="CN56" s="213"/>
      <c r="CO56" s="213"/>
      <c r="CP56" s="213"/>
      <c r="CQ56" s="213"/>
      <c r="CR56" s="213"/>
      <c r="CS56" s="213"/>
      <c r="CT56" s="213"/>
      <c r="CU56" s="213"/>
      <c r="CV56" s="213"/>
      <c r="CW56" s="213"/>
      <c r="CX56" s="213"/>
      <c r="CY56" s="213"/>
      <c r="CZ56" s="213"/>
      <c r="DA56" s="213"/>
      <c r="DB56" s="213"/>
      <c r="DC56" s="213"/>
      <c r="DD56" s="213"/>
      <c r="DE56" s="213"/>
      <c r="DF56" s="213"/>
      <c r="DG56" s="213"/>
      <c r="DH56" s="213"/>
      <c r="DI56" s="213"/>
      <c r="DJ56" s="213"/>
      <c r="DK56" s="213"/>
      <c r="DL56" s="213"/>
      <c r="DM56" s="213"/>
      <c r="DN56" s="213"/>
      <c r="DO56" s="213"/>
      <c r="DP56" s="213"/>
      <c r="DQ56" s="213"/>
      <c r="DR56" s="213"/>
      <c r="DS56" s="213"/>
      <c r="DT56" s="213"/>
      <c r="DU56" s="213"/>
      <c r="DV56" s="213"/>
      <c r="DW56" s="213"/>
      <c r="DX56" s="213"/>
      <c r="DY56" s="213"/>
      <c r="DZ56" s="213"/>
      <c r="EA56" s="213"/>
      <c r="EB56" s="213"/>
      <c r="EC56" s="213"/>
      <c r="ED56" s="213"/>
      <c r="EE56" s="213"/>
      <c r="EF56" s="213"/>
      <c r="EG56" s="213"/>
      <c r="EH56" s="213"/>
      <c r="EI56" s="213"/>
      <c r="EJ56" s="213"/>
      <c r="EK56" s="213"/>
      <c r="EL56" s="213"/>
      <c r="EM56" s="213"/>
      <c r="EN56" s="213"/>
      <c r="EO56" s="213"/>
      <c r="EP56" s="213"/>
      <c r="EQ56" s="213"/>
      <c r="ER56" s="213"/>
      <c r="ES56" s="213"/>
      <c r="ET56" s="213"/>
      <c r="EU56" s="213"/>
      <c r="EV56" s="213"/>
      <c r="EW56" s="213"/>
      <c r="EX56" s="213"/>
      <c r="EY56" s="213"/>
      <c r="EZ56" s="213"/>
      <c r="FA56" s="213"/>
      <c r="FB56" s="213"/>
      <c r="FC56" s="213"/>
      <c r="FD56" s="213"/>
      <c r="FE56" s="213"/>
      <c r="FF56" s="213"/>
      <c r="FG56" s="213"/>
      <c r="FH56" s="213"/>
      <c r="FI56" s="213"/>
      <c r="FJ56" s="213"/>
      <c r="FK56" s="213"/>
      <c r="FL56" s="213"/>
      <c r="FM56" s="213"/>
      <c r="FN56" s="213"/>
      <c r="FO56" s="213"/>
      <c r="FP56" s="213"/>
      <c r="FQ56" s="213"/>
      <c r="FR56" s="213"/>
      <c r="FS56" s="213"/>
      <c r="FT56" s="213"/>
      <c r="FU56" s="213"/>
      <c r="FV56" s="213"/>
      <c r="FW56" s="213"/>
      <c r="FX56" s="213"/>
      <c r="FY56" s="213"/>
      <c r="FZ56" s="213"/>
      <c r="GA56" s="213"/>
      <c r="GB56" s="213"/>
      <c r="GC56" s="213"/>
      <c r="GD56" s="213"/>
      <c r="GE56" s="213"/>
      <c r="GF56" s="213"/>
      <c r="GG56" s="213"/>
      <c r="GH56" s="213"/>
      <c r="GI56" s="213"/>
      <c r="GJ56" s="213"/>
      <c r="GK56" s="213"/>
      <c r="GL56" s="213"/>
      <c r="GM56" s="213"/>
      <c r="GN56" s="213"/>
      <c r="GO56" s="213"/>
      <c r="GP56" s="213"/>
      <c r="GQ56" s="213"/>
      <c r="GR56" s="213"/>
      <c r="GS56" s="213"/>
      <c r="GT56" s="213"/>
      <c r="GU56" s="213"/>
      <c r="GV56" s="213"/>
      <c r="GW56" s="213"/>
      <c r="GX56" s="213"/>
      <c r="GY56" s="213"/>
      <c r="GZ56" s="213"/>
      <c r="HA56" s="213"/>
      <c r="HB56" s="213"/>
      <c r="HC56" s="213"/>
      <c r="HD56" s="213"/>
      <c r="HE56" s="213"/>
      <c r="HF56" s="213"/>
      <c r="HG56" s="213"/>
      <c r="HH56" s="213"/>
      <c r="HI56" s="213"/>
      <c r="HJ56" s="213"/>
      <c r="HK56" s="213"/>
      <c r="HL56" s="213"/>
      <c r="HM56" s="213"/>
      <c r="HN56" s="213"/>
      <c r="HO56" s="213"/>
      <c r="HP56" s="213"/>
      <c r="HQ56" s="213"/>
      <c r="HR56" s="213"/>
      <c r="HS56" s="213"/>
      <c r="HT56" s="213"/>
      <c r="HU56" s="213"/>
      <c r="HV56" s="213"/>
      <c r="HW56" s="213"/>
      <c r="HX56" s="213"/>
      <c r="HY56" s="213"/>
      <c r="HZ56" s="213"/>
      <c r="IA56" s="213"/>
      <c r="IB56" s="213"/>
      <c r="IC56" s="213"/>
      <c r="ID56" s="213"/>
      <c r="IE56" s="213"/>
      <c r="IF56" s="213"/>
      <c r="IG56" s="213"/>
      <c r="IH56" s="213"/>
      <c r="II56" s="213"/>
      <c r="IJ56" s="213"/>
      <c r="IK56" s="213"/>
      <c r="IL56" s="213"/>
      <c r="IM56" s="213"/>
      <c r="IN56" s="213"/>
      <c r="IO56" s="213"/>
      <c r="IP56" s="213"/>
      <c r="IQ56" s="213"/>
      <c r="IR56" s="213"/>
      <c r="IS56" s="213"/>
      <c r="IT56" s="213"/>
      <c r="IU56" s="213"/>
      <c r="IV56" s="213"/>
    </row>
    <row r="57" spans="1:256" s="182" customFormat="1" ht="15" customHeight="1">
      <c r="A57" s="160"/>
      <c r="B57" s="678"/>
      <c r="C57" s="678"/>
      <c r="D57" s="678"/>
      <c r="E57" s="684"/>
      <c r="F57" s="685"/>
      <c r="G57" s="685"/>
      <c r="H57" s="685"/>
      <c r="I57" s="685"/>
      <c r="J57" s="685"/>
      <c r="K57" s="685"/>
      <c r="L57" s="688"/>
      <c r="M57" s="688"/>
      <c r="N57" s="689"/>
      <c r="O57" s="690"/>
      <c r="P57" s="690"/>
      <c r="Q57" s="690"/>
      <c r="R57" s="183"/>
      <c r="S57" s="161"/>
      <c r="T57" s="213"/>
      <c r="U57" s="213"/>
      <c r="V57" s="213"/>
      <c r="X57" s="213"/>
      <c r="Y57" s="213"/>
      <c r="Z57" s="213"/>
      <c r="AA57" s="213"/>
      <c r="AB57" s="213"/>
      <c r="AC57" s="213"/>
      <c r="AD57" s="213"/>
      <c r="AE57" s="213"/>
      <c r="AF57" s="213"/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213"/>
      <c r="AR57" s="213"/>
      <c r="AS57" s="213"/>
      <c r="AT57" s="213"/>
      <c r="AU57" s="213"/>
      <c r="AV57" s="213"/>
      <c r="AW57" s="213"/>
      <c r="AX57" s="213"/>
      <c r="AY57" s="213"/>
      <c r="AZ57" s="213"/>
      <c r="BA57" s="213"/>
      <c r="BB57" s="213"/>
      <c r="BC57" s="213"/>
      <c r="BD57" s="213"/>
      <c r="BE57" s="213"/>
      <c r="BF57" s="213"/>
      <c r="BG57" s="213"/>
      <c r="BH57" s="213"/>
      <c r="BI57" s="213"/>
      <c r="BJ57" s="213"/>
      <c r="BK57" s="213"/>
      <c r="BL57" s="213"/>
      <c r="BM57" s="213"/>
      <c r="BN57" s="213"/>
      <c r="BO57" s="213"/>
      <c r="BP57" s="213"/>
      <c r="BQ57" s="213"/>
      <c r="BR57" s="213"/>
      <c r="BS57" s="213"/>
      <c r="BT57" s="213"/>
      <c r="BU57" s="213"/>
      <c r="BV57" s="213"/>
      <c r="BW57" s="213"/>
      <c r="BX57" s="213"/>
      <c r="BY57" s="213"/>
      <c r="BZ57" s="213"/>
      <c r="CA57" s="213"/>
      <c r="CB57" s="213"/>
      <c r="CC57" s="213"/>
      <c r="CD57" s="213"/>
      <c r="CE57" s="213"/>
      <c r="CF57" s="213"/>
      <c r="CG57" s="213"/>
      <c r="CH57" s="213"/>
      <c r="CI57" s="213"/>
      <c r="CJ57" s="213"/>
      <c r="CK57" s="213"/>
      <c r="CL57" s="213"/>
      <c r="CM57" s="213"/>
      <c r="CN57" s="213"/>
      <c r="CO57" s="213"/>
      <c r="CP57" s="213"/>
      <c r="CQ57" s="213"/>
      <c r="CR57" s="213"/>
      <c r="CS57" s="213"/>
      <c r="CT57" s="213"/>
      <c r="CU57" s="213"/>
      <c r="CV57" s="213"/>
      <c r="CW57" s="213"/>
      <c r="CX57" s="213"/>
      <c r="CY57" s="213"/>
      <c r="CZ57" s="213"/>
      <c r="DA57" s="213"/>
      <c r="DB57" s="213"/>
      <c r="DC57" s="213"/>
      <c r="DD57" s="213"/>
      <c r="DE57" s="213"/>
      <c r="DF57" s="213"/>
      <c r="DG57" s="213"/>
      <c r="DH57" s="213"/>
      <c r="DI57" s="213"/>
      <c r="DJ57" s="213"/>
      <c r="DK57" s="213"/>
      <c r="DL57" s="213"/>
      <c r="DM57" s="213"/>
      <c r="DN57" s="213"/>
      <c r="DO57" s="213"/>
      <c r="DP57" s="213"/>
      <c r="DQ57" s="213"/>
      <c r="DR57" s="213"/>
      <c r="DS57" s="213"/>
      <c r="DT57" s="213"/>
      <c r="DU57" s="213"/>
      <c r="DV57" s="213"/>
      <c r="DW57" s="213"/>
      <c r="DX57" s="213"/>
      <c r="DY57" s="213"/>
      <c r="DZ57" s="213"/>
      <c r="EA57" s="213"/>
      <c r="EB57" s="213"/>
      <c r="EC57" s="213"/>
      <c r="ED57" s="213"/>
      <c r="EE57" s="213"/>
      <c r="EF57" s="213"/>
      <c r="EG57" s="213"/>
      <c r="EH57" s="213"/>
      <c r="EI57" s="213"/>
      <c r="EJ57" s="213"/>
      <c r="EK57" s="213"/>
      <c r="EL57" s="213"/>
      <c r="EM57" s="213"/>
      <c r="EN57" s="213"/>
      <c r="EO57" s="213"/>
      <c r="EP57" s="213"/>
      <c r="EQ57" s="213"/>
      <c r="ER57" s="213"/>
      <c r="ES57" s="213"/>
      <c r="ET57" s="213"/>
      <c r="EU57" s="213"/>
      <c r="EV57" s="213"/>
      <c r="EW57" s="213"/>
      <c r="EX57" s="213"/>
      <c r="EY57" s="213"/>
      <c r="EZ57" s="213"/>
      <c r="FA57" s="213"/>
      <c r="FB57" s="213"/>
      <c r="FC57" s="213"/>
      <c r="FD57" s="213"/>
      <c r="FE57" s="213"/>
      <c r="FF57" s="213"/>
      <c r="FG57" s="213"/>
      <c r="FH57" s="213"/>
      <c r="FI57" s="213"/>
      <c r="FJ57" s="213"/>
      <c r="FK57" s="213"/>
      <c r="FL57" s="213"/>
      <c r="FM57" s="213"/>
      <c r="FN57" s="213"/>
      <c r="FO57" s="213"/>
      <c r="FP57" s="213"/>
      <c r="FQ57" s="213"/>
      <c r="FR57" s="213"/>
      <c r="FS57" s="213"/>
      <c r="FT57" s="213"/>
      <c r="FU57" s="213"/>
      <c r="FV57" s="213"/>
      <c r="FW57" s="213"/>
      <c r="FX57" s="213"/>
      <c r="FY57" s="213"/>
      <c r="FZ57" s="213"/>
      <c r="GA57" s="213"/>
      <c r="GB57" s="213"/>
      <c r="GC57" s="213"/>
      <c r="GD57" s="213"/>
      <c r="GE57" s="213"/>
      <c r="GF57" s="213"/>
      <c r="GG57" s="213"/>
      <c r="GH57" s="213"/>
      <c r="GI57" s="213"/>
      <c r="GJ57" s="213"/>
      <c r="GK57" s="213"/>
      <c r="GL57" s="213"/>
      <c r="GM57" s="213"/>
      <c r="GN57" s="213"/>
      <c r="GO57" s="213"/>
      <c r="GP57" s="213"/>
      <c r="GQ57" s="213"/>
      <c r="GR57" s="213"/>
      <c r="GS57" s="213"/>
      <c r="GT57" s="213"/>
      <c r="GU57" s="213"/>
      <c r="GV57" s="213"/>
      <c r="GW57" s="213"/>
      <c r="GX57" s="213"/>
      <c r="GY57" s="213"/>
      <c r="GZ57" s="213"/>
      <c r="HA57" s="213"/>
      <c r="HB57" s="213"/>
      <c r="HC57" s="213"/>
      <c r="HD57" s="213"/>
      <c r="HE57" s="213"/>
      <c r="HF57" s="213"/>
      <c r="HG57" s="213"/>
      <c r="HH57" s="213"/>
      <c r="HI57" s="213"/>
      <c r="HJ57" s="213"/>
      <c r="HK57" s="213"/>
      <c r="HL57" s="213"/>
      <c r="HM57" s="213"/>
      <c r="HN57" s="213"/>
      <c r="HO57" s="213"/>
      <c r="HP57" s="213"/>
      <c r="HQ57" s="213"/>
      <c r="HR57" s="213"/>
      <c r="HS57" s="213"/>
      <c r="HT57" s="213"/>
      <c r="HU57" s="213"/>
      <c r="HV57" s="213"/>
      <c r="HW57" s="213"/>
      <c r="HX57" s="213"/>
      <c r="HY57" s="213"/>
      <c r="HZ57" s="213"/>
      <c r="IA57" s="213"/>
      <c r="IB57" s="213"/>
      <c r="IC57" s="213"/>
      <c r="ID57" s="213"/>
      <c r="IE57" s="213"/>
      <c r="IF57" s="213"/>
      <c r="IG57" s="213"/>
      <c r="IH57" s="213"/>
      <c r="II57" s="213"/>
      <c r="IJ57" s="213"/>
      <c r="IK57" s="213"/>
      <c r="IL57" s="213"/>
      <c r="IM57" s="213"/>
      <c r="IN57" s="213"/>
      <c r="IO57" s="213"/>
      <c r="IP57" s="213"/>
      <c r="IQ57" s="213"/>
      <c r="IR57" s="213"/>
      <c r="IS57" s="213"/>
      <c r="IT57" s="213"/>
      <c r="IU57" s="213"/>
      <c r="IV57" s="213"/>
    </row>
    <row r="58" spans="1:256" s="182" customFormat="1" ht="15" customHeight="1">
      <c r="A58" s="160"/>
      <c r="B58" s="678" t="s">
        <v>268</v>
      </c>
      <c r="C58" s="678"/>
      <c r="D58" s="678"/>
      <c r="E58" s="682" t="str">
        <f>"금 : "&amp;NUMBERSTRING(L58,1)&amp;"원"</f>
        <v>금 : 육천오백칠십삼만원</v>
      </c>
      <c r="F58" s="683"/>
      <c r="G58" s="683"/>
      <c r="H58" s="683"/>
      <c r="I58" s="683"/>
      <c r="J58" s="683"/>
      <c r="K58" s="683"/>
      <c r="L58" s="686">
        <f>원가계산서!F5</f>
        <v>65730000</v>
      </c>
      <c r="M58" s="686"/>
      <c r="N58" s="687"/>
      <c r="O58" s="690"/>
      <c r="P58" s="690"/>
      <c r="Q58" s="690"/>
      <c r="R58" s="183"/>
      <c r="S58" s="161"/>
      <c r="T58" s="213"/>
      <c r="U58" s="213"/>
      <c r="V58" s="213"/>
      <c r="X58" s="213"/>
      <c r="Y58" s="213"/>
      <c r="Z58" s="213"/>
      <c r="AA58" s="213"/>
      <c r="AB58" s="213"/>
      <c r="AC58" s="213"/>
      <c r="AD58" s="213"/>
      <c r="AE58" s="213"/>
      <c r="AF58" s="213"/>
      <c r="AG58" s="213"/>
      <c r="AH58" s="213"/>
      <c r="AI58" s="213"/>
      <c r="AJ58" s="213"/>
      <c r="AK58" s="213"/>
      <c r="AL58" s="213"/>
      <c r="AM58" s="213"/>
      <c r="AN58" s="213"/>
      <c r="AO58" s="213"/>
      <c r="AP58" s="213"/>
      <c r="AQ58" s="213"/>
      <c r="AR58" s="213"/>
      <c r="AS58" s="213"/>
      <c r="AT58" s="213"/>
      <c r="AU58" s="213"/>
      <c r="AV58" s="213"/>
      <c r="AW58" s="213"/>
      <c r="AX58" s="213"/>
      <c r="AY58" s="213"/>
      <c r="AZ58" s="213"/>
      <c r="BA58" s="213"/>
      <c r="BB58" s="213"/>
      <c r="BC58" s="213"/>
      <c r="BD58" s="213"/>
      <c r="BE58" s="213"/>
      <c r="BF58" s="213"/>
      <c r="BG58" s="213"/>
      <c r="BH58" s="213"/>
      <c r="BI58" s="213"/>
      <c r="BJ58" s="213"/>
      <c r="BK58" s="213"/>
      <c r="BL58" s="213"/>
      <c r="BM58" s="213"/>
      <c r="BN58" s="213"/>
      <c r="BO58" s="213"/>
      <c r="BP58" s="213"/>
      <c r="BQ58" s="213"/>
      <c r="BR58" s="213"/>
      <c r="BS58" s="213"/>
      <c r="BT58" s="213"/>
      <c r="BU58" s="213"/>
      <c r="BV58" s="213"/>
      <c r="BW58" s="213"/>
      <c r="BX58" s="213"/>
      <c r="BY58" s="213"/>
      <c r="BZ58" s="213"/>
      <c r="CA58" s="213"/>
      <c r="CB58" s="213"/>
      <c r="CC58" s="213"/>
      <c r="CD58" s="213"/>
      <c r="CE58" s="213"/>
      <c r="CF58" s="213"/>
      <c r="CG58" s="213"/>
      <c r="CH58" s="213"/>
      <c r="CI58" s="213"/>
      <c r="CJ58" s="213"/>
      <c r="CK58" s="213"/>
      <c r="CL58" s="213"/>
      <c r="CM58" s="213"/>
      <c r="CN58" s="213"/>
      <c r="CO58" s="213"/>
      <c r="CP58" s="213"/>
      <c r="CQ58" s="213"/>
      <c r="CR58" s="213"/>
      <c r="CS58" s="213"/>
      <c r="CT58" s="213"/>
      <c r="CU58" s="213"/>
      <c r="CV58" s="213"/>
      <c r="CW58" s="213"/>
      <c r="CX58" s="213"/>
      <c r="CY58" s="213"/>
      <c r="CZ58" s="213"/>
      <c r="DA58" s="213"/>
      <c r="DB58" s="213"/>
      <c r="DC58" s="213"/>
      <c r="DD58" s="213"/>
      <c r="DE58" s="213"/>
      <c r="DF58" s="213"/>
      <c r="DG58" s="213"/>
      <c r="DH58" s="213"/>
      <c r="DI58" s="213"/>
      <c r="DJ58" s="213"/>
      <c r="DK58" s="213"/>
      <c r="DL58" s="213"/>
      <c r="DM58" s="213"/>
      <c r="DN58" s="213"/>
      <c r="DO58" s="213"/>
      <c r="DP58" s="213"/>
      <c r="DQ58" s="213"/>
      <c r="DR58" s="213"/>
      <c r="DS58" s="213"/>
      <c r="DT58" s="213"/>
      <c r="DU58" s="213"/>
      <c r="DV58" s="213"/>
      <c r="DW58" s="213"/>
      <c r="DX58" s="213"/>
      <c r="DY58" s="213"/>
      <c r="DZ58" s="213"/>
      <c r="EA58" s="213"/>
      <c r="EB58" s="213"/>
      <c r="EC58" s="213"/>
      <c r="ED58" s="213"/>
      <c r="EE58" s="213"/>
      <c r="EF58" s="213"/>
      <c r="EG58" s="213"/>
      <c r="EH58" s="213"/>
      <c r="EI58" s="213"/>
      <c r="EJ58" s="213"/>
      <c r="EK58" s="213"/>
      <c r="EL58" s="213"/>
      <c r="EM58" s="213"/>
      <c r="EN58" s="213"/>
      <c r="EO58" s="213"/>
      <c r="EP58" s="213"/>
      <c r="EQ58" s="213"/>
      <c r="ER58" s="213"/>
      <c r="ES58" s="213"/>
      <c r="ET58" s="213"/>
      <c r="EU58" s="213"/>
      <c r="EV58" s="213"/>
      <c r="EW58" s="213"/>
      <c r="EX58" s="213"/>
      <c r="EY58" s="213"/>
      <c r="EZ58" s="213"/>
      <c r="FA58" s="213"/>
      <c r="FB58" s="213"/>
      <c r="FC58" s="213"/>
      <c r="FD58" s="213"/>
      <c r="FE58" s="213"/>
      <c r="FF58" s="213"/>
      <c r="FG58" s="213"/>
      <c r="FH58" s="213"/>
      <c r="FI58" s="213"/>
      <c r="FJ58" s="213"/>
      <c r="FK58" s="213"/>
      <c r="FL58" s="213"/>
      <c r="FM58" s="213"/>
      <c r="FN58" s="213"/>
      <c r="FO58" s="213"/>
      <c r="FP58" s="213"/>
      <c r="FQ58" s="213"/>
      <c r="FR58" s="213"/>
      <c r="FS58" s="213"/>
      <c r="FT58" s="213"/>
      <c r="FU58" s="213"/>
      <c r="FV58" s="213"/>
      <c r="FW58" s="213"/>
      <c r="FX58" s="213"/>
      <c r="FY58" s="213"/>
      <c r="FZ58" s="213"/>
      <c r="GA58" s="213"/>
      <c r="GB58" s="213"/>
      <c r="GC58" s="213"/>
      <c r="GD58" s="213"/>
      <c r="GE58" s="213"/>
      <c r="GF58" s="213"/>
      <c r="GG58" s="213"/>
      <c r="GH58" s="213"/>
      <c r="GI58" s="213"/>
      <c r="GJ58" s="213"/>
      <c r="GK58" s="213"/>
      <c r="GL58" s="213"/>
      <c r="GM58" s="213"/>
      <c r="GN58" s="213"/>
      <c r="GO58" s="213"/>
      <c r="GP58" s="213"/>
      <c r="GQ58" s="213"/>
      <c r="GR58" s="213"/>
      <c r="GS58" s="213"/>
      <c r="GT58" s="213"/>
      <c r="GU58" s="213"/>
      <c r="GV58" s="213"/>
      <c r="GW58" s="213"/>
      <c r="GX58" s="213"/>
      <c r="GY58" s="213"/>
      <c r="GZ58" s="213"/>
      <c r="HA58" s="213"/>
      <c r="HB58" s="213"/>
      <c r="HC58" s="213"/>
      <c r="HD58" s="213"/>
      <c r="HE58" s="213"/>
      <c r="HF58" s="213"/>
      <c r="HG58" s="213"/>
      <c r="HH58" s="213"/>
      <c r="HI58" s="213"/>
      <c r="HJ58" s="213"/>
      <c r="HK58" s="213"/>
      <c r="HL58" s="213"/>
      <c r="HM58" s="213"/>
      <c r="HN58" s="213"/>
      <c r="HO58" s="213"/>
      <c r="HP58" s="213"/>
      <c r="HQ58" s="213"/>
      <c r="HR58" s="213"/>
      <c r="HS58" s="213"/>
      <c r="HT58" s="213"/>
      <c r="HU58" s="213"/>
      <c r="HV58" s="213"/>
      <c r="HW58" s="213"/>
      <c r="HX58" s="213"/>
      <c r="HY58" s="213"/>
      <c r="HZ58" s="213"/>
      <c r="IA58" s="213"/>
      <c r="IB58" s="213"/>
      <c r="IC58" s="213"/>
      <c r="ID58" s="213"/>
      <c r="IE58" s="213"/>
      <c r="IF58" s="213"/>
      <c r="IG58" s="213"/>
      <c r="IH58" s="213"/>
      <c r="II58" s="213"/>
      <c r="IJ58" s="213"/>
      <c r="IK58" s="213"/>
      <c r="IL58" s="213"/>
      <c r="IM58" s="213"/>
      <c r="IN58" s="213"/>
      <c r="IO58" s="213"/>
      <c r="IP58" s="213"/>
      <c r="IQ58" s="213"/>
      <c r="IR58" s="213"/>
      <c r="IS58" s="213"/>
      <c r="IT58" s="213"/>
      <c r="IU58" s="213"/>
      <c r="IV58" s="213"/>
    </row>
    <row r="59" spans="1:256" s="182" customFormat="1" ht="15" customHeight="1">
      <c r="A59" s="160"/>
      <c r="B59" s="678"/>
      <c r="C59" s="678"/>
      <c r="D59" s="678"/>
      <c r="E59" s="684"/>
      <c r="F59" s="685"/>
      <c r="G59" s="685"/>
      <c r="H59" s="685"/>
      <c r="I59" s="685"/>
      <c r="J59" s="685"/>
      <c r="K59" s="685"/>
      <c r="L59" s="688"/>
      <c r="M59" s="688"/>
      <c r="N59" s="689"/>
      <c r="O59" s="690"/>
      <c r="P59" s="690"/>
      <c r="Q59" s="690"/>
      <c r="R59" s="184"/>
      <c r="S59" s="161"/>
      <c r="T59" s="213"/>
      <c r="U59" s="213"/>
      <c r="V59" s="213"/>
      <c r="X59" s="213"/>
      <c r="Y59" s="213"/>
      <c r="Z59" s="213"/>
      <c r="AA59" s="213"/>
      <c r="AB59" s="213"/>
      <c r="AC59" s="213"/>
      <c r="AD59" s="213"/>
      <c r="AE59" s="213"/>
      <c r="AF59" s="213"/>
      <c r="AG59" s="213"/>
      <c r="AH59" s="213"/>
      <c r="AI59" s="213"/>
      <c r="AJ59" s="213"/>
      <c r="AK59" s="213"/>
      <c r="AL59" s="213"/>
      <c r="AM59" s="213"/>
      <c r="AN59" s="213"/>
      <c r="AO59" s="213"/>
      <c r="AP59" s="213"/>
      <c r="AQ59" s="213"/>
      <c r="AR59" s="213"/>
      <c r="AS59" s="213"/>
      <c r="AT59" s="213"/>
      <c r="AU59" s="213"/>
      <c r="AV59" s="213"/>
      <c r="AW59" s="213"/>
      <c r="AX59" s="213"/>
      <c r="AY59" s="213"/>
      <c r="AZ59" s="213"/>
      <c r="BA59" s="213"/>
      <c r="BB59" s="213"/>
      <c r="BC59" s="213"/>
      <c r="BD59" s="213"/>
      <c r="BE59" s="213"/>
      <c r="BF59" s="213"/>
      <c r="BG59" s="213"/>
      <c r="BH59" s="213"/>
      <c r="BI59" s="213"/>
      <c r="BJ59" s="213"/>
      <c r="BK59" s="213"/>
      <c r="BL59" s="213"/>
      <c r="BM59" s="213"/>
      <c r="BN59" s="213"/>
      <c r="BO59" s="213"/>
      <c r="BP59" s="213"/>
      <c r="BQ59" s="213"/>
      <c r="BR59" s="213"/>
      <c r="BS59" s="213"/>
      <c r="BT59" s="213"/>
      <c r="BU59" s="213"/>
      <c r="BV59" s="213"/>
      <c r="BW59" s="213"/>
      <c r="BX59" s="213"/>
      <c r="BY59" s="213"/>
      <c r="BZ59" s="213"/>
      <c r="CA59" s="213"/>
      <c r="CB59" s="213"/>
      <c r="CC59" s="213"/>
      <c r="CD59" s="213"/>
      <c r="CE59" s="213"/>
      <c r="CF59" s="213"/>
      <c r="CG59" s="213"/>
      <c r="CH59" s="213"/>
      <c r="CI59" s="213"/>
      <c r="CJ59" s="213"/>
      <c r="CK59" s="213"/>
      <c r="CL59" s="213"/>
      <c r="CM59" s="213"/>
      <c r="CN59" s="213"/>
      <c r="CO59" s="213"/>
      <c r="CP59" s="213"/>
      <c r="CQ59" s="213"/>
      <c r="CR59" s="213"/>
      <c r="CS59" s="213"/>
      <c r="CT59" s="213"/>
      <c r="CU59" s="213"/>
      <c r="CV59" s="213"/>
      <c r="CW59" s="213"/>
      <c r="CX59" s="213"/>
      <c r="CY59" s="213"/>
      <c r="CZ59" s="213"/>
      <c r="DA59" s="213"/>
      <c r="DB59" s="213"/>
      <c r="DC59" s="213"/>
      <c r="DD59" s="213"/>
      <c r="DE59" s="213"/>
      <c r="DF59" s="213"/>
      <c r="DG59" s="213"/>
      <c r="DH59" s="213"/>
      <c r="DI59" s="213"/>
      <c r="DJ59" s="213"/>
      <c r="DK59" s="213"/>
      <c r="DL59" s="213"/>
      <c r="DM59" s="213"/>
      <c r="DN59" s="213"/>
      <c r="DO59" s="213"/>
      <c r="DP59" s="213"/>
      <c r="DQ59" s="213"/>
      <c r="DR59" s="213"/>
      <c r="DS59" s="213"/>
      <c r="DT59" s="213"/>
      <c r="DU59" s="213"/>
      <c r="DV59" s="213"/>
      <c r="DW59" s="213"/>
      <c r="DX59" s="213"/>
      <c r="DY59" s="213"/>
      <c r="DZ59" s="213"/>
      <c r="EA59" s="213"/>
      <c r="EB59" s="213"/>
      <c r="EC59" s="213"/>
      <c r="ED59" s="213"/>
      <c r="EE59" s="213"/>
      <c r="EF59" s="213"/>
      <c r="EG59" s="213"/>
      <c r="EH59" s="213"/>
      <c r="EI59" s="213"/>
      <c r="EJ59" s="213"/>
      <c r="EK59" s="213"/>
      <c r="EL59" s="213"/>
      <c r="EM59" s="213"/>
      <c r="EN59" s="213"/>
      <c r="EO59" s="213"/>
      <c r="EP59" s="213"/>
      <c r="EQ59" s="213"/>
      <c r="ER59" s="213"/>
      <c r="ES59" s="213"/>
      <c r="ET59" s="213"/>
      <c r="EU59" s="213"/>
      <c r="EV59" s="213"/>
      <c r="EW59" s="213"/>
      <c r="EX59" s="213"/>
      <c r="EY59" s="213"/>
      <c r="EZ59" s="213"/>
      <c r="FA59" s="213"/>
      <c r="FB59" s="213"/>
      <c r="FC59" s="213"/>
      <c r="FD59" s="213"/>
      <c r="FE59" s="213"/>
      <c r="FF59" s="213"/>
      <c r="FG59" s="213"/>
      <c r="FH59" s="213"/>
      <c r="FI59" s="213"/>
      <c r="FJ59" s="213"/>
      <c r="FK59" s="213"/>
      <c r="FL59" s="213"/>
      <c r="FM59" s="213"/>
      <c r="FN59" s="213"/>
      <c r="FO59" s="213"/>
      <c r="FP59" s="213"/>
      <c r="FQ59" s="213"/>
      <c r="FR59" s="213"/>
      <c r="FS59" s="213"/>
      <c r="FT59" s="213"/>
      <c r="FU59" s="213"/>
      <c r="FV59" s="213"/>
      <c r="FW59" s="213"/>
      <c r="FX59" s="213"/>
      <c r="FY59" s="213"/>
      <c r="FZ59" s="213"/>
      <c r="GA59" s="213"/>
      <c r="GB59" s="213"/>
      <c r="GC59" s="213"/>
      <c r="GD59" s="213"/>
      <c r="GE59" s="213"/>
      <c r="GF59" s="213"/>
      <c r="GG59" s="213"/>
      <c r="GH59" s="213"/>
      <c r="GI59" s="213"/>
      <c r="GJ59" s="213"/>
      <c r="GK59" s="213"/>
      <c r="GL59" s="213"/>
      <c r="GM59" s="213"/>
      <c r="GN59" s="213"/>
      <c r="GO59" s="213"/>
      <c r="GP59" s="213"/>
      <c r="GQ59" s="213"/>
      <c r="GR59" s="213"/>
      <c r="GS59" s="213"/>
      <c r="GT59" s="213"/>
      <c r="GU59" s="213"/>
      <c r="GV59" s="213"/>
      <c r="GW59" s="213"/>
      <c r="GX59" s="213"/>
      <c r="GY59" s="213"/>
      <c r="GZ59" s="213"/>
      <c r="HA59" s="213"/>
      <c r="HB59" s="213"/>
      <c r="HC59" s="213"/>
      <c r="HD59" s="213"/>
      <c r="HE59" s="213"/>
      <c r="HF59" s="213"/>
      <c r="HG59" s="213"/>
      <c r="HH59" s="213"/>
      <c r="HI59" s="213"/>
      <c r="HJ59" s="213"/>
      <c r="HK59" s="213"/>
      <c r="HL59" s="213"/>
      <c r="HM59" s="213"/>
      <c r="HN59" s="213"/>
      <c r="HO59" s="213"/>
      <c r="HP59" s="213"/>
      <c r="HQ59" s="213"/>
      <c r="HR59" s="213"/>
      <c r="HS59" s="213"/>
      <c r="HT59" s="213"/>
      <c r="HU59" s="213"/>
      <c r="HV59" s="213"/>
      <c r="HW59" s="213"/>
      <c r="HX59" s="213"/>
      <c r="HY59" s="213"/>
      <c r="HZ59" s="213"/>
      <c r="IA59" s="213"/>
      <c r="IB59" s="213"/>
      <c r="IC59" s="213"/>
      <c r="ID59" s="213"/>
      <c r="IE59" s="213"/>
      <c r="IF59" s="213"/>
      <c r="IG59" s="213"/>
      <c r="IH59" s="213"/>
      <c r="II59" s="213"/>
      <c r="IJ59" s="213"/>
      <c r="IK59" s="213"/>
      <c r="IL59" s="213"/>
      <c r="IM59" s="213"/>
      <c r="IN59" s="213"/>
      <c r="IO59" s="213"/>
      <c r="IP59" s="213"/>
      <c r="IQ59" s="213"/>
      <c r="IR59" s="213"/>
      <c r="IS59" s="213"/>
      <c r="IT59" s="213"/>
      <c r="IU59" s="213"/>
      <c r="IV59" s="213"/>
    </row>
    <row r="60" spans="1:256" s="182" customFormat="1" ht="15" hidden="1" customHeight="1">
      <c r="A60" s="160"/>
      <c r="B60" s="678" t="s">
        <v>203</v>
      </c>
      <c r="C60" s="678"/>
      <c r="D60" s="678"/>
      <c r="E60" s="682" t="str">
        <f>"금 : "&amp;NUMBERSTRING(L60,1)&amp;"원"</f>
        <v>금 : 영원</v>
      </c>
      <c r="F60" s="683"/>
      <c r="G60" s="683"/>
      <c r="H60" s="683"/>
      <c r="I60" s="683"/>
      <c r="J60" s="683"/>
      <c r="K60" s="683"/>
      <c r="L60" s="686">
        <f>[154]원가계산서!F6</f>
        <v>0</v>
      </c>
      <c r="M60" s="686"/>
      <c r="N60" s="687"/>
      <c r="O60" s="690"/>
      <c r="P60" s="690"/>
      <c r="Q60" s="690"/>
      <c r="R60" s="184"/>
      <c r="S60" s="161"/>
      <c r="T60" s="213"/>
      <c r="U60" s="213"/>
      <c r="V60" s="213"/>
      <c r="X60" s="213"/>
      <c r="Y60" s="213"/>
      <c r="Z60" s="213"/>
      <c r="AA60" s="213"/>
      <c r="AB60" s="213"/>
      <c r="AC60" s="213"/>
      <c r="AD60" s="213"/>
      <c r="AE60" s="213"/>
      <c r="AF60" s="213"/>
      <c r="AG60" s="213"/>
      <c r="AH60" s="213"/>
      <c r="AI60" s="213"/>
      <c r="AJ60" s="213"/>
      <c r="AK60" s="213"/>
      <c r="AL60" s="213"/>
      <c r="AM60" s="213"/>
      <c r="AN60" s="213"/>
      <c r="AO60" s="213"/>
      <c r="AP60" s="213"/>
      <c r="AQ60" s="213"/>
      <c r="AR60" s="213"/>
      <c r="AS60" s="213"/>
      <c r="AT60" s="213"/>
      <c r="AU60" s="213"/>
      <c r="AV60" s="213"/>
      <c r="AW60" s="213"/>
      <c r="AX60" s="213"/>
      <c r="AY60" s="213"/>
      <c r="AZ60" s="213"/>
      <c r="BA60" s="213"/>
      <c r="BB60" s="213"/>
      <c r="BC60" s="213"/>
      <c r="BD60" s="213"/>
      <c r="BE60" s="213"/>
      <c r="BF60" s="213"/>
      <c r="BG60" s="213"/>
      <c r="BH60" s="213"/>
      <c r="BI60" s="213"/>
      <c r="BJ60" s="213"/>
      <c r="BK60" s="213"/>
      <c r="BL60" s="213"/>
      <c r="BM60" s="213"/>
      <c r="BN60" s="213"/>
      <c r="BO60" s="213"/>
      <c r="BP60" s="213"/>
      <c r="BQ60" s="213"/>
      <c r="BR60" s="213"/>
      <c r="BS60" s="213"/>
      <c r="BT60" s="213"/>
      <c r="BU60" s="213"/>
      <c r="BV60" s="213"/>
      <c r="BW60" s="213"/>
      <c r="BX60" s="213"/>
      <c r="BY60" s="213"/>
      <c r="BZ60" s="213"/>
      <c r="CA60" s="213"/>
      <c r="CB60" s="213"/>
      <c r="CC60" s="213"/>
      <c r="CD60" s="213"/>
      <c r="CE60" s="213"/>
      <c r="CF60" s="213"/>
      <c r="CG60" s="213"/>
      <c r="CH60" s="213"/>
      <c r="CI60" s="213"/>
      <c r="CJ60" s="213"/>
      <c r="CK60" s="213"/>
      <c r="CL60" s="213"/>
      <c r="CM60" s="213"/>
      <c r="CN60" s="213"/>
      <c r="CO60" s="213"/>
      <c r="CP60" s="213"/>
      <c r="CQ60" s="213"/>
      <c r="CR60" s="213"/>
      <c r="CS60" s="213"/>
      <c r="CT60" s="213"/>
      <c r="CU60" s="213"/>
      <c r="CV60" s="213"/>
      <c r="CW60" s="213"/>
      <c r="CX60" s="213"/>
      <c r="CY60" s="213"/>
      <c r="CZ60" s="213"/>
      <c r="DA60" s="213"/>
      <c r="DB60" s="213"/>
      <c r="DC60" s="213"/>
      <c r="DD60" s="213"/>
      <c r="DE60" s="213"/>
      <c r="DF60" s="213"/>
      <c r="DG60" s="213"/>
      <c r="DH60" s="213"/>
      <c r="DI60" s="213"/>
      <c r="DJ60" s="213"/>
      <c r="DK60" s="213"/>
      <c r="DL60" s="213"/>
      <c r="DM60" s="213"/>
      <c r="DN60" s="213"/>
      <c r="DO60" s="213"/>
      <c r="DP60" s="213"/>
      <c r="DQ60" s="213"/>
      <c r="DR60" s="213"/>
      <c r="DS60" s="213"/>
      <c r="DT60" s="213"/>
      <c r="DU60" s="213"/>
      <c r="DV60" s="213"/>
      <c r="DW60" s="213"/>
      <c r="DX60" s="213"/>
      <c r="DY60" s="213"/>
      <c r="DZ60" s="213"/>
      <c r="EA60" s="213"/>
      <c r="EB60" s="213"/>
      <c r="EC60" s="213"/>
      <c r="ED60" s="213"/>
      <c r="EE60" s="213"/>
      <c r="EF60" s="213"/>
      <c r="EG60" s="213"/>
      <c r="EH60" s="213"/>
      <c r="EI60" s="213"/>
      <c r="EJ60" s="213"/>
      <c r="EK60" s="213"/>
      <c r="EL60" s="213"/>
      <c r="EM60" s="213"/>
      <c r="EN60" s="213"/>
      <c r="EO60" s="213"/>
      <c r="EP60" s="213"/>
      <c r="EQ60" s="213"/>
      <c r="ER60" s="213"/>
      <c r="ES60" s="213"/>
      <c r="ET60" s="213"/>
      <c r="EU60" s="213"/>
      <c r="EV60" s="213"/>
      <c r="EW60" s="213"/>
      <c r="EX60" s="213"/>
      <c r="EY60" s="213"/>
      <c r="EZ60" s="213"/>
      <c r="FA60" s="213"/>
      <c r="FB60" s="213"/>
      <c r="FC60" s="213"/>
      <c r="FD60" s="213"/>
      <c r="FE60" s="213"/>
      <c r="FF60" s="213"/>
      <c r="FG60" s="213"/>
      <c r="FH60" s="213"/>
      <c r="FI60" s="213"/>
      <c r="FJ60" s="213"/>
      <c r="FK60" s="213"/>
      <c r="FL60" s="213"/>
      <c r="FM60" s="213"/>
      <c r="FN60" s="213"/>
      <c r="FO60" s="213"/>
      <c r="FP60" s="213"/>
      <c r="FQ60" s="213"/>
      <c r="FR60" s="213"/>
      <c r="FS60" s="213"/>
      <c r="FT60" s="213"/>
      <c r="FU60" s="213"/>
      <c r="FV60" s="213"/>
      <c r="FW60" s="213"/>
      <c r="FX60" s="213"/>
      <c r="FY60" s="213"/>
      <c r="FZ60" s="213"/>
      <c r="GA60" s="213"/>
      <c r="GB60" s="213"/>
      <c r="GC60" s="213"/>
      <c r="GD60" s="213"/>
      <c r="GE60" s="213"/>
      <c r="GF60" s="213"/>
      <c r="GG60" s="213"/>
      <c r="GH60" s="213"/>
      <c r="GI60" s="213"/>
      <c r="GJ60" s="213"/>
      <c r="GK60" s="213"/>
      <c r="GL60" s="213"/>
      <c r="GM60" s="213"/>
      <c r="GN60" s="213"/>
      <c r="GO60" s="213"/>
      <c r="GP60" s="213"/>
      <c r="GQ60" s="213"/>
      <c r="GR60" s="213"/>
      <c r="GS60" s="213"/>
      <c r="GT60" s="213"/>
      <c r="GU60" s="213"/>
      <c r="GV60" s="213"/>
      <c r="GW60" s="213"/>
      <c r="GX60" s="213"/>
      <c r="GY60" s="213"/>
      <c r="GZ60" s="213"/>
      <c r="HA60" s="213"/>
      <c r="HB60" s="213"/>
      <c r="HC60" s="213"/>
      <c r="HD60" s="213"/>
      <c r="HE60" s="213"/>
      <c r="HF60" s="213"/>
      <c r="HG60" s="213"/>
      <c r="HH60" s="213"/>
      <c r="HI60" s="213"/>
      <c r="HJ60" s="213"/>
      <c r="HK60" s="213"/>
      <c r="HL60" s="213"/>
      <c r="HM60" s="213"/>
      <c r="HN60" s="213"/>
      <c r="HO60" s="213"/>
      <c r="HP60" s="213"/>
      <c r="HQ60" s="213"/>
      <c r="HR60" s="213"/>
      <c r="HS60" s="213"/>
      <c r="HT60" s="213"/>
      <c r="HU60" s="213"/>
      <c r="HV60" s="213"/>
      <c r="HW60" s="213"/>
      <c r="HX60" s="213"/>
      <c r="HY60" s="213"/>
      <c r="HZ60" s="213"/>
      <c r="IA60" s="213"/>
      <c r="IB60" s="213"/>
      <c r="IC60" s="213"/>
      <c r="ID60" s="213"/>
      <c r="IE60" s="213"/>
      <c r="IF60" s="213"/>
      <c r="IG60" s="213"/>
      <c r="IH60" s="213"/>
      <c r="II60" s="213"/>
      <c r="IJ60" s="213"/>
      <c r="IK60" s="213"/>
      <c r="IL60" s="213"/>
      <c r="IM60" s="213"/>
      <c r="IN60" s="213"/>
      <c r="IO60" s="213"/>
      <c r="IP60" s="213"/>
      <c r="IQ60" s="213"/>
      <c r="IR60" s="213"/>
      <c r="IS60" s="213"/>
      <c r="IT60" s="213"/>
      <c r="IU60" s="213"/>
      <c r="IV60" s="213"/>
    </row>
    <row r="61" spans="1:256" s="182" customFormat="1" ht="15" hidden="1" customHeight="1">
      <c r="A61" s="185"/>
      <c r="B61" s="678"/>
      <c r="C61" s="678"/>
      <c r="D61" s="678"/>
      <c r="E61" s="684"/>
      <c r="F61" s="685"/>
      <c r="G61" s="685"/>
      <c r="H61" s="685"/>
      <c r="I61" s="685"/>
      <c r="J61" s="685"/>
      <c r="K61" s="685"/>
      <c r="L61" s="688"/>
      <c r="M61" s="688"/>
      <c r="N61" s="689"/>
      <c r="O61" s="690"/>
      <c r="P61" s="690"/>
      <c r="Q61" s="690"/>
      <c r="R61" s="213"/>
      <c r="S61" s="214"/>
      <c r="T61" s="213"/>
      <c r="U61" s="213"/>
      <c r="V61" s="213"/>
      <c r="X61" s="213"/>
      <c r="Y61" s="213"/>
      <c r="Z61" s="213"/>
      <c r="AA61" s="213"/>
      <c r="AB61" s="213"/>
      <c r="AC61" s="213"/>
      <c r="AD61" s="213"/>
      <c r="AE61" s="213"/>
      <c r="AF61" s="213"/>
      <c r="AG61" s="213"/>
      <c r="AH61" s="213"/>
      <c r="AI61" s="213"/>
      <c r="AJ61" s="213"/>
      <c r="AK61" s="213"/>
      <c r="AL61" s="213"/>
      <c r="AM61" s="213"/>
      <c r="AN61" s="213"/>
      <c r="AO61" s="213"/>
      <c r="AP61" s="213"/>
      <c r="AQ61" s="213"/>
      <c r="AR61" s="213"/>
      <c r="AS61" s="213"/>
      <c r="AT61" s="213"/>
      <c r="AU61" s="213"/>
      <c r="AV61" s="213"/>
      <c r="AW61" s="213"/>
      <c r="AX61" s="213"/>
      <c r="AY61" s="213"/>
      <c r="AZ61" s="213"/>
      <c r="BA61" s="213"/>
      <c r="BB61" s="213"/>
      <c r="BC61" s="213"/>
      <c r="BD61" s="213"/>
      <c r="BE61" s="213"/>
      <c r="BF61" s="213"/>
      <c r="BG61" s="213"/>
      <c r="BH61" s="213"/>
      <c r="BI61" s="213"/>
      <c r="BJ61" s="213"/>
      <c r="BK61" s="213"/>
      <c r="BL61" s="213"/>
      <c r="BM61" s="213"/>
      <c r="BN61" s="213"/>
      <c r="BO61" s="213"/>
      <c r="BP61" s="213"/>
      <c r="BQ61" s="213"/>
      <c r="BR61" s="213"/>
      <c r="BS61" s="213"/>
      <c r="BT61" s="213"/>
      <c r="BU61" s="213"/>
      <c r="BV61" s="213"/>
      <c r="BW61" s="213"/>
      <c r="BX61" s="213"/>
      <c r="BY61" s="213"/>
      <c r="BZ61" s="213"/>
      <c r="CA61" s="213"/>
      <c r="CB61" s="213"/>
      <c r="CC61" s="213"/>
      <c r="CD61" s="213"/>
      <c r="CE61" s="213"/>
      <c r="CF61" s="213"/>
      <c r="CG61" s="213"/>
      <c r="CH61" s="213"/>
      <c r="CI61" s="213"/>
      <c r="CJ61" s="213"/>
      <c r="CK61" s="213"/>
      <c r="CL61" s="213"/>
      <c r="CM61" s="213"/>
      <c r="CN61" s="213"/>
      <c r="CO61" s="213"/>
      <c r="CP61" s="213"/>
      <c r="CQ61" s="213"/>
      <c r="CR61" s="213"/>
      <c r="CS61" s="213"/>
      <c r="CT61" s="213"/>
      <c r="CU61" s="213"/>
      <c r="CV61" s="213"/>
      <c r="CW61" s="213"/>
      <c r="CX61" s="213"/>
      <c r="CY61" s="213"/>
      <c r="CZ61" s="213"/>
      <c r="DA61" s="213"/>
      <c r="DB61" s="213"/>
      <c r="DC61" s="213"/>
      <c r="DD61" s="213"/>
      <c r="DE61" s="213"/>
      <c r="DF61" s="213"/>
      <c r="DG61" s="213"/>
      <c r="DH61" s="213"/>
      <c r="DI61" s="213"/>
      <c r="DJ61" s="213"/>
      <c r="DK61" s="213"/>
      <c r="DL61" s="213"/>
      <c r="DM61" s="213"/>
      <c r="DN61" s="213"/>
      <c r="DO61" s="213"/>
      <c r="DP61" s="213"/>
      <c r="DQ61" s="213"/>
      <c r="DR61" s="213"/>
      <c r="DS61" s="213"/>
      <c r="DT61" s="213"/>
      <c r="DU61" s="213"/>
      <c r="DV61" s="213"/>
      <c r="DW61" s="213"/>
      <c r="DX61" s="213"/>
      <c r="DY61" s="213"/>
      <c r="DZ61" s="213"/>
      <c r="EA61" s="213"/>
      <c r="EB61" s="213"/>
      <c r="EC61" s="213"/>
      <c r="ED61" s="213"/>
      <c r="EE61" s="213"/>
      <c r="EF61" s="213"/>
      <c r="EG61" s="213"/>
      <c r="EH61" s="213"/>
      <c r="EI61" s="213"/>
      <c r="EJ61" s="213"/>
      <c r="EK61" s="213"/>
      <c r="EL61" s="213"/>
      <c r="EM61" s="213"/>
      <c r="EN61" s="213"/>
      <c r="EO61" s="213"/>
      <c r="EP61" s="213"/>
      <c r="EQ61" s="213"/>
      <c r="ER61" s="213"/>
      <c r="ES61" s="213"/>
      <c r="ET61" s="213"/>
      <c r="EU61" s="213"/>
      <c r="EV61" s="213"/>
      <c r="EW61" s="213"/>
      <c r="EX61" s="213"/>
      <c r="EY61" s="213"/>
      <c r="EZ61" s="213"/>
      <c r="FA61" s="213"/>
      <c r="FB61" s="213"/>
      <c r="FC61" s="213"/>
      <c r="FD61" s="213"/>
      <c r="FE61" s="213"/>
      <c r="FF61" s="213"/>
      <c r="FG61" s="213"/>
      <c r="FH61" s="213"/>
      <c r="FI61" s="213"/>
      <c r="FJ61" s="213"/>
      <c r="FK61" s="213"/>
      <c r="FL61" s="213"/>
      <c r="FM61" s="213"/>
      <c r="FN61" s="213"/>
      <c r="FO61" s="213"/>
      <c r="FP61" s="213"/>
      <c r="FQ61" s="213"/>
      <c r="FR61" s="213"/>
      <c r="FS61" s="213"/>
      <c r="FT61" s="213"/>
      <c r="FU61" s="213"/>
      <c r="FV61" s="213"/>
      <c r="FW61" s="213"/>
      <c r="FX61" s="213"/>
      <c r="FY61" s="213"/>
      <c r="FZ61" s="213"/>
      <c r="GA61" s="213"/>
      <c r="GB61" s="213"/>
      <c r="GC61" s="213"/>
      <c r="GD61" s="213"/>
      <c r="GE61" s="213"/>
      <c r="GF61" s="213"/>
      <c r="GG61" s="213"/>
      <c r="GH61" s="213"/>
      <c r="GI61" s="213"/>
      <c r="GJ61" s="213"/>
      <c r="GK61" s="213"/>
      <c r="GL61" s="213"/>
      <c r="GM61" s="213"/>
      <c r="GN61" s="213"/>
      <c r="GO61" s="213"/>
      <c r="GP61" s="213"/>
      <c r="GQ61" s="213"/>
      <c r="GR61" s="213"/>
      <c r="GS61" s="213"/>
      <c r="GT61" s="213"/>
      <c r="GU61" s="213"/>
      <c r="GV61" s="213"/>
      <c r="GW61" s="213"/>
      <c r="GX61" s="213"/>
      <c r="GY61" s="213"/>
      <c r="GZ61" s="213"/>
      <c r="HA61" s="213"/>
      <c r="HB61" s="213"/>
      <c r="HC61" s="213"/>
      <c r="HD61" s="213"/>
      <c r="HE61" s="213"/>
      <c r="HF61" s="213"/>
      <c r="HG61" s="213"/>
      <c r="HH61" s="213"/>
      <c r="HI61" s="213"/>
      <c r="HJ61" s="213"/>
      <c r="HK61" s="213"/>
      <c r="HL61" s="213"/>
      <c r="HM61" s="213"/>
      <c r="HN61" s="213"/>
      <c r="HO61" s="213"/>
      <c r="HP61" s="213"/>
      <c r="HQ61" s="213"/>
      <c r="HR61" s="213"/>
      <c r="HS61" s="213"/>
      <c r="HT61" s="213"/>
      <c r="HU61" s="213"/>
      <c r="HV61" s="213"/>
      <c r="HW61" s="213"/>
      <c r="HX61" s="213"/>
      <c r="HY61" s="213"/>
      <c r="HZ61" s="213"/>
      <c r="IA61" s="213"/>
      <c r="IB61" s="213"/>
      <c r="IC61" s="213"/>
      <c r="ID61" s="213"/>
      <c r="IE61" s="213"/>
      <c r="IF61" s="213"/>
      <c r="IG61" s="213"/>
      <c r="IH61" s="213"/>
      <c r="II61" s="213"/>
      <c r="IJ61" s="213"/>
      <c r="IK61" s="213"/>
      <c r="IL61" s="213"/>
      <c r="IM61" s="213"/>
      <c r="IN61" s="213"/>
      <c r="IO61" s="213"/>
      <c r="IP61" s="213"/>
      <c r="IQ61" s="213"/>
      <c r="IR61" s="213"/>
      <c r="IS61" s="213"/>
      <c r="IT61" s="213"/>
      <c r="IU61" s="213"/>
      <c r="IV61" s="213"/>
    </row>
    <row r="62" spans="1:256" ht="15" customHeight="1">
      <c r="A62" s="160"/>
      <c r="B62" s="155"/>
      <c r="C62" s="155"/>
      <c r="D62" s="155"/>
      <c r="E62" s="155"/>
      <c r="F62" s="167"/>
      <c r="G62" s="167"/>
      <c r="H62" s="167"/>
      <c r="I62" s="167"/>
      <c r="J62" s="155"/>
      <c r="K62" s="155"/>
      <c r="L62" s="167"/>
      <c r="M62" s="167"/>
      <c r="N62" s="155"/>
      <c r="O62" s="155"/>
      <c r="P62" s="155"/>
      <c r="Q62" s="155"/>
      <c r="R62" s="155"/>
      <c r="S62" s="161"/>
    </row>
    <row r="63" spans="1:256" ht="15" customHeight="1">
      <c r="A63" s="160"/>
      <c r="B63" s="155"/>
      <c r="C63" s="155"/>
      <c r="D63" s="155"/>
      <c r="E63" s="155"/>
      <c r="F63" s="167"/>
      <c r="G63" s="167"/>
      <c r="H63" s="167"/>
      <c r="I63" s="167"/>
      <c r="J63" s="155"/>
      <c r="K63" s="155"/>
      <c r="L63" s="167"/>
      <c r="M63" s="167"/>
      <c r="N63" s="155"/>
      <c r="O63" s="155"/>
      <c r="P63" s="155"/>
      <c r="Q63" s="155"/>
      <c r="R63" s="155"/>
      <c r="S63" s="161"/>
    </row>
    <row r="64" spans="1:256" ht="15" customHeight="1">
      <c r="A64" s="160"/>
      <c r="B64" s="155"/>
      <c r="C64" s="155"/>
      <c r="D64" s="155"/>
      <c r="E64" s="155"/>
      <c r="F64" s="167"/>
      <c r="G64" s="167"/>
      <c r="H64" s="167"/>
      <c r="I64" s="167"/>
      <c r="J64" s="155"/>
      <c r="K64" s="155"/>
      <c r="L64" s="167"/>
      <c r="M64" s="167"/>
      <c r="N64" s="155"/>
      <c r="O64" s="155"/>
      <c r="P64" s="155"/>
      <c r="Q64" s="155"/>
      <c r="R64" s="155"/>
      <c r="S64" s="161"/>
    </row>
    <row r="65" spans="1:23" ht="15" customHeight="1">
      <c r="A65" s="160"/>
      <c r="B65" s="155"/>
      <c r="C65" s="155"/>
      <c r="D65" s="155"/>
      <c r="E65" s="155"/>
      <c r="F65" s="167"/>
      <c r="G65" s="167"/>
      <c r="H65" s="167"/>
      <c r="I65" s="167"/>
      <c r="J65" s="155"/>
      <c r="K65" s="155"/>
      <c r="L65" s="167"/>
      <c r="M65" s="167"/>
      <c r="N65" s="155"/>
      <c r="O65" s="155"/>
      <c r="P65" s="155"/>
      <c r="Q65" s="155"/>
      <c r="R65" s="155"/>
      <c r="S65" s="161"/>
    </row>
    <row r="66" spans="1:23" ht="15" customHeight="1">
      <c r="A66" s="160"/>
      <c r="B66" s="155"/>
      <c r="C66" s="155"/>
      <c r="D66" s="155"/>
      <c r="E66" s="155"/>
      <c r="F66" s="167"/>
      <c r="G66" s="167"/>
      <c r="H66" s="167"/>
      <c r="I66" s="167"/>
      <c r="J66" s="155"/>
      <c r="K66" s="155"/>
      <c r="L66" s="167"/>
      <c r="M66" s="167"/>
      <c r="N66" s="155"/>
      <c r="O66" s="155"/>
      <c r="P66" s="155"/>
      <c r="Q66" s="155"/>
      <c r="R66" s="155"/>
      <c r="S66" s="161"/>
      <c r="W66" s="213"/>
    </row>
    <row r="67" spans="1:23" ht="15" customHeight="1">
      <c r="A67" s="160"/>
      <c r="B67" s="155"/>
      <c r="C67" s="155"/>
      <c r="D67" s="155"/>
      <c r="E67" s="155"/>
      <c r="F67" s="167"/>
      <c r="G67" s="167"/>
      <c r="H67" s="167"/>
      <c r="I67" s="167"/>
      <c r="J67" s="155"/>
      <c r="K67" s="155"/>
      <c r="L67" s="167"/>
      <c r="M67" s="167"/>
      <c r="N67" s="155"/>
      <c r="O67" s="155"/>
      <c r="P67" s="155"/>
      <c r="Q67" s="155"/>
      <c r="R67" s="155"/>
      <c r="S67" s="161"/>
      <c r="W67" s="213"/>
    </row>
    <row r="68" spans="1:23" ht="15" customHeight="1">
      <c r="A68" s="160"/>
      <c r="B68" s="155"/>
      <c r="C68" s="155"/>
      <c r="D68" s="155"/>
      <c r="E68" s="155"/>
      <c r="F68" s="167"/>
      <c r="G68" s="167"/>
      <c r="H68" s="167"/>
      <c r="I68" s="167"/>
      <c r="J68" s="155"/>
      <c r="K68" s="155"/>
      <c r="L68" s="167"/>
      <c r="M68" s="167"/>
      <c r="N68" s="155"/>
      <c r="O68" s="155"/>
      <c r="P68" s="155"/>
      <c r="Q68" s="155"/>
      <c r="R68" s="155"/>
      <c r="S68" s="161"/>
      <c r="W68" s="213"/>
    </row>
    <row r="69" spans="1:23" ht="15" customHeight="1">
      <c r="A69" s="160"/>
      <c r="B69" s="155"/>
      <c r="C69" s="155"/>
      <c r="D69" s="155"/>
      <c r="E69" s="155"/>
      <c r="F69" s="167"/>
      <c r="G69" s="167"/>
      <c r="H69" s="167"/>
      <c r="I69" s="167"/>
      <c r="J69" s="155"/>
      <c r="K69" s="155"/>
      <c r="L69" s="167"/>
      <c r="M69" s="167"/>
      <c r="N69" s="155"/>
      <c r="O69" s="155"/>
      <c r="P69" s="155"/>
      <c r="Q69" s="155"/>
      <c r="R69" s="155"/>
      <c r="S69" s="161"/>
      <c r="W69" s="213"/>
    </row>
    <row r="70" spans="1:23" ht="15" customHeight="1">
      <c r="A70" s="169"/>
      <c r="B70" s="170"/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  <c r="S70" s="171"/>
      <c r="W70" s="213"/>
    </row>
  </sheetData>
  <mergeCells count="37">
    <mergeCell ref="B54:D55"/>
    <mergeCell ref="E54:K55"/>
    <mergeCell ref="L54:N55"/>
    <mergeCell ref="O54:Q55"/>
    <mergeCell ref="B60:D61"/>
    <mergeCell ref="E60:K61"/>
    <mergeCell ref="L60:N61"/>
    <mergeCell ref="O60:Q61"/>
    <mergeCell ref="B58:D59"/>
    <mergeCell ref="E58:K59"/>
    <mergeCell ref="L58:N59"/>
    <mergeCell ref="O58:Q59"/>
    <mergeCell ref="B56:D57"/>
    <mergeCell ref="E56:K57"/>
    <mergeCell ref="L56:N57"/>
    <mergeCell ref="O56:Q57"/>
    <mergeCell ref="B52:D53"/>
    <mergeCell ref="E52:N53"/>
    <mergeCell ref="O52:Q53"/>
    <mergeCell ref="A41:S43"/>
    <mergeCell ref="A44:S46"/>
    <mergeCell ref="A13:Q15"/>
    <mergeCell ref="A1:C3"/>
    <mergeCell ref="P1:Q3"/>
    <mergeCell ref="R1:S3"/>
    <mergeCell ref="A7:S9"/>
    <mergeCell ref="A10:S12"/>
    <mergeCell ref="A25:S26"/>
    <mergeCell ref="A35:C38"/>
    <mergeCell ref="D35:E38"/>
    <mergeCell ref="F35:G38"/>
    <mergeCell ref="H35:I38"/>
    <mergeCell ref="J35:K38"/>
    <mergeCell ref="L35:M38"/>
    <mergeCell ref="N35:O38"/>
    <mergeCell ref="P35:Q38"/>
    <mergeCell ref="R35:S38"/>
  </mergeCells>
  <phoneticPr fontId="4" type="noConversion"/>
  <printOptions horizontalCentered="1" verticalCentered="1"/>
  <pageMargins left="0.78740157480314965" right="0.59055118110236227" top="0.59055118110236227" bottom="0.59055118110236227" header="0" footer="0"/>
  <pageSetup paperSize="9" scale="98" orientation="landscape" r:id="rId1"/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C7CA1-6EE9-4634-B4F2-ED076654046A}">
  <dimension ref="A1:L3152"/>
  <sheetViews>
    <sheetView view="pageBreakPreview" zoomScaleSheetLayoutView="100" workbookViewId="0">
      <selection activeCell="F20" sqref="F20"/>
    </sheetView>
  </sheetViews>
  <sheetFormatPr defaultRowHeight="26.1" customHeight="1"/>
  <cols>
    <col min="1" max="1" width="4.77734375" style="216" customWidth="1"/>
    <col min="2" max="8" width="8.88671875" style="219"/>
    <col min="9" max="9" width="9.109375" style="223" bestFit="1" customWidth="1"/>
    <col min="10" max="10" width="8.88671875" style="223"/>
    <col min="11" max="12" width="8.88671875" style="219"/>
    <col min="13" max="13" width="4.77734375" style="219" customWidth="1"/>
    <col min="14" max="16384" width="8.88671875" style="219"/>
  </cols>
  <sheetData>
    <row r="1" spans="1:12" s="189" customFormat="1" ht="24" customHeight="1">
      <c r="A1" s="187" t="s">
        <v>210</v>
      </c>
      <c r="B1" s="188" t="s">
        <v>211</v>
      </c>
      <c r="I1" s="190"/>
      <c r="J1" s="190"/>
    </row>
    <row r="2" spans="1:12" s="192" customFormat="1" ht="24" customHeight="1">
      <c r="A2" s="191"/>
      <c r="B2" s="215" t="s">
        <v>350</v>
      </c>
      <c r="I2" s="193"/>
      <c r="J2" s="193"/>
    </row>
    <row r="3" spans="1:12" s="192" customFormat="1" ht="24" customHeight="1">
      <c r="A3" s="191"/>
      <c r="B3" s="215"/>
      <c r="I3" s="193"/>
      <c r="J3" s="193"/>
    </row>
    <row r="4" spans="1:12" s="192" customFormat="1" ht="15.75" customHeight="1">
      <c r="A4" s="191"/>
      <c r="B4" s="215"/>
      <c r="I4" s="193"/>
      <c r="J4" s="193"/>
    </row>
    <row r="5" spans="1:12" s="189" customFormat="1" ht="24" customHeight="1">
      <c r="A5" s="187" t="s">
        <v>212</v>
      </c>
      <c r="B5" s="188" t="s">
        <v>213</v>
      </c>
      <c r="I5" s="190"/>
      <c r="J5" s="190"/>
    </row>
    <row r="6" spans="1:12" s="217" customFormat="1" ht="24" customHeight="1">
      <c r="A6" s="216"/>
      <c r="B6" s="217" t="s">
        <v>214</v>
      </c>
      <c r="C6" s="217" t="str">
        <f>표지!A7</f>
        <v>양양군 하상도로 안내전광판 납품. 설치공사</v>
      </c>
      <c r="I6" s="218"/>
      <c r="J6" s="218"/>
    </row>
    <row r="7" spans="1:12" s="217" customFormat="1" ht="24" customHeight="1">
      <c r="A7" s="216"/>
      <c r="B7" s="217" t="s">
        <v>351</v>
      </c>
      <c r="C7" s="217" t="s">
        <v>352</v>
      </c>
      <c r="I7" s="218"/>
      <c r="J7" s="218"/>
    </row>
    <row r="8" spans="1:12" s="217" customFormat="1" ht="16.5" customHeight="1">
      <c r="A8" s="216"/>
      <c r="C8" s="217" t="s">
        <v>353</v>
      </c>
      <c r="I8" s="218"/>
      <c r="J8" s="218"/>
    </row>
    <row r="9" spans="1:12" s="189" customFormat="1" ht="24" customHeight="1">
      <c r="A9" s="187" t="s">
        <v>215</v>
      </c>
      <c r="B9" s="188" t="s">
        <v>216</v>
      </c>
      <c r="I9" s="190"/>
      <c r="J9" s="190"/>
    </row>
    <row r="10" spans="1:12" s="217" customFormat="1" ht="24" customHeight="1">
      <c r="A10" s="216"/>
      <c r="B10" s="217" t="s">
        <v>217</v>
      </c>
      <c r="C10" s="219"/>
      <c r="D10" s="219"/>
      <c r="E10" s="219"/>
      <c r="F10" s="219"/>
      <c r="G10" s="219"/>
      <c r="H10" s="219"/>
      <c r="I10" s="220"/>
      <c r="J10" s="220"/>
      <c r="K10" s="219"/>
      <c r="L10" s="219"/>
    </row>
    <row r="11" spans="1:12" s="217" customFormat="1" ht="12" customHeight="1">
      <c r="A11" s="216"/>
      <c r="B11" s="194"/>
      <c r="C11" s="219"/>
      <c r="D11" s="219"/>
      <c r="E11" s="219"/>
      <c r="F11" s="219"/>
      <c r="G11" s="219"/>
      <c r="H11" s="219"/>
      <c r="I11" s="220"/>
      <c r="J11" s="220"/>
      <c r="K11" s="219"/>
      <c r="L11" s="219"/>
    </row>
    <row r="12" spans="1:12" s="217" customFormat="1" ht="12" customHeight="1">
      <c r="A12" s="216"/>
      <c r="B12" s="194"/>
      <c r="C12" s="219"/>
      <c r="D12" s="219"/>
      <c r="E12" s="219"/>
      <c r="F12" s="219"/>
      <c r="G12" s="219"/>
      <c r="H12" s="219"/>
      <c r="I12" s="220"/>
      <c r="J12" s="220"/>
      <c r="K12" s="219"/>
      <c r="L12" s="219"/>
    </row>
    <row r="13" spans="1:12" s="217" customFormat="1" ht="12" customHeight="1">
      <c r="A13" s="216"/>
      <c r="B13" s="194"/>
      <c r="C13" s="219"/>
      <c r="D13" s="219"/>
      <c r="E13" s="219"/>
      <c r="F13" s="219"/>
      <c r="G13" s="219"/>
      <c r="H13" s="219"/>
      <c r="I13" s="220"/>
      <c r="J13" s="220"/>
      <c r="K13" s="219"/>
      <c r="L13" s="219"/>
    </row>
    <row r="14" spans="1:12" s="189" customFormat="1" ht="21.75" customHeight="1">
      <c r="A14" s="187" t="s">
        <v>218</v>
      </c>
      <c r="B14" s="188" t="s">
        <v>219</v>
      </c>
      <c r="I14" s="190"/>
      <c r="J14" s="190"/>
    </row>
    <row r="15" spans="1:12" s="221" customFormat="1" ht="21.75" customHeight="1">
      <c r="A15" s="216"/>
      <c r="B15" s="221" t="s">
        <v>267</v>
      </c>
      <c r="I15" s="222"/>
      <c r="J15" s="222"/>
    </row>
    <row r="16" spans="1:12" s="221" customFormat="1" ht="21.75" customHeight="1">
      <c r="A16" s="216"/>
      <c r="B16" s="221" t="s">
        <v>220</v>
      </c>
      <c r="I16" s="222"/>
      <c r="J16" s="222"/>
    </row>
    <row r="17" spans="1:10" s="221" customFormat="1" ht="21.75" customHeight="1">
      <c r="A17" s="216"/>
      <c r="B17" s="221" t="s">
        <v>221</v>
      </c>
      <c r="I17" s="222"/>
      <c r="J17" s="222"/>
    </row>
    <row r="18" spans="1:10" s="221" customFormat="1" ht="21.75" customHeight="1">
      <c r="A18" s="216"/>
      <c r="B18" s="221" t="s">
        <v>222</v>
      </c>
      <c r="I18" s="222"/>
      <c r="J18" s="222"/>
    </row>
    <row r="19" spans="1:10" s="221" customFormat="1" ht="21.75" customHeight="1">
      <c r="A19" s="216"/>
      <c r="B19" s="221" t="s">
        <v>223</v>
      </c>
      <c r="I19" s="222"/>
      <c r="J19" s="222"/>
    </row>
    <row r="20" spans="1:10" s="221" customFormat="1" ht="21.75" customHeight="1">
      <c r="A20" s="216"/>
      <c r="B20" s="221" t="s">
        <v>224</v>
      </c>
      <c r="I20" s="222"/>
      <c r="J20" s="222"/>
    </row>
    <row r="21" spans="1:10" s="221" customFormat="1" ht="21.75" customHeight="1">
      <c r="A21" s="216"/>
      <c r="I21" s="222"/>
      <c r="J21" s="222"/>
    </row>
    <row r="22" spans="1:10" s="221" customFormat="1" ht="21.75" customHeight="1">
      <c r="A22" s="216"/>
      <c r="I22" s="222"/>
      <c r="J22" s="222"/>
    </row>
    <row r="23" spans="1:10" s="221" customFormat="1" ht="21.75" customHeight="1">
      <c r="A23" s="216"/>
      <c r="I23" s="222"/>
      <c r="J23" s="222"/>
    </row>
    <row r="24" spans="1:10" s="221" customFormat="1" ht="21.75" customHeight="1">
      <c r="A24" s="216"/>
      <c r="I24" s="222"/>
      <c r="J24" s="222"/>
    </row>
    <row r="25" spans="1:10" s="217" customFormat="1" ht="30" customHeight="1">
      <c r="A25" s="216"/>
      <c r="I25" s="218"/>
      <c r="J25" s="218"/>
    </row>
    <row r="26" spans="1:10" s="217" customFormat="1" ht="30" customHeight="1">
      <c r="A26" s="216"/>
      <c r="I26" s="218"/>
      <c r="J26" s="218"/>
    </row>
    <row r="27" spans="1:10" s="217" customFormat="1" ht="30" customHeight="1">
      <c r="A27" s="216"/>
      <c r="I27" s="218"/>
      <c r="J27" s="218"/>
    </row>
    <row r="28" spans="1:10" s="217" customFormat="1" ht="30" customHeight="1">
      <c r="A28" s="216"/>
      <c r="I28" s="218"/>
      <c r="J28" s="218"/>
    </row>
    <row r="29" spans="1:10" s="217" customFormat="1" ht="30" customHeight="1">
      <c r="A29" s="216"/>
      <c r="I29" s="218"/>
      <c r="J29" s="218"/>
    </row>
    <row r="30" spans="1:10" s="217" customFormat="1" ht="30" customHeight="1">
      <c r="A30" s="216"/>
      <c r="I30" s="218"/>
      <c r="J30" s="218"/>
    </row>
    <row r="31" spans="1:10" s="217" customFormat="1" ht="30" customHeight="1">
      <c r="A31" s="216"/>
      <c r="I31" s="218"/>
      <c r="J31" s="218"/>
    </row>
    <row r="32" spans="1:10" s="217" customFormat="1" ht="30" customHeight="1">
      <c r="A32" s="216"/>
      <c r="I32" s="218"/>
      <c r="J32" s="218"/>
    </row>
    <row r="33" spans="1:10" s="217" customFormat="1" ht="30" customHeight="1">
      <c r="A33" s="216"/>
      <c r="I33" s="218"/>
      <c r="J33" s="218"/>
    </row>
    <row r="34" spans="1:10" s="217" customFormat="1" ht="30" customHeight="1">
      <c r="A34" s="216"/>
      <c r="I34" s="218"/>
      <c r="J34" s="218"/>
    </row>
    <row r="35" spans="1:10" s="217" customFormat="1" ht="30" customHeight="1">
      <c r="A35" s="216"/>
      <c r="I35" s="218"/>
      <c r="J35" s="218"/>
    </row>
    <row r="36" spans="1:10" s="217" customFormat="1" ht="30" customHeight="1">
      <c r="A36" s="216"/>
      <c r="I36" s="218"/>
      <c r="J36" s="218"/>
    </row>
    <row r="37" spans="1:10" s="217" customFormat="1" ht="30" customHeight="1">
      <c r="A37" s="216"/>
      <c r="I37" s="218"/>
      <c r="J37" s="218"/>
    </row>
    <row r="38" spans="1:10" s="217" customFormat="1" ht="30" customHeight="1">
      <c r="A38" s="216"/>
      <c r="I38" s="218"/>
      <c r="J38" s="218"/>
    </row>
    <row r="39" spans="1:10" s="217" customFormat="1" ht="30" customHeight="1">
      <c r="A39" s="216"/>
      <c r="I39" s="218"/>
      <c r="J39" s="218"/>
    </row>
    <row r="40" spans="1:10" s="217" customFormat="1" ht="30" customHeight="1">
      <c r="A40" s="216"/>
      <c r="I40" s="218"/>
      <c r="J40" s="218"/>
    </row>
    <row r="41" spans="1:10" s="217" customFormat="1" ht="30" customHeight="1">
      <c r="A41" s="216"/>
      <c r="I41" s="218"/>
      <c r="J41" s="218"/>
    </row>
    <row r="42" spans="1:10" s="217" customFormat="1" ht="30" customHeight="1">
      <c r="A42" s="216"/>
      <c r="I42" s="218"/>
      <c r="J42" s="218"/>
    </row>
    <row r="43" spans="1:10" s="217" customFormat="1" ht="30" customHeight="1">
      <c r="A43" s="216"/>
      <c r="I43" s="218"/>
      <c r="J43" s="218"/>
    </row>
    <row r="44" spans="1:10" s="217" customFormat="1" ht="30" customHeight="1">
      <c r="A44" s="216"/>
      <c r="I44" s="218"/>
      <c r="J44" s="218"/>
    </row>
    <row r="45" spans="1:10" s="217" customFormat="1" ht="30" customHeight="1">
      <c r="A45" s="216"/>
      <c r="I45" s="218"/>
      <c r="J45" s="218"/>
    </row>
    <row r="46" spans="1:10" s="217" customFormat="1" ht="30" customHeight="1">
      <c r="A46" s="216"/>
      <c r="I46" s="218"/>
      <c r="J46" s="218"/>
    </row>
    <row r="47" spans="1:10" s="217" customFormat="1" ht="30" customHeight="1">
      <c r="A47" s="216"/>
      <c r="I47" s="218"/>
      <c r="J47" s="218"/>
    </row>
    <row r="48" spans="1:10" s="217" customFormat="1" ht="30" customHeight="1">
      <c r="A48" s="216"/>
      <c r="I48" s="218"/>
      <c r="J48" s="218"/>
    </row>
    <row r="49" spans="1:10" s="217" customFormat="1" ht="30" customHeight="1">
      <c r="A49" s="216"/>
      <c r="I49" s="218"/>
      <c r="J49" s="218"/>
    </row>
    <row r="50" spans="1:10" s="217" customFormat="1" ht="30" customHeight="1">
      <c r="A50" s="216"/>
      <c r="I50" s="218"/>
      <c r="J50" s="218"/>
    </row>
    <row r="51" spans="1:10" s="217" customFormat="1" ht="30" customHeight="1">
      <c r="A51" s="216"/>
      <c r="I51" s="218"/>
      <c r="J51" s="218"/>
    </row>
    <row r="52" spans="1:10" s="217" customFormat="1" ht="30" customHeight="1">
      <c r="A52" s="216"/>
      <c r="I52" s="218"/>
      <c r="J52" s="218"/>
    </row>
    <row r="53" spans="1:10" s="217" customFormat="1" ht="30" customHeight="1">
      <c r="A53" s="216"/>
      <c r="I53" s="218"/>
      <c r="J53" s="218"/>
    </row>
    <row r="54" spans="1:10" s="217" customFormat="1" ht="30" customHeight="1">
      <c r="A54" s="216"/>
      <c r="I54" s="218"/>
      <c r="J54" s="218"/>
    </row>
    <row r="55" spans="1:10" s="217" customFormat="1" ht="30" customHeight="1">
      <c r="A55" s="216"/>
      <c r="I55" s="218"/>
      <c r="J55" s="218"/>
    </row>
    <row r="56" spans="1:10" s="217" customFormat="1" ht="30" customHeight="1">
      <c r="A56" s="216"/>
      <c r="I56" s="218"/>
      <c r="J56" s="218"/>
    </row>
    <row r="57" spans="1:10" s="217" customFormat="1" ht="30" customHeight="1">
      <c r="A57" s="216"/>
      <c r="I57" s="218"/>
      <c r="J57" s="218"/>
    </row>
    <row r="58" spans="1:10" s="217" customFormat="1" ht="30" customHeight="1">
      <c r="A58" s="216"/>
      <c r="I58" s="218"/>
      <c r="J58" s="218"/>
    </row>
    <row r="59" spans="1:10" s="217" customFormat="1" ht="30" customHeight="1">
      <c r="A59" s="216"/>
      <c r="I59" s="218"/>
      <c r="J59" s="218"/>
    </row>
    <row r="60" spans="1:10" s="217" customFormat="1" ht="30" customHeight="1">
      <c r="A60" s="216"/>
      <c r="I60" s="218"/>
      <c r="J60" s="218"/>
    </row>
    <row r="61" spans="1:10" s="217" customFormat="1" ht="30" customHeight="1">
      <c r="A61" s="216"/>
      <c r="I61" s="218"/>
      <c r="J61" s="218"/>
    </row>
    <row r="62" spans="1:10" s="217" customFormat="1" ht="30" customHeight="1">
      <c r="A62" s="216"/>
      <c r="I62" s="218"/>
      <c r="J62" s="218"/>
    </row>
    <row r="63" spans="1:10" s="217" customFormat="1" ht="30" customHeight="1">
      <c r="A63" s="216"/>
      <c r="I63" s="218"/>
      <c r="J63" s="218"/>
    </row>
    <row r="64" spans="1:10" s="217" customFormat="1" ht="30" customHeight="1">
      <c r="A64" s="216"/>
      <c r="I64" s="218"/>
      <c r="J64" s="218"/>
    </row>
    <row r="65" spans="1:10" s="217" customFormat="1" ht="30" customHeight="1">
      <c r="A65" s="216"/>
      <c r="I65" s="218"/>
      <c r="J65" s="218"/>
    </row>
    <row r="66" spans="1:10" s="217" customFormat="1" ht="30" customHeight="1">
      <c r="A66" s="216"/>
      <c r="I66" s="218"/>
      <c r="J66" s="218"/>
    </row>
    <row r="67" spans="1:10" s="217" customFormat="1" ht="30" customHeight="1">
      <c r="A67" s="216"/>
      <c r="I67" s="218"/>
      <c r="J67" s="218"/>
    </row>
    <row r="68" spans="1:10" s="217" customFormat="1" ht="30" customHeight="1">
      <c r="A68" s="216"/>
      <c r="I68" s="218"/>
      <c r="J68" s="218"/>
    </row>
    <row r="69" spans="1:10" s="217" customFormat="1" ht="30" customHeight="1">
      <c r="A69" s="216"/>
      <c r="I69" s="218"/>
      <c r="J69" s="218"/>
    </row>
    <row r="70" spans="1:10" s="217" customFormat="1" ht="30" customHeight="1">
      <c r="A70" s="216"/>
      <c r="I70" s="218"/>
      <c r="J70" s="218"/>
    </row>
    <row r="71" spans="1:10" s="217" customFormat="1" ht="30" customHeight="1">
      <c r="A71" s="216"/>
      <c r="I71" s="218"/>
      <c r="J71" s="218"/>
    </row>
    <row r="72" spans="1:10" s="217" customFormat="1" ht="30" customHeight="1">
      <c r="A72" s="216"/>
      <c r="I72" s="218"/>
      <c r="J72" s="218"/>
    </row>
    <row r="73" spans="1:10" s="217" customFormat="1" ht="30" customHeight="1">
      <c r="A73" s="216"/>
      <c r="I73" s="218"/>
      <c r="J73" s="218"/>
    </row>
    <row r="74" spans="1:10" s="217" customFormat="1" ht="30" customHeight="1">
      <c r="A74" s="216"/>
      <c r="I74" s="218"/>
      <c r="J74" s="218"/>
    </row>
    <row r="75" spans="1:10" s="217" customFormat="1" ht="30" customHeight="1">
      <c r="A75" s="216"/>
      <c r="I75" s="218"/>
      <c r="J75" s="218"/>
    </row>
    <row r="76" spans="1:10" s="217" customFormat="1" ht="30" customHeight="1">
      <c r="A76" s="216"/>
      <c r="I76" s="218"/>
      <c r="J76" s="218"/>
    </row>
    <row r="77" spans="1:10" s="217" customFormat="1" ht="30" customHeight="1">
      <c r="A77" s="216"/>
      <c r="I77" s="218"/>
      <c r="J77" s="218"/>
    </row>
    <row r="78" spans="1:10" s="217" customFormat="1" ht="30" customHeight="1">
      <c r="A78" s="216"/>
      <c r="I78" s="218"/>
      <c r="J78" s="218"/>
    </row>
    <row r="79" spans="1:10" s="217" customFormat="1" ht="30" customHeight="1">
      <c r="A79" s="216"/>
      <c r="I79" s="218"/>
      <c r="J79" s="218"/>
    </row>
    <row r="80" spans="1:10" s="217" customFormat="1" ht="30" customHeight="1">
      <c r="A80" s="216"/>
      <c r="I80" s="218"/>
      <c r="J80" s="218"/>
    </row>
    <row r="81" spans="1:10" s="217" customFormat="1" ht="30" customHeight="1">
      <c r="A81" s="216"/>
      <c r="I81" s="218"/>
      <c r="J81" s="218"/>
    </row>
    <row r="82" spans="1:10" s="217" customFormat="1" ht="30" customHeight="1">
      <c r="A82" s="216"/>
      <c r="I82" s="218"/>
      <c r="J82" s="218"/>
    </row>
    <row r="83" spans="1:10" s="217" customFormat="1" ht="30" customHeight="1">
      <c r="A83" s="216"/>
      <c r="I83" s="218"/>
      <c r="J83" s="218"/>
    </row>
    <row r="84" spans="1:10" s="217" customFormat="1" ht="30" customHeight="1">
      <c r="A84" s="216"/>
      <c r="I84" s="218"/>
      <c r="J84" s="218"/>
    </row>
    <row r="85" spans="1:10" s="217" customFormat="1" ht="30" customHeight="1">
      <c r="A85" s="216"/>
      <c r="I85" s="218"/>
      <c r="J85" s="218"/>
    </row>
    <row r="86" spans="1:10" s="217" customFormat="1" ht="30" customHeight="1">
      <c r="A86" s="216"/>
      <c r="I86" s="218"/>
      <c r="J86" s="218"/>
    </row>
    <row r="87" spans="1:10" s="217" customFormat="1" ht="30" customHeight="1">
      <c r="A87" s="216"/>
      <c r="I87" s="218"/>
      <c r="J87" s="218"/>
    </row>
    <row r="88" spans="1:10" s="217" customFormat="1" ht="30" customHeight="1">
      <c r="A88" s="216"/>
      <c r="I88" s="218"/>
      <c r="J88" s="218"/>
    </row>
    <row r="89" spans="1:10" s="217" customFormat="1" ht="30" customHeight="1">
      <c r="A89" s="216"/>
      <c r="I89" s="218"/>
      <c r="J89" s="218"/>
    </row>
    <row r="90" spans="1:10" s="217" customFormat="1" ht="30" customHeight="1">
      <c r="A90" s="216"/>
      <c r="I90" s="218"/>
      <c r="J90" s="218"/>
    </row>
    <row r="91" spans="1:10" s="217" customFormat="1" ht="30" customHeight="1">
      <c r="A91" s="216"/>
      <c r="I91" s="218"/>
      <c r="J91" s="218"/>
    </row>
    <row r="92" spans="1:10" s="217" customFormat="1" ht="30" customHeight="1">
      <c r="A92" s="216"/>
      <c r="I92" s="218"/>
      <c r="J92" s="218"/>
    </row>
    <row r="93" spans="1:10" s="217" customFormat="1" ht="30" customHeight="1">
      <c r="A93" s="216"/>
      <c r="I93" s="218"/>
      <c r="J93" s="218"/>
    </row>
    <row r="94" spans="1:10" s="217" customFormat="1" ht="30" customHeight="1">
      <c r="A94" s="216"/>
      <c r="I94" s="218"/>
      <c r="J94" s="218"/>
    </row>
    <row r="95" spans="1:10" s="217" customFormat="1" ht="30" customHeight="1">
      <c r="A95" s="216"/>
      <c r="I95" s="218"/>
      <c r="J95" s="218"/>
    </row>
    <row r="96" spans="1:10" s="217" customFormat="1" ht="30" customHeight="1">
      <c r="A96" s="216"/>
      <c r="I96" s="218"/>
      <c r="J96" s="218"/>
    </row>
    <row r="97" spans="1:10" s="217" customFormat="1" ht="30" customHeight="1">
      <c r="A97" s="216"/>
      <c r="I97" s="218"/>
      <c r="J97" s="218"/>
    </row>
    <row r="98" spans="1:10" s="217" customFormat="1" ht="30" customHeight="1">
      <c r="A98" s="216"/>
      <c r="I98" s="218"/>
      <c r="J98" s="218"/>
    </row>
    <row r="99" spans="1:10" s="217" customFormat="1" ht="30" customHeight="1">
      <c r="A99" s="216"/>
      <c r="I99" s="218"/>
      <c r="J99" s="218"/>
    </row>
    <row r="100" spans="1:10" s="217" customFormat="1" ht="30" customHeight="1">
      <c r="A100" s="216"/>
      <c r="I100" s="218"/>
      <c r="J100" s="218"/>
    </row>
    <row r="101" spans="1:10" s="217" customFormat="1" ht="30" customHeight="1">
      <c r="A101" s="216"/>
      <c r="I101" s="218"/>
      <c r="J101" s="218"/>
    </row>
    <row r="102" spans="1:10" s="217" customFormat="1" ht="30" customHeight="1">
      <c r="A102" s="216"/>
      <c r="I102" s="218"/>
      <c r="J102" s="218"/>
    </row>
    <row r="103" spans="1:10" s="217" customFormat="1" ht="30" customHeight="1">
      <c r="A103" s="216"/>
      <c r="I103" s="218"/>
      <c r="J103" s="218"/>
    </row>
    <row r="104" spans="1:10" s="217" customFormat="1" ht="30" customHeight="1">
      <c r="A104" s="216"/>
      <c r="I104" s="218"/>
      <c r="J104" s="218"/>
    </row>
    <row r="105" spans="1:10" s="217" customFormat="1" ht="30" customHeight="1">
      <c r="A105" s="216"/>
      <c r="I105" s="218"/>
      <c r="J105" s="218"/>
    </row>
    <row r="106" spans="1:10" s="217" customFormat="1" ht="30" customHeight="1">
      <c r="A106" s="216"/>
      <c r="I106" s="218"/>
      <c r="J106" s="218"/>
    </row>
    <row r="107" spans="1:10" s="217" customFormat="1" ht="30" customHeight="1">
      <c r="A107" s="216"/>
      <c r="I107" s="218"/>
      <c r="J107" s="218"/>
    </row>
    <row r="108" spans="1:10" s="217" customFormat="1" ht="30" customHeight="1">
      <c r="A108" s="216"/>
      <c r="I108" s="218"/>
      <c r="J108" s="218"/>
    </row>
    <row r="109" spans="1:10" s="217" customFormat="1" ht="30" customHeight="1">
      <c r="A109" s="216"/>
      <c r="I109" s="218"/>
      <c r="J109" s="218"/>
    </row>
    <row r="110" spans="1:10" s="217" customFormat="1" ht="30" customHeight="1">
      <c r="A110" s="216"/>
      <c r="I110" s="218"/>
      <c r="J110" s="218"/>
    </row>
    <row r="111" spans="1:10" s="217" customFormat="1" ht="30" customHeight="1">
      <c r="A111" s="216"/>
      <c r="I111" s="218"/>
      <c r="J111" s="218"/>
    </row>
    <row r="112" spans="1:10" s="217" customFormat="1" ht="30" customHeight="1">
      <c r="A112" s="216"/>
      <c r="I112" s="218"/>
      <c r="J112" s="218"/>
    </row>
    <row r="113" spans="1:10" s="217" customFormat="1" ht="30" customHeight="1">
      <c r="A113" s="216"/>
      <c r="I113" s="218"/>
      <c r="J113" s="218"/>
    </row>
    <row r="114" spans="1:10" s="217" customFormat="1" ht="30" customHeight="1">
      <c r="A114" s="216"/>
      <c r="I114" s="218"/>
      <c r="J114" s="218"/>
    </row>
    <row r="115" spans="1:10" s="217" customFormat="1" ht="30" customHeight="1">
      <c r="A115" s="216"/>
      <c r="I115" s="218"/>
      <c r="J115" s="218"/>
    </row>
    <row r="116" spans="1:10" s="217" customFormat="1" ht="30" customHeight="1">
      <c r="A116" s="216"/>
      <c r="I116" s="218"/>
      <c r="J116" s="218"/>
    </row>
    <row r="117" spans="1:10" s="217" customFormat="1" ht="30" customHeight="1">
      <c r="A117" s="216"/>
      <c r="I117" s="218"/>
      <c r="J117" s="218"/>
    </row>
    <row r="118" spans="1:10" s="217" customFormat="1" ht="30" customHeight="1">
      <c r="A118" s="216"/>
      <c r="I118" s="218"/>
      <c r="J118" s="218"/>
    </row>
    <row r="119" spans="1:10" s="217" customFormat="1" ht="30" customHeight="1">
      <c r="A119" s="216"/>
      <c r="I119" s="218"/>
      <c r="J119" s="218"/>
    </row>
    <row r="120" spans="1:10" s="217" customFormat="1" ht="30" customHeight="1">
      <c r="A120" s="216"/>
      <c r="I120" s="218"/>
      <c r="J120" s="218"/>
    </row>
    <row r="121" spans="1:10" s="217" customFormat="1" ht="30" customHeight="1">
      <c r="A121" s="216"/>
      <c r="I121" s="218"/>
      <c r="J121" s="218"/>
    </row>
    <row r="122" spans="1:10" s="217" customFormat="1" ht="30" customHeight="1">
      <c r="A122" s="216"/>
      <c r="I122" s="218"/>
      <c r="J122" s="218"/>
    </row>
    <row r="123" spans="1:10" s="217" customFormat="1" ht="30" customHeight="1">
      <c r="A123" s="216"/>
      <c r="I123" s="218"/>
      <c r="J123" s="218"/>
    </row>
    <row r="124" spans="1:10" s="217" customFormat="1" ht="30" customHeight="1">
      <c r="A124" s="216"/>
      <c r="I124" s="218"/>
      <c r="J124" s="218"/>
    </row>
    <row r="125" spans="1:10" s="217" customFormat="1" ht="30" customHeight="1">
      <c r="A125" s="216"/>
      <c r="I125" s="218"/>
      <c r="J125" s="218"/>
    </row>
    <row r="126" spans="1:10" s="217" customFormat="1" ht="30" customHeight="1">
      <c r="A126" s="216"/>
      <c r="I126" s="218"/>
      <c r="J126" s="218"/>
    </row>
    <row r="127" spans="1:10" s="217" customFormat="1" ht="30" customHeight="1">
      <c r="A127" s="216"/>
      <c r="I127" s="218"/>
      <c r="J127" s="218"/>
    </row>
    <row r="128" spans="1:10" s="217" customFormat="1" ht="30" customHeight="1">
      <c r="A128" s="216"/>
      <c r="I128" s="218"/>
      <c r="J128" s="218"/>
    </row>
    <row r="129" spans="1:10" s="217" customFormat="1" ht="30" customHeight="1">
      <c r="A129" s="216"/>
      <c r="I129" s="218"/>
      <c r="J129" s="218"/>
    </row>
    <row r="130" spans="1:10" s="217" customFormat="1" ht="30" customHeight="1">
      <c r="A130" s="216"/>
      <c r="I130" s="218"/>
      <c r="J130" s="218"/>
    </row>
    <row r="131" spans="1:10" s="217" customFormat="1" ht="30" customHeight="1">
      <c r="A131" s="216"/>
      <c r="I131" s="218"/>
      <c r="J131" s="218"/>
    </row>
    <row r="132" spans="1:10" s="217" customFormat="1" ht="30" customHeight="1">
      <c r="A132" s="216"/>
      <c r="I132" s="218"/>
      <c r="J132" s="218"/>
    </row>
    <row r="133" spans="1:10" s="217" customFormat="1" ht="30" customHeight="1">
      <c r="A133" s="216"/>
      <c r="I133" s="218"/>
      <c r="J133" s="218"/>
    </row>
    <row r="134" spans="1:10" s="217" customFormat="1" ht="30" customHeight="1">
      <c r="A134" s="216"/>
      <c r="I134" s="218"/>
      <c r="J134" s="218"/>
    </row>
    <row r="135" spans="1:10" s="217" customFormat="1" ht="30" customHeight="1">
      <c r="A135" s="216"/>
      <c r="I135" s="218"/>
      <c r="J135" s="218"/>
    </row>
    <row r="136" spans="1:10" s="217" customFormat="1" ht="30" customHeight="1">
      <c r="A136" s="216"/>
      <c r="I136" s="218"/>
      <c r="J136" s="218"/>
    </row>
    <row r="137" spans="1:10" s="217" customFormat="1" ht="30" customHeight="1">
      <c r="A137" s="216"/>
      <c r="I137" s="218"/>
      <c r="J137" s="218"/>
    </row>
    <row r="138" spans="1:10" s="217" customFormat="1" ht="30" customHeight="1">
      <c r="A138" s="216"/>
      <c r="I138" s="218"/>
      <c r="J138" s="218"/>
    </row>
    <row r="139" spans="1:10" s="217" customFormat="1" ht="30" customHeight="1">
      <c r="A139" s="216"/>
      <c r="I139" s="218"/>
      <c r="J139" s="218"/>
    </row>
    <row r="140" spans="1:10" s="217" customFormat="1" ht="30" customHeight="1">
      <c r="A140" s="216"/>
      <c r="I140" s="218"/>
      <c r="J140" s="218"/>
    </row>
    <row r="141" spans="1:10" s="217" customFormat="1" ht="30" customHeight="1">
      <c r="A141" s="216"/>
      <c r="I141" s="218"/>
      <c r="J141" s="218"/>
    </row>
    <row r="142" spans="1:10" s="217" customFormat="1" ht="30" customHeight="1">
      <c r="A142" s="216"/>
      <c r="I142" s="218"/>
      <c r="J142" s="218"/>
    </row>
    <row r="143" spans="1:10" s="217" customFormat="1" ht="30" customHeight="1">
      <c r="A143" s="216"/>
      <c r="I143" s="218"/>
      <c r="J143" s="218"/>
    </row>
    <row r="144" spans="1:10" s="217" customFormat="1" ht="30" customHeight="1">
      <c r="A144" s="216"/>
      <c r="I144" s="218"/>
      <c r="J144" s="218"/>
    </row>
    <row r="145" spans="1:10" s="217" customFormat="1" ht="30" customHeight="1">
      <c r="A145" s="216"/>
      <c r="I145" s="218"/>
      <c r="J145" s="218"/>
    </row>
    <row r="146" spans="1:10" s="217" customFormat="1" ht="30" customHeight="1">
      <c r="A146" s="216"/>
      <c r="I146" s="218"/>
      <c r="J146" s="218"/>
    </row>
    <row r="147" spans="1:10" s="217" customFormat="1" ht="30" customHeight="1">
      <c r="A147" s="216"/>
      <c r="I147" s="218"/>
      <c r="J147" s="218"/>
    </row>
    <row r="148" spans="1:10" s="217" customFormat="1" ht="30" customHeight="1">
      <c r="A148" s="216"/>
      <c r="I148" s="218"/>
      <c r="J148" s="218"/>
    </row>
    <row r="149" spans="1:10" s="217" customFormat="1" ht="30" customHeight="1">
      <c r="A149" s="216"/>
      <c r="I149" s="218"/>
      <c r="J149" s="218"/>
    </row>
    <row r="150" spans="1:10" s="217" customFormat="1" ht="30" customHeight="1">
      <c r="A150" s="216"/>
      <c r="I150" s="218"/>
      <c r="J150" s="218"/>
    </row>
    <row r="151" spans="1:10" s="217" customFormat="1" ht="30" customHeight="1">
      <c r="A151" s="216"/>
      <c r="I151" s="218"/>
      <c r="J151" s="218"/>
    </row>
    <row r="152" spans="1:10" s="217" customFormat="1" ht="30" customHeight="1">
      <c r="A152" s="216"/>
      <c r="I152" s="218"/>
      <c r="J152" s="218"/>
    </row>
    <row r="153" spans="1:10" s="217" customFormat="1" ht="30" customHeight="1">
      <c r="A153" s="216"/>
      <c r="I153" s="218"/>
      <c r="J153" s="218"/>
    </row>
    <row r="154" spans="1:10" s="217" customFormat="1" ht="30" customHeight="1">
      <c r="A154" s="216"/>
      <c r="I154" s="218"/>
      <c r="J154" s="218"/>
    </row>
    <row r="155" spans="1:10" s="217" customFormat="1" ht="30" customHeight="1">
      <c r="A155" s="216"/>
      <c r="I155" s="218"/>
      <c r="J155" s="218"/>
    </row>
    <row r="156" spans="1:10" s="217" customFormat="1" ht="30" customHeight="1">
      <c r="A156" s="216"/>
      <c r="I156" s="218"/>
      <c r="J156" s="218"/>
    </row>
    <row r="157" spans="1:10" s="217" customFormat="1" ht="30" customHeight="1">
      <c r="A157" s="216"/>
      <c r="I157" s="218"/>
      <c r="J157" s="218"/>
    </row>
    <row r="158" spans="1:10" s="217" customFormat="1" ht="30" customHeight="1">
      <c r="A158" s="216"/>
      <c r="I158" s="218"/>
      <c r="J158" s="218"/>
    </row>
    <row r="159" spans="1:10" s="217" customFormat="1" ht="30" customHeight="1">
      <c r="A159" s="216"/>
      <c r="I159" s="218"/>
      <c r="J159" s="218"/>
    </row>
    <row r="160" spans="1:10" s="217" customFormat="1" ht="30" customHeight="1">
      <c r="A160" s="216"/>
      <c r="I160" s="218"/>
      <c r="J160" s="218"/>
    </row>
    <row r="161" spans="1:10" s="217" customFormat="1" ht="30" customHeight="1">
      <c r="A161" s="216"/>
      <c r="I161" s="218"/>
      <c r="J161" s="218"/>
    </row>
    <row r="162" spans="1:10" s="217" customFormat="1" ht="30" customHeight="1">
      <c r="A162" s="216"/>
      <c r="I162" s="218"/>
      <c r="J162" s="218"/>
    </row>
    <row r="163" spans="1:10" s="217" customFormat="1" ht="30" customHeight="1">
      <c r="A163" s="216"/>
      <c r="I163" s="218"/>
      <c r="J163" s="218"/>
    </row>
    <row r="164" spans="1:10" s="217" customFormat="1" ht="30" customHeight="1">
      <c r="A164" s="216"/>
      <c r="I164" s="218"/>
      <c r="J164" s="218"/>
    </row>
    <row r="165" spans="1:10" s="217" customFormat="1" ht="30" customHeight="1">
      <c r="A165" s="216"/>
      <c r="I165" s="218"/>
      <c r="J165" s="218"/>
    </row>
    <row r="166" spans="1:10" s="217" customFormat="1" ht="30" customHeight="1">
      <c r="A166" s="216"/>
      <c r="I166" s="218"/>
      <c r="J166" s="218"/>
    </row>
    <row r="167" spans="1:10" s="217" customFormat="1" ht="30" customHeight="1">
      <c r="A167" s="216"/>
      <c r="I167" s="218"/>
      <c r="J167" s="218"/>
    </row>
    <row r="168" spans="1:10" s="217" customFormat="1" ht="30" customHeight="1">
      <c r="A168" s="216"/>
      <c r="I168" s="218"/>
      <c r="J168" s="218"/>
    </row>
    <row r="169" spans="1:10" s="217" customFormat="1" ht="30" customHeight="1">
      <c r="A169" s="216"/>
      <c r="I169" s="218"/>
      <c r="J169" s="218"/>
    </row>
    <row r="170" spans="1:10" s="217" customFormat="1" ht="30" customHeight="1">
      <c r="A170" s="216"/>
      <c r="I170" s="218"/>
      <c r="J170" s="218"/>
    </row>
    <row r="171" spans="1:10" s="217" customFormat="1" ht="30" customHeight="1">
      <c r="A171" s="216"/>
      <c r="I171" s="218"/>
      <c r="J171" s="218"/>
    </row>
    <row r="172" spans="1:10" s="217" customFormat="1" ht="30" customHeight="1">
      <c r="A172" s="216"/>
      <c r="I172" s="218"/>
      <c r="J172" s="218"/>
    </row>
    <row r="173" spans="1:10" s="217" customFormat="1" ht="30" customHeight="1">
      <c r="A173" s="216"/>
      <c r="I173" s="218"/>
      <c r="J173" s="218"/>
    </row>
    <row r="174" spans="1:10" s="217" customFormat="1" ht="30" customHeight="1">
      <c r="A174" s="216"/>
      <c r="I174" s="218"/>
      <c r="J174" s="218"/>
    </row>
    <row r="175" spans="1:10" s="217" customFormat="1" ht="30" customHeight="1">
      <c r="A175" s="216"/>
      <c r="I175" s="218"/>
      <c r="J175" s="218"/>
    </row>
    <row r="176" spans="1:10" s="217" customFormat="1" ht="30" customHeight="1">
      <c r="A176" s="216"/>
      <c r="I176" s="218"/>
      <c r="J176" s="218"/>
    </row>
    <row r="177" spans="1:10" s="217" customFormat="1" ht="30" customHeight="1">
      <c r="A177" s="216"/>
      <c r="I177" s="218"/>
      <c r="J177" s="218"/>
    </row>
    <row r="178" spans="1:10" s="217" customFormat="1" ht="30" customHeight="1">
      <c r="A178" s="216"/>
      <c r="I178" s="218"/>
      <c r="J178" s="218"/>
    </row>
    <row r="179" spans="1:10" s="217" customFormat="1" ht="30" customHeight="1">
      <c r="A179" s="216"/>
      <c r="I179" s="218"/>
      <c r="J179" s="218"/>
    </row>
    <row r="180" spans="1:10" s="217" customFormat="1" ht="30" customHeight="1">
      <c r="A180" s="216"/>
      <c r="I180" s="218"/>
      <c r="J180" s="218"/>
    </row>
    <row r="181" spans="1:10" s="217" customFormat="1" ht="30" customHeight="1">
      <c r="A181" s="216"/>
      <c r="I181" s="218"/>
      <c r="J181" s="218"/>
    </row>
    <row r="182" spans="1:10" s="217" customFormat="1" ht="30" customHeight="1">
      <c r="A182" s="216"/>
      <c r="I182" s="218"/>
      <c r="J182" s="218"/>
    </row>
    <row r="183" spans="1:10" s="217" customFormat="1" ht="30" customHeight="1">
      <c r="A183" s="216"/>
      <c r="I183" s="218"/>
      <c r="J183" s="218"/>
    </row>
    <row r="184" spans="1:10" s="217" customFormat="1" ht="30" customHeight="1">
      <c r="A184" s="216"/>
      <c r="I184" s="218"/>
      <c r="J184" s="218"/>
    </row>
    <row r="185" spans="1:10" s="217" customFormat="1" ht="30" customHeight="1">
      <c r="A185" s="216"/>
      <c r="I185" s="218"/>
      <c r="J185" s="218"/>
    </row>
    <row r="186" spans="1:10" s="217" customFormat="1" ht="30" customHeight="1">
      <c r="A186" s="216"/>
      <c r="I186" s="218"/>
      <c r="J186" s="218"/>
    </row>
    <row r="187" spans="1:10" s="217" customFormat="1" ht="30" customHeight="1">
      <c r="A187" s="216"/>
      <c r="I187" s="218"/>
      <c r="J187" s="218"/>
    </row>
    <row r="188" spans="1:10" s="217" customFormat="1" ht="30" customHeight="1">
      <c r="A188" s="216"/>
      <c r="I188" s="218"/>
      <c r="J188" s="218"/>
    </row>
    <row r="189" spans="1:10" s="217" customFormat="1" ht="30" customHeight="1">
      <c r="A189" s="216"/>
      <c r="I189" s="218"/>
      <c r="J189" s="218"/>
    </row>
    <row r="190" spans="1:10" s="217" customFormat="1" ht="30" customHeight="1">
      <c r="A190" s="216"/>
      <c r="I190" s="218"/>
      <c r="J190" s="218"/>
    </row>
    <row r="191" spans="1:10" s="217" customFormat="1" ht="30" customHeight="1">
      <c r="A191" s="216"/>
      <c r="I191" s="218"/>
      <c r="J191" s="218"/>
    </row>
    <row r="192" spans="1:10" s="217" customFormat="1" ht="30" customHeight="1">
      <c r="A192" s="216"/>
      <c r="I192" s="218"/>
      <c r="J192" s="218"/>
    </row>
    <row r="193" spans="1:10" s="217" customFormat="1" ht="30" customHeight="1">
      <c r="A193" s="216"/>
      <c r="I193" s="218"/>
      <c r="J193" s="218"/>
    </row>
    <row r="194" spans="1:10" s="217" customFormat="1" ht="30" customHeight="1">
      <c r="A194" s="216"/>
      <c r="I194" s="218"/>
      <c r="J194" s="218"/>
    </row>
    <row r="195" spans="1:10" s="217" customFormat="1" ht="30" customHeight="1">
      <c r="A195" s="216"/>
      <c r="I195" s="218"/>
      <c r="J195" s="218"/>
    </row>
    <row r="196" spans="1:10" s="217" customFormat="1" ht="30" customHeight="1">
      <c r="A196" s="216"/>
      <c r="I196" s="218"/>
      <c r="J196" s="218"/>
    </row>
    <row r="197" spans="1:10" s="217" customFormat="1" ht="30" customHeight="1">
      <c r="A197" s="216"/>
      <c r="I197" s="218"/>
      <c r="J197" s="218"/>
    </row>
    <row r="198" spans="1:10" s="217" customFormat="1" ht="30" customHeight="1">
      <c r="A198" s="216"/>
      <c r="I198" s="218"/>
      <c r="J198" s="218"/>
    </row>
    <row r="199" spans="1:10" s="217" customFormat="1" ht="30" customHeight="1">
      <c r="A199" s="216"/>
      <c r="I199" s="218"/>
      <c r="J199" s="218"/>
    </row>
    <row r="200" spans="1:10" s="217" customFormat="1" ht="30" customHeight="1">
      <c r="A200" s="216"/>
      <c r="I200" s="218"/>
      <c r="J200" s="218"/>
    </row>
    <row r="201" spans="1:10" s="217" customFormat="1" ht="30" customHeight="1">
      <c r="A201" s="216"/>
      <c r="I201" s="218"/>
      <c r="J201" s="218"/>
    </row>
    <row r="202" spans="1:10" s="217" customFormat="1" ht="30" customHeight="1">
      <c r="A202" s="216"/>
      <c r="I202" s="218"/>
      <c r="J202" s="218"/>
    </row>
    <row r="203" spans="1:10" s="217" customFormat="1" ht="30" customHeight="1">
      <c r="A203" s="216"/>
      <c r="I203" s="218"/>
      <c r="J203" s="218"/>
    </row>
    <row r="204" spans="1:10" s="217" customFormat="1" ht="30" customHeight="1">
      <c r="A204" s="216"/>
      <c r="I204" s="218"/>
      <c r="J204" s="218"/>
    </row>
    <row r="205" spans="1:10" s="217" customFormat="1" ht="30" customHeight="1">
      <c r="A205" s="216"/>
      <c r="I205" s="218"/>
      <c r="J205" s="218"/>
    </row>
    <row r="206" spans="1:10" s="217" customFormat="1" ht="30" customHeight="1">
      <c r="A206" s="216"/>
      <c r="I206" s="218"/>
      <c r="J206" s="218"/>
    </row>
    <row r="207" spans="1:10" s="217" customFormat="1" ht="30" customHeight="1">
      <c r="A207" s="216"/>
      <c r="I207" s="218"/>
      <c r="J207" s="218"/>
    </row>
    <row r="208" spans="1:10" s="217" customFormat="1" ht="30" customHeight="1">
      <c r="A208" s="216"/>
      <c r="I208" s="218"/>
      <c r="J208" s="218"/>
    </row>
    <row r="209" spans="1:10" s="217" customFormat="1" ht="30" customHeight="1">
      <c r="A209" s="216"/>
      <c r="I209" s="218"/>
      <c r="J209" s="218"/>
    </row>
    <row r="210" spans="1:10" s="217" customFormat="1" ht="30" customHeight="1">
      <c r="A210" s="216"/>
      <c r="I210" s="218"/>
      <c r="J210" s="218"/>
    </row>
    <row r="211" spans="1:10" s="217" customFormat="1" ht="30" customHeight="1">
      <c r="A211" s="216"/>
      <c r="I211" s="218"/>
      <c r="J211" s="218"/>
    </row>
    <row r="212" spans="1:10" s="217" customFormat="1" ht="30" customHeight="1">
      <c r="A212" s="216"/>
      <c r="I212" s="218"/>
      <c r="J212" s="218"/>
    </row>
    <row r="213" spans="1:10" s="217" customFormat="1" ht="30" customHeight="1">
      <c r="A213" s="216"/>
      <c r="I213" s="218"/>
      <c r="J213" s="218"/>
    </row>
    <row r="214" spans="1:10" s="217" customFormat="1" ht="30" customHeight="1">
      <c r="A214" s="216"/>
      <c r="I214" s="218"/>
      <c r="J214" s="218"/>
    </row>
    <row r="215" spans="1:10" s="217" customFormat="1" ht="30" customHeight="1">
      <c r="A215" s="216"/>
      <c r="I215" s="218"/>
      <c r="J215" s="218"/>
    </row>
    <row r="216" spans="1:10" s="217" customFormat="1" ht="30" customHeight="1">
      <c r="A216" s="216"/>
      <c r="I216" s="218"/>
      <c r="J216" s="218"/>
    </row>
    <row r="217" spans="1:10" s="217" customFormat="1" ht="30" customHeight="1">
      <c r="A217" s="216"/>
      <c r="I217" s="218"/>
      <c r="J217" s="218"/>
    </row>
    <row r="218" spans="1:10" s="217" customFormat="1" ht="30" customHeight="1">
      <c r="A218" s="216"/>
      <c r="I218" s="218"/>
      <c r="J218" s="218"/>
    </row>
    <row r="219" spans="1:10" s="217" customFormat="1" ht="30" customHeight="1">
      <c r="A219" s="216"/>
      <c r="I219" s="218"/>
      <c r="J219" s="218"/>
    </row>
    <row r="220" spans="1:10" s="217" customFormat="1" ht="30" customHeight="1">
      <c r="A220" s="216"/>
      <c r="I220" s="218"/>
      <c r="J220" s="218"/>
    </row>
    <row r="221" spans="1:10" s="217" customFormat="1" ht="30" customHeight="1">
      <c r="A221" s="216"/>
      <c r="I221" s="218"/>
      <c r="J221" s="218"/>
    </row>
    <row r="222" spans="1:10" s="217" customFormat="1" ht="30" customHeight="1">
      <c r="A222" s="216"/>
      <c r="I222" s="218"/>
      <c r="J222" s="218"/>
    </row>
    <row r="223" spans="1:10" s="217" customFormat="1" ht="30" customHeight="1">
      <c r="A223" s="216"/>
      <c r="I223" s="218"/>
      <c r="J223" s="218"/>
    </row>
    <row r="224" spans="1:10" s="217" customFormat="1" ht="30" customHeight="1">
      <c r="A224" s="216"/>
      <c r="I224" s="218"/>
      <c r="J224" s="218"/>
    </row>
    <row r="225" spans="1:10" s="217" customFormat="1" ht="30" customHeight="1">
      <c r="A225" s="216"/>
      <c r="I225" s="218"/>
      <c r="J225" s="218"/>
    </row>
    <row r="226" spans="1:10" s="217" customFormat="1" ht="30" customHeight="1">
      <c r="A226" s="216"/>
      <c r="I226" s="218"/>
      <c r="J226" s="218"/>
    </row>
    <row r="227" spans="1:10" s="217" customFormat="1" ht="30" customHeight="1">
      <c r="A227" s="216"/>
      <c r="I227" s="218"/>
      <c r="J227" s="218"/>
    </row>
    <row r="228" spans="1:10" s="217" customFormat="1" ht="30" customHeight="1">
      <c r="A228" s="216"/>
      <c r="I228" s="218"/>
      <c r="J228" s="218"/>
    </row>
    <row r="229" spans="1:10" s="217" customFormat="1" ht="30" customHeight="1">
      <c r="A229" s="216"/>
      <c r="I229" s="218"/>
      <c r="J229" s="218"/>
    </row>
    <row r="230" spans="1:10" s="217" customFormat="1" ht="30" customHeight="1">
      <c r="A230" s="216"/>
      <c r="I230" s="218"/>
      <c r="J230" s="218"/>
    </row>
    <row r="231" spans="1:10" s="217" customFormat="1" ht="30" customHeight="1">
      <c r="A231" s="216"/>
      <c r="I231" s="218"/>
      <c r="J231" s="218"/>
    </row>
    <row r="232" spans="1:10" s="217" customFormat="1" ht="30" customHeight="1">
      <c r="A232" s="216"/>
      <c r="I232" s="218"/>
      <c r="J232" s="218"/>
    </row>
    <row r="233" spans="1:10" s="217" customFormat="1" ht="30" customHeight="1">
      <c r="A233" s="216"/>
      <c r="I233" s="218"/>
      <c r="J233" s="218"/>
    </row>
    <row r="234" spans="1:10" s="217" customFormat="1" ht="30" customHeight="1">
      <c r="A234" s="216"/>
      <c r="I234" s="218"/>
      <c r="J234" s="218"/>
    </row>
    <row r="235" spans="1:10" s="217" customFormat="1" ht="30" customHeight="1">
      <c r="A235" s="216"/>
      <c r="I235" s="218"/>
      <c r="J235" s="218"/>
    </row>
    <row r="236" spans="1:10" s="217" customFormat="1" ht="30" customHeight="1">
      <c r="A236" s="216"/>
      <c r="I236" s="218"/>
      <c r="J236" s="218"/>
    </row>
    <row r="237" spans="1:10" s="217" customFormat="1" ht="30" customHeight="1">
      <c r="A237" s="216"/>
      <c r="I237" s="218"/>
      <c r="J237" s="218"/>
    </row>
    <row r="238" spans="1:10" s="217" customFormat="1" ht="30" customHeight="1">
      <c r="A238" s="216"/>
      <c r="I238" s="218"/>
      <c r="J238" s="218"/>
    </row>
    <row r="239" spans="1:10" s="217" customFormat="1" ht="30" customHeight="1">
      <c r="A239" s="216"/>
      <c r="I239" s="218"/>
      <c r="J239" s="218"/>
    </row>
    <row r="240" spans="1:10" s="217" customFormat="1" ht="30" customHeight="1">
      <c r="A240" s="216"/>
      <c r="I240" s="218"/>
      <c r="J240" s="218"/>
    </row>
    <row r="241" spans="1:10" s="217" customFormat="1" ht="30" customHeight="1">
      <c r="A241" s="216"/>
      <c r="I241" s="218"/>
      <c r="J241" s="218"/>
    </row>
    <row r="242" spans="1:10" s="217" customFormat="1" ht="30" customHeight="1">
      <c r="A242" s="216"/>
      <c r="I242" s="218"/>
      <c r="J242" s="218"/>
    </row>
    <row r="243" spans="1:10" s="217" customFormat="1" ht="30" customHeight="1">
      <c r="A243" s="216"/>
      <c r="I243" s="218"/>
      <c r="J243" s="218"/>
    </row>
    <row r="244" spans="1:10" s="217" customFormat="1" ht="30" customHeight="1">
      <c r="A244" s="216"/>
      <c r="I244" s="218"/>
      <c r="J244" s="218"/>
    </row>
    <row r="245" spans="1:10" s="217" customFormat="1" ht="30" customHeight="1">
      <c r="A245" s="216"/>
      <c r="I245" s="218"/>
      <c r="J245" s="218"/>
    </row>
    <row r="246" spans="1:10" s="217" customFormat="1" ht="30" customHeight="1">
      <c r="A246" s="216"/>
      <c r="I246" s="218"/>
      <c r="J246" s="218"/>
    </row>
    <row r="247" spans="1:10" s="217" customFormat="1" ht="30" customHeight="1">
      <c r="A247" s="216"/>
      <c r="I247" s="218"/>
      <c r="J247" s="218"/>
    </row>
    <row r="248" spans="1:10" s="217" customFormat="1" ht="30" customHeight="1">
      <c r="A248" s="216"/>
      <c r="I248" s="218"/>
      <c r="J248" s="218"/>
    </row>
    <row r="249" spans="1:10" s="217" customFormat="1" ht="30" customHeight="1">
      <c r="A249" s="216"/>
      <c r="I249" s="218"/>
      <c r="J249" s="218"/>
    </row>
    <row r="250" spans="1:10" s="217" customFormat="1" ht="30" customHeight="1">
      <c r="A250" s="216"/>
      <c r="I250" s="218"/>
      <c r="J250" s="218"/>
    </row>
    <row r="251" spans="1:10" s="217" customFormat="1" ht="30" customHeight="1">
      <c r="A251" s="216"/>
      <c r="I251" s="218"/>
      <c r="J251" s="218"/>
    </row>
    <row r="252" spans="1:10" s="217" customFormat="1" ht="30" customHeight="1">
      <c r="A252" s="216"/>
      <c r="I252" s="218"/>
      <c r="J252" s="218"/>
    </row>
    <row r="253" spans="1:10" s="217" customFormat="1" ht="30" customHeight="1">
      <c r="A253" s="216"/>
      <c r="I253" s="218"/>
      <c r="J253" s="218"/>
    </row>
    <row r="254" spans="1:10" s="217" customFormat="1" ht="30" customHeight="1">
      <c r="A254" s="216"/>
      <c r="I254" s="218"/>
      <c r="J254" s="218"/>
    </row>
    <row r="255" spans="1:10" s="217" customFormat="1" ht="30" customHeight="1">
      <c r="A255" s="216"/>
      <c r="I255" s="218"/>
      <c r="J255" s="218"/>
    </row>
    <row r="256" spans="1:10" s="217" customFormat="1" ht="30" customHeight="1">
      <c r="A256" s="216"/>
      <c r="I256" s="218"/>
      <c r="J256" s="218"/>
    </row>
    <row r="257" spans="1:10" s="217" customFormat="1" ht="30" customHeight="1">
      <c r="A257" s="216"/>
      <c r="I257" s="218"/>
      <c r="J257" s="218"/>
    </row>
    <row r="258" spans="1:10" s="217" customFormat="1" ht="30" customHeight="1">
      <c r="A258" s="216"/>
      <c r="I258" s="218"/>
      <c r="J258" s="218"/>
    </row>
    <row r="259" spans="1:10" s="217" customFormat="1" ht="30" customHeight="1">
      <c r="A259" s="216"/>
      <c r="I259" s="218"/>
      <c r="J259" s="218"/>
    </row>
    <row r="260" spans="1:10" s="217" customFormat="1" ht="30" customHeight="1">
      <c r="A260" s="216"/>
      <c r="I260" s="218"/>
      <c r="J260" s="218"/>
    </row>
    <row r="261" spans="1:10" s="217" customFormat="1" ht="30" customHeight="1">
      <c r="A261" s="216"/>
      <c r="I261" s="218"/>
      <c r="J261" s="218"/>
    </row>
    <row r="262" spans="1:10" s="217" customFormat="1" ht="30" customHeight="1">
      <c r="A262" s="216"/>
      <c r="I262" s="218"/>
      <c r="J262" s="218"/>
    </row>
    <row r="263" spans="1:10" s="217" customFormat="1" ht="30" customHeight="1">
      <c r="A263" s="216"/>
      <c r="I263" s="218"/>
      <c r="J263" s="218"/>
    </row>
    <row r="264" spans="1:10" s="217" customFormat="1" ht="30" customHeight="1">
      <c r="A264" s="216"/>
      <c r="I264" s="218"/>
      <c r="J264" s="218"/>
    </row>
    <row r="265" spans="1:10" s="217" customFormat="1" ht="30" customHeight="1">
      <c r="A265" s="216"/>
      <c r="I265" s="218"/>
      <c r="J265" s="218"/>
    </row>
    <row r="266" spans="1:10" s="217" customFormat="1" ht="30" customHeight="1">
      <c r="A266" s="216"/>
      <c r="I266" s="218"/>
      <c r="J266" s="218"/>
    </row>
    <row r="267" spans="1:10" s="217" customFormat="1" ht="30" customHeight="1">
      <c r="A267" s="216"/>
      <c r="I267" s="218"/>
      <c r="J267" s="218"/>
    </row>
    <row r="268" spans="1:10" s="217" customFormat="1" ht="30" customHeight="1">
      <c r="A268" s="216"/>
      <c r="I268" s="218"/>
      <c r="J268" s="218"/>
    </row>
    <row r="269" spans="1:10" s="217" customFormat="1" ht="30" customHeight="1">
      <c r="A269" s="216"/>
      <c r="I269" s="218"/>
      <c r="J269" s="218"/>
    </row>
    <row r="270" spans="1:10" s="217" customFormat="1" ht="30" customHeight="1">
      <c r="A270" s="216"/>
      <c r="I270" s="218"/>
      <c r="J270" s="218"/>
    </row>
    <row r="271" spans="1:10" s="217" customFormat="1" ht="30" customHeight="1">
      <c r="A271" s="216"/>
      <c r="I271" s="218"/>
      <c r="J271" s="218"/>
    </row>
    <row r="272" spans="1:10" s="217" customFormat="1" ht="30" customHeight="1">
      <c r="A272" s="216"/>
      <c r="I272" s="218"/>
      <c r="J272" s="218"/>
    </row>
    <row r="273" spans="1:10" s="217" customFormat="1" ht="30" customHeight="1">
      <c r="A273" s="216"/>
      <c r="I273" s="218"/>
      <c r="J273" s="218"/>
    </row>
    <row r="274" spans="1:10" s="217" customFormat="1" ht="30" customHeight="1">
      <c r="A274" s="216"/>
      <c r="I274" s="218"/>
      <c r="J274" s="218"/>
    </row>
    <row r="275" spans="1:10" s="217" customFormat="1" ht="30" customHeight="1">
      <c r="A275" s="216"/>
      <c r="I275" s="218"/>
      <c r="J275" s="218"/>
    </row>
    <row r="276" spans="1:10" s="217" customFormat="1" ht="30" customHeight="1">
      <c r="A276" s="216"/>
      <c r="I276" s="218"/>
      <c r="J276" s="218"/>
    </row>
    <row r="277" spans="1:10" s="217" customFormat="1" ht="30" customHeight="1">
      <c r="A277" s="216"/>
      <c r="I277" s="218"/>
      <c r="J277" s="218"/>
    </row>
    <row r="278" spans="1:10" s="217" customFormat="1" ht="30" customHeight="1">
      <c r="A278" s="216"/>
      <c r="I278" s="218"/>
      <c r="J278" s="218"/>
    </row>
    <row r="279" spans="1:10" s="217" customFormat="1" ht="30" customHeight="1">
      <c r="A279" s="216"/>
      <c r="I279" s="218"/>
      <c r="J279" s="218"/>
    </row>
    <row r="280" spans="1:10" s="217" customFormat="1" ht="30" customHeight="1">
      <c r="A280" s="216"/>
      <c r="I280" s="218"/>
      <c r="J280" s="218"/>
    </row>
    <row r="281" spans="1:10" s="217" customFormat="1" ht="30" customHeight="1">
      <c r="A281" s="216"/>
      <c r="I281" s="218"/>
      <c r="J281" s="218"/>
    </row>
    <row r="282" spans="1:10" s="217" customFormat="1" ht="30" customHeight="1">
      <c r="A282" s="216"/>
      <c r="I282" s="218"/>
      <c r="J282" s="218"/>
    </row>
    <row r="283" spans="1:10" s="217" customFormat="1" ht="30" customHeight="1">
      <c r="A283" s="216"/>
      <c r="I283" s="218"/>
      <c r="J283" s="218"/>
    </row>
    <row r="284" spans="1:10" s="217" customFormat="1" ht="30" customHeight="1">
      <c r="A284" s="216"/>
      <c r="I284" s="218"/>
      <c r="J284" s="218"/>
    </row>
    <row r="285" spans="1:10" s="217" customFormat="1" ht="30" customHeight="1">
      <c r="A285" s="216"/>
      <c r="I285" s="218"/>
      <c r="J285" s="218"/>
    </row>
    <row r="286" spans="1:10" s="217" customFormat="1" ht="30" customHeight="1">
      <c r="A286" s="216"/>
      <c r="I286" s="218"/>
      <c r="J286" s="218"/>
    </row>
    <row r="287" spans="1:10" s="217" customFormat="1" ht="30" customHeight="1">
      <c r="A287" s="216"/>
      <c r="I287" s="218"/>
      <c r="J287" s="218"/>
    </row>
    <row r="288" spans="1:10" s="217" customFormat="1" ht="30" customHeight="1">
      <c r="A288" s="216"/>
      <c r="I288" s="218"/>
      <c r="J288" s="218"/>
    </row>
    <row r="289" spans="1:10" s="217" customFormat="1" ht="30" customHeight="1">
      <c r="A289" s="216"/>
      <c r="I289" s="218"/>
      <c r="J289" s="218"/>
    </row>
    <row r="290" spans="1:10" s="217" customFormat="1" ht="30" customHeight="1">
      <c r="A290" s="216"/>
      <c r="I290" s="218"/>
      <c r="J290" s="218"/>
    </row>
    <row r="291" spans="1:10" s="217" customFormat="1" ht="30" customHeight="1">
      <c r="A291" s="216"/>
      <c r="I291" s="218"/>
      <c r="J291" s="218"/>
    </row>
    <row r="292" spans="1:10" s="217" customFormat="1" ht="30" customHeight="1">
      <c r="A292" s="216"/>
      <c r="I292" s="218"/>
      <c r="J292" s="218"/>
    </row>
    <row r="293" spans="1:10" s="217" customFormat="1" ht="30" customHeight="1">
      <c r="A293" s="216"/>
      <c r="I293" s="218"/>
      <c r="J293" s="218"/>
    </row>
    <row r="294" spans="1:10" s="217" customFormat="1" ht="30" customHeight="1">
      <c r="A294" s="216"/>
      <c r="I294" s="218"/>
      <c r="J294" s="218"/>
    </row>
    <row r="295" spans="1:10" s="217" customFormat="1" ht="30" customHeight="1">
      <c r="A295" s="216"/>
      <c r="I295" s="218"/>
      <c r="J295" s="218"/>
    </row>
    <row r="296" spans="1:10" s="217" customFormat="1" ht="30" customHeight="1">
      <c r="A296" s="216"/>
      <c r="I296" s="218"/>
      <c r="J296" s="218"/>
    </row>
    <row r="297" spans="1:10" s="217" customFormat="1" ht="30" customHeight="1">
      <c r="A297" s="216"/>
      <c r="I297" s="218"/>
      <c r="J297" s="218"/>
    </row>
    <row r="298" spans="1:10" s="217" customFormat="1" ht="30" customHeight="1">
      <c r="A298" s="216"/>
      <c r="I298" s="218"/>
      <c r="J298" s="218"/>
    </row>
    <row r="299" spans="1:10" s="217" customFormat="1" ht="30" customHeight="1">
      <c r="A299" s="216"/>
      <c r="I299" s="218"/>
      <c r="J299" s="218"/>
    </row>
    <row r="300" spans="1:10" s="217" customFormat="1" ht="30" customHeight="1">
      <c r="A300" s="216"/>
      <c r="I300" s="218"/>
      <c r="J300" s="218"/>
    </row>
    <row r="301" spans="1:10" s="217" customFormat="1" ht="30" customHeight="1">
      <c r="A301" s="216"/>
      <c r="I301" s="218"/>
      <c r="J301" s="218"/>
    </row>
    <row r="302" spans="1:10" s="217" customFormat="1" ht="30" customHeight="1">
      <c r="A302" s="216"/>
      <c r="I302" s="218"/>
      <c r="J302" s="218"/>
    </row>
    <row r="303" spans="1:10" s="217" customFormat="1" ht="30" customHeight="1">
      <c r="A303" s="216"/>
      <c r="I303" s="218"/>
      <c r="J303" s="218"/>
    </row>
    <row r="304" spans="1:10" s="217" customFormat="1" ht="30" customHeight="1">
      <c r="A304" s="216"/>
      <c r="I304" s="218"/>
      <c r="J304" s="218"/>
    </row>
    <row r="305" spans="1:10" s="217" customFormat="1" ht="30" customHeight="1">
      <c r="A305" s="216"/>
      <c r="I305" s="218"/>
      <c r="J305" s="218"/>
    </row>
    <row r="306" spans="1:10" s="217" customFormat="1" ht="30" customHeight="1">
      <c r="A306" s="216"/>
      <c r="I306" s="218"/>
      <c r="J306" s="218"/>
    </row>
    <row r="307" spans="1:10" s="217" customFormat="1" ht="30" customHeight="1">
      <c r="A307" s="216"/>
      <c r="I307" s="218"/>
      <c r="J307" s="218"/>
    </row>
    <row r="308" spans="1:10" s="217" customFormat="1" ht="30" customHeight="1">
      <c r="A308" s="216"/>
      <c r="I308" s="218"/>
      <c r="J308" s="218"/>
    </row>
    <row r="309" spans="1:10" s="217" customFormat="1" ht="30" customHeight="1">
      <c r="A309" s="216"/>
      <c r="I309" s="218"/>
      <c r="J309" s="218"/>
    </row>
    <row r="310" spans="1:10" s="217" customFormat="1" ht="30" customHeight="1">
      <c r="A310" s="216"/>
      <c r="I310" s="218"/>
      <c r="J310" s="218"/>
    </row>
    <row r="311" spans="1:10" s="217" customFormat="1" ht="30" customHeight="1">
      <c r="A311" s="216"/>
      <c r="I311" s="218"/>
      <c r="J311" s="218"/>
    </row>
    <row r="312" spans="1:10" s="217" customFormat="1" ht="30" customHeight="1">
      <c r="A312" s="216"/>
      <c r="I312" s="218"/>
      <c r="J312" s="218"/>
    </row>
    <row r="313" spans="1:10" s="217" customFormat="1" ht="30" customHeight="1">
      <c r="A313" s="216"/>
      <c r="I313" s="218"/>
      <c r="J313" s="218"/>
    </row>
    <row r="314" spans="1:10" s="217" customFormat="1" ht="30" customHeight="1">
      <c r="A314" s="216"/>
      <c r="I314" s="218"/>
      <c r="J314" s="218"/>
    </row>
    <row r="315" spans="1:10" s="217" customFormat="1" ht="30" customHeight="1">
      <c r="A315" s="216"/>
      <c r="I315" s="218"/>
      <c r="J315" s="218"/>
    </row>
    <row r="316" spans="1:10" s="217" customFormat="1" ht="30" customHeight="1">
      <c r="A316" s="216"/>
      <c r="I316" s="218"/>
      <c r="J316" s="218"/>
    </row>
    <row r="317" spans="1:10" s="217" customFormat="1" ht="30" customHeight="1">
      <c r="A317" s="216"/>
      <c r="I317" s="218"/>
      <c r="J317" s="218"/>
    </row>
    <row r="318" spans="1:10" s="217" customFormat="1" ht="30" customHeight="1">
      <c r="A318" s="216"/>
      <c r="I318" s="218"/>
      <c r="J318" s="218"/>
    </row>
    <row r="319" spans="1:10" s="217" customFormat="1" ht="30" customHeight="1">
      <c r="A319" s="216"/>
      <c r="I319" s="218"/>
      <c r="J319" s="218"/>
    </row>
    <row r="320" spans="1:10" s="217" customFormat="1" ht="30" customHeight="1">
      <c r="A320" s="216"/>
      <c r="I320" s="218"/>
      <c r="J320" s="218"/>
    </row>
    <row r="321" spans="1:10" s="217" customFormat="1" ht="30" customHeight="1">
      <c r="A321" s="216"/>
      <c r="I321" s="218"/>
      <c r="J321" s="218"/>
    </row>
    <row r="322" spans="1:10" s="217" customFormat="1" ht="30" customHeight="1">
      <c r="A322" s="216"/>
      <c r="I322" s="218"/>
      <c r="J322" s="218"/>
    </row>
    <row r="323" spans="1:10" s="217" customFormat="1" ht="30" customHeight="1">
      <c r="A323" s="216"/>
      <c r="I323" s="218"/>
      <c r="J323" s="218"/>
    </row>
    <row r="324" spans="1:10" s="217" customFormat="1" ht="30" customHeight="1">
      <c r="A324" s="216"/>
      <c r="I324" s="218"/>
      <c r="J324" s="218"/>
    </row>
    <row r="325" spans="1:10" s="217" customFormat="1" ht="30" customHeight="1">
      <c r="A325" s="216"/>
      <c r="I325" s="218"/>
      <c r="J325" s="218"/>
    </row>
    <row r="326" spans="1:10" s="217" customFormat="1" ht="30" customHeight="1">
      <c r="A326" s="216"/>
      <c r="I326" s="218"/>
      <c r="J326" s="218"/>
    </row>
    <row r="327" spans="1:10" s="217" customFormat="1" ht="30" customHeight="1">
      <c r="A327" s="216"/>
      <c r="I327" s="218"/>
      <c r="J327" s="218"/>
    </row>
    <row r="328" spans="1:10" s="217" customFormat="1" ht="30" customHeight="1">
      <c r="A328" s="216"/>
      <c r="I328" s="218"/>
      <c r="J328" s="218"/>
    </row>
    <row r="329" spans="1:10" s="217" customFormat="1" ht="30" customHeight="1">
      <c r="A329" s="216"/>
      <c r="I329" s="218"/>
      <c r="J329" s="218"/>
    </row>
    <row r="330" spans="1:10" s="217" customFormat="1" ht="30" customHeight="1">
      <c r="A330" s="216"/>
      <c r="I330" s="218"/>
      <c r="J330" s="218"/>
    </row>
    <row r="331" spans="1:10" s="217" customFormat="1" ht="30" customHeight="1">
      <c r="A331" s="216"/>
      <c r="I331" s="218"/>
      <c r="J331" s="218"/>
    </row>
    <row r="332" spans="1:10" s="217" customFormat="1" ht="30" customHeight="1">
      <c r="A332" s="216"/>
      <c r="I332" s="218"/>
      <c r="J332" s="218"/>
    </row>
    <row r="333" spans="1:10" s="217" customFormat="1" ht="30" customHeight="1">
      <c r="A333" s="216"/>
      <c r="I333" s="218"/>
      <c r="J333" s="218"/>
    </row>
    <row r="334" spans="1:10" s="217" customFormat="1" ht="30" customHeight="1">
      <c r="A334" s="216"/>
      <c r="I334" s="218"/>
      <c r="J334" s="218"/>
    </row>
    <row r="335" spans="1:10" s="217" customFormat="1" ht="30" customHeight="1">
      <c r="A335" s="216"/>
      <c r="I335" s="218"/>
      <c r="J335" s="218"/>
    </row>
    <row r="336" spans="1:10" s="217" customFormat="1" ht="30" customHeight="1">
      <c r="A336" s="216"/>
      <c r="I336" s="218"/>
      <c r="J336" s="218"/>
    </row>
    <row r="337" spans="1:10" s="217" customFormat="1" ht="30" customHeight="1">
      <c r="A337" s="216"/>
      <c r="I337" s="218"/>
      <c r="J337" s="218"/>
    </row>
    <row r="338" spans="1:10" s="217" customFormat="1" ht="30" customHeight="1">
      <c r="A338" s="216"/>
      <c r="I338" s="218"/>
      <c r="J338" s="218"/>
    </row>
    <row r="339" spans="1:10" s="217" customFormat="1" ht="30" customHeight="1">
      <c r="A339" s="216"/>
      <c r="I339" s="218"/>
      <c r="J339" s="218"/>
    </row>
    <row r="340" spans="1:10" s="217" customFormat="1" ht="30" customHeight="1">
      <c r="A340" s="216"/>
      <c r="I340" s="218"/>
      <c r="J340" s="218"/>
    </row>
    <row r="341" spans="1:10" s="217" customFormat="1" ht="30" customHeight="1">
      <c r="A341" s="216"/>
      <c r="I341" s="218"/>
      <c r="J341" s="218"/>
    </row>
    <row r="342" spans="1:10" s="217" customFormat="1" ht="30" customHeight="1">
      <c r="A342" s="216"/>
      <c r="I342" s="218"/>
      <c r="J342" s="218"/>
    </row>
    <row r="343" spans="1:10" s="217" customFormat="1" ht="30" customHeight="1">
      <c r="A343" s="216"/>
      <c r="I343" s="218"/>
      <c r="J343" s="218"/>
    </row>
    <row r="344" spans="1:10" s="217" customFormat="1" ht="30" customHeight="1">
      <c r="A344" s="216"/>
      <c r="I344" s="218"/>
      <c r="J344" s="218"/>
    </row>
    <row r="345" spans="1:10" s="217" customFormat="1" ht="30" customHeight="1">
      <c r="A345" s="216"/>
      <c r="I345" s="218"/>
      <c r="J345" s="218"/>
    </row>
    <row r="346" spans="1:10" s="217" customFormat="1" ht="30" customHeight="1">
      <c r="A346" s="216"/>
      <c r="I346" s="218"/>
      <c r="J346" s="218"/>
    </row>
    <row r="347" spans="1:10" s="217" customFormat="1" ht="30" customHeight="1">
      <c r="A347" s="216"/>
      <c r="I347" s="218"/>
      <c r="J347" s="218"/>
    </row>
    <row r="348" spans="1:10" s="217" customFormat="1" ht="30" customHeight="1">
      <c r="A348" s="216"/>
      <c r="I348" s="218"/>
      <c r="J348" s="218"/>
    </row>
    <row r="349" spans="1:10" s="217" customFormat="1" ht="30" customHeight="1">
      <c r="A349" s="216"/>
      <c r="I349" s="218"/>
      <c r="J349" s="218"/>
    </row>
    <row r="350" spans="1:10" s="217" customFormat="1" ht="30" customHeight="1">
      <c r="A350" s="216"/>
      <c r="I350" s="218"/>
      <c r="J350" s="218"/>
    </row>
    <row r="351" spans="1:10" s="217" customFormat="1" ht="30" customHeight="1">
      <c r="A351" s="216"/>
      <c r="I351" s="218"/>
      <c r="J351" s="218"/>
    </row>
    <row r="352" spans="1:10" s="217" customFormat="1" ht="30" customHeight="1">
      <c r="A352" s="216"/>
      <c r="I352" s="218"/>
      <c r="J352" s="218"/>
    </row>
    <row r="353" spans="1:10" s="217" customFormat="1" ht="30" customHeight="1">
      <c r="A353" s="216"/>
      <c r="I353" s="218"/>
      <c r="J353" s="218"/>
    </row>
    <row r="354" spans="1:10" s="217" customFormat="1" ht="30" customHeight="1">
      <c r="A354" s="216"/>
      <c r="I354" s="218"/>
      <c r="J354" s="218"/>
    </row>
    <row r="355" spans="1:10" s="217" customFormat="1" ht="30" customHeight="1">
      <c r="A355" s="216"/>
      <c r="I355" s="218"/>
      <c r="J355" s="218"/>
    </row>
    <row r="356" spans="1:10" s="217" customFormat="1" ht="30" customHeight="1">
      <c r="A356" s="216"/>
      <c r="I356" s="218"/>
      <c r="J356" s="218"/>
    </row>
    <row r="357" spans="1:10" s="217" customFormat="1" ht="30" customHeight="1">
      <c r="A357" s="216"/>
      <c r="I357" s="218"/>
      <c r="J357" s="218"/>
    </row>
    <row r="358" spans="1:10" s="217" customFormat="1" ht="30" customHeight="1">
      <c r="A358" s="216"/>
      <c r="I358" s="218"/>
      <c r="J358" s="218"/>
    </row>
    <row r="359" spans="1:10" s="217" customFormat="1" ht="30" customHeight="1">
      <c r="A359" s="216"/>
      <c r="I359" s="218"/>
      <c r="J359" s="218"/>
    </row>
    <row r="360" spans="1:10" s="217" customFormat="1" ht="30" customHeight="1">
      <c r="A360" s="216"/>
      <c r="I360" s="218"/>
      <c r="J360" s="218"/>
    </row>
    <row r="361" spans="1:10" s="217" customFormat="1" ht="30" customHeight="1">
      <c r="A361" s="216"/>
      <c r="I361" s="218"/>
      <c r="J361" s="218"/>
    </row>
    <row r="362" spans="1:10" s="217" customFormat="1" ht="30" customHeight="1">
      <c r="A362" s="216"/>
      <c r="I362" s="218"/>
      <c r="J362" s="218"/>
    </row>
    <row r="363" spans="1:10" s="217" customFormat="1" ht="30" customHeight="1">
      <c r="A363" s="216"/>
      <c r="I363" s="218"/>
      <c r="J363" s="218"/>
    </row>
    <row r="364" spans="1:10" s="217" customFormat="1" ht="30" customHeight="1">
      <c r="A364" s="216"/>
      <c r="I364" s="218"/>
      <c r="J364" s="218"/>
    </row>
    <row r="365" spans="1:10" s="217" customFormat="1" ht="30" customHeight="1">
      <c r="A365" s="216"/>
      <c r="I365" s="218"/>
      <c r="J365" s="218"/>
    </row>
    <row r="366" spans="1:10" s="217" customFormat="1" ht="30" customHeight="1">
      <c r="A366" s="216"/>
      <c r="I366" s="218"/>
      <c r="J366" s="218"/>
    </row>
    <row r="367" spans="1:10" s="217" customFormat="1" ht="30" customHeight="1">
      <c r="A367" s="216"/>
      <c r="I367" s="218"/>
      <c r="J367" s="218"/>
    </row>
    <row r="368" spans="1:10" s="217" customFormat="1" ht="30" customHeight="1">
      <c r="A368" s="216"/>
      <c r="I368" s="218"/>
      <c r="J368" s="218"/>
    </row>
    <row r="369" spans="1:10" s="217" customFormat="1" ht="30" customHeight="1">
      <c r="A369" s="216"/>
      <c r="I369" s="218"/>
      <c r="J369" s="218"/>
    </row>
    <row r="370" spans="1:10" s="217" customFormat="1" ht="30" customHeight="1">
      <c r="A370" s="216"/>
      <c r="I370" s="218"/>
      <c r="J370" s="218"/>
    </row>
    <row r="371" spans="1:10" s="217" customFormat="1" ht="30" customHeight="1">
      <c r="A371" s="216"/>
      <c r="I371" s="218"/>
      <c r="J371" s="218"/>
    </row>
    <row r="372" spans="1:10" s="217" customFormat="1" ht="30" customHeight="1">
      <c r="A372" s="216"/>
      <c r="I372" s="218"/>
      <c r="J372" s="218"/>
    </row>
    <row r="373" spans="1:10" s="217" customFormat="1" ht="30" customHeight="1">
      <c r="A373" s="216"/>
      <c r="I373" s="218"/>
      <c r="J373" s="218"/>
    </row>
    <row r="374" spans="1:10" s="217" customFormat="1" ht="30" customHeight="1">
      <c r="A374" s="216"/>
      <c r="I374" s="218"/>
      <c r="J374" s="218"/>
    </row>
    <row r="375" spans="1:10" s="217" customFormat="1" ht="30" customHeight="1">
      <c r="A375" s="216"/>
      <c r="I375" s="218"/>
      <c r="J375" s="218"/>
    </row>
    <row r="376" spans="1:10" s="217" customFormat="1" ht="30" customHeight="1">
      <c r="A376" s="216"/>
      <c r="I376" s="218"/>
      <c r="J376" s="218"/>
    </row>
    <row r="377" spans="1:10" s="217" customFormat="1" ht="30" customHeight="1">
      <c r="A377" s="216"/>
      <c r="I377" s="218"/>
      <c r="J377" s="218"/>
    </row>
    <row r="378" spans="1:10" s="217" customFormat="1" ht="30" customHeight="1">
      <c r="A378" s="216"/>
      <c r="I378" s="218"/>
      <c r="J378" s="218"/>
    </row>
    <row r="379" spans="1:10" s="217" customFormat="1" ht="30" customHeight="1">
      <c r="A379" s="216"/>
      <c r="I379" s="218"/>
      <c r="J379" s="218"/>
    </row>
    <row r="380" spans="1:10" s="217" customFormat="1" ht="30" customHeight="1">
      <c r="A380" s="216"/>
      <c r="I380" s="218"/>
      <c r="J380" s="218"/>
    </row>
    <row r="381" spans="1:10" s="217" customFormat="1" ht="30" customHeight="1">
      <c r="A381" s="216"/>
      <c r="I381" s="218"/>
      <c r="J381" s="218"/>
    </row>
    <row r="382" spans="1:10" s="217" customFormat="1" ht="30" customHeight="1">
      <c r="A382" s="216"/>
      <c r="I382" s="218"/>
      <c r="J382" s="218"/>
    </row>
    <row r="383" spans="1:10" s="217" customFormat="1" ht="30" customHeight="1">
      <c r="A383" s="216"/>
      <c r="I383" s="218"/>
      <c r="J383" s="218"/>
    </row>
    <row r="384" spans="1:10" s="217" customFormat="1" ht="30" customHeight="1">
      <c r="A384" s="216"/>
      <c r="I384" s="218"/>
      <c r="J384" s="218"/>
    </row>
    <row r="385" spans="1:10" s="217" customFormat="1" ht="30" customHeight="1">
      <c r="A385" s="216"/>
      <c r="I385" s="218"/>
      <c r="J385" s="218"/>
    </row>
    <row r="386" spans="1:10" s="217" customFormat="1" ht="30" customHeight="1">
      <c r="A386" s="216"/>
      <c r="I386" s="218"/>
      <c r="J386" s="218"/>
    </row>
    <row r="387" spans="1:10" s="217" customFormat="1" ht="30" customHeight="1">
      <c r="A387" s="216"/>
      <c r="I387" s="218"/>
      <c r="J387" s="218"/>
    </row>
    <row r="388" spans="1:10" s="217" customFormat="1" ht="30" customHeight="1">
      <c r="A388" s="216"/>
      <c r="I388" s="218"/>
      <c r="J388" s="218"/>
    </row>
    <row r="389" spans="1:10" s="217" customFormat="1" ht="30" customHeight="1">
      <c r="A389" s="216"/>
      <c r="I389" s="218"/>
      <c r="J389" s="218"/>
    </row>
    <row r="390" spans="1:10" s="217" customFormat="1" ht="30" customHeight="1">
      <c r="A390" s="216"/>
      <c r="I390" s="218"/>
      <c r="J390" s="218"/>
    </row>
    <row r="391" spans="1:10" s="217" customFormat="1" ht="30" customHeight="1">
      <c r="A391" s="216"/>
      <c r="I391" s="218"/>
      <c r="J391" s="218"/>
    </row>
    <row r="392" spans="1:10" s="217" customFormat="1" ht="30" customHeight="1">
      <c r="A392" s="216"/>
      <c r="I392" s="218"/>
      <c r="J392" s="218"/>
    </row>
    <row r="393" spans="1:10" s="217" customFormat="1" ht="30" customHeight="1">
      <c r="A393" s="216"/>
      <c r="I393" s="218"/>
      <c r="J393" s="218"/>
    </row>
    <row r="394" spans="1:10" s="217" customFormat="1" ht="30" customHeight="1">
      <c r="A394" s="216"/>
      <c r="I394" s="218"/>
      <c r="J394" s="218"/>
    </row>
    <row r="395" spans="1:10" s="217" customFormat="1" ht="30" customHeight="1">
      <c r="A395" s="216"/>
      <c r="I395" s="218"/>
      <c r="J395" s="218"/>
    </row>
    <row r="396" spans="1:10" s="217" customFormat="1" ht="30" customHeight="1">
      <c r="A396" s="216"/>
      <c r="I396" s="218"/>
      <c r="J396" s="218"/>
    </row>
    <row r="397" spans="1:10" s="217" customFormat="1" ht="30" customHeight="1">
      <c r="A397" s="216"/>
      <c r="I397" s="218"/>
      <c r="J397" s="218"/>
    </row>
    <row r="398" spans="1:10" s="217" customFormat="1" ht="30" customHeight="1">
      <c r="A398" s="216"/>
      <c r="I398" s="218"/>
      <c r="J398" s="218"/>
    </row>
    <row r="399" spans="1:10" s="217" customFormat="1" ht="30" customHeight="1">
      <c r="A399" s="216"/>
      <c r="I399" s="218"/>
      <c r="J399" s="218"/>
    </row>
    <row r="400" spans="1:10" s="217" customFormat="1" ht="30" customHeight="1">
      <c r="A400" s="216"/>
      <c r="I400" s="218"/>
      <c r="J400" s="218"/>
    </row>
    <row r="401" spans="1:10" s="217" customFormat="1" ht="30" customHeight="1">
      <c r="A401" s="216"/>
      <c r="I401" s="218"/>
      <c r="J401" s="218"/>
    </row>
    <row r="402" spans="1:10" s="217" customFormat="1" ht="30" customHeight="1">
      <c r="A402" s="216"/>
      <c r="I402" s="218"/>
      <c r="J402" s="218"/>
    </row>
    <row r="403" spans="1:10" s="217" customFormat="1" ht="30" customHeight="1">
      <c r="A403" s="216"/>
      <c r="I403" s="218"/>
      <c r="J403" s="218"/>
    </row>
    <row r="404" spans="1:10" s="217" customFormat="1" ht="30" customHeight="1">
      <c r="A404" s="216"/>
      <c r="I404" s="218"/>
      <c r="J404" s="218"/>
    </row>
    <row r="405" spans="1:10" s="217" customFormat="1" ht="30" customHeight="1">
      <c r="A405" s="216"/>
      <c r="I405" s="218"/>
      <c r="J405" s="218"/>
    </row>
    <row r="406" spans="1:10" s="217" customFormat="1" ht="30" customHeight="1">
      <c r="A406" s="216"/>
      <c r="I406" s="218"/>
      <c r="J406" s="218"/>
    </row>
    <row r="407" spans="1:10" s="217" customFormat="1" ht="30" customHeight="1">
      <c r="A407" s="216"/>
      <c r="I407" s="218"/>
      <c r="J407" s="218"/>
    </row>
    <row r="408" spans="1:10" s="217" customFormat="1" ht="30" customHeight="1">
      <c r="A408" s="216"/>
      <c r="I408" s="218"/>
      <c r="J408" s="218"/>
    </row>
    <row r="409" spans="1:10" s="217" customFormat="1" ht="30" customHeight="1">
      <c r="A409" s="216"/>
      <c r="I409" s="218"/>
      <c r="J409" s="218"/>
    </row>
    <row r="410" spans="1:10" s="217" customFormat="1" ht="30" customHeight="1">
      <c r="A410" s="216"/>
      <c r="I410" s="218"/>
      <c r="J410" s="218"/>
    </row>
    <row r="411" spans="1:10" s="217" customFormat="1" ht="30" customHeight="1">
      <c r="A411" s="216"/>
      <c r="I411" s="218"/>
      <c r="J411" s="218"/>
    </row>
    <row r="412" spans="1:10" s="217" customFormat="1" ht="30" customHeight="1">
      <c r="A412" s="216"/>
      <c r="I412" s="218"/>
      <c r="J412" s="218"/>
    </row>
    <row r="413" spans="1:10" s="217" customFormat="1" ht="30" customHeight="1">
      <c r="A413" s="216"/>
      <c r="I413" s="218"/>
      <c r="J413" s="218"/>
    </row>
    <row r="414" spans="1:10" s="217" customFormat="1" ht="30" customHeight="1">
      <c r="A414" s="216"/>
      <c r="I414" s="218"/>
      <c r="J414" s="218"/>
    </row>
    <row r="415" spans="1:10" s="217" customFormat="1" ht="30" customHeight="1">
      <c r="A415" s="216"/>
      <c r="I415" s="218"/>
      <c r="J415" s="218"/>
    </row>
    <row r="416" spans="1:10" s="217" customFormat="1" ht="30" customHeight="1">
      <c r="A416" s="216"/>
      <c r="I416" s="218"/>
      <c r="J416" s="218"/>
    </row>
    <row r="417" spans="1:10" s="217" customFormat="1" ht="30" customHeight="1">
      <c r="A417" s="216"/>
      <c r="I417" s="218"/>
      <c r="J417" s="218"/>
    </row>
    <row r="418" spans="1:10" s="217" customFormat="1" ht="30" customHeight="1">
      <c r="A418" s="216"/>
      <c r="I418" s="218"/>
      <c r="J418" s="218"/>
    </row>
    <row r="419" spans="1:10" s="217" customFormat="1" ht="30" customHeight="1">
      <c r="A419" s="216"/>
      <c r="I419" s="218"/>
      <c r="J419" s="218"/>
    </row>
    <row r="420" spans="1:10" s="217" customFormat="1" ht="30" customHeight="1">
      <c r="A420" s="216"/>
      <c r="I420" s="218"/>
      <c r="J420" s="218"/>
    </row>
    <row r="421" spans="1:10" s="217" customFormat="1" ht="30" customHeight="1">
      <c r="A421" s="216"/>
      <c r="I421" s="218"/>
      <c r="J421" s="218"/>
    </row>
    <row r="422" spans="1:10" s="217" customFormat="1" ht="30" customHeight="1">
      <c r="A422" s="216"/>
      <c r="I422" s="218"/>
      <c r="J422" s="218"/>
    </row>
    <row r="423" spans="1:10" s="217" customFormat="1" ht="30" customHeight="1">
      <c r="A423" s="216"/>
      <c r="I423" s="218"/>
      <c r="J423" s="218"/>
    </row>
    <row r="424" spans="1:10" s="217" customFormat="1" ht="30" customHeight="1">
      <c r="A424" s="216"/>
      <c r="I424" s="218"/>
      <c r="J424" s="218"/>
    </row>
    <row r="425" spans="1:10" s="217" customFormat="1" ht="30" customHeight="1">
      <c r="A425" s="216"/>
      <c r="I425" s="218"/>
      <c r="J425" s="218"/>
    </row>
    <row r="426" spans="1:10" s="217" customFormat="1" ht="30" customHeight="1">
      <c r="A426" s="216"/>
      <c r="I426" s="218"/>
      <c r="J426" s="218"/>
    </row>
    <row r="427" spans="1:10" s="217" customFormat="1" ht="30" customHeight="1">
      <c r="A427" s="216"/>
      <c r="I427" s="218"/>
      <c r="J427" s="218"/>
    </row>
    <row r="428" spans="1:10" s="217" customFormat="1" ht="30" customHeight="1">
      <c r="A428" s="216"/>
      <c r="I428" s="218"/>
      <c r="J428" s="218"/>
    </row>
    <row r="429" spans="1:10" s="217" customFormat="1" ht="30" customHeight="1">
      <c r="A429" s="216"/>
      <c r="I429" s="218"/>
      <c r="J429" s="218"/>
    </row>
    <row r="430" spans="1:10" s="217" customFormat="1" ht="30" customHeight="1">
      <c r="A430" s="216"/>
      <c r="I430" s="218"/>
      <c r="J430" s="218"/>
    </row>
    <row r="431" spans="1:10" s="217" customFormat="1" ht="30" customHeight="1">
      <c r="A431" s="216"/>
      <c r="I431" s="218"/>
      <c r="J431" s="218"/>
    </row>
    <row r="432" spans="1:10" s="217" customFormat="1" ht="30" customHeight="1">
      <c r="A432" s="216"/>
      <c r="I432" s="218"/>
      <c r="J432" s="218"/>
    </row>
    <row r="433" spans="1:10" s="217" customFormat="1" ht="30" customHeight="1">
      <c r="A433" s="216"/>
      <c r="I433" s="218"/>
      <c r="J433" s="218"/>
    </row>
    <row r="434" spans="1:10" s="217" customFormat="1" ht="30" customHeight="1">
      <c r="A434" s="216"/>
      <c r="I434" s="218"/>
      <c r="J434" s="218"/>
    </row>
    <row r="435" spans="1:10" s="217" customFormat="1" ht="30" customHeight="1">
      <c r="A435" s="216"/>
      <c r="I435" s="218"/>
      <c r="J435" s="218"/>
    </row>
    <row r="436" spans="1:10" s="217" customFormat="1" ht="30" customHeight="1">
      <c r="A436" s="216"/>
      <c r="I436" s="218"/>
      <c r="J436" s="218"/>
    </row>
    <row r="437" spans="1:10" s="217" customFormat="1" ht="30" customHeight="1">
      <c r="A437" s="216"/>
      <c r="I437" s="218"/>
      <c r="J437" s="218"/>
    </row>
    <row r="438" spans="1:10" s="217" customFormat="1" ht="30" customHeight="1">
      <c r="A438" s="216"/>
      <c r="I438" s="218"/>
      <c r="J438" s="218"/>
    </row>
    <row r="439" spans="1:10" s="217" customFormat="1" ht="30" customHeight="1">
      <c r="A439" s="216"/>
      <c r="I439" s="218"/>
      <c r="J439" s="218"/>
    </row>
    <row r="440" spans="1:10" s="217" customFormat="1" ht="30" customHeight="1">
      <c r="A440" s="216"/>
      <c r="I440" s="218"/>
      <c r="J440" s="218"/>
    </row>
    <row r="441" spans="1:10" s="217" customFormat="1" ht="30" customHeight="1">
      <c r="A441" s="216"/>
      <c r="I441" s="218"/>
      <c r="J441" s="218"/>
    </row>
    <row r="442" spans="1:10" s="217" customFormat="1" ht="30" customHeight="1">
      <c r="A442" s="216"/>
      <c r="I442" s="218"/>
      <c r="J442" s="218"/>
    </row>
    <row r="443" spans="1:10" s="217" customFormat="1" ht="30" customHeight="1">
      <c r="A443" s="216"/>
      <c r="I443" s="218"/>
      <c r="J443" s="218"/>
    </row>
    <row r="444" spans="1:10" s="217" customFormat="1" ht="30" customHeight="1">
      <c r="A444" s="216"/>
      <c r="I444" s="218"/>
      <c r="J444" s="218"/>
    </row>
    <row r="445" spans="1:10" s="217" customFormat="1" ht="30" customHeight="1">
      <c r="A445" s="216"/>
      <c r="I445" s="218"/>
      <c r="J445" s="218"/>
    </row>
    <row r="446" spans="1:10" s="217" customFormat="1" ht="30" customHeight="1">
      <c r="A446" s="216"/>
      <c r="I446" s="218"/>
      <c r="J446" s="218"/>
    </row>
    <row r="447" spans="1:10" s="217" customFormat="1" ht="30" customHeight="1">
      <c r="A447" s="216"/>
      <c r="I447" s="218"/>
      <c r="J447" s="218"/>
    </row>
    <row r="448" spans="1:10" s="217" customFormat="1" ht="30" customHeight="1">
      <c r="A448" s="216"/>
      <c r="I448" s="218"/>
      <c r="J448" s="218"/>
    </row>
    <row r="449" spans="1:10" s="217" customFormat="1" ht="30" customHeight="1">
      <c r="A449" s="216"/>
      <c r="I449" s="218"/>
      <c r="J449" s="218"/>
    </row>
    <row r="450" spans="1:10" s="217" customFormat="1" ht="30" customHeight="1">
      <c r="A450" s="216"/>
      <c r="I450" s="218"/>
      <c r="J450" s="218"/>
    </row>
    <row r="451" spans="1:10" s="217" customFormat="1" ht="30" customHeight="1">
      <c r="A451" s="216"/>
      <c r="I451" s="218"/>
      <c r="J451" s="218"/>
    </row>
    <row r="452" spans="1:10" s="217" customFormat="1" ht="30" customHeight="1">
      <c r="A452" s="216"/>
      <c r="I452" s="218"/>
      <c r="J452" s="218"/>
    </row>
    <row r="453" spans="1:10" s="217" customFormat="1" ht="30" customHeight="1">
      <c r="A453" s="216"/>
      <c r="I453" s="218"/>
      <c r="J453" s="218"/>
    </row>
    <row r="454" spans="1:10" s="217" customFormat="1" ht="30" customHeight="1">
      <c r="A454" s="216"/>
      <c r="I454" s="218"/>
      <c r="J454" s="218"/>
    </row>
    <row r="455" spans="1:10" s="217" customFormat="1" ht="30" customHeight="1">
      <c r="A455" s="216"/>
      <c r="I455" s="218"/>
      <c r="J455" s="218"/>
    </row>
    <row r="456" spans="1:10" s="217" customFormat="1" ht="30" customHeight="1">
      <c r="A456" s="216"/>
      <c r="I456" s="218"/>
      <c r="J456" s="218"/>
    </row>
    <row r="457" spans="1:10" s="217" customFormat="1" ht="30" customHeight="1">
      <c r="A457" s="216"/>
      <c r="I457" s="218"/>
      <c r="J457" s="218"/>
    </row>
    <row r="458" spans="1:10" s="217" customFormat="1" ht="30" customHeight="1">
      <c r="A458" s="216"/>
      <c r="I458" s="218"/>
      <c r="J458" s="218"/>
    </row>
    <row r="459" spans="1:10" s="217" customFormat="1" ht="30" customHeight="1">
      <c r="A459" s="216"/>
      <c r="I459" s="218"/>
      <c r="J459" s="218"/>
    </row>
    <row r="460" spans="1:10" s="217" customFormat="1" ht="30" customHeight="1">
      <c r="A460" s="216"/>
      <c r="I460" s="218"/>
      <c r="J460" s="218"/>
    </row>
    <row r="461" spans="1:10" s="217" customFormat="1" ht="30" customHeight="1">
      <c r="A461" s="216"/>
      <c r="I461" s="218"/>
      <c r="J461" s="218"/>
    </row>
    <row r="462" spans="1:10" s="217" customFormat="1" ht="30" customHeight="1">
      <c r="A462" s="216"/>
      <c r="I462" s="218"/>
      <c r="J462" s="218"/>
    </row>
    <row r="463" spans="1:10" s="217" customFormat="1" ht="30" customHeight="1">
      <c r="A463" s="216"/>
      <c r="I463" s="218"/>
      <c r="J463" s="218"/>
    </row>
    <row r="464" spans="1:10" s="217" customFormat="1" ht="30" customHeight="1">
      <c r="A464" s="216"/>
      <c r="I464" s="218"/>
      <c r="J464" s="218"/>
    </row>
    <row r="465" spans="1:10" s="217" customFormat="1" ht="30" customHeight="1">
      <c r="A465" s="216"/>
      <c r="I465" s="218"/>
      <c r="J465" s="218"/>
    </row>
    <row r="466" spans="1:10" s="217" customFormat="1" ht="30" customHeight="1">
      <c r="A466" s="216"/>
      <c r="I466" s="218"/>
      <c r="J466" s="218"/>
    </row>
    <row r="467" spans="1:10" s="217" customFormat="1" ht="30" customHeight="1">
      <c r="A467" s="216"/>
      <c r="I467" s="218"/>
      <c r="J467" s="218"/>
    </row>
    <row r="468" spans="1:10" s="217" customFormat="1" ht="30" customHeight="1">
      <c r="A468" s="216"/>
      <c r="I468" s="218"/>
      <c r="J468" s="218"/>
    </row>
    <row r="469" spans="1:10" s="217" customFormat="1" ht="30" customHeight="1">
      <c r="A469" s="216"/>
      <c r="I469" s="218"/>
      <c r="J469" s="218"/>
    </row>
    <row r="470" spans="1:10" s="217" customFormat="1" ht="30" customHeight="1">
      <c r="A470" s="216"/>
      <c r="I470" s="218"/>
      <c r="J470" s="218"/>
    </row>
    <row r="471" spans="1:10" s="217" customFormat="1" ht="30" customHeight="1">
      <c r="A471" s="216"/>
      <c r="I471" s="218"/>
      <c r="J471" s="218"/>
    </row>
    <row r="472" spans="1:10" s="217" customFormat="1" ht="30" customHeight="1">
      <c r="A472" s="216"/>
      <c r="I472" s="218"/>
      <c r="J472" s="218"/>
    </row>
    <row r="473" spans="1:10" s="217" customFormat="1" ht="30" customHeight="1">
      <c r="A473" s="216"/>
      <c r="I473" s="218"/>
      <c r="J473" s="218"/>
    </row>
    <row r="474" spans="1:10" s="217" customFormat="1" ht="30" customHeight="1">
      <c r="A474" s="216"/>
      <c r="I474" s="218"/>
      <c r="J474" s="218"/>
    </row>
    <row r="475" spans="1:10" s="217" customFormat="1" ht="30" customHeight="1">
      <c r="A475" s="216"/>
      <c r="I475" s="218"/>
      <c r="J475" s="218"/>
    </row>
    <row r="476" spans="1:10" s="217" customFormat="1" ht="30" customHeight="1">
      <c r="A476" s="216"/>
      <c r="I476" s="218"/>
      <c r="J476" s="218"/>
    </row>
    <row r="477" spans="1:10" s="217" customFormat="1" ht="30" customHeight="1">
      <c r="A477" s="216"/>
      <c r="I477" s="218"/>
      <c r="J477" s="218"/>
    </row>
    <row r="478" spans="1:10" s="217" customFormat="1" ht="30" customHeight="1">
      <c r="A478" s="216"/>
      <c r="I478" s="218"/>
      <c r="J478" s="218"/>
    </row>
    <row r="479" spans="1:10" s="217" customFormat="1" ht="30" customHeight="1">
      <c r="A479" s="216"/>
      <c r="I479" s="218"/>
      <c r="J479" s="218"/>
    </row>
    <row r="480" spans="1:10" s="217" customFormat="1" ht="30" customHeight="1">
      <c r="A480" s="216"/>
      <c r="I480" s="218"/>
      <c r="J480" s="218"/>
    </row>
    <row r="481" spans="1:10" s="217" customFormat="1" ht="30" customHeight="1">
      <c r="A481" s="216"/>
      <c r="I481" s="218"/>
      <c r="J481" s="218"/>
    </row>
    <row r="482" spans="1:10" s="217" customFormat="1" ht="30" customHeight="1">
      <c r="A482" s="216"/>
      <c r="I482" s="218"/>
      <c r="J482" s="218"/>
    </row>
    <row r="483" spans="1:10" s="217" customFormat="1" ht="30" customHeight="1">
      <c r="A483" s="216"/>
      <c r="I483" s="218"/>
      <c r="J483" s="218"/>
    </row>
    <row r="484" spans="1:10" s="217" customFormat="1" ht="30" customHeight="1">
      <c r="A484" s="216"/>
      <c r="I484" s="218"/>
      <c r="J484" s="218"/>
    </row>
    <row r="485" spans="1:10" s="217" customFormat="1" ht="30" customHeight="1">
      <c r="A485" s="216"/>
      <c r="I485" s="218"/>
      <c r="J485" s="218"/>
    </row>
    <row r="486" spans="1:10" s="217" customFormat="1" ht="30" customHeight="1">
      <c r="A486" s="216"/>
      <c r="I486" s="218"/>
      <c r="J486" s="218"/>
    </row>
    <row r="487" spans="1:10" s="217" customFormat="1" ht="30" customHeight="1">
      <c r="A487" s="216"/>
      <c r="I487" s="218"/>
      <c r="J487" s="218"/>
    </row>
    <row r="488" spans="1:10" s="217" customFormat="1" ht="30" customHeight="1">
      <c r="A488" s="216"/>
      <c r="I488" s="218"/>
      <c r="J488" s="218"/>
    </row>
    <row r="489" spans="1:10" s="217" customFormat="1" ht="30" customHeight="1">
      <c r="A489" s="216"/>
      <c r="I489" s="218"/>
      <c r="J489" s="218"/>
    </row>
    <row r="490" spans="1:10" s="217" customFormat="1" ht="30" customHeight="1">
      <c r="A490" s="216"/>
      <c r="I490" s="218"/>
      <c r="J490" s="218"/>
    </row>
    <row r="491" spans="1:10" s="217" customFormat="1" ht="30" customHeight="1">
      <c r="A491" s="216"/>
      <c r="I491" s="218"/>
      <c r="J491" s="218"/>
    </row>
    <row r="492" spans="1:10" s="217" customFormat="1" ht="30" customHeight="1">
      <c r="A492" s="216"/>
      <c r="I492" s="218"/>
      <c r="J492" s="218"/>
    </row>
    <row r="493" spans="1:10" s="217" customFormat="1" ht="30" customHeight="1">
      <c r="A493" s="216"/>
      <c r="I493" s="218"/>
      <c r="J493" s="218"/>
    </row>
    <row r="494" spans="1:10" s="217" customFormat="1" ht="30" customHeight="1">
      <c r="A494" s="216"/>
      <c r="I494" s="218"/>
      <c r="J494" s="218"/>
    </row>
    <row r="495" spans="1:10" s="217" customFormat="1" ht="30" customHeight="1">
      <c r="A495" s="216"/>
      <c r="I495" s="218"/>
      <c r="J495" s="218"/>
    </row>
    <row r="496" spans="1:10" s="217" customFormat="1" ht="30" customHeight="1">
      <c r="A496" s="216"/>
      <c r="I496" s="218"/>
      <c r="J496" s="218"/>
    </row>
    <row r="497" spans="1:10" s="217" customFormat="1" ht="30" customHeight="1">
      <c r="A497" s="216"/>
      <c r="I497" s="218"/>
      <c r="J497" s="218"/>
    </row>
    <row r="498" spans="1:10" s="217" customFormat="1" ht="30" customHeight="1">
      <c r="A498" s="216"/>
      <c r="I498" s="218"/>
      <c r="J498" s="218"/>
    </row>
    <row r="499" spans="1:10" s="217" customFormat="1" ht="30" customHeight="1">
      <c r="A499" s="216"/>
      <c r="I499" s="218"/>
      <c r="J499" s="218"/>
    </row>
    <row r="500" spans="1:10" s="217" customFormat="1" ht="30" customHeight="1">
      <c r="A500" s="216"/>
      <c r="I500" s="218"/>
      <c r="J500" s="218"/>
    </row>
    <row r="501" spans="1:10" s="217" customFormat="1" ht="30" customHeight="1">
      <c r="A501" s="216"/>
      <c r="I501" s="218"/>
      <c r="J501" s="218"/>
    </row>
    <row r="502" spans="1:10" s="217" customFormat="1" ht="30" customHeight="1">
      <c r="A502" s="216"/>
      <c r="I502" s="218"/>
      <c r="J502" s="218"/>
    </row>
    <row r="503" spans="1:10" s="217" customFormat="1" ht="30" customHeight="1">
      <c r="A503" s="216"/>
      <c r="I503" s="218"/>
      <c r="J503" s="218"/>
    </row>
    <row r="504" spans="1:10" s="217" customFormat="1" ht="30" customHeight="1">
      <c r="A504" s="216"/>
      <c r="I504" s="218"/>
      <c r="J504" s="218"/>
    </row>
    <row r="505" spans="1:10" s="217" customFormat="1" ht="30" customHeight="1">
      <c r="A505" s="216"/>
      <c r="I505" s="218"/>
      <c r="J505" s="218"/>
    </row>
    <row r="506" spans="1:10" s="217" customFormat="1" ht="30" customHeight="1">
      <c r="A506" s="216"/>
      <c r="I506" s="218"/>
      <c r="J506" s="218"/>
    </row>
    <row r="507" spans="1:10" s="217" customFormat="1" ht="30" customHeight="1">
      <c r="A507" s="216"/>
      <c r="I507" s="218"/>
      <c r="J507" s="218"/>
    </row>
    <row r="508" spans="1:10" s="217" customFormat="1" ht="30" customHeight="1">
      <c r="A508" s="216"/>
      <c r="I508" s="218"/>
      <c r="J508" s="218"/>
    </row>
    <row r="509" spans="1:10" s="217" customFormat="1" ht="30" customHeight="1">
      <c r="A509" s="216"/>
      <c r="I509" s="218"/>
      <c r="J509" s="218"/>
    </row>
    <row r="510" spans="1:10" s="217" customFormat="1" ht="30" customHeight="1">
      <c r="A510" s="216"/>
      <c r="I510" s="218"/>
      <c r="J510" s="218"/>
    </row>
    <row r="511" spans="1:10" s="217" customFormat="1" ht="30" customHeight="1">
      <c r="A511" s="216"/>
      <c r="I511" s="218"/>
      <c r="J511" s="218"/>
    </row>
    <row r="512" spans="1:10" s="217" customFormat="1" ht="30" customHeight="1">
      <c r="A512" s="216"/>
      <c r="I512" s="218"/>
      <c r="J512" s="218"/>
    </row>
    <row r="513" spans="1:10" s="217" customFormat="1" ht="30" customHeight="1">
      <c r="A513" s="216"/>
      <c r="I513" s="218"/>
      <c r="J513" s="218"/>
    </row>
    <row r="514" spans="1:10" s="217" customFormat="1" ht="30" customHeight="1">
      <c r="A514" s="216"/>
      <c r="I514" s="218"/>
      <c r="J514" s="218"/>
    </row>
    <row r="515" spans="1:10" s="217" customFormat="1" ht="30" customHeight="1">
      <c r="A515" s="216"/>
      <c r="I515" s="218"/>
      <c r="J515" s="218"/>
    </row>
    <row r="516" spans="1:10" s="217" customFormat="1" ht="30" customHeight="1">
      <c r="A516" s="216"/>
      <c r="I516" s="218"/>
      <c r="J516" s="218"/>
    </row>
    <row r="517" spans="1:10" s="217" customFormat="1" ht="30" customHeight="1">
      <c r="A517" s="216"/>
      <c r="I517" s="218"/>
      <c r="J517" s="218"/>
    </row>
    <row r="518" spans="1:10" s="217" customFormat="1" ht="30" customHeight="1">
      <c r="A518" s="216"/>
      <c r="I518" s="218"/>
      <c r="J518" s="218"/>
    </row>
    <row r="519" spans="1:10" s="217" customFormat="1" ht="30" customHeight="1">
      <c r="A519" s="216"/>
      <c r="I519" s="218"/>
      <c r="J519" s="218"/>
    </row>
    <row r="520" spans="1:10" s="217" customFormat="1" ht="30" customHeight="1">
      <c r="A520" s="216"/>
      <c r="I520" s="218"/>
      <c r="J520" s="218"/>
    </row>
    <row r="521" spans="1:10" s="217" customFormat="1" ht="30" customHeight="1">
      <c r="A521" s="216"/>
      <c r="I521" s="218"/>
      <c r="J521" s="218"/>
    </row>
    <row r="522" spans="1:10" s="217" customFormat="1" ht="30" customHeight="1">
      <c r="A522" s="216"/>
      <c r="I522" s="218"/>
      <c r="J522" s="218"/>
    </row>
    <row r="523" spans="1:10" s="217" customFormat="1" ht="30" customHeight="1">
      <c r="A523" s="216"/>
      <c r="I523" s="218"/>
      <c r="J523" s="218"/>
    </row>
    <row r="524" spans="1:10" s="217" customFormat="1" ht="30" customHeight="1">
      <c r="A524" s="216"/>
      <c r="I524" s="218"/>
      <c r="J524" s="218"/>
    </row>
    <row r="525" spans="1:10" s="217" customFormat="1" ht="30" customHeight="1">
      <c r="A525" s="216"/>
      <c r="I525" s="218"/>
      <c r="J525" s="218"/>
    </row>
    <row r="526" spans="1:10" s="217" customFormat="1" ht="30" customHeight="1">
      <c r="A526" s="216"/>
      <c r="I526" s="218"/>
      <c r="J526" s="218"/>
    </row>
    <row r="527" spans="1:10" s="217" customFormat="1" ht="30" customHeight="1">
      <c r="A527" s="216"/>
      <c r="I527" s="218"/>
      <c r="J527" s="218"/>
    </row>
    <row r="528" spans="1:10" s="217" customFormat="1" ht="30" customHeight="1">
      <c r="A528" s="216"/>
      <c r="I528" s="218"/>
      <c r="J528" s="218"/>
    </row>
    <row r="529" spans="1:10" s="217" customFormat="1" ht="30" customHeight="1">
      <c r="A529" s="216"/>
      <c r="I529" s="218"/>
      <c r="J529" s="218"/>
    </row>
    <row r="530" spans="1:10" s="217" customFormat="1" ht="30" customHeight="1">
      <c r="A530" s="216"/>
      <c r="I530" s="218"/>
      <c r="J530" s="218"/>
    </row>
    <row r="531" spans="1:10" s="217" customFormat="1" ht="30" customHeight="1">
      <c r="A531" s="216"/>
      <c r="I531" s="218"/>
      <c r="J531" s="218"/>
    </row>
    <row r="532" spans="1:10" s="217" customFormat="1" ht="30" customHeight="1">
      <c r="A532" s="216"/>
      <c r="I532" s="218"/>
      <c r="J532" s="218"/>
    </row>
    <row r="533" spans="1:10" s="217" customFormat="1" ht="30" customHeight="1">
      <c r="A533" s="216"/>
      <c r="I533" s="218"/>
      <c r="J533" s="218"/>
    </row>
    <row r="534" spans="1:10" s="217" customFormat="1" ht="30" customHeight="1">
      <c r="A534" s="216"/>
      <c r="I534" s="218"/>
      <c r="J534" s="218"/>
    </row>
    <row r="535" spans="1:10" s="217" customFormat="1" ht="30" customHeight="1">
      <c r="A535" s="216"/>
      <c r="I535" s="218"/>
      <c r="J535" s="218"/>
    </row>
    <row r="536" spans="1:10" s="217" customFormat="1" ht="30" customHeight="1">
      <c r="A536" s="216"/>
      <c r="I536" s="218"/>
      <c r="J536" s="218"/>
    </row>
    <row r="537" spans="1:10" s="217" customFormat="1" ht="30" customHeight="1">
      <c r="A537" s="216"/>
      <c r="I537" s="218"/>
      <c r="J537" s="218"/>
    </row>
    <row r="538" spans="1:10" s="217" customFormat="1" ht="30" customHeight="1">
      <c r="A538" s="216"/>
      <c r="I538" s="218"/>
      <c r="J538" s="218"/>
    </row>
    <row r="539" spans="1:10" s="217" customFormat="1" ht="30" customHeight="1">
      <c r="A539" s="216"/>
      <c r="I539" s="218"/>
      <c r="J539" s="218"/>
    </row>
    <row r="540" spans="1:10" s="217" customFormat="1" ht="30" customHeight="1">
      <c r="A540" s="216"/>
      <c r="I540" s="218"/>
      <c r="J540" s="218"/>
    </row>
    <row r="541" spans="1:10" s="217" customFormat="1" ht="30" customHeight="1">
      <c r="A541" s="216"/>
      <c r="I541" s="218"/>
      <c r="J541" s="218"/>
    </row>
    <row r="542" spans="1:10" s="217" customFormat="1" ht="30" customHeight="1">
      <c r="A542" s="216"/>
      <c r="I542" s="218"/>
      <c r="J542" s="218"/>
    </row>
    <row r="543" spans="1:10" s="217" customFormat="1" ht="30" customHeight="1">
      <c r="A543" s="216"/>
      <c r="I543" s="218"/>
      <c r="J543" s="218"/>
    </row>
    <row r="544" spans="1:10" s="217" customFormat="1" ht="30" customHeight="1">
      <c r="A544" s="216"/>
      <c r="I544" s="218"/>
      <c r="J544" s="218"/>
    </row>
    <row r="545" spans="1:10" s="217" customFormat="1" ht="30" customHeight="1">
      <c r="A545" s="216"/>
      <c r="I545" s="218"/>
      <c r="J545" s="218"/>
    </row>
    <row r="546" spans="1:10" s="217" customFormat="1" ht="30" customHeight="1">
      <c r="A546" s="216"/>
      <c r="I546" s="218"/>
      <c r="J546" s="218"/>
    </row>
    <row r="547" spans="1:10" s="217" customFormat="1" ht="30" customHeight="1">
      <c r="A547" s="216"/>
      <c r="I547" s="218"/>
      <c r="J547" s="218"/>
    </row>
    <row r="548" spans="1:10" s="217" customFormat="1" ht="30" customHeight="1">
      <c r="A548" s="216"/>
      <c r="I548" s="218"/>
      <c r="J548" s="218"/>
    </row>
    <row r="549" spans="1:10" s="217" customFormat="1" ht="30" customHeight="1">
      <c r="A549" s="216"/>
      <c r="I549" s="218"/>
      <c r="J549" s="218"/>
    </row>
    <row r="550" spans="1:10" s="217" customFormat="1" ht="30" customHeight="1">
      <c r="A550" s="216"/>
      <c r="I550" s="218"/>
      <c r="J550" s="218"/>
    </row>
    <row r="551" spans="1:10" s="217" customFormat="1" ht="30" customHeight="1">
      <c r="A551" s="216"/>
      <c r="I551" s="218"/>
      <c r="J551" s="218"/>
    </row>
    <row r="552" spans="1:10" s="217" customFormat="1" ht="30" customHeight="1">
      <c r="A552" s="216"/>
      <c r="I552" s="218"/>
      <c r="J552" s="218"/>
    </row>
    <row r="553" spans="1:10" s="217" customFormat="1" ht="30" customHeight="1">
      <c r="A553" s="216"/>
      <c r="I553" s="218"/>
      <c r="J553" s="218"/>
    </row>
    <row r="554" spans="1:10" s="217" customFormat="1" ht="30" customHeight="1">
      <c r="A554" s="216"/>
      <c r="I554" s="218"/>
      <c r="J554" s="218"/>
    </row>
    <row r="555" spans="1:10" s="217" customFormat="1" ht="30" customHeight="1">
      <c r="A555" s="216"/>
      <c r="I555" s="218"/>
      <c r="J555" s="218"/>
    </row>
    <row r="556" spans="1:10" s="217" customFormat="1" ht="30" customHeight="1">
      <c r="A556" s="216"/>
      <c r="I556" s="218"/>
      <c r="J556" s="218"/>
    </row>
    <row r="557" spans="1:10" s="217" customFormat="1" ht="30" customHeight="1">
      <c r="A557" s="216"/>
      <c r="I557" s="218"/>
      <c r="J557" s="218"/>
    </row>
    <row r="558" spans="1:10" s="217" customFormat="1" ht="30" customHeight="1">
      <c r="A558" s="216"/>
      <c r="I558" s="218"/>
      <c r="J558" s="218"/>
    </row>
    <row r="559" spans="1:10" s="217" customFormat="1" ht="30" customHeight="1">
      <c r="A559" s="216"/>
      <c r="I559" s="218"/>
      <c r="J559" s="218"/>
    </row>
    <row r="560" spans="1:10" s="217" customFormat="1" ht="30" customHeight="1">
      <c r="A560" s="216"/>
      <c r="I560" s="218"/>
      <c r="J560" s="218"/>
    </row>
    <row r="561" spans="1:10" s="217" customFormat="1" ht="30" customHeight="1">
      <c r="A561" s="216"/>
      <c r="I561" s="218"/>
      <c r="J561" s="218"/>
    </row>
    <row r="562" spans="1:10" s="217" customFormat="1" ht="30" customHeight="1">
      <c r="A562" s="216"/>
      <c r="I562" s="218"/>
      <c r="J562" s="218"/>
    </row>
    <row r="563" spans="1:10" s="217" customFormat="1" ht="30" customHeight="1">
      <c r="A563" s="216"/>
      <c r="I563" s="218"/>
      <c r="J563" s="218"/>
    </row>
    <row r="564" spans="1:10" s="217" customFormat="1" ht="30" customHeight="1">
      <c r="A564" s="216"/>
      <c r="I564" s="218"/>
      <c r="J564" s="218"/>
    </row>
    <row r="565" spans="1:10" s="217" customFormat="1" ht="30" customHeight="1">
      <c r="A565" s="216"/>
      <c r="I565" s="218"/>
      <c r="J565" s="218"/>
    </row>
    <row r="566" spans="1:10" s="217" customFormat="1" ht="30" customHeight="1">
      <c r="A566" s="216"/>
      <c r="I566" s="218"/>
      <c r="J566" s="218"/>
    </row>
    <row r="567" spans="1:10" s="217" customFormat="1" ht="30" customHeight="1">
      <c r="A567" s="216"/>
      <c r="I567" s="218"/>
      <c r="J567" s="218"/>
    </row>
    <row r="568" spans="1:10" s="217" customFormat="1" ht="30" customHeight="1">
      <c r="A568" s="216"/>
      <c r="I568" s="218"/>
      <c r="J568" s="218"/>
    </row>
    <row r="569" spans="1:10" s="217" customFormat="1" ht="30" customHeight="1">
      <c r="A569" s="216"/>
      <c r="I569" s="218"/>
      <c r="J569" s="218"/>
    </row>
    <row r="570" spans="1:10" s="217" customFormat="1" ht="30" customHeight="1">
      <c r="A570" s="216"/>
      <c r="I570" s="218"/>
      <c r="J570" s="218"/>
    </row>
    <row r="571" spans="1:10" s="217" customFormat="1" ht="30" customHeight="1">
      <c r="A571" s="216"/>
      <c r="I571" s="218"/>
      <c r="J571" s="218"/>
    </row>
    <row r="572" spans="1:10" s="217" customFormat="1" ht="30" customHeight="1">
      <c r="A572" s="216"/>
      <c r="I572" s="218"/>
      <c r="J572" s="218"/>
    </row>
    <row r="573" spans="1:10" s="217" customFormat="1" ht="30" customHeight="1">
      <c r="A573" s="216"/>
      <c r="I573" s="218"/>
      <c r="J573" s="218"/>
    </row>
    <row r="574" spans="1:10" s="217" customFormat="1" ht="30" customHeight="1">
      <c r="A574" s="216"/>
      <c r="I574" s="218"/>
      <c r="J574" s="218"/>
    </row>
    <row r="575" spans="1:10" s="217" customFormat="1" ht="30" customHeight="1">
      <c r="A575" s="216"/>
      <c r="I575" s="218"/>
      <c r="J575" s="218"/>
    </row>
    <row r="576" spans="1:10" s="217" customFormat="1" ht="30" customHeight="1">
      <c r="A576" s="216"/>
      <c r="I576" s="218"/>
      <c r="J576" s="218"/>
    </row>
    <row r="577" spans="1:10" s="217" customFormat="1" ht="30" customHeight="1">
      <c r="A577" s="216"/>
      <c r="I577" s="218"/>
      <c r="J577" s="218"/>
    </row>
    <row r="578" spans="1:10" s="217" customFormat="1" ht="30" customHeight="1">
      <c r="A578" s="216"/>
      <c r="I578" s="218"/>
      <c r="J578" s="218"/>
    </row>
    <row r="579" spans="1:10" s="217" customFormat="1" ht="30" customHeight="1">
      <c r="A579" s="216"/>
      <c r="I579" s="218"/>
      <c r="J579" s="218"/>
    </row>
    <row r="580" spans="1:10" s="217" customFormat="1" ht="30" customHeight="1">
      <c r="A580" s="216"/>
      <c r="I580" s="218"/>
      <c r="J580" s="218"/>
    </row>
    <row r="581" spans="1:10" s="217" customFormat="1" ht="30" customHeight="1">
      <c r="A581" s="216"/>
      <c r="I581" s="218"/>
      <c r="J581" s="218"/>
    </row>
    <row r="582" spans="1:10" s="217" customFormat="1" ht="30" customHeight="1">
      <c r="A582" s="216"/>
      <c r="I582" s="218"/>
      <c r="J582" s="218"/>
    </row>
    <row r="583" spans="1:10" s="217" customFormat="1" ht="30" customHeight="1">
      <c r="A583" s="216"/>
      <c r="I583" s="218"/>
      <c r="J583" s="218"/>
    </row>
    <row r="584" spans="1:10" s="217" customFormat="1" ht="30" customHeight="1">
      <c r="A584" s="216"/>
      <c r="I584" s="218"/>
      <c r="J584" s="218"/>
    </row>
    <row r="585" spans="1:10" s="217" customFormat="1" ht="30" customHeight="1">
      <c r="A585" s="216"/>
      <c r="I585" s="218"/>
      <c r="J585" s="218"/>
    </row>
    <row r="586" spans="1:10" s="217" customFormat="1" ht="30" customHeight="1">
      <c r="A586" s="216"/>
      <c r="I586" s="218"/>
      <c r="J586" s="218"/>
    </row>
    <row r="587" spans="1:10" s="217" customFormat="1" ht="30" customHeight="1">
      <c r="A587" s="216"/>
      <c r="I587" s="218"/>
      <c r="J587" s="218"/>
    </row>
    <row r="588" spans="1:10" s="217" customFormat="1" ht="30" customHeight="1">
      <c r="A588" s="216"/>
      <c r="I588" s="218"/>
      <c r="J588" s="218"/>
    </row>
    <row r="589" spans="1:10" s="217" customFormat="1" ht="30" customHeight="1">
      <c r="A589" s="216"/>
      <c r="I589" s="218"/>
      <c r="J589" s="218"/>
    </row>
    <row r="590" spans="1:10" s="217" customFormat="1" ht="30" customHeight="1">
      <c r="A590" s="216"/>
      <c r="I590" s="218"/>
      <c r="J590" s="218"/>
    </row>
    <row r="591" spans="1:10" s="217" customFormat="1" ht="30" customHeight="1">
      <c r="A591" s="216"/>
      <c r="I591" s="218"/>
      <c r="J591" s="218"/>
    </row>
    <row r="592" spans="1:10" s="217" customFormat="1" ht="30" customHeight="1">
      <c r="A592" s="216"/>
      <c r="I592" s="218"/>
      <c r="J592" s="218"/>
    </row>
    <row r="593" spans="1:10" s="217" customFormat="1" ht="30" customHeight="1">
      <c r="A593" s="216"/>
      <c r="I593" s="218"/>
      <c r="J593" s="218"/>
    </row>
    <row r="594" spans="1:10" s="217" customFormat="1" ht="30" customHeight="1">
      <c r="A594" s="216"/>
      <c r="I594" s="218"/>
      <c r="J594" s="218"/>
    </row>
    <row r="595" spans="1:10" s="217" customFormat="1" ht="30" customHeight="1">
      <c r="A595" s="216"/>
      <c r="I595" s="218"/>
      <c r="J595" s="218"/>
    </row>
    <row r="596" spans="1:10" s="217" customFormat="1" ht="30" customHeight="1">
      <c r="A596" s="216"/>
      <c r="I596" s="218"/>
      <c r="J596" s="218"/>
    </row>
    <row r="597" spans="1:10" s="217" customFormat="1" ht="30" customHeight="1">
      <c r="A597" s="216"/>
      <c r="I597" s="218"/>
      <c r="J597" s="218"/>
    </row>
    <row r="598" spans="1:10" s="217" customFormat="1" ht="30" customHeight="1">
      <c r="A598" s="216"/>
      <c r="I598" s="218"/>
      <c r="J598" s="218"/>
    </row>
    <row r="599" spans="1:10" s="217" customFormat="1" ht="30" customHeight="1">
      <c r="A599" s="216"/>
      <c r="I599" s="218"/>
      <c r="J599" s="218"/>
    </row>
    <row r="600" spans="1:10" s="217" customFormat="1" ht="30" customHeight="1">
      <c r="A600" s="216"/>
      <c r="I600" s="218"/>
      <c r="J600" s="218"/>
    </row>
    <row r="601" spans="1:10" s="217" customFormat="1" ht="30" customHeight="1">
      <c r="A601" s="216"/>
      <c r="I601" s="218"/>
      <c r="J601" s="218"/>
    </row>
    <row r="602" spans="1:10" s="217" customFormat="1" ht="30" customHeight="1">
      <c r="A602" s="216"/>
      <c r="I602" s="218"/>
      <c r="J602" s="218"/>
    </row>
    <row r="603" spans="1:10" s="217" customFormat="1" ht="30" customHeight="1">
      <c r="A603" s="216"/>
      <c r="I603" s="218"/>
      <c r="J603" s="218"/>
    </row>
    <row r="604" spans="1:10" s="217" customFormat="1" ht="30" customHeight="1">
      <c r="A604" s="216"/>
      <c r="I604" s="218"/>
      <c r="J604" s="218"/>
    </row>
    <row r="605" spans="1:10" s="217" customFormat="1" ht="30" customHeight="1">
      <c r="A605" s="216"/>
      <c r="I605" s="218"/>
      <c r="J605" s="218"/>
    </row>
    <row r="606" spans="1:10" s="217" customFormat="1" ht="30" customHeight="1">
      <c r="A606" s="216"/>
      <c r="I606" s="218"/>
      <c r="J606" s="218"/>
    </row>
    <row r="607" spans="1:10" s="217" customFormat="1" ht="30" customHeight="1">
      <c r="A607" s="216"/>
      <c r="I607" s="218"/>
      <c r="J607" s="218"/>
    </row>
    <row r="608" spans="1:10" s="217" customFormat="1" ht="30" customHeight="1">
      <c r="A608" s="216"/>
      <c r="I608" s="218"/>
      <c r="J608" s="218"/>
    </row>
    <row r="609" spans="1:10" s="217" customFormat="1" ht="30" customHeight="1">
      <c r="A609" s="216"/>
      <c r="I609" s="218"/>
      <c r="J609" s="218"/>
    </row>
    <row r="610" spans="1:10" s="217" customFormat="1" ht="30" customHeight="1">
      <c r="A610" s="216"/>
      <c r="I610" s="218"/>
      <c r="J610" s="218"/>
    </row>
    <row r="611" spans="1:10" s="217" customFormat="1" ht="30" customHeight="1">
      <c r="A611" s="216"/>
      <c r="I611" s="218"/>
      <c r="J611" s="218"/>
    </row>
    <row r="612" spans="1:10" s="217" customFormat="1" ht="30" customHeight="1">
      <c r="A612" s="216"/>
      <c r="I612" s="218"/>
      <c r="J612" s="218"/>
    </row>
    <row r="613" spans="1:10" s="217" customFormat="1" ht="30" customHeight="1">
      <c r="A613" s="216"/>
      <c r="I613" s="218"/>
      <c r="J613" s="218"/>
    </row>
    <row r="614" spans="1:10" s="217" customFormat="1" ht="30" customHeight="1">
      <c r="A614" s="216"/>
      <c r="I614" s="218"/>
      <c r="J614" s="218"/>
    </row>
    <row r="615" spans="1:10" s="217" customFormat="1" ht="30" customHeight="1">
      <c r="A615" s="216"/>
      <c r="I615" s="218"/>
      <c r="J615" s="218"/>
    </row>
    <row r="616" spans="1:10" s="217" customFormat="1" ht="30" customHeight="1">
      <c r="A616" s="216"/>
      <c r="I616" s="218"/>
      <c r="J616" s="218"/>
    </row>
    <row r="617" spans="1:10" s="217" customFormat="1" ht="30" customHeight="1">
      <c r="A617" s="216"/>
      <c r="I617" s="218"/>
      <c r="J617" s="218"/>
    </row>
    <row r="618" spans="1:10" s="217" customFormat="1" ht="30" customHeight="1">
      <c r="A618" s="216"/>
      <c r="I618" s="218"/>
      <c r="J618" s="218"/>
    </row>
    <row r="619" spans="1:10" s="217" customFormat="1" ht="30" customHeight="1">
      <c r="A619" s="216"/>
      <c r="I619" s="218"/>
      <c r="J619" s="218"/>
    </row>
    <row r="620" spans="1:10" s="217" customFormat="1" ht="30" customHeight="1">
      <c r="A620" s="216"/>
      <c r="I620" s="218"/>
      <c r="J620" s="218"/>
    </row>
    <row r="621" spans="1:10" s="217" customFormat="1" ht="30" customHeight="1">
      <c r="A621" s="216"/>
      <c r="I621" s="218"/>
      <c r="J621" s="218"/>
    </row>
    <row r="622" spans="1:10" s="217" customFormat="1" ht="30" customHeight="1">
      <c r="A622" s="216"/>
      <c r="I622" s="218"/>
      <c r="J622" s="218"/>
    </row>
    <row r="623" spans="1:10" s="217" customFormat="1" ht="30" customHeight="1">
      <c r="A623" s="216"/>
      <c r="I623" s="218"/>
      <c r="J623" s="218"/>
    </row>
    <row r="624" spans="1:10" s="217" customFormat="1" ht="30" customHeight="1">
      <c r="A624" s="216"/>
      <c r="I624" s="218"/>
      <c r="J624" s="218"/>
    </row>
    <row r="625" spans="1:10" s="217" customFormat="1" ht="30" customHeight="1">
      <c r="A625" s="216"/>
      <c r="I625" s="218"/>
      <c r="J625" s="218"/>
    </row>
    <row r="626" spans="1:10" s="217" customFormat="1" ht="30" customHeight="1">
      <c r="A626" s="216"/>
      <c r="I626" s="218"/>
      <c r="J626" s="218"/>
    </row>
    <row r="627" spans="1:10" s="217" customFormat="1" ht="30" customHeight="1">
      <c r="A627" s="216"/>
      <c r="I627" s="218"/>
      <c r="J627" s="218"/>
    </row>
    <row r="628" spans="1:10" s="217" customFormat="1" ht="30" customHeight="1">
      <c r="A628" s="216"/>
      <c r="I628" s="218"/>
      <c r="J628" s="218"/>
    </row>
    <row r="629" spans="1:10" s="217" customFormat="1" ht="30" customHeight="1">
      <c r="A629" s="216"/>
      <c r="I629" s="218"/>
      <c r="J629" s="218"/>
    </row>
    <row r="630" spans="1:10" s="217" customFormat="1" ht="30" customHeight="1">
      <c r="A630" s="216"/>
      <c r="I630" s="218"/>
      <c r="J630" s="218"/>
    </row>
    <row r="631" spans="1:10" s="217" customFormat="1" ht="30" customHeight="1">
      <c r="A631" s="216"/>
      <c r="I631" s="218"/>
      <c r="J631" s="218"/>
    </row>
    <row r="632" spans="1:10" s="217" customFormat="1" ht="30" customHeight="1">
      <c r="A632" s="216"/>
      <c r="I632" s="218"/>
      <c r="J632" s="218"/>
    </row>
    <row r="633" spans="1:10" s="217" customFormat="1" ht="30" customHeight="1">
      <c r="A633" s="216"/>
      <c r="I633" s="218"/>
      <c r="J633" s="218"/>
    </row>
    <row r="634" spans="1:10" s="217" customFormat="1" ht="30" customHeight="1">
      <c r="A634" s="216"/>
      <c r="I634" s="218"/>
      <c r="J634" s="218"/>
    </row>
    <row r="635" spans="1:10" s="217" customFormat="1" ht="30" customHeight="1">
      <c r="A635" s="216"/>
      <c r="I635" s="218"/>
      <c r="J635" s="218"/>
    </row>
    <row r="636" spans="1:10" s="217" customFormat="1" ht="30" customHeight="1">
      <c r="A636" s="216"/>
      <c r="I636" s="218"/>
      <c r="J636" s="218"/>
    </row>
    <row r="637" spans="1:10" s="217" customFormat="1" ht="30" customHeight="1">
      <c r="A637" s="216"/>
      <c r="I637" s="218"/>
      <c r="J637" s="218"/>
    </row>
    <row r="638" spans="1:10" s="217" customFormat="1" ht="30" customHeight="1">
      <c r="A638" s="216"/>
      <c r="I638" s="218"/>
      <c r="J638" s="218"/>
    </row>
    <row r="639" spans="1:10" s="217" customFormat="1" ht="30" customHeight="1">
      <c r="A639" s="216"/>
      <c r="I639" s="218"/>
      <c r="J639" s="218"/>
    </row>
    <row r="640" spans="1:10" s="217" customFormat="1" ht="30" customHeight="1">
      <c r="A640" s="216"/>
      <c r="I640" s="218"/>
      <c r="J640" s="218"/>
    </row>
    <row r="641" spans="1:10" s="217" customFormat="1" ht="30" customHeight="1">
      <c r="A641" s="216"/>
      <c r="I641" s="218"/>
      <c r="J641" s="218"/>
    </row>
    <row r="642" spans="1:10" s="217" customFormat="1" ht="30" customHeight="1">
      <c r="A642" s="216"/>
      <c r="I642" s="218"/>
      <c r="J642" s="218"/>
    </row>
    <row r="643" spans="1:10" s="217" customFormat="1" ht="30" customHeight="1">
      <c r="A643" s="216"/>
      <c r="I643" s="218"/>
      <c r="J643" s="218"/>
    </row>
    <row r="644" spans="1:10" s="217" customFormat="1" ht="30" customHeight="1">
      <c r="A644" s="216"/>
      <c r="I644" s="218"/>
      <c r="J644" s="218"/>
    </row>
    <row r="645" spans="1:10" s="217" customFormat="1" ht="30" customHeight="1">
      <c r="A645" s="216"/>
      <c r="I645" s="218"/>
      <c r="J645" s="218"/>
    </row>
    <row r="646" spans="1:10" s="217" customFormat="1" ht="30" customHeight="1">
      <c r="A646" s="216"/>
      <c r="I646" s="218"/>
      <c r="J646" s="218"/>
    </row>
    <row r="647" spans="1:10" s="217" customFormat="1" ht="30" customHeight="1">
      <c r="A647" s="216"/>
      <c r="I647" s="218"/>
      <c r="J647" s="218"/>
    </row>
    <row r="648" spans="1:10" s="217" customFormat="1" ht="30" customHeight="1">
      <c r="A648" s="216"/>
      <c r="I648" s="218"/>
      <c r="J648" s="218"/>
    </row>
    <row r="649" spans="1:10" s="217" customFormat="1" ht="30" customHeight="1">
      <c r="A649" s="216"/>
      <c r="I649" s="218"/>
      <c r="J649" s="218"/>
    </row>
    <row r="650" spans="1:10" s="217" customFormat="1" ht="30" customHeight="1">
      <c r="A650" s="216"/>
      <c r="I650" s="218"/>
      <c r="J650" s="218"/>
    </row>
    <row r="651" spans="1:10" s="217" customFormat="1" ht="30" customHeight="1">
      <c r="A651" s="216"/>
      <c r="I651" s="218"/>
      <c r="J651" s="218"/>
    </row>
    <row r="652" spans="1:10" s="217" customFormat="1" ht="30" customHeight="1">
      <c r="A652" s="216"/>
      <c r="I652" s="218"/>
      <c r="J652" s="218"/>
    </row>
    <row r="653" spans="1:10" s="217" customFormat="1" ht="30" customHeight="1">
      <c r="A653" s="216"/>
      <c r="I653" s="218"/>
      <c r="J653" s="218"/>
    </row>
    <row r="654" spans="1:10" s="217" customFormat="1" ht="30" customHeight="1">
      <c r="A654" s="216"/>
      <c r="I654" s="218"/>
      <c r="J654" s="218"/>
    </row>
    <row r="655" spans="1:10" s="217" customFormat="1" ht="30" customHeight="1">
      <c r="A655" s="216"/>
      <c r="I655" s="218"/>
      <c r="J655" s="218"/>
    </row>
    <row r="656" spans="1:10" s="217" customFormat="1" ht="30" customHeight="1">
      <c r="A656" s="216"/>
      <c r="I656" s="218"/>
      <c r="J656" s="218"/>
    </row>
    <row r="657" spans="1:10" s="217" customFormat="1" ht="30" customHeight="1">
      <c r="A657" s="216"/>
      <c r="I657" s="218"/>
      <c r="J657" s="218"/>
    </row>
    <row r="658" spans="1:10" s="217" customFormat="1" ht="30" customHeight="1">
      <c r="A658" s="216"/>
      <c r="I658" s="218"/>
      <c r="J658" s="218"/>
    </row>
    <row r="659" spans="1:10" s="217" customFormat="1" ht="30" customHeight="1">
      <c r="A659" s="216"/>
      <c r="I659" s="218"/>
      <c r="J659" s="218"/>
    </row>
    <row r="660" spans="1:10" s="217" customFormat="1" ht="30" customHeight="1">
      <c r="A660" s="216"/>
      <c r="I660" s="218"/>
      <c r="J660" s="218"/>
    </row>
    <row r="661" spans="1:10" s="217" customFormat="1" ht="30" customHeight="1">
      <c r="A661" s="216"/>
      <c r="I661" s="218"/>
      <c r="J661" s="218"/>
    </row>
    <row r="662" spans="1:10" s="217" customFormat="1" ht="30" customHeight="1">
      <c r="A662" s="216"/>
      <c r="I662" s="218"/>
      <c r="J662" s="218"/>
    </row>
    <row r="663" spans="1:10" s="217" customFormat="1" ht="30" customHeight="1">
      <c r="A663" s="216"/>
      <c r="I663" s="218"/>
      <c r="J663" s="218"/>
    </row>
    <row r="664" spans="1:10" s="217" customFormat="1" ht="30" customHeight="1">
      <c r="A664" s="216"/>
      <c r="I664" s="218"/>
      <c r="J664" s="218"/>
    </row>
    <row r="665" spans="1:10" s="217" customFormat="1" ht="30" customHeight="1">
      <c r="A665" s="216"/>
      <c r="I665" s="218"/>
      <c r="J665" s="218"/>
    </row>
    <row r="666" spans="1:10" s="217" customFormat="1" ht="30" customHeight="1">
      <c r="A666" s="216"/>
      <c r="I666" s="218"/>
      <c r="J666" s="218"/>
    </row>
    <row r="667" spans="1:10" s="217" customFormat="1" ht="30" customHeight="1">
      <c r="A667" s="216"/>
      <c r="I667" s="218"/>
      <c r="J667" s="218"/>
    </row>
    <row r="668" spans="1:10" s="217" customFormat="1" ht="30" customHeight="1">
      <c r="A668" s="216"/>
      <c r="I668" s="218"/>
      <c r="J668" s="218"/>
    </row>
    <row r="669" spans="1:10" s="217" customFormat="1" ht="30" customHeight="1">
      <c r="A669" s="216"/>
      <c r="I669" s="218"/>
      <c r="J669" s="218"/>
    </row>
    <row r="670" spans="1:10" s="217" customFormat="1" ht="30" customHeight="1">
      <c r="A670" s="216"/>
      <c r="I670" s="218"/>
      <c r="J670" s="218"/>
    </row>
    <row r="671" spans="1:10" s="217" customFormat="1" ht="30" customHeight="1">
      <c r="A671" s="216"/>
      <c r="I671" s="218"/>
      <c r="J671" s="218"/>
    </row>
    <row r="672" spans="1:10" s="217" customFormat="1" ht="30" customHeight="1">
      <c r="A672" s="216"/>
      <c r="I672" s="218"/>
      <c r="J672" s="218"/>
    </row>
    <row r="673" spans="1:10" s="217" customFormat="1" ht="30" customHeight="1">
      <c r="A673" s="216"/>
      <c r="I673" s="218"/>
      <c r="J673" s="218"/>
    </row>
    <row r="674" spans="1:10" s="217" customFormat="1" ht="30" customHeight="1">
      <c r="A674" s="216"/>
      <c r="I674" s="218"/>
      <c r="J674" s="218"/>
    </row>
    <row r="675" spans="1:10" s="217" customFormat="1" ht="30" customHeight="1">
      <c r="A675" s="216"/>
      <c r="I675" s="218"/>
      <c r="J675" s="218"/>
    </row>
    <row r="676" spans="1:10" s="217" customFormat="1" ht="30" customHeight="1">
      <c r="A676" s="216"/>
      <c r="I676" s="218"/>
      <c r="J676" s="218"/>
    </row>
    <row r="677" spans="1:10" s="217" customFormat="1" ht="30" customHeight="1">
      <c r="A677" s="216"/>
      <c r="I677" s="218"/>
      <c r="J677" s="218"/>
    </row>
    <row r="678" spans="1:10" s="217" customFormat="1" ht="30" customHeight="1">
      <c r="A678" s="216"/>
      <c r="I678" s="218"/>
      <c r="J678" s="218"/>
    </row>
    <row r="679" spans="1:10" s="217" customFormat="1" ht="30" customHeight="1">
      <c r="A679" s="216"/>
      <c r="I679" s="218"/>
      <c r="J679" s="218"/>
    </row>
    <row r="680" spans="1:10" s="217" customFormat="1" ht="30" customHeight="1">
      <c r="A680" s="216"/>
      <c r="I680" s="218"/>
      <c r="J680" s="218"/>
    </row>
    <row r="681" spans="1:10" s="217" customFormat="1" ht="30" customHeight="1">
      <c r="A681" s="216"/>
      <c r="I681" s="218"/>
      <c r="J681" s="218"/>
    </row>
    <row r="682" spans="1:10" s="217" customFormat="1" ht="30" customHeight="1">
      <c r="A682" s="216"/>
      <c r="I682" s="218"/>
      <c r="J682" s="218"/>
    </row>
    <row r="683" spans="1:10" s="217" customFormat="1" ht="30" customHeight="1">
      <c r="A683" s="216"/>
      <c r="I683" s="218"/>
      <c r="J683" s="218"/>
    </row>
    <row r="684" spans="1:10" s="217" customFormat="1" ht="30" customHeight="1">
      <c r="A684" s="216"/>
      <c r="I684" s="218"/>
      <c r="J684" s="218"/>
    </row>
    <row r="685" spans="1:10" s="217" customFormat="1" ht="30" customHeight="1">
      <c r="A685" s="216"/>
      <c r="I685" s="218"/>
      <c r="J685" s="218"/>
    </row>
    <row r="686" spans="1:10" s="217" customFormat="1" ht="30" customHeight="1">
      <c r="A686" s="216"/>
      <c r="I686" s="218"/>
      <c r="J686" s="218"/>
    </row>
    <row r="687" spans="1:10" s="217" customFormat="1" ht="30" customHeight="1">
      <c r="A687" s="216"/>
      <c r="I687" s="218"/>
      <c r="J687" s="218"/>
    </row>
    <row r="688" spans="1:10" s="217" customFormat="1" ht="30" customHeight="1">
      <c r="A688" s="216"/>
      <c r="I688" s="218"/>
      <c r="J688" s="218"/>
    </row>
    <row r="689" spans="1:10" s="217" customFormat="1" ht="30" customHeight="1">
      <c r="A689" s="216"/>
      <c r="I689" s="218"/>
      <c r="J689" s="218"/>
    </row>
    <row r="690" spans="1:10" s="217" customFormat="1" ht="30" customHeight="1">
      <c r="A690" s="216"/>
      <c r="I690" s="218"/>
      <c r="J690" s="218"/>
    </row>
    <row r="691" spans="1:10" s="217" customFormat="1" ht="30" customHeight="1">
      <c r="A691" s="216"/>
      <c r="I691" s="218"/>
      <c r="J691" s="218"/>
    </row>
    <row r="692" spans="1:10" s="217" customFormat="1" ht="30" customHeight="1">
      <c r="A692" s="216"/>
      <c r="I692" s="218"/>
      <c r="J692" s="218"/>
    </row>
    <row r="693" spans="1:10" s="217" customFormat="1" ht="30" customHeight="1">
      <c r="A693" s="216"/>
      <c r="I693" s="218"/>
      <c r="J693" s="218"/>
    </row>
    <row r="694" spans="1:10" s="217" customFormat="1" ht="30" customHeight="1">
      <c r="A694" s="216"/>
      <c r="I694" s="218"/>
      <c r="J694" s="218"/>
    </row>
    <row r="695" spans="1:10" s="217" customFormat="1" ht="30" customHeight="1">
      <c r="A695" s="216"/>
      <c r="I695" s="218"/>
      <c r="J695" s="218"/>
    </row>
    <row r="696" spans="1:10" s="217" customFormat="1" ht="30" customHeight="1">
      <c r="A696" s="216"/>
      <c r="I696" s="218"/>
      <c r="J696" s="218"/>
    </row>
    <row r="697" spans="1:10" s="217" customFormat="1" ht="30" customHeight="1">
      <c r="A697" s="216"/>
      <c r="I697" s="218"/>
      <c r="J697" s="218"/>
    </row>
    <row r="698" spans="1:10" s="217" customFormat="1" ht="30" customHeight="1">
      <c r="A698" s="216"/>
      <c r="I698" s="218"/>
      <c r="J698" s="218"/>
    </row>
    <row r="699" spans="1:10" s="217" customFormat="1" ht="30" customHeight="1">
      <c r="A699" s="216"/>
      <c r="I699" s="218"/>
      <c r="J699" s="218"/>
    </row>
    <row r="700" spans="1:10" s="217" customFormat="1" ht="30" customHeight="1">
      <c r="A700" s="216"/>
      <c r="I700" s="218"/>
      <c r="J700" s="218"/>
    </row>
    <row r="701" spans="1:10" s="217" customFormat="1" ht="30" customHeight="1">
      <c r="A701" s="216"/>
      <c r="I701" s="218"/>
      <c r="J701" s="218"/>
    </row>
    <row r="702" spans="1:10" s="217" customFormat="1" ht="30" customHeight="1">
      <c r="A702" s="216"/>
      <c r="I702" s="218"/>
      <c r="J702" s="218"/>
    </row>
    <row r="703" spans="1:10" s="217" customFormat="1" ht="30" customHeight="1">
      <c r="A703" s="216"/>
      <c r="I703" s="218"/>
      <c r="J703" s="218"/>
    </row>
    <row r="704" spans="1:10" s="217" customFormat="1" ht="30" customHeight="1">
      <c r="A704" s="216"/>
      <c r="I704" s="218"/>
      <c r="J704" s="218"/>
    </row>
    <row r="705" spans="1:10" s="217" customFormat="1" ht="30" customHeight="1">
      <c r="A705" s="216"/>
      <c r="I705" s="218"/>
      <c r="J705" s="218"/>
    </row>
    <row r="706" spans="1:10" s="217" customFormat="1" ht="30" customHeight="1">
      <c r="A706" s="216"/>
      <c r="I706" s="218"/>
      <c r="J706" s="218"/>
    </row>
    <row r="707" spans="1:10" s="217" customFormat="1" ht="30" customHeight="1">
      <c r="A707" s="216"/>
      <c r="I707" s="218"/>
      <c r="J707" s="218"/>
    </row>
    <row r="708" spans="1:10" s="217" customFormat="1" ht="30" customHeight="1">
      <c r="A708" s="216"/>
      <c r="I708" s="218"/>
      <c r="J708" s="218"/>
    </row>
    <row r="709" spans="1:10" s="217" customFormat="1" ht="30" customHeight="1">
      <c r="A709" s="216"/>
      <c r="I709" s="218"/>
      <c r="J709" s="218"/>
    </row>
    <row r="710" spans="1:10" s="217" customFormat="1" ht="30" customHeight="1">
      <c r="A710" s="216"/>
      <c r="I710" s="218"/>
      <c r="J710" s="218"/>
    </row>
    <row r="711" spans="1:10" s="217" customFormat="1" ht="30" customHeight="1">
      <c r="A711" s="216"/>
      <c r="I711" s="218"/>
      <c r="J711" s="218"/>
    </row>
    <row r="712" spans="1:10" s="217" customFormat="1" ht="30" customHeight="1">
      <c r="A712" s="216"/>
      <c r="I712" s="218"/>
      <c r="J712" s="218"/>
    </row>
    <row r="713" spans="1:10" s="217" customFormat="1" ht="30" customHeight="1">
      <c r="A713" s="216"/>
      <c r="I713" s="218"/>
      <c r="J713" s="218"/>
    </row>
    <row r="714" spans="1:10" s="217" customFormat="1" ht="30" customHeight="1">
      <c r="A714" s="216"/>
      <c r="I714" s="218"/>
      <c r="J714" s="218"/>
    </row>
    <row r="715" spans="1:10" s="217" customFormat="1" ht="30" customHeight="1">
      <c r="A715" s="216"/>
      <c r="I715" s="218"/>
      <c r="J715" s="218"/>
    </row>
    <row r="716" spans="1:10" s="217" customFormat="1" ht="30" customHeight="1">
      <c r="A716" s="216"/>
      <c r="I716" s="218"/>
      <c r="J716" s="218"/>
    </row>
    <row r="717" spans="1:10" s="217" customFormat="1" ht="30" customHeight="1">
      <c r="A717" s="216"/>
      <c r="I717" s="218"/>
      <c r="J717" s="218"/>
    </row>
    <row r="718" spans="1:10" s="217" customFormat="1" ht="30" customHeight="1">
      <c r="A718" s="216"/>
      <c r="I718" s="218"/>
      <c r="J718" s="218"/>
    </row>
    <row r="719" spans="1:10" s="217" customFormat="1" ht="30" customHeight="1">
      <c r="A719" s="216"/>
      <c r="I719" s="218"/>
      <c r="J719" s="218"/>
    </row>
    <row r="720" spans="1:10" s="217" customFormat="1" ht="30" customHeight="1">
      <c r="A720" s="216"/>
      <c r="I720" s="218"/>
      <c r="J720" s="218"/>
    </row>
    <row r="721" spans="1:10" s="217" customFormat="1" ht="30" customHeight="1">
      <c r="A721" s="216"/>
      <c r="I721" s="218"/>
      <c r="J721" s="218"/>
    </row>
    <row r="722" spans="1:10" s="217" customFormat="1" ht="30" customHeight="1">
      <c r="A722" s="216"/>
      <c r="I722" s="218"/>
      <c r="J722" s="218"/>
    </row>
    <row r="723" spans="1:10" s="217" customFormat="1" ht="30" customHeight="1">
      <c r="A723" s="216"/>
      <c r="I723" s="218"/>
      <c r="J723" s="218"/>
    </row>
    <row r="724" spans="1:10" s="217" customFormat="1" ht="30" customHeight="1">
      <c r="A724" s="216"/>
      <c r="I724" s="218"/>
      <c r="J724" s="218"/>
    </row>
    <row r="725" spans="1:10" s="217" customFormat="1" ht="30" customHeight="1">
      <c r="A725" s="216"/>
      <c r="I725" s="218"/>
      <c r="J725" s="218"/>
    </row>
    <row r="726" spans="1:10" s="217" customFormat="1" ht="30" customHeight="1">
      <c r="A726" s="216"/>
      <c r="I726" s="218"/>
      <c r="J726" s="218"/>
    </row>
    <row r="727" spans="1:10" s="217" customFormat="1" ht="30" customHeight="1">
      <c r="A727" s="216"/>
      <c r="I727" s="218"/>
      <c r="J727" s="218"/>
    </row>
    <row r="728" spans="1:10" s="217" customFormat="1" ht="30" customHeight="1">
      <c r="A728" s="216"/>
      <c r="I728" s="218"/>
      <c r="J728" s="218"/>
    </row>
    <row r="729" spans="1:10" s="217" customFormat="1" ht="30" customHeight="1">
      <c r="A729" s="216"/>
      <c r="I729" s="218"/>
      <c r="J729" s="218"/>
    </row>
    <row r="730" spans="1:10" s="217" customFormat="1" ht="30" customHeight="1">
      <c r="A730" s="216"/>
      <c r="I730" s="218"/>
      <c r="J730" s="218"/>
    </row>
    <row r="731" spans="1:10" s="217" customFormat="1" ht="30" customHeight="1">
      <c r="A731" s="216"/>
      <c r="I731" s="218"/>
      <c r="J731" s="218"/>
    </row>
    <row r="732" spans="1:10" s="217" customFormat="1" ht="30" customHeight="1">
      <c r="A732" s="216"/>
      <c r="I732" s="218"/>
      <c r="J732" s="218"/>
    </row>
    <row r="733" spans="1:10" s="217" customFormat="1" ht="30" customHeight="1">
      <c r="A733" s="216"/>
      <c r="I733" s="218"/>
      <c r="J733" s="218"/>
    </row>
    <row r="734" spans="1:10" s="217" customFormat="1" ht="30" customHeight="1">
      <c r="A734" s="216"/>
      <c r="I734" s="218"/>
      <c r="J734" s="218"/>
    </row>
    <row r="735" spans="1:10" s="217" customFormat="1" ht="30" customHeight="1">
      <c r="A735" s="216"/>
      <c r="I735" s="218"/>
      <c r="J735" s="218"/>
    </row>
    <row r="736" spans="1:10" s="217" customFormat="1" ht="30" customHeight="1">
      <c r="A736" s="216"/>
      <c r="I736" s="218"/>
      <c r="J736" s="218"/>
    </row>
    <row r="737" spans="1:10" s="217" customFormat="1" ht="30" customHeight="1">
      <c r="A737" s="216"/>
      <c r="I737" s="218"/>
      <c r="J737" s="218"/>
    </row>
    <row r="738" spans="1:10" s="217" customFormat="1" ht="30" customHeight="1">
      <c r="A738" s="216"/>
      <c r="I738" s="218"/>
      <c r="J738" s="218"/>
    </row>
    <row r="739" spans="1:10" s="217" customFormat="1" ht="30" customHeight="1">
      <c r="A739" s="216"/>
      <c r="I739" s="218"/>
      <c r="J739" s="218"/>
    </row>
    <row r="740" spans="1:10" s="217" customFormat="1" ht="30" customHeight="1">
      <c r="A740" s="216"/>
      <c r="I740" s="218"/>
      <c r="J740" s="218"/>
    </row>
    <row r="741" spans="1:10" s="217" customFormat="1" ht="30" customHeight="1">
      <c r="A741" s="216"/>
      <c r="I741" s="218"/>
      <c r="J741" s="218"/>
    </row>
    <row r="742" spans="1:10" s="217" customFormat="1" ht="30" customHeight="1">
      <c r="A742" s="216"/>
      <c r="I742" s="218"/>
      <c r="J742" s="218"/>
    </row>
    <row r="743" spans="1:10" s="217" customFormat="1" ht="30" customHeight="1">
      <c r="A743" s="216"/>
      <c r="I743" s="218"/>
      <c r="J743" s="218"/>
    </row>
    <row r="744" spans="1:10" s="217" customFormat="1" ht="30" customHeight="1">
      <c r="A744" s="216"/>
      <c r="I744" s="218"/>
      <c r="J744" s="218"/>
    </row>
    <row r="745" spans="1:10" s="217" customFormat="1" ht="30" customHeight="1">
      <c r="A745" s="216"/>
      <c r="I745" s="218"/>
      <c r="J745" s="218"/>
    </row>
    <row r="746" spans="1:10" s="217" customFormat="1" ht="30" customHeight="1">
      <c r="A746" s="216"/>
      <c r="I746" s="218"/>
      <c r="J746" s="218"/>
    </row>
    <row r="747" spans="1:10" s="217" customFormat="1" ht="30" customHeight="1">
      <c r="A747" s="216"/>
      <c r="I747" s="218"/>
      <c r="J747" s="218"/>
    </row>
    <row r="748" spans="1:10" s="217" customFormat="1" ht="30" customHeight="1">
      <c r="A748" s="216"/>
      <c r="I748" s="218"/>
      <c r="J748" s="218"/>
    </row>
    <row r="749" spans="1:10" s="217" customFormat="1" ht="30" customHeight="1">
      <c r="A749" s="216"/>
      <c r="I749" s="218"/>
      <c r="J749" s="218"/>
    </row>
    <row r="750" spans="1:10" s="217" customFormat="1" ht="30" customHeight="1">
      <c r="A750" s="216"/>
      <c r="I750" s="218"/>
      <c r="J750" s="218"/>
    </row>
    <row r="751" spans="1:10" s="217" customFormat="1" ht="30" customHeight="1">
      <c r="A751" s="216"/>
      <c r="I751" s="218"/>
      <c r="J751" s="218"/>
    </row>
    <row r="752" spans="1:10" s="217" customFormat="1" ht="30" customHeight="1">
      <c r="A752" s="216"/>
      <c r="I752" s="218"/>
      <c r="J752" s="218"/>
    </row>
    <row r="753" spans="1:10" s="217" customFormat="1" ht="30" customHeight="1">
      <c r="A753" s="216"/>
      <c r="I753" s="218"/>
      <c r="J753" s="218"/>
    </row>
    <row r="754" spans="1:10" s="217" customFormat="1" ht="30" customHeight="1">
      <c r="A754" s="216"/>
      <c r="I754" s="218"/>
      <c r="J754" s="218"/>
    </row>
    <row r="755" spans="1:10" s="217" customFormat="1" ht="30" customHeight="1">
      <c r="A755" s="216"/>
      <c r="I755" s="218"/>
      <c r="J755" s="218"/>
    </row>
    <row r="756" spans="1:10" s="217" customFormat="1" ht="30" customHeight="1">
      <c r="A756" s="216"/>
      <c r="I756" s="218"/>
      <c r="J756" s="218"/>
    </row>
    <row r="757" spans="1:10" s="217" customFormat="1" ht="30" customHeight="1">
      <c r="A757" s="216"/>
      <c r="I757" s="218"/>
      <c r="J757" s="218"/>
    </row>
    <row r="758" spans="1:10" s="217" customFormat="1" ht="30" customHeight="1">
      <c r="A758" s="216"/>
      <c r="I758" s="218"/>
      <c r="J758" s="218"/>
    </row>
    <row r="759" spans="1:10" s="217" customFormat="1" ht="30" customHeight="1">
      <c r="A759" s="216"/>
      <c r="I759" s="218"/>
      <c r="J759" s="218"/>
    </row>
    <row r="760" spans="1:10" s="217" customFormat="1" ht="30" customHeight="1">
      <c r="A760" s="216"/>
      <c r="I760" s="218"/>
      <c r="J760" s="218"/>
    </row>
    <row r="761" spans="1:10" s="217" customFormat="1" ht="30" customHeight="1">
      <c r="A761" s="216"/>
      <c r="I761" s="218"/>
      <c r="J761" s="218"/>
    </row>
    <row r="762" spans="1:10" s="217" customFormat="1" ht="30" customHeight="1">
      <c r="A762" s="216"/>
      <c r="I762" s="218"/>
      <c r="J762" s="218"/>
    </row>
    <row r="763" spans="1:10" s="217" customFormat="1" ht="30" customHeight="1">
      <c r="A763" s="216"/>
      <c r="I763" s="218"/>
      <c r="J763" s="218"/>
    </row>
    <row r="764" spans="1:10" s="217" customFormat="1" ht="30" customHeight="1">
      <c r="A764" s="216"/>
      <c r="I764" s="218"/>
      <c r="J764" s="218"/>
    </row>
    <row r="765" spans="1:10" s="217" customFormat="1" ht="30" customHeight="1">
      <c r="A765" s="216"/>
      <c r="I765" s="218"/>
      <c r="J765" s="218"/>
    </row>
    <row r="766" spans="1:10" s="217" customFormat="1" ht="30" customHeight="1">
      <c r="A766" s="216"/>
      <c r="I766" s="218"/>
      <c r="J766" s="218"/>
    </row>
    <row r="767" spans="1:10" s="217" customFormat="1" ht="30" customHeight="1">
      <c r="A767" s="216"/>
      <c r="I767" s="218"/>
      <c r="J767" s="218"/>
    </row>
    <row r="768" spans="1:10" s="217" customFormat="1" ht="30" customHeight="1">
      <c r="A768" s="216"/>
      <c r="I768" s="218"/>
      <c r="J768" s="218"/>
    </row>
    <row r="769" spans="1:10" s="217" customFormat="1" ht="30" customHeight="1">
      <c r="A769" s="216"/>
      <c r="I769" s="218"/>
      <c r="J769" s="218"/>
    </row>
    <row r="770" spans="1:10" s="217" customFormat="1" ht="30" customHeight="1">
      <c r="A770" s="216"/>
      <c r="I770" s="218"/>
      <c r="J770" s="218"/>
    </row>
    <row r="771" spans="1:10" s="217" customFormat="1" ht="30" customHeight="1">
      <c r="A771" s="216"/>
      <c r="I771" s="218"/>
      <c r="J771" s="218"/>
    </row>
    <row r="772" spans="1:10" s="217" customFormat="1" ht="30" customHeight="1">
      <c r="A772" s="216"/>
      <c r="I772" s="218"/>
      <c r="J772" s="218"/>
    </row>
    <row r="773" spans="1:10" s="217" customFormat="1" ht="30" customHeight="1">
      <c r="A773" s="216"/>
      <c r="I773" s="218"/>
      <c r="J773" s="218"/>
    </row>
    <row r="774" spans="1:10" s="217" customFormat="1" ht="30" customHeight="1">
      <c r="A774" s="216"/>
      <c r="I774" s="218"/>
      <c r="J774" s="218"/>
    </row>
    <row r="775" spans="1:10" s="217" customFormat="1" ht="30" customHeight="1">
      <c r="A775" s="216"/>
      <c r="I775" s="218"/>
      <c r="J775" s="218"/>
    </row>
    <row r="776" spans="1:10" s="217" customFormat="1" ht="30" customHeight="1">
      <c r="A776" s="216"/>
      <c r="I776" s="218"/>
      <c r="J776" s="218"/>
    </row>
    <row r="777" spans="1:10" s="217" customFormat="1" ht="30" customHeight="1">
      <c r="A777" s="216"/>
      <c r="I777" s="218"/>
      <c r="J777" s="218"/>
    </row>
    <row r="778" spans="1:10" s="217" customFormat="1" ht="30" customHeight="1">
      <c r="A778" s="216"/>
      <c r="I778" s="218"/>
      <c r="J778" s="218"/>
    </row>
    <row r="779" spans="1:10" s="217" customFormat="1" ht="30" customHeight="1">
      <c r="A779" s="216"/>
      <c r="I779" s="218"/>
      <c r="J779" s="218"/>
    </row>
    <row r="780" spans="1:10" s="217" customFormat="1" ht="30" customHeight="1">
      <c r="A780" s="216"/>
      <c r="I780" s="218"/>
      <c r="J780" s="218"/>
    </row>
    <row r="781" spans="1:10" s="217" customFormat="1" ht="30" customHeight="1">
      <c r="A781" s="216"/>
      <c r="I781" s="218"/>
      <c r="J781" s="218"/>
    </row>
    <row r="782" spans="1:10" s="217" customFormat="1" ht="30" customHeight="1">
      <c r="A782" s="216"/>
      <c r="I782" s="218"/>
      <c r="J782" s="218"/>
    </row>
    <row r="783" spans="1:10" s="217" customFormat="1" ht="30" customHeight="1">
      <c r="A783" s="216"/>
      <c r="I783" s="218"/>
      <c r="J783" s="218"/>
    </row>
    <row r="784" spans="1:10" s="217" customFormat="1" ht="30" customHeight="1">
      <c r="A784" s="216"/>
      <c r="I784" s="218"/>
      <c r="J784" s="218"/>
    </row>
    <row r="785" spans="1:10" s="217" customFormat="1" ht="30" customHeight="1">
      <c r="A785" s="216"/>
      <c r="I785" s="218"/>
      <c r="J785" s="218"/>
    </row>
    <row r="786" spans="1:10" s="217" customFormat="1" ht="30" customHeight="1">
      <c r="A786" s="216"/>
      <c r="I786" s="218"/>
      <c r="J786" s="218"/>
    </row>
    <row r="787" spans="1:10" s="217" customFormat="1" ht="30" customHeight="1">
      <c r="A787" s="216"/>
      <c r="I787" s="218"/>
      <c r="J787" s="218"/>
    </row>
    <row r="788" spans="1:10" s="217" customFormat="1" ht="30" customHeight="1">
      <c r="A788" s="216"/>
      <c r="I788" s="218"/>
      <c r="J788" s="218"/>
    </row>
    <row r="789" spans="1:10" s="217" customFormat="1" ht="30" customHeight="1">
      <c r="A789" s="216"/>
      <c r="I789" s="218"/>
      <c r="J789" s="218"/>
    </row>
    <row r="790" spans="1:10" s="217" customFormat="1" ht="30" customHeight="1">
      <c r="A790" s="216"/>
      <c r="I790" s="218"/>
      <c r="J790" s="218"/>
    </row>
    <row r="791" spans="1:10" s="217" customFormat="1" ht="30" customHeight="1">
      <c r="A791" s="216"/>
      <c r="I791" s="218"/>
      <c r="J791" s="218"/>
    </row>
    <row r="792" spans="1:10" s="217" customFormat="1" ht="30" customHeight="1">
      <c r="A792" s="216"/>
      <c r="I792" s="218"/>
      <c r="J792" s="218"/>
    </row>
    <row r="793" spans="1:10" s="217" customFormat="1" ht="30" customHeight="1">
      <c r="A793" s="216"/>
      <c r="I793" s="218"/>
      <c r="J793" s="218"/>
    </row>
    <row r="794" spans="1:10" s="217" customFormat="1" ht="30" customHeight="1">
      <c r="A794" s="216"/>
      <c r="I794" s="218"/>
      <c r="J794" s="218"/>
    </row>
    <row r="795" spans="1:10" s="217" customFormat="1" ht="30" customHeight="1">
      <c r="A795" s="216"/>
      <c r="I795" s="218"/>
      <c r="J795" s="218"/>
    </row>
    <row r="796" spans="1:10" s="217" customFormat="1" ht="30" customHeight="1">
      <c r="A796" s="216"/>
      <c r="I796" s="218"/>
      <c r="J796" s="218"/>
    </row>
    <row r="797" spans="1:10" s="217" customFormat="1" ht="30" customHeight="1">
      <c r="A797" s="216"/>
      <c r="I797" s="218"/>
      <c r="J797" s="218"/>
    </row>
    <row r="798" spans="1:10" s="217" customFormat="1" ht="30" customHeight="1">
      <c r="A798" s="216"/>
      <c r="I798" s="218"/>
      <c r="J798" s="218"/>
    </row>
    <row r="799" spans="1:10" s="217" customFormat="1" ht="30" customHeight="1">
      <c r="A799" s="216"/>
      <c r="I799" s="218"/>
      <c r="J799" s="218"/>
    </row>
    <row r="800" spans="1:10" s="217" customFormat="1" ht="30" customHeight="1">
      <c r="A800" s="216"/>
      <c r="I800" s="218"/>
      <c r="J800" s="218"/>
    </row>
    <row r="801" spans="1:10" s="217" customFormat="1" ht="30" customHeight="1">
      <c r="A801" s="216"/>
      <c r="I801" s="218"/>
      <c r="J801" s="218"/>
    </row>
    <row r="802" spans="1:10" s="217" customFormat="1" ht="30" customHeight="1">
      <c r="A802" s="216"/>
      <c r="I802" s="218"/>
      <c r="J802" s="218"/>
    </row>
    <row r="803" spans="1:10" s="217" customFormat="1" ht="30" customHeight="1">
      <c r="A803" s="216"/>
      <c r="I803" s="218"/>
      <c r="J803" s="218"/>
    </row>
    <row r="804" spans="1:10" s="217" customFormat="1" ht="30" customHeight="1">
      <c r="A804" s="216"/>
      <c r="I804" s="218"/>
      <c r="J804" s="218"/>
    </row>
    <row r="805" spans="1:10" s="217" customFormat="1" ht="30" customHeight="1">
      <c r="A805" s="216"/>
      <c r="I805" s="218"/>
      <c r="J805" s="218"/>
    </row>
    <row r="806" spans="1:10" s="217" customFormat="1" ht="30" customHeight="1">
      <c r="A806" s="216"/>
      <c r="I806" s="218"/>
      <c r="J806" s="218"/>
    </row>
    <row r="807" spans="1:10" s="217" customFormat="1" ht="30" customHeight="1">
      <c r="A807" s="216"/>
      <c r="I807" s="218"/>
      <c r="J807" s="218"/>
    </row>
    <row r="808" spans="1:10" s="217" customFormat="1" ht="30" customHeight="1">
      <c r="A808" s="216"/>
      <c r="I808" s="218"/>
      <c r="J808" s="218"/>
    </row>
    <row r="809" spans="1:10" s="217" customFormat="1" ht="30" customHeight="1">
      <c r="A809" s="216"/>
      <c r="I809" s="218"/>
      <c r="J809" s="218"/>
    </row>
    <row r="810" spans="1:10" s="217" customFormat="1" ht="30" customHeight="1">
      <c r="A810" s="216"/>
      <c r="I810" s="218"/>
      <c r="J810" s="218"/>
    </row>
    <row r="811" spans="1:10" s="217" customFormat="1" ht="30" customHeight="1">
      <c r="A811" s="216"/>
      <c r="I811" s="218"/>
      <c r="J811" s="218"/>
    </row>
    <row r="812" spans="1:10" s="217" customFormat="1" ht="30" customHeight="1">
      <c r="A812" s="216"/>
      <c r="I812" s="218"/>
      <c r="J812" s="218"/>
    </row>
    <row r="813" spans="1:10" s="217" customFormat="1" ht="30" customHeight="1">
      <c r="A813" s="216"/>
      <c r="I813" s="218"/>
      <c r="J813" s="218"/>
    </row>
    <row r="814" spans="1:10" s="217" customFormat="1" ht="30" customHeight="1">
      <c r="A814" s="216"/>
      <c r="I814" s="218"/>
      <c r="J814" s="218"/>
    </row>
    <row r="815" spans="1:10" s="217" customFormat="1" ht="30" customHeight="1">
      <c r="A815" s="216"/>
      <c r="I815" s="218"/>
      <c r="J815" s="218"/>
    </row>
    <row r="816" spans="1:10" s="217" customFormat="1" ht="30" customHeight="1">
      <c r="A816" s="216"/>
      <c r="I816" s="218"/>
      <c r="J816" s="218"/>
    </row>
    <row r="817" spans="1:10" s="217" customFormat="1" ht="30" customHeight="1">
      <c r="A817" s="216"/>
      <c r="I817" s="218"/>
      <c r="J817" s="218"/>
    </row>
    <row r="818" spans="1:10" s="217" customFormat="1" ht="30" customHeight="1">
      <c r="A818" s="216"/>
      <c r="I818" s="218"/>
      <c r="J818" s="218"/>
    </row>
    <row r="819" spans="1:10" s="217" customFormat="1" ht="30" customHeight="1">
      <c r="A819" s="216"/>
      <c r="I819" s="218"/>
      <c r="J819" s="218"/>
    </row>
    <row r="820" spans="1:10" s="217" customFormat="1" ht="30" customHeight="1">
      <c r="A820" s="216"/>
      <c r="I820" s="218"/>
      <c r="J820" s="218"/>
    </row>
    <row r="821" spans="1:10" s="217" customFormat="1" ht="30" customHeight="1">
      <c r="A821" s="216"/>
      <c r="I821" s="218"/>
      <c r="J821" s="218"/>
    </row>
    <row r="822" spans="1:10" s="217" customFormat="1" ht="30" customHeight="1">
      <c r="A822" s="216"/>
      <c r="I822" s="218"/>
      <c r="J822" s="218"/>
    </row>
    <row r="823" spans="1:10" s="217" customFormat="1" ht="30" customHeight="1">
      <c r="A823" s="216"/>
      <c r="I823" s="218"/>
      <c r="J823" s="218"/>
    </row>
    <row r="824" spans="1:10" s="217" customFormat="1" ht="30" customHeight="1">
      <c r="A824" s="216"/>
      <c r="I824" s="218"/>
      <c r="J824" s="218"/>
    </row>
    <row r="825" spans="1:10" s="217" customFormat="1" ht="30" customHeight="1">
      <c r="A825" s="216"/>
      <c r="I825" s="218"/>
      <c r="J825" s="218"/>
    </row>
    <row r="826" spans="1:10" s="217" customFormat="1" ht="30" customHeight="1">
      <c r="A826" s="216"/>
      <c r="I826" s="218"/>
      <c r="J826" s="218"/>
    </row>
    <row r="827" spans="1:10" s="217" customFormat="1" ht="30" customHeight="1">
      <c r="A827" s="216"/>
      <c r="I827" s="218"/>
      <c r="J827" s="218"/>
    </row>
    <row r="828" spans="1:10" s="217" customFormat="1" ht="30" customHeight="1">
      <c r="A828" s="216"/>
      <c r="I828" s="218"/>
      <c r="J828" s="218"/>
    </row>
    <row r="829" spans="1:10" s="217" customFormat="1" ht="30" customHeight="1">
      <c r="A829" s="216"/>
      <c r="I829" s="218"/>
      <c r="J829" s="218"/>
    </row>
    <row r="830" spans="1:10" s="217" customFormat="1" ht="30" customHeight="1">
      <c r="A830" s="216"/>
      <c r="I830" s="218"/>
      <c r="J830" s="218"/>
    </row>
    <row r="831" spans="1:10" s="217" customFormat="1" ht="30" customHeight="1">
      <c r="A831" s="216"/>
      <c r="I831" s="218"/>
      <c r="J831" s="218"/>
    </row>
    <row r="832" spans="1:10" s="217" customFormat="1" ht="30" customHeight="1">
      <c r="A832" s="216"/>
      <c r="I832" s="218"/>
      <c r="J832" s="218"/>
    </row>
    <row r="833" spans="1:10" s="217" customFormat="1" ht="30" customHeight="1">
      <c r="A833" s="216"/>
      <c r="I833" s="218"/>
      <c r="J833" s="218"/>
    </row>
    <row r="834" spans="1:10" s="217" customFormat="1" ht="30" customHeight="1">
      <c r="A834" s="216"/>
      <c r="I834" s="218"/>
      <c r="J834" s="218"/>
    </row>
    <row r="835" spans="1:10" s="217" customFormat="1" ht="30" customHeight="1">
      <c r="A835" s="216"/>
      <c r="I835" s="218"/>
      <c r="J835" s="218"/>
    </row>
    <row r="836" spans="1:10" s="217" customFormat="1" ht="30" customHeight="1">
      <c r="A836" s="216"/>
      <c r="I836" s="218"/>
      <c r="J836" s="218"/>
    </row>
    <row r="837" spans="1:10" s="217" customFormat="1" ht="30" customHeight="1">
      <c r="A837" s="216"/>
      <c r="I837" s="218"/>
      <c r="J837" s="218"/>
    </row>
    <row r="838" spans="1:10" s="217" customFormat="1" ht="30" customHeight="1">
      <c r="A838" s="216"/>
      <c r="I838" s="218"/>
      <c r="J838" s="218"/>
    </row>
    <row r="839" spans="1:10" s="217" customFormat="1" ht="30" customHeight="1">
      <c r="A839" s="216"/>
      <c r="I839" s="218"/>
      <c r="J839" s="218"/>
    </row>
    <row r="840" spans="1:10" s="217" customFormat="1" ht="30" customHeight="1">
      <c r="A840" s="216"/>
      <c r="I840" s="218"/>
      <c r="J840" s="218"/>
    </row>
    <row r="841" spans="1:10" s="217" customFormat="1" ht="30" customHeight="1">
      <c r="A841" s="216"/>
      <c r="I841" s="218"/>
      <c r="J841" s="218"/>
    </row>
    <row r="842" spans="1:10" s="217" customFormat="1" ht="30" customHeight="1">
      <c r="A842" s="216"/>
      <c r="I842" s="218"/>
      <c r="J842" s="218"/>
    </row>
    <row r="843" spans="1:10" s="217" customFormat="1" ht="30" customHeight="1">
      <c r="A843" s="216"/>
      <c r="I843" s="218"/>
      <c r="J843" s="218"/>
    </row>
    <row r="844" spans="1:10" s="217" customFormat="1" ht="30" customHeight="1">
      <c r="A844" s="216"/>
      <c r="I844" s="218"/>
      <c r="J844" s="218"/>
    </row>
    <row r="845" spans="1:10" s="217" customFormat="1" ht="30" customHeight="1">
      <c r="A845" s="216"/>
      <c r="I845" s="218"/>
      <c r="J845" s="218"/>
    </row>
    <row r="846" spans="1:10" s="217" customFormat="1" ht="30" customHeight="1">
      <c r="A846" s="216"/>
      <c r="I846" s="218"/>
      <c r="J846" s="218"/>
    </row>
    <row r="847" spans="1:10" s="217" customFormat="1" ht="30" customHeight="1">
      <c r="A847" s="216"/>
      <c r="I847" s="218"/>
      <c r="J847" s="218"/>
    </row>
    <row r="848" spans="1:10" s="217" customFormat="1" ht="30" customHeight="1">
      <c r="A848" s="216"/>
      <c r="I848" s="218"/>
      <c r="J848" s="218"/>
    </row>
    <row r="849" spans="1:10" s="217" customFormat="1" ht="30" customHeight="1">
      <c r="A849" s="216"/>
      <c r="I849" s="218"/>
      <c r="J849" s="218"/>
    </row>
    <row r="850" spans="1:10" s="217" customFormat="1" ht="30" customHeight="1">
      <c r="A850" s="216"/>
      <c r="I850" s="218"/>
      <c r="J850" s="218"/>
    </row>
    <row r="851" spans="1:10" s="217" customFormat="1" ht="30" customHeight="1">
      <c r="A851" s="216"/>
      <c r="I851" s="218"/>
      <c r="J851" s="218"/>
    </row>
    <row r="852" spans="1:10" s="217" customFormat="1" ht="30" customHeight="1">
      <c r="A852" s="216"/>
      <c r="I852" s="218"/>
      <c r="J852" s="218"/>
    </row>
    <row r="853" spans="1:10" s="217" customFormat="1" ht="30" customHeight="1">
      <c r="A853" s="216"/>
      <c r="I853" s="218"/>
      <c r="J853" s="218"/>
    </row>
    <row r="854" spans="1:10" s="217" customFormat="1" ht="30" customHeight="1">
      <c r="A854" s="216"/>
      <c r="I854" s="218"/>
      <c r="J854" s="218"/>
    </row>
    <row r="855" spans="1:10" s="217" customFormat="1" ht="30" customHeight="1">
      <c r="A855" s="216"/>
      <c r="I855" s="218"/>
      <c r="J855" s="218"/>
    </row>
    <row r="856" spans="1:10" s="217" customFormat="1" ht="30" customHeight="1">
      <c r="A856" s="216"/>
      <c r="I856" s="218"/>
      <c r="J856" s="218"/>
    </row>
    <row r="857" spans="1:10" s="217" customFormat="1" ht="30" customHeight="1">
      <c r="A857" s="216"/>
      <c r="I857" s="218"/>
      <c r="J857" s="218"/>
    </row>
    <row r="858" spans="1:10" s="217" customFormat="1" ht="30" customHeight="1">
      <c r="A858" s="216"/>
      <c r="I858" s="218"/>
      <c r="J858" s="218"/>
    </row>
    <row r="859" spans="1:10" s="217" customFormat="1" ht="30" customHeight="1">
      <c r="A859" s="216"/>
      <c r="I859" s="218"/>
      <c r="J859" s="218"/>
    </row>
    <row r="860" spans="1:10" s="217" customFormat="1" ht="30" customHeight="1">
      <c r="A860" s="216"/>
      <c r="I860" s="218"/>
      <c r="J860" s="218"/>
    </row>
    <row r="861" spans="1:10" s="217" customFormat="1" ht="30" customHeight="1">
      <c r="A861" s="216"/>
      <c r="I861" s="218"/>
      <c r="J861" s="218"/>
    </row>
    <row r="862" spans="1:10" s="217" customFormat="1" ht="30" customHeight="1">
      <c r="A862" s="216"/>
      <c r="I862" s="218"/>
      <c r="J862" s="218"/>
    </row>
    <row r="863" spans="1:10" s="217" customFormat="1" ht="30" customHeight="1">
      <c r="A863" s="216"/>
      <c r="I863" s="218"/>
      <c r="J863" s="218"/>
    </row>
    <row r="864" spans="1:10" s="217" customFormat="1" ht="30" customHeight="1">
      <c r="A864" s="216"/>
      <c r="I864" s="218"/>
      <c r="J864" s="218"/>
    </row>
    <row r="865" spans="1:10" s="217" customFormat="1" ht="30" customHeight="1">
      <c r="A865" s="216"/>
      <c r="I865" s="218"/>
      <c r="J865" s="218"/>
    </row>
    <row r="866" spans="1:10" s="217" customFormat="1" ht="30" customHeight="1">
      <c r="A866" s="216"/>
      <c r="I866" s="218"/>
      <c r="J866" s="218"/>
    </row>
    <row r="867" spans="1:10" s="217" customFormat="1" ht="30" customHeight="1">
      <c r="A867" s="216"/>
      <c r="I867" s="218"/>
      <c r="J867" s="218"/>
    </row>
    <row r="868" spans="1:10" s="217" customFormat="1" ht="30" customHeight="1">
      <c r="A868" s="216"/>
      <c r="I868" s="218"/>
      <c r="J868" s="218"/>
    </row>
    <row r="869" spans="1:10" s="217" customFormat="1" ht="30" customHeight="1">
      <c r="A869" s="216"/>
      <c r="I869" s="218"/>
      <c r="J869" s="218"/>
    </row>
    <row r="870" spans="1:10" s="217" customFormat="1" ht="30" customHeight="1">
      <c r="A870" s="216"/>
      <c r="I870" s="218"/>
      <c r="J870" s="218"/>
    </row>
    <row r="871" spans="1:10" s="217" customFormat="1" ht="30" customHeight="1">
      <c r="A871" s="216"/>
      <c r="I871" s="218"/>
      <c r="J871" s="218"/>
    </row>
    <row r="872" spans="1:10" s="217" customFormat="1" ht="30" customHeight="1">
      <c r="A872" s="216"/>
      <c r="I872" s="218"/>
      <c r="J872" s="218"/>
    </row>
    <row r="873" spans="1:10" s="217" customFormat="1" ht="30" customHeight="1">
      <c r="A873" s="216"/>
      <c r="I873" s="218"/>
      <c r="J873" s="218"/>
    </row>
    <row r="874" spans="1:10" s="217" customFormat="1" ht="30" customHeight="1">
      <c r="A874" s="216"/>
      <c r="I874" s="218"/>
      <c r="J874" s="218"/>
    </row>
    <row r="875" spans="1:10" s="217" customFormat="1" ht="30" customHeight="1">
      <c r="A875" s="216"/>
      <c r="I875" s="218"/>
      <c r="J875" s="218"/>
    </row>
    <row r="876" spans="1:10" s="217" customFormat="1" ht="30" customHeight="1">
      <c r="A876" s="216"/>
      <c r="I876" s="218"/>
      <c r="J876" s="218"/>
    </row>
    <row r="877" spans="1:10" s="217" customFormat="1" ht="30" customHeight="1">
      <c r="A877" s="216"/>
      <c r="I877" s="218"/>
      <c r="J877" s="218"/>
    </row>
    <row r="878" spans="1:10" s="217" customFormat="1" ht="30" customHeight="1">
      <c r="A878" s="216"/>
      <c r="I878" s="218"/>
      <c r="J878" s="218"/>
    </row>
    <row r="879" spans="1:10" s="217" customFormat="1" ht="30" customHeight="1">
      <c r="A879" s="216"/>
      <c r="I879" s="218"/>
      <c r="J879" s="218"/>
    </row>
    <row r="880" spans="1:10" s="217" customFormat="1" ht="30" customHeight="1">
      <c r="A880" s="216"/>
      <c r="I880" s="218"/>
      <c r="J880" s="218"/>
    </row>
    <row r="881" spans="1:10" s="217" customFormat="1" ht="30" customHeight="1">
      <c r="A881" s="216"/>
      <c r="I881" s="218"/>
      <c r="J881" s="218"/>
    </row>
    <row r="882" spans="1:10" s="217" customFormat="1" ht="30" customHeight="1">
      <c r="A882" s="216"/>
      <c r="I882" s="218"/>
      <c r="J882" s="218"/>
    </row>
    <row r="883" spans="1:10" s="217" customFormat="1" ht="30" customHeight="1">
      <c r="A883" s="216"/>
      <c r="I883" s="218"/>
      <c r="J883" s="218"/>
    </row>
    <row r="884" spans="1:10" s="217" customFormat="1" ht="30" customHeight="1">
      <c r="A884" s="216"/>
      <c r="I884" s="218"/>
      <c r="J884" s="218"/>
    </row>
    <row r="885" spans="1:10" s="217" customFormat="1" ht="30" customHeight="1">
      <c r="A885" s="216"/>
      <c r="I885" s="218"/>
      <c r="J885" s="218"/>
    </row>
    <row r="886" spans="1:10" s="217" customFormat="1" ht="30" customHeight="1">
      <c r="A886" s="216"/>
      <c r="I886" s="218"/>
      <c r="J886" s="218"/>
    </row>
    <row r="887" spans="1:10" s="217" customFormat="1" ht="30" customHeight="1">
      <c r="A887" s="216"/>
      <c r="I887" s="218"/>
      <c r="J887" s="218"/>
    </row>
    <row r="888" spans="1:10" s="217" customFormat="1" ht="30" customHeight="1">
      <c r="A888" s="216"/>
      <c r="I888" s="218"/>
      <c r="J888" s="218"/>
    </row>
    <row r="889" spans="1:10" s="217" customFormat="1" ht="30" customHeight="1">
      <c r="A889" s="216"/>
      <c r="I889" s="218"/>
      <c r="J889" s="218"/>
    </row>
    <row r="890" spans="1:10" s="217" customFormat="1" ht="30" customHeight="1">
      <c r="A890" s="216"/>
      <c r="I890" s="218"/>
      <c r="J890" s="218"/>
    </row>
    <row r="891" spans="1:10" s="217" customFormat="1" ht="30" customHeight="1">
      <c r="A891" s="216"/>
      <c r="I891" s="218"/>
      <c r="J891" s="218"/>
    </row>
    <row r="892" spans="1:10" s="217" customFormat="1" ht="30" customHeight="1">
      <c r="A892" s="216"/>
      <c r="I892" s="218"/>
      <c r="J892" s="218"/>
    </row>
    <row r="893" spans="1:10" s="217" customFormat="1" ht="30" customHeight="1">
      <c r="A893" s="216"/>
      <c r="I893" s="218"/>
      <c r="J893" s="218"/>
    </row>
    <row r="894" spans="1:10" s="217" customFormat="1" ht="30" customHeight="1">
      <c r="A894" s="216"/>
      <c r="I894" s="218"/>
      <c r="J894" s="218"/>
    </row>
    <row r="895" spans="1:10" s="217" customFormat="1" ht="30" customHeight="1">
      <c r="A895" s="216"/>
      <c r="I895" s="218"/>
      <c r="J895" s="218"/>
    </row>
    <row r="896" spans="1:10" s="217" customFormat="1" ht="30" customHeight="1">
      <c r="A896" s="216"/>
      <c r="I896" s="218"/>
      <c r="J896" s="218"/>
    </row>
    <row r="897" spans="1:10" s="217" customFormat="1" ht="30" customHeight="1">
      <c r="A897" s="216"/>
      <c r="I897" s="218"/>
      <c r="J897" s="218"/>
    </row>
    <row r="898" spans="1:10" s="217" customFormat="1" ht="30" customHeight="1">
      <c r="A898" s="216"/>
      <c r="I898" s="218"/>
      <c r="J898" s="218"/>
    </row>
    <row r="899" spans="1:10" s="217" customFormat="1" ht="30" customHeight="1">
      <c r="A899" s="216"/>
      <c r="I899" s="218"/>
      <c r="J899" s="218"/>
    </row>
    <row r="900" spans="1:10" s="217" customFormat="1" ht="30" customHeight="1">
      <c r="A900" s="216"/>
      <c r="I900" s="218"/>
      <c r="J900" s="218"/>
    </row>
    <row r="901" spans="1:10" s="217" customFormat="1" ht="30" customHeight="1">
      <c r="A901" s="216"/>
      <c r="I901" s="218"/>
      <c r="J901" s="218"/>
    </row>
    <row r="902" spans="1:10" s="217" customFormat="1" ht="30" customHeight="1">
      <c r="A902" s="216"/>
      <c r="I902" s="218"/>
      <c r="J902" s="218"/>
    </row>
    <row r="903" spans="1:10" s="217" customFormat="1" ht="30" customHeight="1">
      <c r="A903" s="216"/>
      <c r="I903" s="218"/>
      <c r="J903" s="218"/>
    </row>
    <row r="904" spans="1:10" s="217" customFormat="1" ht="30" customHeight="1">
      <c r="A904" s="216"/>
      <c r="I904" s="218"/>
      <c r="J904" s="218"/>
    </row>
    <row r="905" spans="1:10" s="217" customFormat="1" ht="30" customHeight="1">
      <c r="A905" s="216"/>
      <c r="I905" s="218"/>
      <c r="J905" s="218"/>
    </row>
    <row r="906" spans="1:10" s="217" customFormat="1" ht="30" customHeight="1">
      <c r="A906" s="216"/>
      <c r="I906" s="218"/>
      <c r="J906" s="218"/>
    </row>
    <row r="907" spans="1:10" s="217" customFormat="1" ht="30" customHeight="1">
      <c r="A907" s="216"/>
      <c r="I907" s="218"/>
      <c r="J907" s="218"/>
    </row>
    <row r="908" spans="1:10" s="217" customFormat="1" ht="30" customHeight="1">
      <c r="A908" s="216"/>
      <c r="I908" s="218"/>
      <c r="J908" s="218"/>
    </row>
    <row r="909" spans="1:10" s="217" customFormat="1" ht="30" customHeight="1">
      <c r="A909" s="216"/>
      <c r="I909" s="218"/>
      <c r="J909" s="218"/>
    </row>
    <row r="910" spans="1:10" s="217" customFormat="1" ht="30" customHeight="1">
      <c r="A910" s="216"/>
      <c r="I910" s="218"/>
      <c r="J910" s="218"/>
    </row>
    <row r="911" spans="1:10" s="217" customFormat="1" ht="30" customHeight="1">
      <c r="A911" s="216"/>
      <c r="I911" s="218"/>
      <c r="J911" s="218"/>
    </row>
    <row r="912" spans="1:10" s="217" customFormat="1" ht="30" customHeight="1">
      <c r="A912" s="216"/>
      <c r="I912" s="218"/>
      <c r="J912" s="218"/>
    </row>
    <row r="913" spans="1:10" s="217" customFormat="1" ht="30" customHeight="1">
      <c r="A913" s="216"/>
      <c r="I913" s="218"/>
      <c r="J913" s="218"/>
    </row>
    <row r="914" spans="1:10" s="217" customFormat="1" ht="30" customHeight="1">
      <c r="A914" s="216"/>
      <c r="I914" s="218"/>
      <c r="J914" s="218"/>
    </row>
    <row r="915" spans="1:10" s="217" customFormat="1" ht="30" customHeight="1">
      <c r="A915" s="216"/>
      <c r="I915" s="218"/>
      <c r="J915" s="218"/>
    </row>
    <row r="916" spans="1:10" s="217" customFormat="1" ht="30" customHeight="1">
      <c r="A916" s="216"/>
      <c r="I916" s="218"/>
      <c r="J916" s="218"/>
    </row>
    <row r="917" spans="1:10" s="217" customFormat="1" ht="30" customHeight="1">
      <c r="A917" s="216"/>
      <c r="I917" s="218"/>
      <c r="J917" s="218"/>
    </row>
    <row r="918" spans="1:10" s="217" customFormat="1" ht="30" customHeight="1">
      <c r="A918" s="216"/>
      <c r="I918" s="218"/>
      <c r="J918" s="218"/>
    </row>
    <row r="919" spans="1:10" s="217" customFormat="1" ht="30" customHeight="1">
      <c r="A919" s="216"/>
      <c r="I919" s="218"/>
      <c r="J919" s="218"/>
    </row>
    <row r="920" spans="1:10" s="217" customFormat="1" ht="30" customHeight="1">
      <c r="A920" s="216"/>
      <c r="I920" s="218"/>
      <c r="J920" s="218"/>
    </row>
    <row r="921" spans="1:10" s="217" customFormat="1" ht="30" customHeight="1">
      <c r="A921" s="216"/>
      <c r="I921" s="218"/>
      <c r="J921" s="218"/>
    </row>
    <row r="922" spans="1:10" s="217" customFormat="1" ht="30" customHeight="1">
      <c r="A922" s="216"/>
      <c r="I922" s="218"/>
      <c r="J922" s="218"/>
    </row>
    <row r="923" spans="1:10" s="217" customFormat="1" ht="30" customHeight="1">
      <c r="A923" s="216"/>
      <c r="I923" s="218"/>
      <c r="J923" s="218"/>
    </row>
    <row r="924" spans="1:10" s="217" customFormat="1" ht="30" customHeight="1">
      <c r="A924" s="216"/>
      <c r="I924" s="218"/>
      <c r="J924" s="218"/>
    </row>
    <row r="925" spans="1:10" s="217" customFormat="1" ht="30" customHeight="1">
      <c r="A925" s="216"/>
      <c r="I925" s="218"/>
      <c r="J925" s="218"/>
    </row>
    <row r="926" spans="1:10" s="217" customFormat="1" ht="30" customHeight="1">
      <c r="A926" s="216"/>
      <c r="I926" s="218"/>
      <c r="J926" s="218"/>
    </row>
    <row r="927" spans="1:10" s="217" customFormat="1" ht="30" customHeight="1">
      <c r="A927" s="216"/>
      <c r="I927" s="218"/>
      <c r="J927" s="218"/>
    </row>
    <row r="928" spans="1:10" s="217" customFormat="1" ht="30" customHeight="1">
      <c r="A928" s="216"/>
      <c r="I928" s="218"/>
      <c r="J928" s="218"/>
    </row>
    <row r="929" spans="1:10" s="217" customFormat="1" ht="30" customHeight="1">
      <c r="A929" s="216"/>
      <c r="I929" s="218"/>
      <c r="J929" s="218"/>
    </row>
    <row r="930" spans="1:10" s="217" customFormat="1" ht="30" customHeight="1">
      <c r="A930" s="216"/>
      <c r="I930" s="218"/>
      <c r="J930" s="218"/>
    </row>
    <row r="931" spans="1:10" s="217" customFormat="1" ht="30" customHeight="1">
      <c r="A931" s="216"/>
      <c r="I931" s="218"/>
      <c r="J931" s="218"/>
    </row>
    <row r="932" spans="1:10" s="217" customFormat="1" ht="30" customHeight="1">
      <c r="A932" s="216"/>
      <c r="I932" s="218"/>
      <c r="J932" s="218"/>
    </row>
    <row r="933" spans="1:10" s="217" customFormat="1" ht="30" customHeight="1">
      <c r="A933" s="216"/>
      <c r="I933" s="218"/>
      <c r="J933" s="218"/>
    </row>
    <row r="934" spans="1:10" s="217" customFormat="1" ht="30" customHeight="1">
      <c r="A934" s="216"/>
      <c r="I934" s="218"/>
      <c r="J934" s="218"/>
    </row>
    <row r="935" spans="1:10" s="217" customFormat="1" ht="30" customHeight="1">
      <c r="A935" s="216"/>
      <c r="I935" s="218"/>
      <c r="J935" s="218"/>
    </row>
    <row r="936" spans="1:10" s="217" customFormat="1" ht="30" customHeight="1">
      <c r="A936" s="216"/>
      <c r="I936" s="218"/>
      <c r="J936" s="218"/>
    </row>
    <row r="937" spans="1:10" s="217" customFormat="1" ht="30" customHeight="1">
      <c r="A937" s="216"/>
      <c r="I937" s="218"/>
      <c r="J937" s="218"/>
    </row>
    <row r="938" spans="1:10" s="217" customFormat="1" ht="30" customHeight="1">
      <c r="A938" s="216"/>
      <c r="I938" s="218"/>
      <c r="J938" s="218"/>
    </row>
    <row r="939" spans="1:10" s="217" customFormat="1" ht="30" customHeight="1">
      <c r="A939" s="216"/>
      <c r="I939" s="218"/>
      <c r="J939" s="218"/>
    </row>
    <row r="940" spans="1:10" s="217" customFormat="1" ht="30" customHeight="1">
      <c r="A940" s="216"/>
      <c r="I940" s="218"/>
      <c r="J940" s="218"/>
    </row>
    <row r="941" spans="1:10" s="217" customFormat="1" ht="30" customHeight="1">
      <c r="A941" s="216"/>
      <c r="I941" s="218"/>
      <c r="J941" s="218"/>
    </row>
    <row r="942" spans="1:10" s="217" customFormat="1" ht="30" customHeight="1">
      <c r="A942" s="216"/>
      <c r="I942" s="218"/>
      <c r="J942" s="218"/>
    </row>
    <row r="943" spans="1:10" s="217" customFormat="1" ht="30" customHeight="1">
      <c r="A943" s="216"/>
      <c r="I943" s="218"/>
      <c r="J943" s="218"/>
    </row>
    <row r="944" spans="1:10" s="217" customFormat="1" ht="30" customHeight="1">
      <c r="A944" s="216"/>
      <c r="I944" s="218"/>
      <c r="J944" s="218"/>
    </row>
    <row r="945" spans="1:10" s="217" customFormat="1" ht="30" customHeight="1">
      <c r="A945" s="216"/>
      <c r="I945" s="218"/>
      <c r="J945" s="218"/>
    </row>
    <row r="946" spans="1:10" s="217" customFormat="1" ht="30" customHeight="1">
      <c r="A946" s="216"/>
      <c r="I946" s="218"/>
      <c r="J946" s="218"/>
    </row>
    <row r="947" spans="1:10" s="217" customFormat="1" ht="30" customHeight="1">
      <c r="A947" s="216"/>
      <c r="I947" s="218"/>
      <c r="J947" s="218"/>
    </row>
    <row r="948" spans="1:10" s="217" customFormat="1" ht="30" customHeight="1">
      <c r="A948" s="216"/>
      <c r="I948" s="218"/>
      <c r="J948" s="218"/>
    </row>
    <row r="949" spans="1:10" s="217" customFormat="1" ht="30" customHeight="1">
      <c r="A949" s="216"/>
      <c r="I949" s="218"/>
      <c r="J949" s="218"/>
    </row>
    <row r="950" spans="1:10" s="217" customFormat="1" ht="30" customHeight="1">
      <c r="A950" s="216"/>
      <c r="I950" s="218"/>
      <c r="J950" s="218"/>
    </row>
    <row r="951" spans="1:10" s="217" customFormat="1" ht="30" customHeight="1">
      <c r="A951" s="216"/>
      <c r="I951" s="218"/>
      <c r="J951" s="218"/>
    </row>
    <row r="952" spans="1:10" s="217" customFormat="1" ht="30" customHeight="1">
      <c r="A952" s="216"/>
      <c r="I952" s="218"/>
      <c r="J952" s="218"/>
    </row>
    <row r="953" spans="1:10" s="217" customFormat="1" ht="30" customHeight="1">
      <c r="A953" s="216"/>
      <c r="I953" s="218"/>
      <c r="J953" s="218"/>
    </row>
    <row r="954" spans="1:10" s="217" customFormat="1" ht="30" customHeight="1">
      <c r="A954" s="216"/>
      <c r="I954" s="218"/>
      <c r="J954" s="218"/>
    </row>
    <row r="955" spans="1:10" s="217" customFormat="1" ht="30" customHeight="1">
      <c r="A955" s="216"/>
      <c r="I955" s="218"/>
      <c r="J955" s="218"/>
    </row>
    <row r="956" spans="1:10" s="217" customFormat="1" ht="30" customHeight="1">
      <c r="A956" s="216"/>
      <c r="I956" s="218"/>
      <c r="J956" s="218"/>
    </row>
    <row r="957" spans="1:10" s="217" customFormat="1" ht="30" customHeight="1">
      <c r="A957" s="216"/>
      <c r="I957" s="218"/>
      <c r="J957" s="218"/>
    </row>
    <row r="958" spans="1:10" s="217" customFormat="1" ht="30" customHeight="1">
      <c r="A958" s="216"/>
      <c r="I958" s="218"/>
      <c r="J958" s="218"/>
    </row>
    <row r="959" spans="1:10" s="217" customFormat="1" ht="30" customHeight="1">
      <c r="A959" s="216"/>
      <c r="I959" s="218"/>
      <c r="J959" s="218"/>
    </row>
    <row r="960" spans="1:10" s="217" customFormat="1" ht="30" customHeight="1">
      <c r="A960" s="216"/>
      <c r="I960" s="218"/>
      <c r="J960" s="218"/>
    </row>
    <row r="961" spans="1:10" s="217" customFormat="1" ht="30" customHeight="1">
      <c r="A961" s="216"/>
      <c r="I961" s="218"/>
      <c r="J961" s="218"/>
    </row>
    <row r="962" spans="1:10" s="217" customFormat="1" ht="30" customHeight="1">
      <c r="A962" s="216"/>
      <c r="I962" s="218"/>
      <c r="J962" s="218"/>
    </row>
    <row r="963" spans="1:10" s="217" customFormat="1" ht="30" customHeight="1">
      <c r="A963" s="216"/>
      <c r="I963" s="218"/>
      <c r="J963" s="218"/>
    </row>
    <row r="964" spans="1:10" s="217" customFormat="1" ht="30" customHeight="1">
      <c r="A964" s="216"/>
      <c r="I964" s="218"/>
      <c r="J964" s="218"/>
    </row>
    <row r="965" spans="1:10" s="217" customFormat="1" ht="30" customHeight="1">
      <c r="A965" s="216"/>
      <c r="I965" s="218"/>
      <c r="J965" s="218"/>
    </row>
    <row r="966" spans="1:10" s="217" customFormat="1" ht="30" customHeight="1">
      <c r="A966" s="216"/>
      <c r="I966" s="218"/>
      <c r="J966" s="218"/>
    </row>
    <row r="967" spans="1:10" s="217" customFormat="1" ht="30" customHeight="1">
      <c r="A967" s="216"/>
      <c r="I967" s="218"/>
      <c r="J967" s="218"/>
    </row>
    <row r="968" spans="1:10" s="217" customFormat="1" ht="30" customHeight="1">
      <c r="A968" s="216"/>
      <c r="I968" s="218"/>
      <c r="J968" s="218"/>
    </row>
    <row r="969" spans="1:10" s="217" customFormat="1" ht="30" customHeight="1">
      <c r="A969" s="216"/>
      <c r="I969" s="218"/>
      <c r="J969" s="218"/>
    </row>
    <row r="970" spans="1:10" s="217" customFormat="1" ht="30" customHeight="1">
      <c r="A970" s="216"/>
      <c r="I970" s="218"/>
      <c r="J970" s="218"/>
    </row>
    <row r="971" spans="1:10" s="217" customFormat="1" ht="30" customHeight="1">
      <c r="A971" s="216"/>
      <c r="I971" s="218"/>
      <c r="J971" s="218"/>
    </row>
    <row r="972" spans="1:10" s="217" customFormat="1" ht="30" customHeight="1">
      <c r="A972" s="216"/>
      <c r="I972" s="218"/>
      <c r="J972" s="218"/>
    </row>
    <row r="973" spans="1:10" s="217" customFormat="1" ht="30" customHeight="1">
      <c r="A973" s="216"/>
      <c r="I973" s="218"/>
      <c r="J973" s="218"/>
    </row>
    <row r="974" spans="1:10" s="217" customFormat="1" ht="30" customHeight="1">
      <c r="A974" s="216"/>
      <c r="I974" s="218"/>
      <c r="J974" s="218"/>
    </row>
    <row r="975" spans="1:10" s="217" customFormat="1" ht="30" customHeight="1">
      <c r="A975" s="216"/>
      <c r="I975" s="218"/>
      <c r="J975" s="218"/>
    </row>
    <row r="976" spans="1:10" s="217" customFormat="1" ht="30" customHeight="1">
      <c r="A976" s="216"/>
      <c r="I976" s="218"/>
      <c r="J976" s="218"/>
    </row>
    <row r="977" spans="1:10" s="217" customFormat="1" ht="30" customHeight="1">
      <c r="A977" s="216"/>
      <c r="I977" s="218"/>
      <c r="J977" s="218"/>
    </row>
    <row r="978" spans="1:10" s="217" customFormat="1" ht="30" customHeight="1">
      <c r="A978" s="216"/>
      <c r="I978" s="218"/>
      <c r="J978" s="218"/>
    </row>
    <row r="979" spans="1:10" s="217" customFormat="1" ht="30" customHeight="1">
      <c r="A979" s="216"/>
      <c r="I979" s="218"/>
      <c r="J979" s="218"/>
    </row>
    <row r="980" spans="1:10" s="217" customFormat="1" ht="30" customHeight="1">
      <c r="A980" s="216"/>
      <c r="I980" s="218"/>
      <c r="J980" s="218"/>
    </row>
    <row r="981" spans="1:10" s="217" customFormat="1" ht="30" customHeight="1">
      <c r="A981" s="216"/>
      <c r="I981" s="218"/>
      <c r="J981" s="218"/>
    </row>
    <row r="982" spans="1:10" s="217" customFormat="1" ht="30" customHeight="1">
      <c r="A982" s="216"/>
      <c r="I982" s="218"/>
      <c r="J982" s="218"/>
    </row>
    <row r="983" spans="1:10" s="217" customFormat="1" ht="30" customHeight="1">
      <c r="A983" s="216"/>
      <c r="I983" s="218"/>
      <c r="J983" s="218"/>
    </row>
    <row r="984" spans="1:10" s="217" customFormat="1" ht="30" customHeight="1">
      <c r="A984" s="216"/>
      <c r="I984" s="218"/>
      <c r="J984" s="218"/>
    </row>
    <row r="985" spans="1:10" s="217" customFormat="1" ht="30" customHeight="1">
      <c r="A985" s="216"/>
      <c r="I985" s="218"/>
      <c r="J985" s="218"/>
    </row>
    <row r="986" spans="1:10" s="217" customFormat="1" ht="30" customHeight="1">
      <c r="A986" s="216"/>
      <c r="I986" s="218"/>
      <c r="J986" s="218"/>
    </row>
    <row r="987" spans="1:10" s="217" customFormat="1" ht="30" customHeight="1">
      <c r="A987" s="216"/>
      <c r="I987" s="218"/>
      <c r="J987" s="218"/>
    </row>
    <row r="988" spans="1:10" s="217" customFormat="1" ht="30" customHeight="1">
      <c r="A988" s="216"/>
      <c r="I988" s="218"/>
      <c r="J988" s="218"/>
    </row>
    <row r="989" spans="1:10" s="217" customFormat="1" ht="30" customHeight="1">
      <c r="A989" s="216"/>
      <c r="I989" s="218"/>
      <c r="J989" s="218"/>
    </row>
    <row r="990" spans="1:10" s="217" customFormat="1" ht="30" customHeight="1">
      <c r="A990" s="216"/>
      <c r="I990" s="218"/>
      <c r="J990" s="218"/>
    </row>
    <row r="991" spans="1:10" s="217" customFormat="1" ht="30" customHeight="1">
      <c r="A991" s="216"/>
      <c r="I991" s="218"/>
      <c r="J991" s="218"/>
    </row>
    <row r="992" spans="1:10" s="217" customFormat="1" ht="30" customHeight="1">
      <c r="A992" s="216"/>
      <c r="I992" s="218"/>
      <c r="J992" s="218"/>
    </row>
    <row r="993" spans="1:10" s="217" customFormat="1" ht="30" customHeight="1">
      <c r="A993" s="216"/>
      <c r="I993" s="218"/>
      <c r="J993" s="218"/>
    </row>
    <row r="994" spans="1:10" s="217" customFormat="1" ht="30" customHeight="1">
      <c r="A994" s="216"/>
      <c r="I994" s="218"/>
      <c r="J994" s="218"/>
    </row>
    <row r="995" spans="1:10" s="217" customFormat="1" ht="30" customHeight="1">
      <c r="A995" s="216"/>
      <c r="I995" s="218"/>
      <c r="J995" s="218"/>
    </row>
    <row r="996" spans="1:10" s="217" customFormat="1" ht="30" customHeight="1">
      <c r="A996" s="216"/>
      <c r="I996" s="218"/>
      <c r="J996" s="218"/>
    </row>
    <row r="997" spans="1:10" s="217" customFormat="1" ht="30" customHeight="1">
      <c r="A997" s="216"/>
      <c r="I997" s="218"/>
      <c r="J997" s="218"/>
    </row>
    <row r="998" spans="1:10" s="217" customFormat="1" ht="30" customHeight="1">
      <c r="A998" s="216"/>
      <c r="I998" s="218"/>
      <c r="J998" s="218"/>
    </row>
    <row r="999" spans="1:10" s="217" customFormat="1" ht="30" customHeight="1">
      <c r="A999" s="216"/>
      <c r="I999" s="218"/>
      <c r="J999" s="218"/>
    </row>
    <row r="1000" spans="1:10" s="217" customFormat="1" ht="30" customHeight="1">
      <c r="A1000" s="216"/>
      <c r="I1000" s="218"/>
      <c r="J1000" s="218"/>
    </row>
    <row r="1001" spans="1:10" s="217" customFormat="1" ht="30" customHeight="1">
      <c r="A1001" s="216"/>
      <c r="I1001" s="218"/>
      <c r="J1001" s="218"/>
    </row>
    <row r="1002" spans="1:10" s="217" customFormat="1" ht="30" customHeight="1">
      <c r="A1002" s="216"/>
      <c r="I1002" s="218"/>
      <c r="J1002" s="218"/>
    </row>
    <row r="1003" spans="1:10" s="217" customFormat="1" ht="30" customHeight="1">
      <c r="A1003" s="216"/>
      <c r="I1003" s="218"/>
      <c r="J1003" s="218"/>
    </row>
    <row r="1004" spans="1:10" s="217" customFormat="1" ht="30" customHeight="1">
      <c r="A1004" s="216"/>
      <c r="I1004" s="218"/>
      <c r="J1004" s="218"/>
    </row>
    <row r="1005" spans="1:10" s="217" customFormat="1" ht="30" customHeight="1">
      <c r="A1005" s="216"/>
      <c r="I1005" s="218"/>
      <c r="J1005" s="218"/>
    </row>
    <row r="1006" spans="1:10" s="217" customFormat="1" ht="30" customHeight="1">
      <c r="A1006" s="216"/>
      <c r="I1006" s="218"/>
      <c r="J1006" s="218"/>
    </row>
    <row r="1007" spans="1:10" s="217" customFormat="1" ht="30" customHeight="1">
      <c r="A1007" s="216"/>
      <c r="I1007" s="218"/>
      <c r="J1007" s="218"/>
    </row>
    <row r="1008" spans="1:10" s="217" customFormat="1" ht="30" customHeight="1">
      <c r="A1008" s="216"/>
      <c r="I1008" s="218"/>
      <c r="J1008" s="218"/>
    </row>
    <row r="1009" spans="1:10" s="217" customFormat="1" ht="30" customHeight="1">
      <c r="A1009" s="216"/>
      <c r="I1009" s="218"/>
      <c r="J1009" s="218"/>
    </row>
    <row r="1010" spans="1:10" s="217" customFormat="1" ht="30" customHeight="1">
      <c r="A1010" s="216"/>
      <c r="I1010" s="218"/>
      <c r="J1010" s="218"/>
    </row>
    <row r="1011" spans="1:10" s="217" customFormat="1" ht="30" customHeight="1">
      <c r="A1011" s="216"/>
      <c r="I1011" s="218"/>
      <c r="J1011" s="218"/>
    </row>
    <row r="1012" spans="1:10" s="217" customFormat="1" ht="30" customHeight="1">
      <c r="A1012" s="216"/>
      <c r="I1012" s="218"/>
      <c r="J1012" s="218"/>
    </row>
    <row r="1013" spans="1:10" s="217" customFormat="1" ht="30" customHeight="1">
      <c r="A1013" s="216"/>
      <c r="I1013" s="218"/>
      <c r="J1013" s="218"/>
    </row>
    <row r="1014" spans="1:10" s="217" customFormat="1" ht="30" customHeight="1">
      <c r="A1014" s="216"/>
      <c r="I1014" s="218"/>
      <c r="J1014" s="218"/>
    </row>
    <row r="1015" spans="1:10" s="217" customFormat="1" ht="30" customHeight="1">
      <c r="A1015" s="216"/>
      <c r="I1015" s="218"/>
      <c r="J1015" s="218"/>
    </row>
    <row r="1016" spans="1:10" s="217" customFormat="1" ht="30" customHeight="1">
      <c r="A1016" s="216"/>
      <c r="I1016" s="218"/>
      <c r="J1016" s="218"/>
    </row>
    <row r="1017" spans="1:10" s="217" customFormat="1" ht="30" customHeight="1">
      <c r="A1017" s="216"/>
      <c r="I1017" s="218"/>
      <c r="J1017" s="218"/>
    </row>
    <row r="1018" spans="1:10" s="217" customFormat="1" ht="30" customHeight="1">
      <c r="A1018" s="216"/>
      <c r="I1018" s="218"/>
      <c r="J1018" s="218"/>
    </row>
    <row r="1019" spans="1:10" s="217" customFormat="1" ht="30" customHeight="1">
      <c r="A1019" s="216"/>
      <c r="I1019" s="218"/>
      <c r="J1019" s="218"/>
    </row>
    <row r="1020" spans="1:10" s="217" customFormat="1" ht="30" customHeight="1">
      <c r="A1020" s="216"/>
      <c r="I1020" s="218"/>
      <c r="J1020" s="218"/>
    </row>
    <row r="1021" spans="1:10" s="217" customFormat="1" ht="30" customHeight="1">
      <c r="A1021" s="216"/>
      <c r="I1021" s="218"/>
      <c r="J1021" s="218"/>
    </row>
    <row r="1022" spans="1:10" s="217" customFormat="1" ht="30" customHeight="1">
      <c r="A1022" s="216"/>
      <c r="I1022" s="218"/>
      <c r="J1022" s="218"/>
    </row>
    <row r="1023" spans="1:10" s="217" customFormat="1" ht="30" customHeight="1">
      <c r="A1023" s="216"/>
      <c r="I1023" s="218"/>
      <c r="J1023" s="218"/>
    </row>
    <row r="1024" spans="1:10" s="217" customFormat="1" ht="30" customHeight="1">
      <c r="A1024" s="216"/>
      <c r="I1024" s="218"/>
      <c r="J1024" s="218"/>
    </row>
    <row r="1025" spans="1:10" s="217" customFormat="1" ht="30" customHeight="1">
      <c r="A1025" s="216"/>
      <c r="I1025" s="218"/>
      <c r="J1025" s="218"/>
    </row>
    <row r="1026" spans="1:10" s="217" customFormat="1" ht="30" customHeight="1">
      <c r="A1026" s="216"/>
      <c r="I1026" s="218"/>
      <c r="J1026" s="218"/>
    </row>
    <row r="1027" spans="1:10" s="217" customFormat="1" ht="30" customHeight="1">
      <c r="A1027" s="216"/>
      <c r="I1027" s="218"/>
      <c r="J1027" s="218"/>
    </row>
    <row r="1028" spans="1:10" s="217" customFormat="1" ht="30" customHeight="1">
      <c r="A1028" s="216"/>
      <c r="I1028" s="218"/>
      <c r="J1028" s="218"/>
    </row>
    <row r="1029" spans="1:10" s="217" customFormat="1" ht="30" customHeight="1">
      <c r="A1029" s="216"/>
      <c r="I1029" s="218"/>
      <c r="J1029" s="218"/>
    </row>
    <row r="1030" spans="1:10" s="217" customFormat="1" ht="30" customHeight="1">
      <c r="A1030" s="216"/>
      <c r="I1030" s="218"/>
      <c r="J1030" s="218"/>
    </row>
    <row r="1031" spans="1:10" s="217" customFormat="1" ht="30" customHeight="1">
      <c r="A1031" s="216"/>
      <c r="I1031" s="218"/>
      <c r="J1031" s="218"/>
    </row>
    <row r="1032" spans="1:10" s="217" customFormat="1" ht="30" customHeight="1">
      <c r="A1032" s="216"/>
      <c r="I1032" s="218"/>
      <c r="J1032" s="218"/>
    </row>
    <row r="1033" spans="1:10" s="217" customFormat="1" ht="30" customHeight="1">
      <c r="A1033" s="216"/>
      <c r="I1033" s="218"/>
      <c r="J1033" s="218"/>
    </row>
    <row r="1034" spans="1:10" s="217" customFormat="1" ht="30" customHeight="1">
      <c r="A1034" s="216"/>
      <c r="I1034" s="218"/>
      <c r="J1034" s="218"/>
    </row>
    <row r="1035" spans="1:10" s="217" customFormat="1" ht="30" customHeight="1">
      <c r="A1035" s="216"/>
      <c r="I1035" s="218"/>
      <c r="J1035" s="218"/>
    </row>
    <row r="1036" spans="1:10" s="217" customFormat="1" ht="30" customHeight="1">
      <c r="A1036" s="216"/>
      <c r="I1036" s="218"/>
      <c r="J1036" s="218"/>
    </row>
    <row r="1037" spans="1:10" s="217" customFormat="1" ht="30" customHeight="1">
      <c r="A1037" s="216"/>
      <c r="I1037" s="218"/>
      <c r="J1037" s="218"/>
    </row>
    <row r="1038" spans="1:10" s="217" customFormat="1" ht="30" customHeight="1">
      <c r="A1038" s="216"/>
      <c r="I1038" s="218"/>
      <c r="J1038" s="218"/>
    </row>
    <row r="1039" spans="1:10" s="217" customFormat="1" ht="30" customHeight="1">
      <c r="A1039" s="216"/>
      <c r="I1039" s="218"/>
      <c r="J1039" s="218"/>
    </row>
    <row r="1040" spans="1:10" s="217" customFormat="1" ht="30" customHeight="1">
      <c r="A1040" s="216"/>
      <c r="I1040" s="218"/>
      <c r="J1040" s="218"/>
    </row>
    <row r="1041" spans="1:10" s="217" customFormat="1" ht="30" customHeight="1">
      <c r="A1041" s="216"/>
      <c r="I1041" s="218"/>
      <c r="J1041" s="218"/>
    </row>
    <row r="1042" spans="1:10" s="217" customFormat="1" ht="30" customHeight="1">
      <c r="A1042" s="216"/>
      <c r="I1042" s="218"/>
      <c r="J1042" s="218"/>
    </row>
    <row r="1043" spans="1:10" s="217" customFormat="1" ht="30" customHeight="1">
      <c r="A1043" s="216"/>
      <c r="I1043" s="218"/>
      <c r="J1043" s="218"/>
    </row>
    <row r="1044" spans="1:10" s="217" customFormat="1" ht="30" customHeight="1">
      <c r="A1044" s="216"/>
      <c r="I1044" s="218"/>
      <c r="J1044" s="218"/>
    </row>
    <row r="1045" spans="1:10" s="217" customFormat="1" ht="30" customHeight="1">
      <c r="A1045" s="216"/>
      <c r="I1045" s="218"/>
      <c r="J1045" s="218"/>
    </row>
    <row r="1046" spans="1:10" s="217" customFormat="1" ht="30" customHeight="1">
      <c r="A1046" s="216"/>
      <c r="I1046" s="218"/>
      <c r="J1046" s="218"/>
    </row>
    <row r="1047" spans="1:10" s="217" customFormat="1" ht="30" customHeight="1">
      <c r="A1047" s="216"/>
      <c r="I1047" s="218"/>
      <c r="J1047" s="218"/>
    </row>
    <row r="1048" spans="1:10" s="217" customFormat="1" ht="30" customHeight="1">
      <c r="A1048" s="216"/>
      <c r="I1048" s="218"/>
      <c r="J1048" s="218"/>
    </row>
    <row r="1049" spans="1:10" s="217" customFormat="1" ht="30" customHeight="1">
      <c r="A1049" s="216"/>
      <c r="I1049" s="218"/>
      <c r="J1049" s="218"/>
    </row>
    <row r="1050" spans="1:10" s="217" customFormat="1" ht="30" customHeight="1">
      <c r="A1050" s="216"/>
      <c r="I1050" s="218"/>
      <c r="J1050" s="218"/>
    </row>
    <row r="1051" spans="1:10" s="217" customFormat="1" ht="30" customHeight="1">
      <c r="A1051" s="216"/>
      <c r="I1051" s="218"/>
      <c r="J1051" s="218"/>
    </row>
    <row r="1052" spans="1:10" s="217" customFormat="1" ht="30" customHeight="1">
      <c r="A1052" s="216"/>
      <c r="I1052" s="218"/>
      <c r="J1052" s="218"/>
    </row>
    <row r="1053" spans="1:10" s="217" customFormat="1" ht="30" customHeight="1">
      <c r="A1053" s="216"/>
      <c r="I1053" s="218"/>
      <c r="J1053" s="218"/>
    </row>
    <row r="1054" spans="1:10" s="217" customFormat="1" ht="30" customHeight="1">
      <c r="A1054" s="216"/>
      <c r="I1054" s="218"/>
      <c r="J1054" s="218"/>
    </row>
    <row r="1055" spans="1:10" s="217" customFormat="1" ht="30" customHeight="1">
      <c r="A1055" s="216"/>
      <c r="I1055" s="218"/>
      <c r="J1055" s="218"/>
    </row>
    <row r="1056" spans="1:10" s="217" customFormat="1" ht="30" customHeight="1">
      <c r="A1056" s="216"/>
      <c r="I1056" s="218"/>
      <c r="J1056" s="218"/>
    </row>
    <row r="1057" spans="1:10" s="217" customFormat="1" ht="30" customHeight="1">
      <c r="A1057" s="216"/>
      <c r="I1057" s="218"/>
      <c r="J1057" s="218"/>
    </row>
    <row r="1058" spans="1:10" s="217" customFormat="1" ht="30" customHeight="1">
      <c r="A1058" s="216"/>
      <c r="I1058" s="218"/>
      <c r="J1058" s="218"/>
    </row>
    <row r="1059" spans="1:10" s="217" customFormat="1" ht="30" customHeight="1">
      <c r="A1059" s="216"/>
      <c r="I1059" s="218"/>
      <c r="J1059" s="218"/>
    </row>
    <row r="1060" spans="1:10" s="217" customFormat="1" ht="30" customHeight="1">
      <c r="A1060" s="216"/>
      <c r="I1060" s="218"/>
      <c r="J1060" s="218"/>
    </row>
    <row r="1061" spans="1:10" s="217" customFormat="1" ht="30" customHeight="1">
      <c r="A1061" s="216"/>
      <c r="I1061" s="218"/>
      <c r="J1061" s="218"/>
    </row>
    <row r="1062" spans="1:10" s="217" customFormat="1" ht="30" customHeight="1">
      <c r="A1062" s="216"/>
      <c r="I1062" s="218"/>
      <c r="J1062" s="218"/>
    </row>
    <row r="1063" spans="1:10" s="217" customFormat="1" ht="30" customHeight="1">
      <c r="A1063" s="216"/>
      <c r="I1063" s="218"/>
      <c r="J1063" s="218"/>
    </row>
    <row r="1064" spans="1:10" s="217" customFormat="1" ht="30" customHeight="1">
      <c r="A1064" s="216"/>
      <c r="I1064" s="218"/>
      <c r="J1064" s="218"/>
    </row>
    <row r="1065" spans="1:10" s="217" customFormat="1" ht="30" customHeight="1">
      <c r="A1065" s="216"/>
      <c r="I1065" s="218"/>
      <c r="J1065" s="218"/>
    </row>
    <row r="1066" spans="1:10" s="217" customFormat="1" ht="30" customHeight="1">
      <c r="A1066" s="216"/>
      <c r="I1066" s="218"/>
      <c r="J1066" s="218"/>
    </row>
    <row r="1067" spans="1:10" s="217" customFormat="1" ht="30" customHeight="1">
      <c r="A1067" s="216"/>
      <c r="I1067" s="218"/>
      <c r="J1067" s="218"/>
    </row>
    <row r="1068" spans="1:10" s="217" customFormat="1" ht="30" customHeight="1">
      <c r="A1068" s="216"/>
      <c r="I1068" s="218"/>
      <c r="J1068" s="218"/>
    </row>
    <row r="1069" spans="1:10" s="217" customFormat="1" ht="30" customHeight="1">
      <c r="A1069" s="216"/>
      <c r="I1069" s="218"/>
      <c r="J1069" s="218"/>
    </row>
    <row r="1070" spans="1:10" s="217" customFormat="1" ht="30" customHeight="1">
      <c r="A1070" s="216"/>
      <c r="I1070" s="218"/>
      <c r="J1070" s="218"/>
    </row>
    <row r="1071" spans="1:10" s="217" customFormat="1" ht="30" customHeight="1">
      <c r="A1071" s="216"/>
      <c r="I1071" s="218"/>
      <c r="J1071" s="218"/>
    </row>
    <row r="1072" spans="1:10" s="217" customFormat="1" ht="30" customHeight="1">
      <c r="A1072" s="216"/>
      <c r="I1072" s="218"/>
      <c r="J1072" s="218"/>
    </row>
    <row r="1073" spans="1:10" s="217" customFormat="1" ht="30" customHeight="1">
      <c r="A1073" s="216"/>
      <c r="I1073" s="218"/>
      <c r="J1073" s="218"/>
    </row>
    <row r="1074" spans="1:10" s="217" customFormat="1" ht="30" customHeight="1">
      <c r="A1074" s="216"/>
      <c r="I1074" s="218"/>
      <c r="J1074" s="218"/>
    </row>
    <row r="1075" spans="1:10" s="217" customFormat="1" ht="30" customHeight="1">
      <c r="A1075" s="216"/>
      <c r="I1075" s="218"/>
      <c r="J1075" s="218"/>
    </row>
    <row r="1076" spans="1:10" s="217" customFormat="1" ht="30" customHeight="1">
      <c r="A1076" s="216"/>
      <c r="I1076" s="218"/>
      <c r="J1076" s="218"/>
    </row>
    <row r="1077" spans="1:10" s="217" customFormat="1" ht="26.1" customHeight="1">
      <c r="A1077" s="216"/>
      <c r="I1077" s="218"/>
      <c r="J1077" s="218"/>
    </row>
    <row r="1078" spans="1:10" s="217" customFormat="1" ht="26.1" customHeight="1">
      <c r="A1078" s="216"/>
      <c r="I1078" s="218"/>
      <c r="J1078" s="218"/>
    </row>
    <row r="1079" spans="1:10" s="217" customFormat="1" ht="26.1" customHeight="1">
      <c r="A1079" s="216"/>
      <c r="I1079" s="218"/>
      <c r="J1079" s="218"/>
    </row>
    <row r="1080" spans="1:10" s="217" customFormat="1" ht="26.1" customHeight="1">
      <c r="A1080" s="216"/>
      <c r="I1080" s="218"/>
      <c r="J1080" s="218"/>
    </row>
    <row r="1081" spans="1:10" s="217" customFormat="1" ht="26.1" customHeight="1">
      <c r="A1081" s="216"/>
      <c r="I1081" s="218"/>
      <c r="J1081" s="218"/>
    </row>
    <row r="1082" spans="1:10" s="217" customFormat="1" ht="26.1" customHeight="1">
      <c r="A1082" s="216"/>
      <c r="I1082" s="218"/>
      <c r="J1082" s="218"/>
    </row>
    <row r="1083" spans="1:10" s="217" customFormat="1" ht="26.1" customHeight="1">
      <c r="A1083" s="216"/>
      <c r="I1083" s="218"/>
      <c r="J1083" s="218"/>
    </row>
    <row r="1084" spans="1:10" s="217" customFormat="1" ht="26.1" customHeight="1">
      <c r="A1084" s="216"/>
      <c r="I1084" s="218"/>
      <c r="J1084" s="218"/>
    </row>
    <row r="1085" spans="1:10" s="217" customFormat="1" ht="26.1" customHeight="1">
      <c r="A1085" s="216"/>
      <c r="I1085" s="218"/>
      <c r="J1085" s="218"/>
    </row>
    <row r="1086" spans="1:10" s="217" customFormat="1" ht="26.1" customHeight="1">
      <c r="A1086" s="216"/>
      <c r="I1086" s="218"/>
      <c r="J1086" s="218"/>
    </row>
    <row r="1087" spans="1:10" s="217" customFormat="1" ht="26.1" customHeight="1">
      <c r="A1087" s="216"/>
      <c r="I1087" s="218"/>
      <c r="J1087" s="218"/>
    </row>
    <row r="1088" spans="1:10" s="217" customFormat="1" ht="26.1" customHeight="1">
      <c r="A1088" s="216"/>
      <c r="I1088" s="218"/>
      <c r="J1088" s="218"/>
    </row>
    <row r="1089" spans="1:10" s="217" customFormat="1" ht="26.1" customHeight="1">
      <c r="A1089" s="216"/>
      <c r="I1089" s="218"/>
      <c r="J1089" s="218"/>
    </row>
    <row r="1090" spans="1:10" s="217" customFormat="1" ht="26.1" customHeight="1">
      <c r="A1090" s="216"/>
      <c r="I1090" s="218"/>
      <c r="J1090" s="218"/>
    </row>
    <row r="1091" spans="1:10" s="217" customFormat="1" ht="26.1" customHeight="1">
      <c r="A1091" s="216"/>
      <c r="I1091" s="218"/>
      <c r="J1091" s="218"/>
    </row>
    <row r="1092" spans="1:10" s="217" customFormat="1" ht="26.1" customHeight="1">
      <c r="A1092" s="216"/>
      <c r="I1092" s="218"/>
      <c r="J1092" s="218"/>
    </row>
    <row r="1093" spans="1:10" s="217" customFormat="1" ht="26.1" customHeight="1">
      <c r="A1093" s="216"/>
      <c r="I1093" s="218"/>
      <c r="J1093" s="218"/>
    </row>
    <row r="1094" spans="1:10" s="217" customFormat="1" ht="26.1" customHeight="1">
      <c r="A1094" s="216"/>
      <c r="I1094" s="218"/>
      <c r="J1094" s="218"/>
    </row>
    <row r="1095" spans="1:10" s="217" customFormat="1" ht="26.1" customHeight="1">
      <c r="A1095" s="216"/>
      <c r="I1095" s="218"/>
      <c r="J1095" s="218"/>
    </row>
    <row r="1096" spans="1:10" s="217" customFormat="1" ht="26.1" customHeight="1">
      <c r="A1096" s="216"/>
      <c r="I1096" s="218"/>
      <c r="J1096" s="218"/>
    </row>
    <row r="1097" spans="1:10" s="217" customFormat="1" ht="26.1" customHeight="1">
      <c r="A1097" s="216"/>
      <c r="I1097" s="218"/>
      <c r="J1097" s="218"/>
    </row>
    <row r="1098" spans="1:10" s="217" customFormat="1" ht="26.1" customHeight="1">
      <c r="A1098" s="216"/>
      <c r="I1098" s="218"/>
      <c r="J1098" s="218"/>
    </row>
    <row r="1099" spans="1:10" s="217" customFormat="1" ht="26.1" customHeight="1">
      <c r="A1099" s="216"/>
      <c r="I1099" s="218"/>
      <c r="J1099" s="218"/>
    </row>
    <row r="1100" spans="1:10" s="217" customFormat="1" ht="26.1" customHeight="1">
      <c r="A1100" s="216"/>
      <c r="I1100" s="218"/>
      <c r="J1100" s="218"/>
    </row>
    <row r="1101" spans="1:10" s="217" customFormat="1" ht="26.1" customHeight="1">
      <c r="A1101" s="216"/>
      <c r="I1101" s="218"/>
      <c r="J1101" s="218"/>
    </row>
    <row r="1102" spans="1:10" s="217" customFormat="1" ht="26.1" customHeight="1">
      <c r="A1102" s="216"/>
      <c r="I1102" s="218"/>
      <c r="J1102" s="218"/>
    </row>
    <row r="1103" spans="1:10" s="217" customFormat="1" ht="26.1" customHeight="1">
      <c r="A1103" s="216"/>
      <c r="I1103" s="218"/>
      <c r="J1103" s="218"/>
    </row>
    <row r="1104" spans="1:10" s="217" customFormat="1" ht="26.1" customHeight="1">
      <c r="A1104" s="216"/>
      <c r="I1104" s="218"/>
      <c r="J1104" s="218"/>
    </row>
    <row r="1105" spans="1:10" s="217" customFormat="1" ht="26.1" customHeight="1">
      <c r="A1105" s="216"/>
      <c r="I1105" s="218"/>
      <c r="J1105" s="218"/>
    </row>
    <row r="1106" spans="1:10" s="217" customFormat="1" ht="26.1" customHeight="1">
      <c r="A1106" s="216"/>
      <c r="I1106" s="218"/>
      <c r="J1106" s="218"/>
    </row>
    <row r="1107" spans="1:10" s="217" customFormat="1" ht="26.1" customHeight="1">
      <c r="A1107" s="216"/>
      <c r="I1107" s="218"/>
      <c r="J1107" s="218"/>
    </row>
    <row r="1108" spans="1:10" s="217" customFormat="1" ht="26.1" customHeight="1">
      <c r="A1108" s="216"/>
      <c r="I1108" s="218"/>
      <c r="J1108" s="218"/>
    </row>
    <row r="1109" spans="1:10" s="217" customFormat="1" ht="26.1" customHeight="1">
      <c r="A1109" s="216"/>
      <c r="I1109" s="218"/>
      <c r="J1109" s="218"/>
    </row>
    <row r="1110" spans="1:10" s="217" customFormat="1" ht="26.1" customHeight="1">
      <c r="A1110" s="216"/>
      <c r="I1110" s="218"/>
      <c r="J1110" s="218"/>
    </row>
    <row r="1111" spans="1:10" s="217" customFormat="1" ht="26.1" customHeight="1">
      <c r="A1111" s="216"/>
      <c r="I1111" s="218"/>
      <c r="J1111" s="218"/>
    </row>
    <row r="1112" spans="1:10" s="217" customFormat="1" ht="26.1" customHeight="1">
      <c r="A1112" s="216"/>
      <c r="I1112" s="218"/>
      <c r="J1112" s="218"/>
    </row>
    <row r="1113" spans="1:10" s="217" customFormat="1" ht="26.1" customHeight="1">
      <c r="A1113" s="216"/>
      <c r="I1113" s="218"/>
      <c r="J1113" s="218"/>
    </row>
    <row r="1114" spans="1:10" s="217" customFormat="1" ht="26.1" customHeight="1">
      <c r="A1114" s="216"/>
      <c r="I1114" s="218"/>
      <c r="J1114" s="218"/>
    </row>
    <row r="1115" spans="1:10" s="217" customFormat="1" ht="26.1" customHeight="1">
      <c r="A1115" s="216"/>
      <c r="I1115" s="218"/>
      <c r="J1115" s="218"/>
    </row>
    <row r="1116" spans="1:10" s="217" customFormat="1" ht="26.1" customHeight="1">
      <c r="A1116" s="216"/>
      <c r="I1116" s="218"/>
      <c r="J1116" s="218"/>
    </row>
    <row r="1117" spans="1:10" s="217" customFormat="1" ht="26.1" customHeight="1">
      <c r="A1117" s="216"/>
      <c r="I1117" s="218"/>
      <c r="J1117" s="218"/>
    </row>
    <row r="1118" spans="1:10" s="217" customFormat="1" ht="26.1" customHeight="1">
      <c r="A1118" s="216"/>
      <c r="I1118" s="218"/>
      <c r="J1118" s="218"/>
    </row>
    <row r="1119" spans="1:10" s="217" customFormat="1" ht="26.1" customHeight="1">
      <c r="A1119" s="216"/>
      <c r="I1119" s="218"/>
      <c r="J1119" s="218"/>
    </row>
    <row r="1120" spans="1:10" s="217" customFormat="1" ht="26.1" customHeight="1">
      <c r="A1120" s="216"/>
      <c r="I1120" s="218"/>
      <c r="J1120" s="218"/>
    </row>
    <row r="1121" spans="1:10" s="217" customFormat="1" ht="26.1" customHeight="1">
      <c r="A1121" s="216"/>
      <c r="I1121" s="218"/>
      <c r="J1121" s="218"/>
    </row>
    <row r="1122" spans="1:10" s="217" customFormat="1" ht="26.1" customHeight="1">
      <c r="A1122" s="216"/>
      <c r="I1122" s="218"/>
      <c r="J1122" s="218"/>
    </row>
    <row r="1123" spans="1:10" s="217" customFormat="1" ht="26.1" customHeight="1">
      <c r="A1123" s="216"/>
      <c r="I1123" s="218"/>
      <c r="J1123" s="218"/>
    </row>
    <row r="1124" spans="1:10" s="217" customFormat="1" ht="26.1" customHeight="1">
      <c r="A1124" s="216"/>
      <c r="I1124" s="218"/>
      <c r="J1124" s="218"/>
    </row>
    <row r="1125" spans="1:10" s="217" customFormat="1" ht="26.1" customHeight="1">
      <c r="A1125" s="216"/>
      <c r="I1125" s="218"/>
      <c r="J1125" s="218"/>
    </row>
    <row r="1126" spans="1:10" s="217" customFormat="1" ht="26.1" customHeight="1">
      <c r="A1126" s="216"/>
      <c r="I1126" s="218"/>
      <c r="J1126" s="218"/>
    </row>
    <row r="1127" spans="1:10" s="217" customFormat="1" ht="26.1" customHeight="1">
      <c r="A1127" s="216"/>
      <c r="I1127" s="218"/>
      <c r="J1127" s="218"/>
    </row>
    <row r="1128" spans="1:10" s="217" customFormat="1" ht="26.1" customHeight="1">
      <c r="A1128" s="216"/>
      <c r="I1128" s="218"/>
      <c r="J1128" s="218"/>
    </row>
    <row r="1129" spans="1:10" s="217" customFormat="1" ht="26.1" customHeight="1">
      <c r="A1129" s="216"/>
      <c r="I1129" s="218"/>
      <c r="J1129" s="218"/>
    </row>
    <row r="1130" spans="1:10" s="217" customFormat="1" ht="26.1" customHeight="1">
      <c r="A1130" s="216"/>
      <c r="I1130" s="218"/>
      <c r="J1130" s="218"/>
    </row>
    <row r="1131" spans="1:10" s="217" customFormat="1" ht="26.1" customHeight="1">
      <c r="A1131" s="216"/>
      <c r="I1131" s="218"/>
      <c r="J1131" s="218"/>
    </row>
    <row r="1132" spans="1:10" s="217" customFormat="1" ht="26.1" customHeight="1">
      <c r="A1132" s="216"/>
      <c r="I1132" s="218"/>
      <c r="J1132" s="218"/>
    </row>
    <row r="1133" spans="1:10" s="217" customFormat="1" ht="26.1" customHeight="1">
      <c r="A1133" s="216"/>
      <c r="I1133" s="218"/>
      <c r="J1133" s="218"/>
    </row>
    <row r="1134" spans="1:10" s="217" customFormat="1" ht="26.1" customHeight="1">
      <c r="A1134" s="216"/>
      <c r="I1134" s="218"/>
      <c r="J1134" s="218"/>
    </row>
    <row r="1135" spans="1:10" s="217" customFormat="1" ht="26.1" customHeight="1">
      <c r="A1135" s="216"/>
      <c r="I1135" s="218"/>
      <c r="J1135" s="218"/>
    </row>
    <row r="1136" spans="1:10" s="217" customFormat="1" ht="26.1" customHeight="1">
      <c r="A1136" s="216"/>
      <c r="I1136" s="218"/>
      <c r="J1136" s="218"/>
    </row>
    <row r="1137" spans="1:10" s="217" customFormat="1" ht="26.1" customHeight="1">
      <c r="A1137" s="216"/>
      <c r="I1137" s="218"/>
      <c r="J1137" s="218"/>
    </row>
    <row r="1138" spans="1:10" s="217" customFormat="1" ht="26.1" customHeight="1">
      <c r="A1138" s="216"/>
      <c r="I1138" s="218"/>
      <c r="J1138" s="218"/>
    </row>
    <row r="1139" spans="1:10" s="217" customFormat="1" ht="26.1" customHeight="1">
      <c r="A1139" s="216"/>
      <c r="I1139" s="218"/>
      <c r="J1139" s="218"/>
    </row>
    <row r="1140" spans="1:10" s="217" customFormat="1" ht="26.1" customHeight="1">
      <c r="A1140" s="216"/>
      <c r="I1140" s="218"/>
      <c r="J1140" s="218"/>
    </row>
    <row r="1141" spans="1:10" s="217" customFormat="1" ht="26.1" customHeight="1">
      <c r="A1141" s="216"/>
      <c r="I1141" s="218"/>
      <c r="J1141" s="218"/>
    </row>
    <row r="1142" spans="1:10" s="217" customFormat="1" ht="26.1" customHeight="1">
      <c r="A1142" s="216"/>
      <c r="I1142" s="218"/>
      <c r="J1142" s="218"/>
    </row>
    <row r="1143" spans="1:10" s="217" customFormat="1" ht="26.1" customHeight="1">
      <c r="A1143" s="216"/>
      <c r="I1143" s="218"/>
      <c r="J1143" s="218"/>
    </row>
    <row r="1144" spans="1:10" s="217" customFormat="1" ht="26.1" customHeight="1">
      <c r="A1144" s="216"/>
      <c r="I1144" s="218"/>
      <c r="J1144" s="218"/>
    </row>
    <row r="1145" spans="1:10" s="217" customFormat="1" ht="26.1" customHeight="1">
      <c r="A1145" s="216"/>
      <c r="I1145" s="218"/>
      <c r="J1145" s="218"/>
    </row>
    <row r="1146" spans="1:10" s="217" customFormat="1" ht="26.1" customHeight="1">
      <c r="A1146" s="216"/>
      <c r="I1146" s="218"/>
      <c r="J1146" s="218"/>
    </row>
    <row r="1147" spans="1:10" s="217" customFormat="1" ht="26.1" customHeight="1">
      <c r="A1147" s="216"/>
      <c r="I1147" s="218"/>
      <c r="J1147" s="218"/>
    </row>
    <row r="1148" spans="1:10" s="217" customFormat="1" ht="26.1" customHeight="1">
      <c r="A1148" s="216"/>
      <c r="I1148" s="218"/>
      <c r="J1148" s="218"/>
    </row>
    <row r="1149" spans="1:10" s="217" customFormat="1" ht="26.1" customHeight="1">
      <c r="A1149" s="216"/>
      <c r="I1149" s="218"/>
      <c r="J1149" s="218"/>
    </row>
    <row r="1150" spans="1:10" s="217" customFormat="1" ht="26.1" customHeight="1">
      <c r="A1150" s="216"/>
      <c r="I1150" s="218"/>
      <c r="J1150" s="218"/>
    </row>
    <row r="1151" spans="1:10" s="217" customFormat="1" ht="26.1" customHeight="1">
      <c r="A1151" s="216"/>
      <c r="I1151" s="218"/>
      <c r="J1151" s="218"/>
    </row>
    <row r="1152" spans="1:10" s="217" customFormat="1" ht="26.1" customHeight="1">
      <c r="A1152" s="216"/>
      <c r="I1152" s="218"/>
      <c r="J1152" s="218"/>
    </row>
    <row r="1153" spans="1:10" s="217" customFormat="1" ht="26.1" customHeight="1">
      <c r="A1153" s="216"/>
      <c r="I1153" s="218"/>
      <c r="J1153" s="218"/>
    </row>
    <row r="1154" spans="1:10" s="217" customFormat="1" ht="26.1" customHeight="1">
      <c r="A1154" s="216"/>
      <c r="I1154" s="218"/>
      <c r="J1154" s="218"/>
    </row>
    <row r="1155" spans="1:10" s="217" customFormat="1" ht="26.1" customHeight="1">
      <c r="A1155" s="216"/>
      <c r="I1155" s="218"/>
      <c r="J1155" s="218"/>
    </row>
    <row r="1156" spans="1:10" s="217" customFormat="1" ht="26.1" customHeight="1">
      <c r="A1156" s="216"/>
      <c r="I1156" s="218"/>
      <c r="J1156" s="218"/>
    </row>
    <row r="1157" spans="1:10" s="217" customFormat="1" ht="26.1" customHeight="1">
      <c r="A1157" s="216"/>
      <c r="I1157" s="218"/>
      <c r="J1157" s="218"/>
    </row>
    <row r="1158" spans="1:10" s="217" customFormat="1" ht="26.1" customHeight="1">
      <c r="A1158" s="216"/>
      <c r="I1158" s="218"/>
      <c r="J1158" s="218"/>
    </row>
    <row r="1159" spans="1:10" s="217" customFormat="1" ht="26.1" customHeight="1">
      <c r="A1159" s="216"/>
      <c r="I1159" s="218"/>
      <c r="J1159" s="218"/>
    </row>
    <row r="1160" spans="1:10" s="217" customFormat="1" ht="26.1" customHeight="1">
      <c r="A1160" s="216"/>
      <c r="I1160" s="218"/>
      <c r="J1160" s="218"/>
    </row>
    <row r="1161" spans="1:10" s="217" customFormat="1" ht="26.1" customHeight="1">
      <c r="A1161" s="216"/>
      <c r="I1161" s="218"/>
      <c r="J1161" s="218"/>
    </row>
    <row r="1162" spans="1:10" s="217" customFormat="1" ht="26.1" customHeight="1">
      <c r="A1162" s="216"/>
      <c r="I1162" s="218"/>
      <c r="J1162" s="218"/>
    </row>
    <row r="1163" spans="1:10" s="217" customFormat="1" ht="26.1" customHeight="1">
      <c r="A1163" s="216"/>
      <c r="I1163" s="218"/>
      <c r="J1163" s="218"/>
    </row>
    <row r="1164" spans="1:10" s="217" customFormat="1" ht="26.1" customHeight="1">
      <c r="A1164" s="216"/>
      <c r="I1164" s="218"/>
      <c r="J1164" s="218"/>
    </row>
    <row r="1165" spans="1:10" s="217" customFormat="1" ht="26.1" customHeight="1">
      <c r="A1165" s="216"/>
      <c r="I1165" s="218"/>
      <c r="J1165" s="218"/>
    </row>
    <row r="1166" spans="1:10" s="217" customFormat="1" ht="26.1" customHeight="1">
      <c r="A1166" s="216"/>
      <c r="I1166" s="218"/>
      <c r="J1166" s="218"/>
    </row>
    <row r="1167" spans="1:10" s="217" customFormat="1" ht="26.1" customHeight="1">
      <c r="A1167" s="216"/>
      <c r="I1167" s="218"/>
      <c r="J1167" s="218"/>
    </row>
    <row r="1168" spans="1:10" s="217" customFormat="1" ht="26.1" customHeight="1">
      <c r="A1168" s="216"/>
      <c r="I1168" s="218"/>
      <c r="J1168" s="218"/>
    </row>
    <row r="1169" spans="1:10" s="217" customFormat="1" ht="26.1" customHeight="1">
      <c r="A1169" s="216"/>
      <c r="I1169" s="218"/>
      <c r="J1169" s="218"/>
    </row>
    <row r="1170" spans="1:10" s="217" customFormat="1" ht="26.1" customHeight="1">
      <c r="A1170" s="216"/>
      <c r="I1170" s="218"/>
      <c r="J1170" s="218"/>
    </row>
    <row r="1171" spans="1:10" s="217" customFormat="1" ht="26.1" customHeight="1">
      <c r="A1171" s="216"/>
      <c r="I1171" s="218"/>
      <c r="J1171" s="218"/>
    </row>
    <row r="1172" spans="1:10" s="217" customFormat="1" ht="26.1" customHeight="1">
      <c r="A1172" s="216"/>
      <c r="I1172" s="218"/>
      <c r="J1172" s="218"/>
    </row>
    <row r="1173" spans="1:10" s="217" customFormat="1" ht="26.1" customHeight="1">
      <c r="A1173" s="216"/>
      <c r="I1173" s="218"/>
      <c r="J1173" s="218"/>
    </row>
    <row r="1174" spans="1:10" s="217" customFormat="1" ht="26.1" customHeight="1">
      <c r="A1174" s="216"/>
      <c r="I1174" s="218"/>
      <c r="J1174" s="218"/>
    </row>
    <row r="1175" spans="1:10" s="217" customFormat="1" ht="26.1" customHeight="1">
      <c r="A1175" s="216"/>
      <c r="I1175" s="218"/>
      <c r="J1175" s="218"/>
    </row>
    <row r="1176" spans="1:10" s="217" customFormat="1" ht="26.1" customHeight="1">
      <c r="A1176" s="216"/>
      <c r="I1176" s="218"/>
      <c r="J1176" s="218"/>
    </row>
    <row r="1177" spans="1:10" s="217" customFormat="1" ht="26.1" customHeight="1">
      <c r="A1177" s="216"/>
      <c r="I1177" s="218"/>
      <c r="J1177" s="218"/>
    </row>
    <row r="1178" spans="1:10" s="217" customFormat="1" ht="26.1" customHeight="1">
      <c r="A1178" s="216"/>
      <c r="I1178" s="218"/>
      <c r="J1178" s="218"/>
    </row>
    <row r="1179" spans="1:10" s="217" customFormat="1" ht="26.1" customHeight="1">
      <c r="A1179" s="216"/>
      <c r="I1179" s="218"/>
      <c r="J1179" s="218"/>
    </row>
    <row r="1180" spans="1:10" s="217" customFormat="1" ht="26.1" customHeight="1">
      <c r="A1180" s="216"/>
      <c r="I1180" s="218"/>
      <c r="J1180" s="218"/>
    </row>
    <row r="1181" spans="1:10" s="217" customFormat="1" ht="26.1" customHeight="1">
      <c r="A1181" s="216"/>
      <c r="I1181" s="218"/>
      <c r="J1181" s="218"/>
    </row>
    <row r="1182" spans="1:10" s="217" customFormat="1" ht="26.1" customHeight="1">
      <c r="A1182" s="216"/>
      <c r="I1182" s="218"/>
      <c r="J1182" s="218"/>
    </row>
    <row r="1183" spans="1:10" s="217" customFormat="1" ht="26.1" customHeight="1">
      <c r="A1183" s="216"/>
      <c r="I1183" s="218"/>
      <c r="J1183" s="218"/>
    </row>
    <row r="1184" spans="1:10" s="217" customFormat="1" ht="26.1" customHeight="1">
      <c r="A1184" s="216"/>
      <c r="I1184" s="218"/>
      <c r="J1184" s="218"/>
    </row>
    <row r="1185" spans="1:10" s="217" customFormat="1" ht="26.1" customHeight="1">
      <c r="A1185" s="216"/>
      <c r="I1185" s="218"/>
      <c r="J1185" s="218"/>
    </row>
    <row r="1186" spans="1:10" s="217" customFormat="1" ht="26.1" customHeight="1">
      <c r="A1186" s="216"/>
      <c r="I1186" s="218"/>
      <c r="J1186" s="218"/>
    </row>
    <row r="1187" spans="1:10" s="217" customFormat="1" ht="26.1" customHeight="1">
      <c r="A1187" s="216"/>
      <c r="I1187" s="218"/>
      <c r="J1187" s="218"/>
    </row>
    <row r="1188" spans="1:10" s="217" customFormat="1" ht="26.1" customHeight="1">
      <c r="A1188" s="216"/>
      <c r="I1188" s="218"/>
      <c r="J1188" s="218"/>
    </row>
    <row r="1189" spans="1:10" s="217" customFormat="1" ht="26.1" customHeight="1">
      <c r="A1189" s="216"/>
      <c r="I1189" s="218"/>
      <c r="J1189" s="218"/>
    </row>
    <row r="1190" spans="1:10" s="217" customFormat="1" ht="26.1" customHeight="1">
      <c r="A1190" s="216"/>
      <c r="I1190" s="218"/>
      <c r="J1190" s="218"/>
    </row>
    <row r="1191" spans="1:10" s="217" customFormat="1" ht="26.1" customHeight="1">
      <c r="A1191" s="216"/>
      <c r="I1191" s="218"/>
      <c r="J1191" s="218"/>
    </row>
    <row r="1192" spans="1:10" s="217" customFormat="1" ht="26.1" customHeight="1">
      <c r="A1192" s="216"/>
      <c r="I1192" s="218"/>
      <c r="J1192" s="218"/>
    </row>
    <row r="1193" spans="1:10" s="217" customFormat="1" ht="26.1" customHeight="1">
      <c r="A1193" s="216"/>
      <c r="I1193" s="218"/>
      <c r="J1193" s="218"/>
    </row>
    <row r="1194" spans="1:10" s="217" customFormat="1" ht="26.1" customHeight="1">
      <c r="A1194" s="216"/>
      <c r="I1194" s="218"/>
      <c r="J1194" s="218"/>
    </row>
    <row r="1195" spans="1:10" s="217" customFormat="1" ht="26.1" customHeight="1">
      <c r="A1195" s="216"/>
      <c r="I1195" s="218"/>
      <c r="J1195" s="218"/>
    </row>
    <row r="1196" spans="1:10" s="217" customFormat="1" ht="26.1" customHeight="1">
      <c r="A1196" s="216"/>
      <c r="I1196" s="218"/>
      <c r="J1196" s="218"/>
    </row>
    <row r="1197" spans="1:10" s="217" customFormat="1" ht="26.1" customHeight="1">
      <c r="A1197" s="216"/>
      <c r="I1197" s="218"/>
      <c r="J1197" s="218"/>
    </row>
    <row r="1198" spans="1:10" s="217" customFormat="1" ht="26.1" customHeight="1">
      <c r="A1198" s="216"/>
      <c r="I1198" s="218"/>
      <c r="J1198" s="218"/>
    </row>
    <row r="1199" spans="1:10" s="217" customFormat="1" ht="26.1" customHeight="1">
      <c r="A1199" s="216"/>
      <c r="I1199" s="218"/>
      <c r="J1199" s="218"/>
    </row>
    <row r="1200" spans="1:10" s="217" customFormat="1" ht="26.1" customHeight="1">
      <c r="A1200" s="216"/>
      <c r="I1200" s="218"/>
      <c r="J1200" s="218"/>
    </row>
    <row r="1201" spans="1:10" s="217" customFormat="1" ht="26.1" customHeight="1">
      <c r="A1201" s="216"/>
      <c r="I1201" s="218"/>
      <c r="J1201" s="218"/>
    </row>
    <row r="1202" spans="1:10" s="217" customFormat="1" ht="26.1" customHeight="1">
      <c r="A1202" s="216"/>
      <c r="I1202" s="218"/>
      <c r="J1202" s="218"/>
    </row>
    <row r="1203" spans="1:10" s="217" customFormat="1" ht="26.1" customHeight="1">
      <c r="A1203" s="216"/>
      <c r="I1203" s="218"/>
      <c r="J1203" s="218"/>
    </row>
    <row r="1204" spans="1:10" s="217" customFormat="1" ht="26.1" customHeight="1">
      <c r="A1204" s="216"/>
      <c r="I1204" s="218"/>
      <c r="J1204" s="218"/>
    </row>
    <row r="1205" spans="1:10" s="217" customFormat="1" ht="26.1" customHeight="1">
      <c r="A1205" s="216"/>
      <c r="I1205" s="218"/>
      <c r="J1205" s="218"/>
    </row>
    <row r="1206" spans="1:10" s="217" customFormat="1" ht="26.1" customHeight="1">
      <c r="A1206" s="216"/>
      <c r="I1206" s="218"/>
      <c r="J1206" s="218"/>
    </row>
    <row r="1207" spans="1:10" s="217" customFormat="1" ht="26.1" customHeight="1">
      <c r="A1207" s="216"/>
      <c r="I1207" s="218"/>
      <c r="J1207" s="218"/>
    </row>
    <row r="1208" spans="1:10" s="217" customFormat="1" ht="26.1" customHeight="1">
      <c r="A1208" s="216"/>
      <c r="I1208" s="218"/>
      <c r="J1208" s="218"/>
    </row>
    <row r="1209" spans="1:10" s="217" customFormat="1" ht="26.1" customHeight="1">
      <c r="A1209" s="216"/>
      <c r="I1209" s="218"/>
      <c r="J1209" s="218"/>
    </row>
    <row r="1210" spans="1:10" s="217" customFormat="1" ht="26.1" customHeight="1">
      <c r="A1210" s="216"/>
      <c r="I1210" s="218"/>
      <c r="J1210" s="218"/>
    </row>
    <row r="1211" spans="1:10" s="217" customFormat="1" ht="26.1" customHeight="1">
      <c r="A1211" s="216"/>
      <c r="I1211" s="218"/>
      <c r="J1211" s="218"/>
    </row>
    <row r="1212" spans="1:10" s="217" customFormat="1" ht="26.1" customHeight="1">
      <c r="A1212" s="216"/>
      <c r="I1212" s="218"/>
      <c r="J1212" s="218"/>
    </row>
    <row r="1213" spans="1:10" s="217" customFormat="1" ht="26.1" customHeight="1">
      <c r="A1213" s="216"/>
      <c r="I1213" s="218"/>
      <c r="J1213" s="218"/>
    </row>
    <row r="1214" spans="1:10" s="217" customFormat="1" ht="26.1" customHeight="1">
      <c r="A1214" s="216"/>
      <c r="I1214" s="218"/>
      <c r="J1214" s="218"/>
    </row>
    <row r="1215" spans="1:10" s="217" customFormat="1" ht="26.1" customHeight="1">
      <c r="A1215" s="216"/>
      <c r="I1215" s="218"/>
      <c r="J1215" s="218"/>
    </row>
    <row r="1216" spans="1:10" s="217" customFormat="1" ht="26.1" customHeight="1">
      <c r="A1216" s="216"/>
      <c r="I1216" s="218"/>
      <c r="J1216" s="218"/>
    </row>
    <row r="1217" spans="1:10" s="217" customFormat="1" ht="26.1" customHeight="1">
      <c r="A1217" s="216"/>
      <c r="I1217" s="218"/>
      <c r="J1217" s="218"/>
    </row>
    <row r="1218" spans="1:10" s="217" customFormat="1" ht="26.1" customHeight="1">
      <c r="A1218" s="216"/>
      <c r="I1218" s="218"/>
      <c r="J1218" s="218"/>
    </row>
    <row r="1219" spans="1:10" s="217" customFormat="1" ht="26.1" customHeight="1">
      <c r="A1219" s="216"/>
      <c r="I1219" s="218"/>
      <c r="J1219" s="218"/>
    </row>
    <row r="1220" spans="1:10" s="217" customFormat="1" ht="26.1" customHeight="1">
      <c r="A1220" s="216"/>
      <c r="I1220" s="218"/>
      <c r="J1220" s="218"/>
    </row>
    <row r="1221" spans="1:10" s="217" customFormat="1" ht="26.1" customHeight="1">
      <c r="A1221" s="216"/>
      <c r="I1221" s="218"/>
      <c r="J1221" s="218"/>
    </row>
    <row r="1222" spans="1:10" s="217" customFormat="1" ht="26.1" customHeight="1">
      <c r="A1222" s="216"/>
      <c r="I1222" s="218"/>
      <c r="J1222" s="218"/>
    </row>
    <row r="1223" spans="1:10" s="217" customFormat="1" ht="26.1" customHeight="1">
      <c r="A1223" s="216"/>
      <c r="I1223" s="218"/>
      <c r="J1223" s="218"/>
    </row>
    <row r="1224" spans="1:10" s="217" customFormat="1" ht="26.1" customHeight="1">
      <c r="A1224" s="216"/>
      <c r="I1224" s="218"/>
      <c r="J1224" s="218"/>
    </row>
    <row r="1225" spans="1:10" s="217" customFormat="1" ht="26.1" customHeight="1">
      <c r="A1225" s="216"/>
      <c r="I1225" s="218"/>
      <c r="J1225" s="218"/>
    </row>
    <row r="1226" spans="1:10" s="217" customFormat="1" ht="26.1" customHeight="1">
      <c r="A1226" s="216"/>
      <c r="I1226" s="218"/>
      <c r="J1226" s="218"/>
    </row>
    <row r="1227" spans="1:10" s="217" customFormat="1" ht="26.1" customHeight="1">
      <c r="A1227" s="216"/>
      <c r="I1227" s="218"/>
      <c r="J1227" s="218"/>
    </row>
    <row r="1228" spans="1:10" s="217" customFormat="1" ht="26.1" customHeight="1">
      <c r="A1228" s="216"/>
      <c r="I1228" s="218"/>
      <c r="J1228" s="218"/>
    </row>
    <row r="1229" spans="1:10" s="217" customFormat="1" ht="26.1" customHeight="1">
      <c r="A1229" s="216"/>
      <c r="I1229" s="218"/>
      <c r="J1229" s="218"/>
    </row>
    <row r="1230" spans="1:10" s="217" customFormat="1" ht="26.1" customHeight="1">
      <c r="A1230" s="216"/>
      <c r="I1230" s="218"/>
      <c r="J1230" s="218"/>
    </row>
    <row r="1231" spans="1:10" s="217" customFormat="1" ht="26.1" customHeight="1">
      <c r="A1231" s="216"/>
      <c r="I1231" s="218"/>
      <c r="J1231" s="218"/>
    </row>
    <row r="1232" spans="1:10" s="217" customFormat="1" ht="26.1" customHeight="1">
      <c r="A1232" s="216"/>
      <c r="I1232" s="218"/>
      <c r="J1232" s="218"/>
    </row>
    <row r="1233" spans="1:10" s="217" customFormat="1" ht="26.1" customHeight="1">
      <c r="A1233" s="216"/>
      <c r="I1233" s="218"/>
      <c r="J1233" s="218"/>
    </row>
    <row r="1234" spans="1:10" s="217" customFormat="1" ht="26.1" customHeight="1">
      <c r="A1234" s="216"/>
      <c r="I1234" s="218"/>
      <c r="J1234" s="218"/>
    </row>
    <row r="1235" spans="1:10" s="217" customFormat="1" ht="26.1" customHeight="1">
      <c r="A1235" s="216"/>
      <c r="I1235" s="218"/>
      <c r="J1235" s="218"/>
    </row>
    <row r="1236" spans="1:10" s="217" customFormat="1" ht="26.1" customHeight="1">
      <c r="A1236" s="216"/>
      <c r="I1236" s="218"/>
      <c r="J1236" s="218"/>
    </row>
    <row r="1237" spans="1:10" s="217" customFormat="1" ht="26.1" customHeight="1">
      <c r="A1237" s="216"/>
      <c r="I1237" s="218"/>
      <c r="J1237" s="218"/>
    </row>
    <row r="1238" spans="1:10" s="217" customFormat="1" ht="26.1" customHeight="1">
      <c r="A1238" s="216"/>
      <c r="I1238" s="218"/>
      <c r="J1238" s="218"/>
    </row>
    <row r="1239" spans="1:10" s="217" customFormat="1" ht="26.1" customHeight="1">
      <c r="A1239" s="216"/>
      <c r="I1239" s="218"/>
      <c r="J1239" s="218"/>
    </row>
    <row r="1240" spans="1:10" s="217" customFormat="1" ht="26.1" customHeight="1">
      <c r="A1240" s="216"/>
      <c r="I1240" s="218"/>
      <c r="J1240" s="218"/>
    </row>
    <row r="1241" spans="1:10" s="217" customFormat="1" ht="26.1" customHeight="1">
      <c r="A1241" s="216"/>
      <c r="I1241" s="218"/>
      <c r="J1241" s="218"/>
    </row>
    <row r="1242" spans="1:10" s="217" customFormat="1" ht="26.1" customHeight="1">
      <c r="A1242" s="216"/>
      <c r="I1242" s="218"/>
      <c r="J1242" s="218"/>
    </row>
    <row r="1243" spans="1:10" s="217" customFormat="1" ht="26.1" customHeight="1">
      <c r="A1243" s="216"/>
      <c r="I1243" s="218"/>
      <c r="J1243" s="218"/>
    </row>
    <row r="1244" spans="1:10" s="217" customFormat="1" ht="26.1" customHeight="1">
      <c r="A1244" s="216"/>
      <c r="I1244" s="218"/>
      <c r="J1244" s="218"/>
    </row>
    <row r="1245" spans="1:10" s="217" customFormat="1" ht="26.1" customHeight="1">
      <c r="A1245" s="216"/>
      <c r="I1245" s="218"/>
      <c r="J1245" s="218"/>
    </row>
    <row r="1246" spans="1:10" s="217" customFormat="1" ht="26.1" customHeight="1">
      <c r="A1246" s="216"/>
      <c r="I1246" s="218"/>
      <c r="J1246" s="218"/>
    </row>
    <row r="1247" spans="1:10" s="217" customFormat="1" ht="26.1" customHeight="1">
      <c r="A1247" s="216"/>
      <c r="I1247" s="218"/>
      <c r="J1247" s="218"/>
    </row>
    <row r="1248" spans="1:10" s="217" customFormat="1" ht="26.1" customHeight="1">
      <c r="A1248" s="216"/>
      <c r="I1248" s="218"/>
      <c r="J1248" s="218"/>
    </row>
    <row r="1249" spans="1:10" s="217" customFormat="1" ht="26.1" customHeight="1">
      <c r="A1249" s="216"/>
      <c r="I1249" s="218"/>
      <c r="J1249" s="218"/>
    </row>
    <row r="1250" spans="1:10" s="217" customFormat="1" ht="26.1" customHeight="1">
      <c r="A1250" s="216"/>
      <c r="I1250" s="218"/>
      <c r="J1250" s="218"/>
    </row>
    <row r="1251" spans="1:10" s="217" customFormat="1" ht="26.1" customHeight="1">
      <c r="A1251" s="216"/>
      <c r="I1251" s="218"/>
      <c r="J1251" s="218"/>
    </row>
    <row r="1252" spans="1:10" s="217" customFormat="1" ht="26.1" customHeight="1">
      <c r="A1252" s="216"/>
      <c r="I1252" s="218"/>
      <c r="J1252" s="218"/>
    </row>
    <row r="1253" spans="1:10" s="217" customFormat="1" ht="26.1" customHeight="1">
      <c r="A1253" s="216"/>
      <c r="I1253" s="218"/>
      <c r="J1253" s="218"/>
    </row>
    <row r="1254" spans="1:10" s="217" customFormat="1" ht="26.1" customHeight="1">
      <c r="A1254" s="216"/>
      <c r="I1254" s="218"/>
      <c r="J1254" s="218"/>
    </row>
    <row r="1255" spans="1:10" s="217" customFormat="1" ht="26.1" customHeight="1">
      <c r="A1255" s="216"/>
      <c r="I1255" s="218"/>
      <c r="J1255" s="218"/>
    </row>
    <row r="1256" spans="1:10" s="217" customFormat="1" ht="26.1" customHeight="1">
      <c r="A1256" s="216"/>
      <c r="I1256" s="218"/>
      <c r="J1256" s="218"/>
    </row>
    <row r="1257" spans="1:10" s="217" customFormat="1" ht="26.1" customHeight="1">
      <c r="A1257" s="216"/>
      <c r="I1257" s="218"/>
      <c r="J1257" s="218"/>
    </row>
    <row r="1258" spans="1:10" s="217" customFormat="1" ht="26.1" customHeight="1">
      <c r="A1258" s="216"/>
      <c r="I1258" s="218"/>
      <c r="J1258" s="218"/>
    </row>
    <row r="1259" spans="1:10" s="217" customFormat="1" ht="26.1" customHeight="1">
      <c r="A1259" s="216"/>
      <c r="I1259" s="218"/>
      <c r="J1259" s="218"/>
    </row>
    <row r="1260" spans="1:10" s="217" customFormat="1" ht="26.1" customHeight="1">
      <c r="A1260" s="216"/>
      <c r="I1260" s="218"/>
      <c r="J1260" s="218"/>
    </row>
    <row r="1261" spans="1:10" s="217" customFormat="1" ht="26.1" customHeight="1">
      <c r="A1261" s="216"/>
      <c r="I1261" s="218"/>
      <c r="J1261" s="218"/>
    </row>
    <row r="1262" spans="1:10" s="217" customFormat="1" ht="26.1" customHeight="1">
      <c r="A1262" s="216"/>
      <c r="I1262" s="218"/>
      <c r="J1262" s="218"/>
    </row>
    <row r="1263" spans="1:10" s="217" customFormat="1" ht="26.1" customHeight="1">
      <c r="A1263" s="216"/>
      <c r="I1263" s="218"/>
      <c r="J1263" s="218"/>
    </row>
    <row r="1264" spans="1:10" s="217" customFormat="1" ht="26.1" customHeight="1">
      <c r="A1264" s="216"/>
      <c r="I1264" s="218"/>
      <c r="J1264" s="218"/>
    </row>
    <row r="1265" spans="1:10" s="217" customFormat="1" ht="26.1" customHeight="1">
      <c r="A1265" s="216"/>
      <c r="I1265" s="218"/>
      <c r="J1265" s="218"/>
    </row>
    <row r="1266" spans="1:10" s="217" customFormat="1" ht="26.1" customHeight="1">
      <c r="A1266" s="216"/>
      <c r="I1266" s="218"/>
      <c r="J1266" s="218"/>
    </row>
    <row r="1267" spans="1:10" s="217" customFormat="1" ht="26.1" customHeight="1">
      <c r="A1267" s="216"/>
      <c r="I1267" s="218"/>
      <c r="J1267" s="218"/>
    </row>
    <row r="1268" spans="1:10" s="217" customFormat="1" ht="26.1" customHeight="1">
      <c r="A1268" s="216"/>
      <c r="I1268" s="218"/>
      <c r="J1268" s="218"/>
    </row>
    <row r="1269" spans="1:10" s="217" customFormat="1" ht="26.1" customHeight="1">
      <c r="A1269" s="216"/>
      <c r="I1269" s="218"/>
      <c r="J1269" s="218"/>
    </row>
    <row r="1270" spans="1:10" s="217" customFormat="1" ht="26.1" customHeight="1">
      <c r="A1270" s="216"/>
      <c r="I1270" s="218"/>
      <c r="J1270" s="218"/>
    </row>
    <row r="1271" spans="1:10" s="217" customFormat="1" ht="26.1" customHeight="1">
      <c r="A1271" s="216"/>
      <c r="I1271" s="218"/>
      <c r="J1271" s="218"/>
    </row>
    <row r="1272" spans="1:10" s="217" customFormat="1" ht="26.1" customHeight="1">
      <c r="A1272" s="216"/>
      <c r="I1272" s="218"/>
      <c r="J1272" s="218"/>
    </row>
    <row r="1273" spans="1:10" s="217" customFormat="1" ht="26.1" customHeight="1">
      <c r="A1273" s="216"/>
      <c r="I1273" s="218"/>
      <c r="J1273" s="218"/>
    </row>
    <row r="1274" spans="1:10" s="217" customFormat="1" ht="26.1" customHeight="1">
      <c r="A1274" s="216"/>
      <c r="I1274" s="218"/>
      <c r="J1274" s="218"/>
    </row>
    <row r="1275" spans="1:10" s="217" customFormat="1" ht="26.1" customHeight="1">
      <c r="A1275" s="216"/>
      <c r="I1275" s="218"/>
      <c r="J1275" s="218"/>
    </row>
    <row r="1276" spans="1:10" s="217" customFormat="1" ht="26.1" customHeight="1">
      <c r="A1276" s="216"/>
      <c r="I1276" s="218"/>
      <c r="J1276" s="218"/>
    </row>
    <row r="1277" spans="1:10" s="217" customFormat="1" ht="26.1" customHeight="1">
      <c r="A1277" s="216"/>
      <c r="I1277" s="218"/>
      <c r="J1277" s="218"/>
    </row>
    <row r="1278" spans="1:10" s="217" customFormat="1" ht="26.1" customHeight="1">
      <c r="A1278" s="216"/>
      <c r="I1278" s="218"/>
      <c r="J1278" s="218"/>
    </row>
    <row r="1279" spans="1:10" s="217" customFormat="1" ht="26.1" customHeight="1">
      <c r="A1279" s="216"/>
      <c r="I1279" s="218"/>
      <c r="J1279" s="218"/>
    </row>
    <row r="1280" spans="1:10" s="217" customFormat="1" ht="26.1" customHeight="1">
      <c r="A1280" s="216"/>
      <c r="I1280" s="218"/>
      <c r="J1280" s="218"/>
    </row>
    <row r="1281" spans="1:10" s="217" customFormat="1" ht="26.1" customHeight="1">
      <c r="A1281" s="216"/>
      <c r="I1281" s="218"/>
      <c r="J1281" s="218"/>
    </row>
    <row r="1282" spans="1:10" s="217" customFormat="1" ht="26.1" customHeight="1">
      <c r="A1282" s="216"/>
      <c r="I1282" s="218"/>
      <c r="J1282" s="218"/>
    </row>
    <row r="1283" spans="1:10" s="217" customFormat="1" ht="26.1" customHeight="1">
      <c r="A1283" s="216"/>
      <c r="I1283" s="218"/>
      <c r="J1283" s="218"/>
    </row>
    <row r="1284" spans="1:10" s="217" customFormat="1" ht="26.1" customHeight="1">
      <c r="A1284" s="216"/>
      <c r="I1284" s="218"/>
      <c r="J1284" s="218"/>
    </row>
    <row r="1285" spans="1:10" s="217" customFormat="1" ht="26.1" customHeight="1">
      <c r="A1285" s="216"/>
      <c r="I1285" s="218"/>
      <c r="J1285" s="218"/>
    </row>
    <row r="1286" spans="1:10" s="217" customFormat="1" ht="26.1" customHeight="1">
      <c r="A1286" s="216"/>
      <c r="I1286" s="218"/>
      <c r="J1286" s="218"/>
    </row>
    <row r="1287" spans="1:10" s="217" customFormat="1" ht="26.1" customHeight="1">
      <c r="A1287" s="216"/>
      <c r="I1287" s="218"/>
      <c r="J1287" s="218"/>
    </row>
    <row r="1288" spans="1:10" s="217" customFormat="1" ht="26.1" customHeight="1">
      <c r="A1288" s="216"/>
      <c r="I1288" s="218"/>
      <c r="J1288" s="218"/>
    </row>
    <row r="1289" spans="1:10" s="217" customFormat="1" ht="26.1" customHeight="1">
      <c r="A1289" s="216"/>
      <c r="I1289" s="218"/>
      <c r="J1289" s="218"/>
    </row>
    <row r="1290" spans="1:10" s="217" customFormat="1" ht="26.1" customHeight="1">
      <c r="A1290" s="216"/>
      <c r="I1290" s="218"/>
      <c r="J1290" s="218"/>
    </row>
    <row r="1291" spans="1:10" s="217" customFormat="1" ht="26.1" customHeight="1">
      <c r="A1291" s="216"/>
      <c r="I1291" s="218"/>
      <c r="J1291" s="218"/>
    </row>
    <row r="1292" spans="1:10" s="217" customFormat="1" ht="26.1" customHeight="1">
      <c r="A1292" s="216"/>
      <c r="I1292" s="218"/>
      <c r="J1292" s="218"/>
    </row>
    <row r="1293" spans="1:10" s="217" customFormat="1" ht="26.1" customHeight="1">
      <c r="A1293" s="216"/>
      <c r="I1293" s="218"/>
      <c r="J1293" s="218"/>
    </row>
    <row r="1294" spans="1:10" s="217" customFormat="1" ht="26.1" customHeight="1">
      <c r="A1294" s="216"/>
      <c r="I1294" s="218"/>
      <c r="J1294" s="218"/>
    </row>
    <row r="1295" spans="1:10" s="217" customFormat="1" ht="26.1" customHeight="1">
      <c r="A1295" s="216"/>
      <c r="I1295" s="218"/>
      <c r="J1295" s="218"/>
    </row>
    <row r="1296" spans="1:10" s="217" customFormat="1" ht="26.1" customHeight="1">
      <c r="A1296" s="216"/>
      <c r="I1296" s="218"/>
      <c r="J1296" s="218"/>
    </row>
    <row r="1297" spans="1:10" s="217" customFormat="1" ht="26.1" customHeight="1">
      <c r="A1297" s="216"/>
      <c r="I1297" s="218"/>
      <c r="J1297" s="218"/>
    </row>
    <row r="1298" spans="1:10" s="217" customFormat="1" ht="26.1" customHeight="1">
      <c r="A1298" s="216"/>
      <c r="I1298" s="218"/>
      <c r="J1298" s="218"/>
    </row>
    <row r="1299" spans="1:10" s="217" customFormat="1" ht="26.1" customHeight="1">
      <c r="A1299" s="216"/>
      <c r="I1299" s="218"/>
      <c r="J1299" s="218"/>
    </row>
    <row r="1300" spans="1:10" s="217" customFormat="1" ht="26.1" customHeight="1">
      <c r="A1300" s="216"/>
      <c r="I1300" s="218"/>
      <c r="J1300" s="218"/>
    </row>
    <row r="1301" spans="1:10" s="217" customFormat="1" ht="26.1" customHeight="1">
      <c r="A1301" s="216"/>
      <c r="I1301" s="218"/>
      <c r="J1301" s="218"/>
    </row>
    <row r="1302" spans="1:10" s="217" customFormat="1" ht="26.1" customHeight="1">
      <c r="A1302" s="216"/>
      <c r="I1302" s="218"/>
      <c r="J1302" s="218"/>
    </row>
    <row r="1303" spans="1:10" s="217" customFormat="1" ht="26.1" customHeight="1">
      <c r="A1303" s="216"/>
      <c r="I1303" s="218"/>
      <c r="J1303" s="218"/>
    </row>
    <row r="1304" spans="1:10" s="217" customFormat="1" ht="26.1" customHeight="1">
      <c r="A1304" s="216"/>
      <c r="I1304" s="218"/>
      <c r="J1304" s="218"/>
    </row>
    <row r="1305" spans="1:10" s="217" customFormat="1" ht="26.1" customHeight="1">
      <c r="A1305" s="216"/>
      <c r="I1305" s="218"/>
      <c r="J1305" s="218"/>
    </row>
    <row r="1306" spans="1:10" s="217" customFormat="1" ht="26.1" customHeight="1">
      <c r="A1306" s="216"/>
      <c r="I1306" s="218"/>
      <c r="J1306" s="218"/>
    </row>
    <row r="1307" spans="1:10" s="217" customFormat="1" ht="26.1" customHeight="1">
      <c r="A1307" s="216"/>
      <c r="I1307" s="218"/>
      <c r="J1307" s="218"/>
    </row>
    <row r="1308" spans="1:10" s="217" customFormat="1" ht="26.1" customHeight="1">
      <c r="A1308" s="216"/>
      <c r="I1308" s="218"/>
      <c r="J1308" s="218"/>
    </row>
    <row r="1309" spans="1:10" s="217" customFormat="1" ht="26.1" customHeight="1">
      <c r="A1309" s="216"/>
      <c r="I1309" s="218"/>
      <c r="J1309" s="218"/>
    </row>
    <row r="1310" spans="1:10" s="217" customFormat="1" ht="26.1" customHeight="1">
      <c r="A1310" s="216"/>
      <c r="I1310" s="218"/>
      <c r="J1310" s="218"/>
    </row>
    <row r="1311" spans="1:10" s="217" customFormat="1" ht="26.1" customHeight="1">
      <c r="A1311" s="216"/>
      <c r="I1311" s="218"/>
      <c r="J1311" s="218"/>
    </row>
    <row r="1312" spans="1:10" s="217" customFormat="1" ht="26.1" customHeight="1">
      <c r="A1312" s="216"/>
      <c r="I1312" s="218"/>
      <c r="J1312" s="218"/>
    </row>
    <row r="1313" spans="1:10" s="217" customFormat="1" ht="26.1" customHeight="1">
      <c r="A1313" s="216"/>
      <c r="I1313" s="218"/>
      <c r="J1313" s="218"/>
    </row>
    <row r="1314" spans="1:10" s="217" customFormat="1" ht="26.1" customHeight="1">
      <c r="A1314" s="216"/>
      <c r="I1314" s="218"/>
      <c r="J1314" s="218"/>
    </row>
    <row r="1315" spans="1:10" s="217" customFormat="1" ht="26.1" customHeight="1">
      <c r="A1315" s="216"/>
      <c r="I1315" s="218"/>
      <c r="J1315" s="218"/>
    </row>
    <row r="1316" spans="1:10" s="217" customFormat="1" ht="26.1" customHeight="1">
      <c r="A1316" s="216"/>
      <c r="I1316" s="218"/>
      <c r="J1316" s="218"/>
    </row>
    <row r="1317" spans="1:10" s="217" customFormat="1" ht="26.1" customHeight="1">
      <c r="A1317" s="216"/>
      <c r="I1317" s="218"/>
      <c r="J1317" s="218"/>
    </row>
    <row r="1318" spans="1:10" s="217" customFormat="1" ht="26.1" customHeight="1">
      <c r="A1318" s="216"/>
      <c r="I1318" s="218"/>
      <c r="J1318" s="218"/>
    </row>
    <row r="1319" spans="1:10" s="217" customFormat="1" ht="26.1" customHeight="1">
      <c r="A1319" s="216"/>
      <c r="I1319" s="218"/>
      <c r="J1319" s="218"/>
    </row>
    <row r="1320" spans="1:10" s="217" customFormat="1" ht="26.1" customHeight="1">
      <c r="A1320" s="216"/>
      <c r="I1320" s="218"/>
      <c r="J1320" s="218"/>
    </row>
    <row r="1321" spans="1:10" s="217" customFormat="1" ht="26.1" customHeight="1">
      <c r="A1321" s="216"/>
      <c r="I1321" s="218"/>
      <c r="J1321" s="218"/>
    </row>
    <row r="1322" spans="1:10" s="217" customFormat="1" ht="26.1" customHeight="1">
      <c r="A1322" s="216"/>
      <c r="I1322" s="218"/>
      <c r="J1322" s="218"/>
    </row>
    <row r="1323" spans="1:10" s="217" customFormat="1" ht="26.1" customHeight="1">
      <c r="A1323" s="216"/>
      <c r="I1323" s="218"/>
      <c r="J1323" s="218"/>
    </row>
    <row r="1324" spans="1:10" s="217" customFormat="1" ht="26.1" customHeight="1">
      <c r="A1324" s="216"/>
      <c r="I1324" s="218"/>
      <c r="J1324" s="218"/>
    </row>
    <row r="1325" spans="1:10" s="217" customFormat="1" ht="26.1" customHeight="1">
      <c r="A1325" s="216"/>
      <c r="I1325" s="218"/>
      <c r="J1325" s="218"/>
    </row>
    <row r="1326" spans="1:10" s="217" customFormat="1" ht="26.1" customHeight="1">
      <c r="A1326" s="216"/>
      <c r="I1326" s="218"/>
      <c r="J1326" s="218"/>
    </row>
    <row r="1327" spans="1:10" s="217" customFormat="1" ht="26.1" customHeight="1">
      <c r="A1327" s="216"/>
      <c r="I1327" s="218"/>
      <c r="J1327" s="218"/>
    </row>
    <row r="1328" spans="1:10" s="217" customFormat="1" ht="26.1" customHeight="1">
      <c r="A1328" s="216"/>
      <c r="I1328" s="218"/>
      <c r="J1328" s="218"/>
    </row>
    <row r="1329" spans="1:10" s="217" customFormat="1" ht="26.1" customHeight="1">
      <c r="A1329" s="216"/>
      <c r="I1329" s="218"/>
      <c r="J1329" s="218"/>
    </row>
    <row r="1330" spans="1:10" s="217" customFormat="1" ht="26.1" customHeight="1">
      <c r="A1330" s="216"/>
      <c r="I1330" s="218"/>
      <c r="J1330" s="218"/>
    </row>
    <row r="1331" spans="1:10" s="217" customFormat="1" ht="26.1" customHeight="1">
      <c r="A1331" s="216"/>
      <c r="I1331" s="218"/>
      <c r="J1331" s="218"/>
    </row>
    <row r="1332" spans="1:10" s="217" customFormat="1" ht="26.1" customHeight="1">
      <c r="A1332" s="216"/>
      <c r="I1332" s="218"/>
      <c r="J1332" s="218"/>
    </row>
    <row r="1333" spans="1:10" s="217" customFormat="1" ht="26.1" customHeight="1">
      <c r="A1333" s="216"/>
      <c r="I1333" s="218"/>
      <c r="J1333" s="218"/>
    </row>
    <row r="1334" spans="1:10" s="217" customFormat="1" ht="26.1" customHeight="1">
      <c r="A1334" s="216"/>
      <c r="I1334" s="218"/>
      <c r="J1334" s="218"/>
    </row>
    <row r="1335" spans="1:10" s="217" customFormat="1" ht="26.1" customHeight="1">
      <c r="A1335" s="216"/>
      <c r="I1335" s="218"/>
      <c r="J1335" s="218"/>
    </row>
    <row r="1336" spans="1:10" s="217" customFormat="1" ht="26.1" customHeight="1">
      <c r="A1336" s="216"/>
      <c r="I1336" s="218"/>
      <c r="J1336" s="218"/>
    </row>
    <row r="1337" spans="1:10" s="217" customFormat="1" ht="26.1" customHeight="1">
      <c r="A1337" s="216"/>
      <c r="I1337" s="218"/>
      <c r="J1337" s="218"/>
    </row>
    <row r="1338" spans="1:10" s="217" customFormat="1" ht="26.1" customHeight="1">
      <c r="A1338" s="216"/>
      <c r="I1338" s="218"/>
      <c r="J1338" s="218"/>
    </row>
    <row r="1339" spans="1:10" s="217" customFormat="1" ht="26.1" customHeight="1">
      <c r="A1339" s="216"/>
      <c r="I1339" s="218"/>
      <c r="J1339" s="218"/>
    </row>
    <row r="1340" spans="1:10" s="217" customFormat="1" ht="26.1" customHeight="1">
      <c r="A1340" s="216"/>
      <c r="I1340" s="218"/>
      <c r="J1340" s="218"/>
    </row>
    <row r="1341" spans="1:10" s="217" customFormat="1" ht="26.1" customHeight="1">
      <c r="A1341" s="216"/>
      <c r="I1341" s="218"/>
      <c r="J1341" s="218"/>
    </row>
    <row r="1342" spans="1:10" s="217" customFormat="1" ht="26.1" customHeight="1">
      <c r="A1342" s="216"/>
      <c r="I1342" s="218"/>
      <c r="J1342" s="218"/>
    </row>
    <row r="1343" spans="1:10" s="217" customFormat="1" ht="26.1" customHeight="1">
      <c r="A1343" s="216"/>
      <c r="I1343" s="218"/>
      <c r="J1343" s="218"/>
    </row>
    <row r="1344" spans="1:10" s="217" customFormat="1" ht="26.1" customHeight="1">
      <c r="A1344" s="216"/>
      <c r="I1344" s="218"/>
      <c r="J1344" s="218"/>
    </row>
    <row r="1345" spans="1:10" s="217" customFormat="1" ht="26.1" customHeight="1">
      <c r="A1345" s="216"/>
      <c r="I1345" s="218"/>
      <c r="J1345" s="218"/>
    </row>
    <row r="1346" spans="1:10" s="217" customFormat="1" ht="26.1" customHeight="1">
      <c r="A1346" s="216"/>
      <c r="I1346" s="218"/>
      <c r="J1346" s="218"/>
    </row>
    <row r="1347" spans="1:10" s="217" customFormat="1" ht="26.1" customHeight="1">
      <c r="A1347" s="216"/>
      <c r="I1347" s="218"/>
      <c r="J1347" s="218"/>
    </row>
    <row r="1348" spans="1:10" s="217" customFormat="1" ht="26.1" customHeight="1">
      <c r="A1348" s="216"/>
      <c r="I1348" s="218"/>
      <c r="J1348" s="218"/>
    </row>
    <row r="1349" spans="1:10" s="217" customFormat="1" ht="26.1" customHeight="1">
      <c r="A1349" s="216"/>
      <c r="I1349" s="218"/>
      <c r="J1349" s="218"/>
    </row>
    <row r="1350" spans="1:10" s="217" customFormat="1" ht="26.1" customHeight="1">
      <c r="A1350" s="216"/>
      <c r="I1350" s="218"/>
      <c r="J1350" s="218"/>
    </row>
    <row r="1351" spans="1:10" s="217" customFormat="1" ht="26.1" customHeight="1">
      <c r="A1351" s="216"/>
      <c r="I1351" s="218"/>
      <c r="J1351" s="218"/>
    </row>
    <row r="1352" spans="1:10" s="217" customFormat="1" ht="26.1" customHeight="1">
      <c r="A1352" s="216"/>
      <c r="I1352" s="218"/>
      <c r="J1352" s="218"/>
    </row>
    <row r="1353" spans="1:10" s="217" customFormat="1" ht="26.1" customHeight="1">
      <c r="A1353" s="216"/>
      <c r="I1353" s="218"/>
      <c r="J1353" s="218"/>
    </row>
    <row r="1354" spans="1:10" s="217" customFormat="1" ht="26.1" customHeight="1">
      <c r="A1354" s="216"/>
      <c r="I1354" s="218"/>
      <c r="J1354" s="218"/>
    </row>
    <row r="1355" spans="1:10" s="217" customFormat="1" ht="26.1" customHeight="1">
      <c r="A1355" s="216"/>
      <c r="I1355" s="218"/>
      <c r="J1355" s="218"/>
    </row>
    <row r="1356" spans="1:10" s="217" customFormat="1" ht="26.1" customHeight="1">
      <c r="A1356" s="216"/>
      <c r="I1356" s="218"/>
      <c r="J1356" s="218"/>
    </row>
    <row r="1357" spans="1:10" s="217" customFormat="1" ht="26.1" customHeight="1">
      <c r="A1357" s="216"/>
      <c r="I1357" s="218"/>
      <c r="J1357" s="218"/>
    </row>
    <row r="1358" spans="1:10" s="217" customFormat="1" ht="26.1" customHeight="1">
      <c r="A1358" s="216"/>
      <c r="I1358" s="218"/>
      <c r="J1358" s="218"/>
    </row>
    <row r="1359" spans="1:10" s="217" customFormat="1" ht="26.1" customHeight="1">
      <c r="A1359" s="216"/>
      <c r="I1359" s="218"/>
      <c r="J1359" s="218"/>
    </row>
    <row r="1360" spans="1:10" s="217" customFormat="1" ht="26.1" customHeight="1">
      <c r="A1360" s="216"/>
      <c r="I1360" s="218"/>
      <c r="J1360" s="218"/>
    </row>
    <row r="1361" spans="1:10" s="217" customFormat="1" ht="26.1" customHeight="1">
      <c r="A1361" s="216"/>
      <c r="I1361" s="218"/>
      <c r="J1361" s="218"/>
    </row>
    <row r="1362" spans="1:10" s="217" customFormat="1" ht="26.1" customHeight="1">
      <c r="A1362" s="216"/>
      <c r="I1362" s="218"/>
      <c r="J1362" s="218"/>
    </row>
    <row r="1363" spans="1:10" s="217" customFormat="1" ht="26.1" customHeight="1">
      <c r="A1363" s="216"/>
      <c r="I1363" s="218"/>
      <c r="J1363" s="218"/>
    </row>
    <row r="1364" spans="1:10" s="217" customFormat="1" ht="26.1" customHeight="1">
      <c r="A1364" s="216"/>
      <c r="I1364" s="218"/>
      <c r="J1364" s="218"/>
    </row>
    <row r="1365" spans="1:10" s="217" customFormat="1" ht="26.1" customHeight="1">
      <c r="A1365" s="216"/>
      <c r="I1365" s="218"/>
      <c r="J1365" s="218"/>
    </row>
    <row r="1366" spans="1:10" s="217" customFormat="1" ht="26.1" customHeight="1">
      <c r="A1366" s="216"/>
      <c r="I1366" s="218"/>
      <c r="J1366" s="218"/>
    </row>
    <row r="1367" spans="1:10" s="217" customFormat="1" ht="26.1" customHeight="1">
      <c r="A1367" s="216"/>
      <c r="I1367" s="218"/>
      <c r="J1367" s="218"/>
    </row>
    <row r="1368" spans="1:10" s="217" customFormat="1" ht="26.1" customHeight="1">
      <c r="A1368" s="216"/>
      <c r="I1368" s="218"/>
      <c r="J1368" s="218"/>
    </row>
    <row r="1369" spans="1:10" s="217" customFormat="1" ht="26.1" customHeight="1">
      <c r="A1369" s="216"/>
      <c r="I1369" s="218"/>
      <c r="J1369" s="218"/>
    </row>
    <row r="1370" spans="1:10" s="217" customFormat="1" ht="26.1" customHeight="1">
      <c r="A1370" s="216"/>
      <c r="I1370" s="218"/>
      <c r="J1370" s="218"/>
    </row>
    <row r="1371" spans="1:10" s="217" customFormat="1" ht="26.1" customHeight="1">
      <c r="A1371" s="216"/>
      <c r="I1371" s="218"/>
      <c r="J1371" s="218"/>
    </row>
    <row r="1372" spans="1:10" s="217" customFormat="1" ht="26.1" customHeight="1">
      <c r="A1372" s="216"/>
      <c r="I1372" s="218"/>
      <c r="J1372" s="218"/>
    </row>
    <row r="1373" spans="1:10" s="217" customFormat="1" ht="26.1" customHeight="1">
      <c r="A1373" s="216"/>
      <c r="I1373" s="218"/>
      <c r="J1373" s="218"/>
    </row>
    <row r="1374" spans="1:10" s="217" customFormat="1" ht="26.1" customHeight="1">
      <c r="A1374" s="216"/>
      <c r="I1374" s="218"/>
      <c r="J1374" s="218"/>
    </row>
    <row r="1375" spans="1:10" s="217" customFormat="1" ht="26.1" customHeight="1">
      <c r="A1375" s="216"/>
      <c r="I1375" s="218"/>
      <c r="J1375" s="218"/>
    </row>
    <row r="1376" spans="1:10" s="217" customFormat="1" ht="26.1" customHeight="1">
      <c r="A1376" s="216"/>
      <c r="I1376" s="218"/>
      <c r="J1376" s="218"/>
    </row>
    <row r="1377" spans="1:10" s="217" customFormat="1" ht="26.1" customHeight="1">
      <c r="A1377" s="216"/>
      <c r="I1377" s="218"/>
      <c r="J1377" s="218"/>
    </row>
    <row r="1378" spans="1:10" s="217" customFormat="1" ht="26.1" customHeight="1">
      <c r="A1378" s="216"/>
      <c r="I1378" s="218"/>
      <c r="J1378" s="218"/>
    </row>
    <row r="1379" spans="1:10" s="217" customFormat="1" ht="26.1" customHeight="1">
      <c r="A1379" s="216"/>
      <c r="I1379" s="218"/>
      <c r="J1379" s="218"/>
    </row>
    <row r="1380" spans="1:10" s="217" customFormat="1" ht="26.1" customHeight="1">
      <c r="A1380" s="216"/>
      <c r="I1380" s="218"/>
      <c r="J1380" s="218"/>
    </row>
    <row r="1381" spans="1:10" s="217" customFormat="1" ht="26.1" customHeight="1">
      <c r="A1381" s="216"/>
      <c r="I1381" s="218"/>
      <c r="J1381" s="218"/>
    </row>
    <row r="1382" spans="1:10" s="217" customFormat="1" ht="26.1" customHeight="1">
      <c r="A1382" s="216"/>
      <c r="I1382" s="218"/>
      <c r="J1382" s="218"/>
    </row>
    <row r="1383" spans="1:10" s="217" customFormat="1" ht="26.1" customHeight="1">
      <c r="A1383" s="216"/>
      <c r="I1383" s="218"/>
      <c r="J1383" s="218"/>
    </row>
    <row r="1384" spans="1:10" s="217" customFormat="1" ht="26.1" customHeight="1">
      <c r="A1384" s="216"/>
      <c r="I1384" s="218"/>
      <c r="J1384" s="218"/>
    </row>
    <row r="1385" spans="1:10" s="217" customFormat="1" ht="26.1" customHeight="1">
      <c r="A1385" s="216"/>
      <c r="I1385" s="218"/>
      <c r="J1385" s="218"/>
    </row>
    <row r="1386" spans="1:10" s="217" customFormat="1" ht="26.1" customHeight="1">
      <c r="A1386" s="216"/>
      <c r="I1386" s="218"/>
      <c r="J1386" s="218"/>
    </row>
    <row r="1387" spans="1:10" s="217" customFormat="1" ht="26.1" customHeight="1">
      <c r="A1387" s="216"/>
      <c r="I1387" s="218"/>
      <c r="J1387" s="218"/>
    </row>
    <row r="1388" spans="1:10" s="217" customFormat="1" ht="26.1" customHeight="1">
      <c r="A1388" s="216"/>
      <c r="I1388" s="218"/>
      <c r="J1388" s="218"/>
    </row>
    <row r="1389" spans="1:10" s="217" customFormat="1" ht="26.1" customHeight="1">
      <c r="A1389" s="216"/>
      <c r="I1389" s="218"/>
      <c r="J1389" s="218"/>
    </row>
    <row r="1390" spans="1:10" s="217" customFormat="1" ht="26.1" customHeight="1">
      <c r="A1390" s="216"/>
      <c r="I1390" s="218"/>
      <c r="J1390" s="218"/>
    </row>
    <row r="1391" spans="1:10" s="217" customFormat="1" ht="26.1" customHeight="1">
      <c r="A1391" s="216"/>
      <c r="I1391" s="218"/>
      <c r="J1391" s="218"/>
    </row>
    <row r="1392" spans="1:10" s="217" customFormat="1" ht="26.1" customHeight="1">
      <c r="A1392" s="216"/>
      <c r="I1392" s="218"/>
      <c r="J1392" s="218"/>
    </row>
    <row r="1393" spans="1:10" s="217" customFormat="1" ht="26.1" customHeight="1">
      <c r="A1393" s="216"/>
      <c r="I1393" s="218"/>
      <c r="J1393" s="218"/>
    </row>
    <row r="1394" spans="1:10" s="217" customFormat="1" ht="26.1" customHeight="1">
      <c r="A1394" s="216"/>
      <c r="I1394" s="218"/>
      <c r="J1394" s="218"/>
    </row>
    <row r="1395" spans="1:10" s="217" customFormat="1" ht="26.1" customHeight="1">
      <c r="A1395" s="216"/>
      <c r="I1395" s="218"/>
      <c r="J1395" s="218"/>
    </row>
    <row r="1396" spans="1:10" s="217" customFormat="1" ht="26.1" customHeight="1">
      <c r="A1396" s="216"/>
      <c r="I1396" s="218"/>
      <c r="J1396" s="218"/>
    </row>
    <row r="1397" spans="1:10" s="217" customFormat="1" ht="26.1" customHeight="1">
      <c r="A1397" s="216"/>
      <c r="I1397" s="218"/>
      <c r="J1397" s="218"/>
    </row>
    <row r="1398" spans="1:10" s="217" customFormat="1" ht="26.1" customHeight="1">
      <c r="A1398" s="216"/>
      <c r="I1398" s="218"/>
      <c r="J1398" s="218"/>
    </row>
    <row r="1399" spans="1:10" s="217" customFormat="1" ht="26.1" customHeight="1">
      <c r="A1399" s="216"/>
      <c r="I1399" s="218"/>
      <c r="J1399" s="218"/>
    </row>
    <row r="1400" spans="1:10" s="217" customFormat="1" ht="26.1" customHeight="1">
      <c r="A1400" s="216"/>
      <c r="I1400" s="218"/>
      <c r="J1400" s="218"/>
    </row>
    <row r="1401" spans="1:10" s="217" customFormat="1" ht="26.1" customHeight="1">
      <c r="A1401" s="216"/>
      <c r="I1401" s="218"/>
      <c r="J1401" s="218"/>
    </row>
    <row r="1402" spans="1:10" s="217" customFormat="1" ht="26.1" customHeight="1">
      <c r="A1402" s="216"/>
      <c r="I1402" s="218"/>
      <c r="J1402" s="218"/>
    </row>
    <row r="1403" spans="1:10" s="217" customFormat="1" ht="26.1" customHeight="1">
      <c r="A1403" s="216"/>
      <c r="I1403" s="218"/>
      <c r="J1403" s="218"/>
    </row>
    <row r="1404" spans="1:10" s="217" customFormat="1" ht="26.1" customHeight="1">
      <c r="A1404" s="216"/>
      <c r="I1404" s="218"/>
      <c r="J1404" s="218"/>
    </row>
    <row r="1405" spans="1:10" s="217" customFormat="1" ht="26.1" customHeight="1">
      <c r="A1405" s="216"/>
      <c r="I1405" s="218"/>
      <c r="J1405" s="218"/>
    </row>
    <row r="1406" spans="1:10" s="217" customFormat="1" ht="26.1" customHeight="1">
      <c r="A1406" s="216"/>
      <c r="I1406" s="218"/>
      <c r="J1406" s="218"/>
    </row>
    <row r="1407" spans="1:10" s="217" customFormat="1" ht="26.1" customHeight="1">
      <c r="A1407" s="216"/>
      <c r="I1407" s="218"/>
      <c r="J1407" s="218"/>
    </row>
    <row r="1408" spans="1:10" s="217" customFormat="1" ht="26.1" customHeight="1">
      <c r="A1408" s="216"/>
      <c r="I1408" s="218"/>
      <c r="J1408" s="218"/>
    </row>
    <row r="1409" spans="1:10" s="217" customFormat="1" ht="26.1" customHeight="1">
      <c r="A1409" s="216"/>
      <c r="I1409" s="218"/>
      <c r="J1409" s="218"/>
    </row>
    <row r="1410" spans="1:10" s="217" customFormat="1" ht="26.1" customHeight="1">
      <c r="A1410" s="216"/>
      <c r="I1410" s="218"/>
      <c r="J1410" s="218"/>
    </row>
    <row r="1411" spans="1:10" s="217" customFormat="1" ht="26.1" customHeight="1">
      <c r="A1411" s="216"/>
      <c r="I1411" s="218"/>
      <c r="J1411" s="218"/>
    </row>
    <row r="1412" spans="1:10" s="217" customFormat="1" ht="26.1" customHeight="1">
      <c r="A1412" s="216"/>
      <c r="I1412" s="218"/>
      <c r="J1412" s="218"/>
    </row>
    <row r="1413" spans="1:10" s="217" customFormat="1" ht="26.1" customHeight="1">
      <c r="A1413" s="216"/>
      <c r="I1413" s="218"/>
      <c r="J1413" s="218"/>
    </row>
    <row r="1414" spans="1:10" s="217" customFormat="1" ht="26.1" customHeight="1">
      <c r="A1414" s="216"/>
      <c r="I1414" s="218"/>
      <c r="J1414" s="218"/>
    </row>
    <row r="1415" spans="1:10" s="217" customFormat="1" ht="26.1" customHeight="1">
      <c r="A1415" s="216"/>
      <c r="I1415" s="218"/>
      <c r="J1415" s="218"/>
    </row>
    <row r="1416" spans="1:10" s="217" customFormat="1" ht="26.1" customHeight="1">
      <c r="A1416" s="216"/>
      <c r="I1416" s="218"/>
      <c r="J1416" s="218"/>
    </row>
    <row r="1417" spans="1:10" s="217" customFormat="1" ht="26.1" customHeight="1">
      <c r="A1417" s="216"/>
      <c r="I1417" s="218"/>
      <c r="J1417" s="218"/>
    </row>
    <row r="1418" spans="1:10" s="217" customFormat="1" ht="26.1" customHeight="1">
      <c r="A1418" s="216"/>
      <c r="I1418" s="218"/>
      <c r="J1418" s="218"/>
    </row>
    <row r="1419" spans="1:10" s="217" customFormat="1" ht="26.1" customHeight="1">
      <c r="A1419" s="216"/>
      <c r="I1419" s="218"/>
      <c r="J1419" s="218"/>
    </row>
    <row r="1420" spans="1:10" s="217" customFormat="1" ht="26.1" customHeight="1">
      <c r="A1420" s="216"/>
      <c r="I1420" s="218"/>
      <c r="J1420" s="218"/>
    </row>
    <row r="1421" spans="1:10" s="217" customFormat="1" ht="26.1" customHeight="1">
      <c r="A1421" s="216"/>
      <c r="I1421" s="218"/>
      <c r="J1421" s="218"/>
    </row>
    <row r="1422" spans="1:10" s="217" customFormat="1" ht="26.1" customHeight="1">
      <c r="A1422" s="216"/>
      <c r="I1422" s="218"/>
      <c r="J1422" s="218"/>
    </row>
    <row r="1423" spans="1:10" s="217" customFormat="1" ht="26.1" customHeight="1">
      <c r="A1423" s="216"/>
      <c r="I1423" s="218"/>
      <c r="J1423" s="218"/>
    </row>
    <row r="1424" spans="1:10" s="217" customFormat="1" ht="26.1" customHeight="1">
      <c r="A1424" s="216"/>
      <c r="I1424" s="218"/>
      <c r="J1424" s="218"/>
    </row>
    <row r="1425" spans="1:10" s="217" customFormat="1" ht="26.1" customHeight="1">
      <c r="A1425" s="216"/>
      <c r="I1425" s="218"/>
      <c r="J1425" s="218"/>
    </row>
    <row r="1426" spans="1:10" s="217" customFormat="1" ht="26.1" customHeight="1">
      <c r="A1426" s="216"/>
      <c r="I1426" s="218"/>
      <c r="J1426" s="218"/>
    </row>
    <row r="1427" spans="1:10" s="217" customFormat="1" ht="26.1" customHeight="1">
      <c r="A1427" s="216"/>
      <c r="I1427" s="218"/>
      <c r="J1427" s="218"/>
    </row>
    <row r="1428" spans="1:10" s="217" customFormat="1" ht="26.1" customHeight="1">
      <c r="A1428" s="216"/>
      <c r="I1428" s="218"/>
      <c r="J1428" s="218"/>
    </row>
    <row r="1429" spans="1:10" s="217" customFormat="1" ht="26.1" customHeight="1">
      <c r="A1429" s="216"/>
      <c r="I1429" s="218"/>
      <c r="J1429" s="218"/>
    </row>
    <row r="1430" spans="1:10" s="217" customFormat="1" ht="26.1" customHeight="1">
      <c r="A1430" s="216"/>
      <c r="I1430" s="218"/>
      <c r="J1430" s="218"/>
    </row>
    <row r="1431" spans="1:10" s="217" customFormat="1" ht="26.1" customHeight="1">
      <c r="A1431" s="216"/>
      <c r="I1431" s="218"/>
      <c r="J1431" s="218"/>
    </row>
    <row r="1432" spans="1:10" s="217" customFormat="1" ht="26.1" customHeight="1">
      <c r="A1432" s="216"/>
      <c r="I1432" s="218"/>
      <c r="J1432" s="218"/>
    </row>
    <row r="1433" spans="1:10" s="217" customFormat="1" ht="26.1" customHeight="1">
      <c r="A1433" s="216"/>
      <c r="I1433" s="218"/>
      <c r="J1433" s="218"/>
    </row>
    <row r="1434" spans="1:10" s="217" customFormat="1" ht="26.1" customHeight="1">
      <c r="A1434" s="216"/>
      <c r="I1434" s="218"/>
      <c r="J1434" s="218"/>
    </row>
    <row r="1435" spans="1:10" s="217" customFormat="1" ht="26.1" customHeight="1">
      <c r="A1435" s="216"/>
      <c r="I1435" s="218"/>
      <c r="J1435" s="218"/>
    </row>
    <row r="1436" spans="1:10" s="217" customFormat="1" ht="26.1" customHeight="1">
      <c r="A1436" s="216"/>
      <c r="I1436" s="218"/>
      <c r="J1436" s="218"/>
    </row>
    <row r="1437" spans="1:10" s="217" customFormat="1" ht="26.1" customHeight="1">
      <c r="A1437" s="216"/>
      <c r="I1437" s="218"/>
      <c r="J1437" s="218"/>
    </row>
    <row r="1438" spans="1:10" s="217" customFormat="1" ht="26.1" customHeight="1">
      <c r="A1438" s="216"/>
      <c r="I1438" s="218"/>
      <c r="J1438" s="218"/>
    </row>
    <row r="1439" spans="1:10" s="217" customFormat="1" ht="26.1" customHeight="1">
      <c r="A1439" s="216"/>
      <c r="I1439" s="218"/>
      <c r="J1439" s="218"/>
    </row>
    <row r="1440" spans="1:10" s="217" customFormat="1" ht="26.1" customHeight="1">
      <c r="A1440" s="216"/>
      <c r="I1440" s="218"/>
      <c r="J1440" s="218"/>
    </row>
    <row r="1441" spans="1:10" s="217" customFormat="1" ht="26.1" customHeight="1">
      <c r="A1441" s="216"/>
      <c r="I1441" s="218"/>
      <c r="J1441" s="218"/>
    </row>
    <row r="1442" spans="1:10" s="217" customFormat="1" ht="26.1" customHeight="1">
      <c r="A1442" s="216"/>
      <c r="I1442" s="218"/>
      <c r="J1442" s="218"/>
    </row>
    <row r="1443" spans="1:10" s="217" customFormat="1" ht="26.1" customHeight="1">
      <c r="A1443" s="216"/>
      <c r="I1443" s="218"/>
      <c r="J1443" s="218"/>
    </row>
    <row r="1444" spans="1:10" s="217" customFormat="1" ht="26.1" customHeight="1">
      <c r="A1444" s="216"/>
      <c r="I1444" s="218"/>
      <c r="J1444" s="218"/>
    </row>
    <row r="1445" spans="1:10" s="217" customFormat="1" ht="26.1" customHeight="1">
      <c r="A1445" s="216"/>
      <c r="I1445" s="218"/>
      <c r="J1445" s="218"/>
    </row>
    <row r="1446" spans="1:10" s="217" customFormat="1" ht="26.1" customHeight="1">
      <c r="A1446" s="216"/>
      <c r="I1446" s="218"/>
      <c r="J1446" s="218"/>
    </row>
    <row r="1447" spans="1:10" s="217" customFormat="1" ht="26.1" customHeight="1">
      <c r="A1447" s="216"/>
      <c r="I1447" s="218"/>
      <c r="J1447" s="218"/>
    </row>
    <row r="1448" spans="1:10" s="217" customFormat="1" ht="26.1" customHeight="1">
      <c r="A1448" s="216"/>
      <c r="I1448" s="218"/>
      <c r="J1448" s="218"/>
    </row>
    <row r="1449" spans="1:10" s="217" customFormat="1" ht="26.1" customHeight="1">
      <c r="A1449" s="216"/>
      <c r="I1449" s="218"/>
      <c r="J1449" s="218"/>
    </row>
    <row r="1450" spans="1:10" s="217" customFormat="1" ht="26.1" customHeight="1">
      <c r="A1450" s="216"/>
      <c r="I1450" s="218"/>
      <c r="J1450" s="218"/>
    </row>
    <row r="1451" spans="1:10" s="217" customFormat="1" ht="26.1" customHeight="1">
      <c r="A1451" s="216"/>
      <c r="I1451" s="218"/>
      <c r="J1451" s="218"/>
    </row>
    <row r="1452" spans="1:10" s="217" customFormat="1" ht="26.1" customHeight="1">
      <c r="A1452" s="216"/>
      <c r="I1452" s="218"/>
      <c r="J1452" s="218"/>
    </row>
    <row r="1453" spans="1:10" s="217" customFormat="1" ht="26.1" customHeight="1">
      <c r="A1453" s="216"/>
      <c r="I1453" s="218"/>
      <c r="J1453" s="218"/>
    </row>
    <row r="1454" spans="1:10" s="217" customFormat="1" ht="26.1" customHeight="1">
      <c r="A1454" s="216"/>
      <c r="I1454" s="218"/>
      <c r="J1454" s="218"/>
    </row>
    <row r="1455" spans="1:10" s="217" customFormat="1" ht="26.1" customHeight="1">
      <c r="A1455" s="216"/>
      <c r="I1455" s="218"/>
      <c r="J1455" s="218"/>
    </row>
    <row r="1456" spans="1:10" s="217" customFormat="1" ht="26.1" customHeight="1">
      <c r="A1456" s="216"/>
      <c r="I1456" s="218"/>
      <c r="J1456" s="218"/>
    </row>
    <row r="1457" spans="1:10" s="217" customFormat="1" ht="26.1" customHeight="1">
      <c r="A1457" s="216"/>
      <c r="I1457" s="218"/>
      <c r="J1457" s="218"/>
    </row>
    <row r="1458" spans="1:10" s="217" customFormat="1" ht="26.1" customHeight="1">
      <c r="A1458" s="216"/>
      <c r="I1458" s="218"/>
      <c r="J1458" s="218"/>
    </row>
    <row r="1459" spans="1:10" s="217" customFormat="1" ht="26.1" customHeight="1">
      <c r="A1459" s="216"/>
      <c r="I1459" s="218"/>
      <c r="J1459" s="218"/>
    </row>
    <row r="1460" spans="1:10" s="217" customFormat="1" ht="26.1" customHeight="1">
      <c r="A1460" s="216"/>
      <c r="I1460" s="218"/>
      <c r="J1460" s="218"/>
    </row>
    <row r="1461" spans="1:10" s="217" customFormat="1" ht="26.1" customHeight="1">
      <c r="A1461" s="216"/>
      <c r="I1461" s="218"/>
      <c r="J1461" s="218"/>
    </row>
    <row r="1462" spans="1:10" s="217" customFormat="1" ht="26.1" customHeight="1">
      <c r="A1462" s="216"/>
      <c r="I1462" s="218"/>
      <c r="J1462" s="218"/>
    </row>
    <row r="1463" spans="1:10" s="217" customFormat="1" ht="26.1" customHeight="1">
      <c r="A1463" s="216"/>
      <c r="I1463" s="218"/>
      <c r="J1463" s="218"/>
    </row>
    <row r="1464" spans="1:10" s="217" customFormat="1" ht="26.1" customHeight="1">
      <c r="A1464" s="216"/>
      <c r="I1464" s="218"/>
      <c r="J1464" s="218"/>
    </row>
    <row r="1465" spans="1:10" s="217" customFormat="1" ht="26.1" customHeight="1">
      <c r="A1465" s="216"/>
      <c r="I1465" s="218"/>
      <c r="J1465" s="218"/>
    </row>
    <row r="1466" spans="1:10" s="217" customFormat="1" ht="26.1" customHeight="1">
      <c r="A1466" s="216"/>
      <c r="I1466" s="218"/>
      <c r="J1466" s="218"/>
    </row>
    <row r="1467" spans="1:10" s="217" customFormat="1" ht="26.1" customHeight="1">
      <c r="A1467" s="216"/>
      <c r="I1467" s="218"/>
      <c r="J1467" s="218"/>
    </row>
    <row r="1468" spans="1:10" s="217" customFormat="1" ht="26.1" customHeight="1">
      <c r="A1468" s="216"/>
      <c r="I1468" s="218"/>
      <c r="J1468" s="218"/>
    </row>
    <row r="1469" spans="1:10" s="217" customFormat="1" ht="26.1" customHeight="1">
      <c r="A1469" s="216"/>
      <c r="I1469" s="218"/>
      <c r="J1469" s="218"/>
    </row>
    <row r="1470" spans="1:10" s="217" customFormat="1" ht="26.1" customHeight="1">
      <c r="A1470" s="216"/>
      <c r="I1470" s="218"/>
      <c r="J1470" s="218"/>
    </row>
    <row r="1471" spans="1:10" s="217" customFormat="1" ht="26.1" customHeight="1">
      <c r="A1471" s="216"/>
      <c r="I1471" s="218"/>
      <c r="J1471" s="218"/>
    </row>
    <row r="1472" spans="1:10" s="217" customFormat="1" ht="26.1" customHeight="1">
      <c r="A1472" s="216"/>
      <c r="I1472" s="218"/>
      <c r="J1472" s="218"/>
    </row>
    <row r="1473" spans="1:10" s="217" customFormat="1" ht="26.1" customHeight="1">
      <c r="A1473" s="216"/>
      <c r="I1473" s="218"/>
      <c r="J1473" s="218"/>
    </row>
    <row r="1474" spans="1:10" s="217" customFormat="1" ht="26.1" customHeight="1">
      <c r="A1474" s="216"/>
      <c r="I1474" s="218"/>
      <c r="J1474" s="218"/>
    </row>
    <row r="1475" spans="1:10" s="217" customFormat="1" ht="26.1" customHeight="1">
      <c r="A1475" s="216"/>
      <c r="I1475" s="218"/>
      <c r="J1475" s="218"/>
    </row>
    <row r="1476" spans="1:10" s="217" customFormat="1" ht="26.1" customHeight="1">
      <c r="A1476" s="216"/>
      <c r="I1476" s="218"/>
      <c r="J1476" s="218"/>
    </row>
    <row r="1477" spans="1:10" s="217" customFormat="1" ht="26.1" customHeight="1">
      <c r="A1477" s="216"/>
      <c r="I1477" s="218"/>
      <c r="J1477" s="218"/>
    </row>
    <row r="1478" spans="1:10" s="217" customFormat="1" ht="26.1" customHeight="1">
      <c r="A1478" s="216"/>
      <c r="I1478" s="218"/>
      <c r="J1478" s="218"/>
    </row>
    <row r="1479" spans="1:10" s="217" customFormat="1" ht="26.1" customHeight="1">
      <c r="A1479" s="216"/>
      <c r="I1479" s="218"/>
      <c r="J1479" s="218"/>
    </row>
    <row r="1480" spans="1:10" s="217" customFormat="1" ht="26.1" customHeight="1">
      <c r="A1480" s="216"/>
      <c r="I1480" s="218"/>
      <c r="J1480" s="218"/>
    </row>
    <row r="1481" spans="1:10" s="217" customFormat="1" ht="26.1" customHeight="1">
      <c r="A1481" s="216"/>
      <c r="I1481" s="218"/>
      <c r="J1481" s="218"/>
    </row>
    <row r="1482" spans="1:10" s="217" customFormat="1" ht="26.1" customHeight="1">
      <c r="A1482" s="216"/>
      <c r="I1482" s="218"/>
      <c r="J1482" s="218"/>
    </row>
    <row r="1483" spans="1:10" s="217" customFormat="1" ht="26.1" customHeight="1">
      <c r="A1483" s="216"/>
      <c r="I1483" s="218"/>
      <c r="J1483" s="218"/>
    </row>
    <row r="1484" spans="1:10" s="217" customFormat="1" ht="26.1" customHeight="1">
      <c r="A1484" s="216"/>
      <c r="I1484" s="218"/>
      <c r="J1484" s="218"/>
    </row>
    <row r="1485" spans="1:10" s="217" customFormat="1" ht="26.1" customHeight="1">
      <c r="A1485" s="216"/>
      <c r="I1485" s="218"/>
      <c r="J1485" s="218"/>
    </row>
    <row r="1486" spans="1:10" s="217" customFormat="1" ht="26.1" customHeight="1">
      <c r="A1486" s="216"/>
      <c r="I1486" s="218"/>
      <c r="J1486" s="218"/>
    </row>
    <row r="1487" spans="1:10" s="217" customFormat="1" ht="26.1" customHeight="1">
      <c r="A1487" s="216"/>
      <c r="I1487" s="218"/>
      <c r="J1487" s="218"/>
    </row>
    <row r="1488" spans="1:10" s="217" customFormat="1" ht="26.1" customHeight="1">
      <c r="A1488" s="216"/>
      <c r="I1488" s="218"/>
      <c r="J1488" s="218"/>
    </row>
    <row r="1489" spans="1:10" s="217" customFormat="1" ht="26.1" customHeight="1">
      <c r="A1489" s="216"/>
      <c r="I1489" s="218"/>
      <c r="J1489" s="218"/>
    </row>
    <row r="1490" spans="1:10" s="217" customFormat="1" ht="26.1" customHeight="1">
      <c r="A1490" s="216"/>
      <c r="I1490" s="218"/>
      <c r="J1490" s="218"/>
    </row>
    <row r="1491" spans="1:10" s="217" customFormat="1" ht="26.1" customHeight="1">
      <c r="A1491" s="216"/>
      <c r="I1491" s="218"/>
      <c r="J1491" s="218"/>
    </row>
    <row r="1492" spans="1:10" s="217" customFormat="1" ht="26.1" customHeight="1">
      <c r="A1492" s="216"/>
      <c r="I1492" s="218"/>
      <c r="J1492" s="218"/>
    </row>
    <row r="1493" spans="1:10" s="217" customFormat="1" ht="26.1" customHeight="1">
      <c r="A1493" s="216"/>
      <c r="I1493" s="218"/>
      <c r="J1493" s="218"/>
    </row>
    <row r="1494" spans="1:10" s="217" customFormat="1" ht="26.1" customHeight="1">
      <c r="A1494" s="216"/>
      <c r="I1494" s="218"/>
      <c r="J1494" s="218"/>
    </row>
    <row r="1495" spans="1:10" s="217" customFormat="1" ht="26.1" customHeight="1">
      <c r="A1495" s="216"/>
      <c r="I1495" s="218"/>
      <c r="J1495" s="218"/>
    </row>
    <row r="1496" spans="1:10" s="217" customFormat="1" ht="26.1" customHeight="1">
      <c r="A1496" s="216"/>
      <c r="I1496" s="218"/>
      <c r="J1496" s="218"/>
    </row>
    <row r="1497" spans="1:10" s="217" customFormat="1" ht="26.1" customHeight="1">
      <c r="A1497" s="216"/>
      <c r="I1497" s="218"/>
      <c r="J1497" s="218"/>
    </row>
    <row r="1498" spans="1:10" s="217" customFormat="1" ht="26.1" customHeight="1">
      <c r="A1498" s="216"/>
      <c r="I1498" s="218"/>
      <c r="J1498" s="218"/>
    </row>
    <row r="1499" spans="1:10" s="217" customFormat="1" ht="26.1" customHeight="1">
      <c r="A1499" s="216"/>
      <c r="I1499" s="218"/>
      <c r="J1499" s="218"/>
    </row>
    <row r="1500" spans="1:10" s="217" customFormat="1" ht="26.1" customHeight="1">
      <c r="A1500" s="216"/>
      <c r="I1500" s="218"/>
      <c r="J1500" s="218"/>
    </row>
    <row r="1501" spans="1:10" s="217" customFormat="1" ht="26.1" customHeight="1">
      <c r="A1501" s="216"/>
      <c r="I1501" s="218"/>
      <c r="J1501" s="218"/>
    </row>
    <row r="1502" spans="1:10" s="217" customFormat="1" ht="26.1" customHeight="1">
      <c r="A1502" s="216"/>
      <c r="I1502" s="218"/>
      <c r="J1502" s="218"/>
    </row>
    <row r="1503" spans="1:10" s="217" customFormat="1" ht="26.1" customHeight="1">
      <c r="A1503" s="216"/>
      <c r="I1503" s="218"/>
      <c r="J1503" s="218"/>
    </row>
    <row r="1504" spans="1:10" s="217" customFormat="1" ht="26.1" customHeight="1">
      <c r="A1504" s="216"/>
      <c r="I1504" s="218"/>
      <c r="J1504" s="218"/>
    </row>
    <row r="1505" spans="1:10" s="217" customFormat="1" ht="26.1" customHeight="1">
      <c r="A1505" s="216"/>
      <c r="I1505" s="218"/>
      <c r="J1505" s="218"/>
    </row>
    <row r="1506" spans="1:10" s="217" customFormat="1" ht="26.1" customHeight="1">
      <c r="A1506" s="216"/>
      <c r="I1506" s="218"/>
      <c r="J1506" s="218"/>
    </row>
    <row r="1507" spans="1:10" s="217" customFormat="1" ht="26.1" customHeight="1">
      <c r="A1507" s="216"/>
      <c r="I1507" s="218"/>
      <c r="J1507" s="218"/>
    </row>
    <row r="1508" spans="1:10" s="217" customFormat="1" ht="26.1" customHeight="1">
      <c r="A1508" s="216"/>
      <c r="I1508" s="218"/>
      <c r="J1508" s="218"/>
    </row>
    <row r="1509" spans="1:10" s="217" customFormat="1" ht="26.1" customHeight="1">
      <c r="A1509" s="216"/>
      <c r="I1509" s="218"/>
      <c r="J1509" s="218"/>
    </row>
    <row r="1510" spans="1:10" s="217" customFormat="1" ht="26.1" customHeight="1">
      <c r="A1510" s="216"/>
      <c r="I1510" s="218"/>
      <c r="J1510" s="218"/>
    </row>
    <row r="1511" spans="1:10" s="217" customFormat="1" ht="26.1" customHeight="1">
      <c r="A1511" s="216"/>
      <c r="I1511" s="218"/>
      <c r="J1511" s="218"/>
    </row>
    <row r="1512" spans="1:10" s="217" customFormat="1" ht="26.1" customHeight="1">
      <c r="A1512" s="216"/>
      <c r="I1512" s="218"/>
      <c r="J1512" s="218"/>
    </row>
    <row r="1513" spans="1:10" s="217" customFormat="1" ht="26.1" customHeight="1">
      <c r="A1513" s="216"/>
      <c r="I1513" s="218"/>
      <c r="J1513" s="218"/>
    </row>
    <row r="1514" spans="1:10" s="217" customFormat="1" ht="26.1" customHeight="1">
      <c r="A1514" s="216"/>
      <c r="I1514" s="218"/>
      <c r="J1514" s="218"/>
    </row>
    <row r="1515" spans="1:10" s="217" customFormat="1" ht="26.1" customHeight="1">
      <c r="A1515" s="216"/>
      <c r="I1515" s="218"/>
      <c r="J1515" s="218"/>
    </row>
    <row r="1516" spans="1:10" s="217" customFormat="1" ht="26.1" customHeight="1">
      <c r="A1516" s="216"/>
      <c r="I1516" s="218"/>
      <c r="J1516" s="218"/>
    </row>
    <row r="1517" spans="1:10" s="217" customFormat="1" ht="26.1" customHeight="1">
      <c r="A1517" s="216"/>
      <c r="I1517" s="218"/>
      <c r="J1517" s="218"/>
    </row>
    <row r="1518" spans="1:10" s="217" customFormat="1" ht="26.1" customHeight="1">
      <c r="A1518" s="216"/>
      <c r="I1518" s="218"/>
      <c r="J1518" s="218"/>
    </row>
    <row r="1519" spans="1:10" s="217" customFormat="1" ht="26.1" customHeight="1">
      <c r="A1519" s="216"/>
      <c r="I1519" s="218"/>
      <c r="J1519" s="218"/>
    </row>
    <row r="1520" spans="1:10" s="217" customFormat="1" ht="26.1" customHeight="1">
      <c r="A1520" s="216"/>
      <c r="I1520" s="218"/>
      <c r="J1520" s="218"/>
    </row>
    <row r="1521" spans="1:10" s="217" customFormat="1" ht="26.1" customHeight="1">
      <c r="A1521" s="216"/>
      <c r="I1521" s="218"/>
      <c r="J1521" s="218"/>
    </row>
    <row r="1522" spans="1:10" s="217" customFormat="1" ht="26.1" customHeight="1">
      <c r="A1522" s="216"/>
      <c r="I1522" s="218"/>
      <c r="J1522" s="218"/>
    </row>
    <row r="1523" spans="1:10" s="217" customFormat="1" ht="26.1" customHeight="1">
      <c r="A1523" s="216"/>
      <c r="I1523" s="218"/>
      <c r="J1523" s="218"/>
    </row>
    <row r="1524" spans="1:10" s="217" customFormat="1" ht="26.1" customHeight="1">
      <c r="A1524" s="216"/>
      <c r="I1524" s="218"/>
      <c r="J1524" s="218"/>
    </row>
    <row r="1525" spans="1:10" s="217" customFormat="1" ht="26.1" customHeight="1">
      <c r="A1525" s="216"/>
      <c r="I1525" s="218"/>
      <c r="J1525" s="218"/>
    </row>
    <row r="1526" spans="1:10" s="217" customFormat="1" ht="26.1" customHeight="1">
      <c r="A1526" s="216"/>
      <c r="I1526" s="218"/>
      <c r="J1526" s="218"/>
    </row>
    <row r="1527" spans="1:10" s="217" customFormat="1" ht="26.1" customHeight="1">
      <c r="A1527" s="216"/>
      <c r="I1527" s="218"/>
      <c r="J1527" s="218"/>
    </row>
    <row r="1528" spans="1:10" s="217" customFormat="1" ht="26.1" customHeight="1">
      <c r="A1528" s="216"/>
      <c r="I1528" s="218"/>
      <c r="J1528" s="218"/>
    </row>
    <row r="1529" spans="1:10" s="217" customFormat="1" ht="26.1" customHeight="1">
      <c r="A1529" s="216"/>
      <c r="I1529" s="218"/>
      <c r="J1529" s="218"/>
    </row>
    <row r="1530" spans="1:10" s="217" customFormat="1" ht="26.1" customHeight="1">
      <c r="A1530" s="216"/>
      <c r="I1530" s="218"/>
      <c r="J1530" s="218"/>
    </row>
    <row r="1531" spans="1:10" s="217" customFormat="1" ht="26.1" customHeight="1">
      <c r="A1531" s="216"/>
      <c r="I1531" s="218"/>
      <c r="J1531" s="218"/>
    </row>
    <row r="1532" spans="1:10" s="217" customFormat="1" ht="26.1" customHeight="1">
      <c r="A1532" s="216"/>
      <c r="I1532" s="218"/>
      <c r="J1532" s="218"/>
    </row>
    <row r="1533" spans="1:10" s="217" customFormat="1" ht="26.1" customHeight="1">
      <c r="A1533" s="216"/>
      <c r="I1533" s="218"/>
      <c r="J1533" s="218"/>
    </row>
    <row r="1534" spans="1:10" s="217" customFormat="1" ht="26.1" customHeight="1">
      <c r="A1534" s="216"/>
      <c r="I1534" s="218"/>
      <c r="J1534" s="218"/>
    </row>
    <row r="1535" spans="1:10" s="217" customFormat="1" ht="26.1" customHeight="1">
      <c r="A1535" s="216"/>
      <c r="I1535" s="218"/>
      <c r="J1535" s="218"/>
    </row>
    <row r="1536" spans="1:10" s="217" customFormat="1" ht="26.1" customHeight="1">
      <c r="A1536" s="216"/>
      <c r="I1536" s="218"/>
      <c r="J1536" s="218"/>
    </row>
    <row r="1537" spans="1:10" s="217" customFormat="1" ht="26.1" customHeight="1">
      <c r="A1537" s="216"/>
      <c r="I1537" s="218"/>
      <c r="J1537" s="218"/>
    </row>
    <row r="1538" spans="1:10" s="217" customFormat="1" ht="26.1" customHeight="1">
      <c r="A1538" s="216"/>
      <c r="I1538" s="218"/>
      <c r="J1538" s="218"/>
    </row>
    <row r="1539" spans="1:10" s="217" customFormat="1" ht="26.1" customHeight="1">
      <c r="A1539" s="216"/>
      <c r="I1539" s="218"/>
      <c r="J1539" s="218"/>
    </row>
    <row r="1540" spans="1:10" s="217" customFormat="1" ht="26.1" customHeight="1">
      <c r="A1540" s="216"/>
      <c r="I1540" s="218"/>
      <c r="J1540" s="218"/>
    </row>
    <row r="1541" spans="1:10" s="217" customFormat="1" ht="26.1" customHeight="1">
      <c r="A1541" s="216"/>
      <c r="I1541" s="218"/>
      <c r="J1541" s="218"/>
    </row>
    <row r="1542" spans="1:10" s="217" customFormat="1" ht="26.1" customHeight="1">
      <c r="A1542" s="216"/>
      <c r="I1542" s="218"/>
      <c r="J1542" s="218"/>
    </row>
    <row r="1543" spans="1:10" s="217" customFormat="1" ht="26.1" customHeight="1">
      <c r="A1543" s="216"/>
      <c r="I1543" s="218"/>
      <c r="J1543" s="218"/>
    </row>
    <row r="1544" spans="1:10" s="217" customFormat="1" ht="26.1" customHeight="1">
      <c r="A1544" s="216"/>
      <c r="I1544" s="218"/>
      <c r="J1544" s="218"/>
    </row>
    <row r="1545" spans="1:10" s="217" customFormat="1" ht="26.1" customHeight="1">
      <c r="A1545" s="216"/>
      <c r="I1545" s="218"/>
      <c r="J1545" s="218"/>
    </row>
    <row r="1546" spans="1:10" s="217" customFormat="1" ht="26.1" customHeight="1">
      <c r="A1546" s="216"/>
      <c r="I1546" s="218"/>
      <c r="J1546" s="218"/>
    </row>
    <row r="1547" spans="1:10" s="217" customFormat="1" ht="26.1" customHeight="1">
      <c r="A1547" s="216"/>
      <c r="I1547" s="218"/>
      <c r="J1547" s="218"/>
    </row>
    <row r="1548" spans="1:10" s="217" customFormat="1" ht="26.1" customHeight="1">
      <c r="A1548" s="216"/>
      <c r="I1548" s="218"/>
      <c r="J1548" s="218"/>
    </row>
    <row r="1549" spans="1:10" s="217" customFormat="1" ht="26.1" customHeight="1">
      <c r="A1549" s="216"/>
      <c r="I1549" s="218"/>
      <c r="J1549" s="218"/>
    </row>
    <row r="1550" spans="1:10" s="217" customFormat="1" ht="26.1" customHeight="1">
      <c r="A1550" s="216"/>
      <c r="I1550" s="218"/>
      <c r="J1550" s="218"/>
    </row>
    <row r="1551" spans="1:10" s="217" customFormat="1" ht="26.1" customHeight="1">
      <c r="A1551" s="216"/>
      <c r="I1551" s="218"/>
      <c r="J1551" s="218"/>
    </row>
    <row r="1552" spans="1:10" s="217" customFormat="1" ht="26.1" customHeight="1">
      <c r="A1552" s="216"/>
      <c r="I1552" s="218"/>
      <c r="J1552" s="218"/>
    </row>
    <row r="1553" spans="1:10" s="217" customFormat="1" ht="26.1" customHeight="1">
      <c r="A1553" s="216"/>
      <c r="I1553" s="218"/>
      <c r="J1553" s="218"/>
    </row>
    <row r="1554" spans="1:10" s="217" customFormat="1" ht="26.1" customHeight="1">
      <c r="A1554" s="216"/>
      <c r="I1554" s="218"/>
      <c r="J1554" s="218"/>
    </row>
    <row r="1555" spans="1:10" s="217" customFormat="1" ht="26.1" customHeight="1">
      <c r="A1555" s="216"/>
      <c r="I1555" s="218"/>
      <c r="J1555" s="218"/>
    </row>
    <row r="1556" spans="1:10" s="217" customFormat="1" ht="26.1" customHeight="1">
      <c r="A1556" s="216"/>
      <c r="I1556" s="218"/>
      <c r="J1556" s="218"/>
    </row>
    <row r="1557" spans="1:10" s="217" customFormat="1" ht="26.1" customHeight="1">
      <c r="A1557" s="216"/>
      <c r="I1557" s="218"/>
      <c r="J1557" s="218"/>
    </row>
    <row r="1558" spans="1:10" s="217" customFormat="1" ht="26.1" customHeight="1">
      <c r="A1558" s="216"/>
      <c r="I1558" s="218"/>
      <c r="J1558" s="218"/>
    </row>
    <row r="1559" spans="1:10" s="217" customFormat="1" ht="26.1" customHeight="1">
      <c r="A1559" s="216"/>
      <c r="I1559" s="218"/>
      <c r="J1559" s="218"/>
    </row>
    <row r="1560" spans="1:10" s="217" customFormat="1" ht="26.1" customHeight="1">
      <c r="A1560" s="216"/>
      <c r="I1560" s="218"/>
      <c r="J1560" s="218"/>
    </row>
    <row r="1561" spans="1:10" s="217" customFormat="1" ht="26.1" customHeight="1">
      <c r="A1561" s="216"/>
      <c r="I1561" s="218"/>
      <c r="J1561" s="218"/>
    </row>
    <row r="1562" spans="1:10" s="217" customFormat="1" ht="26.1" customHeight="1">
      <c r="A1562" s="216"/>
      <c r="I1562" s="218"/>
      <c r="J1562" s="218"/>
    </row>
    <row r="1563" spans="1:10" s="217" customFormat="1" ht="26.1" customHeight="1">
      <c r="A1563" s="216"/>
      <c r="I1563" s="218"/>
      <c r="J1563" s="218"/>
    </row>
    <row r="1564" spans="1:10" s="217" customFormat="1" ht="26.1" customHeight="1">
      <c r="A1564" s="216"/>
      <c r="I1564" s="218"/>
      <c r="J1564" s="218"/>
    </row>
    <row r="1565" spans="1:10" s="217" customFormat="1" ht="26.1" customHeight="1">
      <c r="A1565" s="216"/>
      <c r="I1565" s="218"/>
      <c r="J1565" s="218"/>
    </row>
    <row r="1566" spans="1:10" s="217" customFormat="1" ht="26.1" customHeight="1">
      <c r="A1566" s="216"/>
      <c r="I1566" s="218"/>
      <c r="J1566" s="218"/>
    </row>
    <row r="1567" spans="1:10" s="217" customFormat="1" ht="26.1" customHeight="1">
      <c r="A1567" s="216"/>
      <c r="I1567" s="218"/>
      <c r="J1567" s="218"/>
    </row>
    <row r="1568" spans="1:10" s="217" customFormat="1" ht="26.1" customHeight="1">
      <c r="A1568" s="216"/>
      <c r="I1568" s="218"/>
      <c r="J1568" s="218"/>
    </row>
    <row r="1569" spans="1:10" s="217" customFormat="1" ht="26.1" customHeight="1">
      <c r="A1569" s="216"/>
      <c r="I1569" s="218"/>
      <c r="J1569" s="218"/>
    </row>
    <row r="1570" spans="1:10" s="217" customFormat="1" ht="26.1" customHeight="1">
      <c r="A1570" s="216"/>
      <c r="I1570" s="218"/>
      <c r="J1570" s="218"/>
    </row>
    <row r="1571" spans="1:10" s="217" customFormat="1" ht="26.1" customHeight="1">
      <c r="A1571" s="216"/>
      <c r="I1571" s="218"/>
      <c r="J1571" s="218"/>
    </row>
    <row r="1572" spans="1:10" s="217" customFormat="1" ht="26.1" customHeight="1">
      <c r="A1572" s="216"/>
      <c r="I1572" s="218"/>
      <c r="J1572" s="218"/>
    </row>
    <row r="1573" spans="1:10" s="217" customFormat="1" ht="26.1" customHeight="1">
      <c r="A1573" s="216"/>
      <c r="I1573" s="218"/>
      <c r="J1573" s="218"/>
    </row>
    <row r="1574" spans="1:10" s="217" customFormat="1" ht="26.1" customHeight="1">
      <c r="A1574" s="216"/>
      <c r="I1574" s="218"/>
      <c r="J1574" s="218"/>
    </row>
    <row r="1575" spans="1:10" s="217" customFormat="1" ht="26.1" customHeight="1">
      <c r="A1575" s="216"/>
      <c r="I1575" s="218"/>
      <c r="J1575" s="218"/>
    </row>
    <row r="1576" spans="1:10" s="217" customFormat="1" ht="26.1" customHeight="1">
      <c r="A1576" s="216"/>
      <c r="I1576" s="218"/>
      <c r="J1576" s="218"/>
    </row>
    <row r="1577" spans="1:10" s="217" customFormat="1" ht="26.1" customHeight="1">
      <c r="A1577" s="216"/>
      <c r="I1577" s="218"/>
      <c r="J1577" s="218"/>
    </row>
    <row r="1578" spans="1:10" s="217" customFormat="1" ht="26.1" customHeight="1">
      <c r="A1578" s="216"/>
      <c r="I1578" s="218"/>
      <c r="J1578" s="218"/>
    </row>
    <row r="1579" spans="1:10" s="217" customFormat="1" ht="26.1" customHeight="1">
      <c r="A1579" s="216"/>
      <c r="I1579" s="218"/>
      <c r="J1579" s="218"/>
    </row>
    <row r="1580" spans="1:10" s="217" customFormat="1" ht="26.1" customHeight="1">
      <c r="A1580" s="216"/>
      <c r="I1580" s="218"/>
      <c r="J1580" s="218"/>
    </row>
    <row r="1581" spans="1:10" s="217" customFormat="1" ht="26.1" customHeight="1">
      <c r="A1581" s="216"/>
      <c r="I1581" s="218"/>
      <c r="J1581" s="218"/>
    </row>
    <row r="1582" spans="1:10" s="217" customFormat="1" ht="26.1" customHeight="1">
      <c r="A1582" s="216"/>
      <c r="I1582" s="218"/>
      <c r="J1582" s="218"/>
    </row>
    <row r="1583" spans="1:10" s="217" customFormat="1" ht="26.1" customHeight="1">
      <c r="A1583" s="216"/>
      <c r="I1583" s="218"/>
      <c r="J1583" s="218"/>
    </row>
    <row r="1584" spans="1:10" s="217" customFormat="1" ht="26.1" customHeight="1">
      <c r="A1584" s="216"/>
      <c r="I1584" s="218"/>
      <c r="J1584" s="218"/>
    </row>
    <row r="1585" spans="1:10" s="217" customFormat="1" ht="26.1" customHeight="1">
      <c r="A1585" s="216"/>
      <c r="I1585" s="218"/>
      <c r="J1585" s="218"/>
    </row>
    <row r="1586" spans="1:10" s="217" customFormat="1" ht="26.1" customHeight="1">
      <c r="A1586" s="216"/>
      <c r="I1586" s="218"/>
      <c r="J1586" s="218"/>
    </row>
    <row r="1587" spans="1:10" s="217" customFormat="1" ht="26.1" customHeight="1">
      <c r="A1587" s="216"/>
      <c r="I1587" s="218"/>
      <c r="J1587" s="218"/>
    </row>
    <row r="1588" spans="1:10" s="217" customFormat="1" ht="26.1" customHeight="1">
      <c r="A1588" s="216"/>
      <c r="I1588" s="218"/>
      <c r="J1588" s="218"/>
    </row>
    <row r="1589" spans="1:10" s="217" customFormat="1" ht="26.1" customHeight="1">
      <c r="A1589" s="216"/>
      <c r="I1589" s="218"/>
      <c r="J1589" s="218"/>
    </row>
    <row r="1590" spans="1:10" s="217" customFormat="1" ht="26.1" customHeight="1">
      <c r="A1590" s="216"/>
      <c r="I1590" s="218"/>
      <c r="J1590" s="218"/>
    </row>
    <row r="1591" spans="1:10" s="217" customFormat="1" ht="26.1" customHeight="1">
      <c r="A1591" s="216"/>
      <c r="I1591" s="218"/>
      <c r="J1591" s="218"/>
    </row>
    <row r="1592" spans="1:10" s="217" customFormat="1" ht="26.1" customHeight="1">
      <c r="A1592" s="216"/>
      <c r="I1592" s="218"/>
      <c r="J1592" s="218"/>
    </row>
    <row r="1593" spans="1:10" s="217" customFormat="1" ht="26.1" customHeight="1">
      <c r="A1593" s="216"/>
      <c r="I1593" s="218"/>
      <c r="J1593" s="218"/>
    </row>
    <row r="1594" spans="1:10" s="217" customFormat="1" ht="26.1" customHeight="1">
      <c r="A1594" s="216"/>
      <c r="I1594" s="218"/>
      <c r="J1594" s="218"/>
    </row>
    <row r="1595" spans="1:10" s="217" customFormat="1" ht="26.1" customHeight="1">
      <c r="A1595" s="216"/>
      <c r="I1595" s="218"/>
      <c r="J1595" s="218"/>
    </row>
    <row r="1596" spans="1:10" s="217" customFormat="1" ht="26.1" customHeight="1">
      <c r="A1596" s="216"/>
      <c r="I1596" s="218"/>
      <c r="J1596" s="218"/>
    </row>
    <row r="1597" spans="1:10" s="217" customFormat="1" ht="26.1" customHeight="1">
      <c r="A1597" s="216"/>
      <c r="I1597" s="218"/>
      <c r="J1597" s="218"/>
    </row>
    <row r="1598" spans="1:10" s="217" customFormat="1" ht="26.1" customHeight="1">
      <c r="A1598" s="216"/>
      <c r="I1598" s="218"/>
      <c r="J1598" s="218"/>
    </row>
    <row r="1599" spans="1:10" s="217" customFormat="1" ht="26.1" customHeight="1">
      <c r="A1599" s="216"/>
      <c r="I1599" s="218"/>
      <c r="J1599" s="218"/>
    </row>
    <row r="1600" spans="1:10" s="217" customFormat="1" ht="26.1" customHeight="1">
      <c r="A1600" s="216"/>
      <c r="I1600" s="218"/>
      <c r="J1600" s="218"/>
    </row>
    <row r="1601" spans="1:10" s="217" customFormat="1" ht="26.1" customHeight="1">
      <c r="A1601" s="216"/>
      <c r="I1601" s="218"/>
      <c r="J1601" s="218"/>
    </row>
    <row r="1602" spans="1:10" s="217" customFormat="1" ht="26.1" customHeight="1">
      <c r="A1602" s="216"/>
      <c r="I1602" s="218"/>
      <c r="J1602" s="218"/>
    </row>
    <row r="1603" spans="1:10" s="217" customFormat="1" ht="26.1" customHeight="1">
      <c r="A1603" s="216"/>
      <c r="I1603" s="218"/>
      <c r="J1603" s="218"/>
    </row>
    <row r="1604" spans="1:10" s="217" customFormat="1" ht="26.1" customHeight="1">
      <c r="A1604" s="216"/>
      <c r="I1604" s="218"/>
      <c r="J1604" s="218"/>
    </row>
    <row r="1605" spans="1:10" s="217" customFormat="1" ht="26.1" customHeight="1">
      <c r="A1605" s="216"/>
      <c r="I1605" s="218"/>
      <c r="J1605" s="218"/>
    </row>
    <row r="1606" spans="1:10" s="217" customFormat="1" ht="26.1" customHeight="1">
      <c r="A1606" s="216"/>
      <c r="I1606" s="218"/>
      <c r="J1606" s="218"/>
    </row>
    <row r="1607" spans="1:10" s="217" customFormat="1" ht="26.1" customHeight="1">
      <c r="A1607" s="216"/>
      <c r="I1607" s="218"/>
      <c r="J1607" s="218"/>
    </row>
    <row r="1608" spans="1:10" s="217" customFormat="1" ht="26.1" customHeight="1">
      <c r="A1608" s="216"/>
      <c r="I1608" s="218"/>
      <c r="J1608" s="218"/>
    </row>
    <row r="1609" spans="1:10" s="217" customFormat="1" ht="26.1" customHeight="1">
      <c r="A1609" s="216"/>
      <c r="I1609" s="218"/>
      <c r="J1609" s="218"/>
    </row>
    <row r="1610" spans="1:10" s="217" customFormat="1" ht="26.1" customHeight="1">
      <c r="A1610" s="216"/>
      <c r="I1610" s="218"/>
      <c r="J1610" s="218"/>
    </row>
    <row r="1611" spans="1:10" s="217" customFormat="1" ht="26.1" customHeight="1">
      <c r="A1611" s="216"/>
      <c r="I1611" s="218"/>
      <c r="J1611" s="218"/>
    </row>
    <row r="1612" spans="1:10" s="217" customFormat="1" ht="26.1" customHeight="1">
      <c r="A1612" s="216"/>
      <c r="I1612" s="218"/>
      <c r="J1612" s="218"/>
    </row>
    <row r="1613" spans="1:10" s="217" customFormat="1" ht="26.1" customHeight="1">
      <c r="A1613" s="216"/>
      <c r="I1613" s="218"/>
      <c r="J1613" s="218"/>
    </row>
    <row r="1614" spans="1:10" s="217" customFormat="1" ht="26.1" customHeight="1">
      <c r="A1614" s="216"/>
      <c r="I1614" s="218"/>
      <c r="J1614" s="218"/>
    </row>
    <row r="1615" spans="1:10" s="217" customFormat="1" ht="26.1" customHeight="1">
      <c r="A1615" s="216"/>
      <c r="I1615" s="218"/>
      <c r="J1615" s="218"/>
    </row>
    <row r="1616" spans="1:10" s="217" customFormat="1" ht="26.1" customHeight="1">
      <c r="A1616" s="216"/>
      <c r="I1616" s="218"/>
      <c r="J1616" s="218"/>
    </row>
    <row r="1617" spans="1:10" s="217" customFormat="1" ht="26.1" customHeight="1">
      <c r="A1617" s="216"/>
      <c r="I1617" s="218"/>
      <c r="J1617" s="218"/>
    </row>
    <row r="1618" spans="1:10" s="217" customFormat="1" ht="26.1" customHeight="1">
      <c r="A1618" s="216"/>
      <c r="I1618" s="218"/>
      <c r="J1618" s="218"/>
    </row>
    <row r="1619" spans="1:10" s="217" customFormat="1" ht="26.1" customHeight="1">
      <c r="A1619" s="216"/>
      <c r="I1619" s="218"/>
      <c r="J1619" s="218"/>
    </row>
    <row r="1620" spans="1:10" s="217" customFormat="1" ht="26.1" customHeight="1">
      <c r="A1620" s="216"/>
      <c r="I1620" s="218"/>
      <c r="J1620" s="218"/>
    </row>
    <row r="1621" spans="1:10" s="217" customFormat="1" ht="26.1" customHeight="1">
      <c r="A1621" s="216"/>
      <c r="I1621" s="218"/>
      <c r="J1621" s="218"/>
    </row>
    <row r="1622" spans="1:10" s="217" customFormat="1" ht="26.1" customHeight="1">
      <c r="A1622" s="216"/>
      <c r="I1622" s="218"/>
      <c r="J1622" s="218"/>
    </row>
    <row r="1623" spans="1:10" s="217" customFormat="1" ht="26.1" customHeight="1">
      <c r="A1623" s="216"/>
      <c r="I1623" s="218"/>
      <c r="J1623" s="218"/>
    </row>
    <row r="1624" spans="1:10" s="217" customFormat="1" ht="26.1" customHeight="1">
      <c r="A1624" s="216"/>
      <c r="I1624" s="218"/>
      <c r="J1624" s="218"/>
    </row>
    <row r="1625" spans="1:10" s="217" customFormat="1" ht="26.1" customHeight="1">
      <c r="A1625" s="216"/>
      <c r="I1625" s="218"/>
      <c r="J1625" s="218"/>
    </row>
    <row r="1626" spans="1:10" s="217" customFormat="1" ht="26.1" customHeight="1">
      <c r="A1626" s="216"/>
      <c r="I1626" s="218"/>
      <c r="J1626" s="218"/>
    </row>
    <row r="1627" spans="1:10" s="217" customFormat="1" ht="26.1" customHeight="1">
      <c r="A1627" s="216"/>
      <c r="I1627" s="218"/>
      <c r="J1627" s="218"/>
    </row>
    <row r="1628" spans="1:10" s="217" customFormat="1" ht="26.1" customHeight="1">
      <c r="A1628" s="216"/>
      <c r="I1628" s="218"/>
      <c r="J1628" s="218"/>
    </row>
    <row r="1629" spans="1:10" s="217" customFormat="1" ht="26.1" customHeight="1">
      <c r="A1629" s="216"/>
      <c r="I1629" s="218"/>
      <c r="J1629" s="218"/>
    </row>
    <row r="1630" spans="1:10" s="217" customFormat="1" ht="26.1" customHeight="1">
      <c r="A1630" s="216"/>
      <c r="I1630" s="218"/>
      <c r="J1630" s="218"/>
    </row>
    <row r="1631" spans="1:10" s="217" customFormat="1" ht="26.1" customHeight="1">
      <c r="A1631" s="216"/>
      <c r="I1631" s="218"/>
      <c r="J1631" s="218"/>
    </row>
    <row r="1632" spans="1:10" s="217" customFormat="1" ht="26.1" customHeight="1">
      <c r="A1632" s="216"/>
      <c r="I1632" s="218"/>
      <c r="J1632" s="218"/>
    </row>
    <row r="1633" spans="1:10" s="217" customFormat="1" ht="26.1" customHeight="1">
      <c r="A1633" s="216"/>
      <c r="I1633" s="218"/>
      <c r="J1633" s="218"/>
    </row>
    <row r="1634" spans="1:10" s="217" customFormat="1" ht="26.1" customHeight="1">
      <c r="A1634" s="216"/>
      <c r="I1634" s="218"/>
      <c r="J1634" s="218"/>
    </row>
    <row r="1635" spans="1:10" s="217" customFormat="1" ht="26.1" customHeight="1">
      <c r="A1635" s="216"/>
      <c r="I1635" s="218"/>
      <c r="J1635" s="218"/>
    </row>
    <row r="1636" spans="1:10" s="217" customFormat="1" ht="26.1" customHeight="1">
      <c r="A1636" s="216"/>
      <c r="I1636" s="218"/>
      <c r="J1636" s="218"/>
    </row>
    <row r="1637" spans="1:10" s="217" customFormat="1" ht="26.1" customHeight="1">
      <c r="A1637" s="216"/>
      <c r="I1637" s="218"/>
      <c r="J1637" s="218"/>
    </row>
    <row r="1638" spans="1:10" s="217" customFormat="1" ht="26.1" customHeight="1">
      <c r="A1638" s="216"/>
      <c r="I1638" s="218"/>
      <c r="J1638" s="218"/>
    </row>
    <row r="1639" spans="1:10" s="217" customFormat="1" ht="26.1" customHeight="1">
      <c r="A1639" s="216"/>
      <c r="I1639" s="218"/>
      <c r="J1639" s="218"/>
    </row>
    <row r="1640" spans="1:10" s="217" customFormat="1" ht="26.1" customHeight="1">
      <c r="A1640" s="216"/>
      <c r="I1640" s="218"/>
      <c r="J1640" s="218"/>
    </row>
    <row r="1641" spans="1:10" s="217" customFormat="1" ht="26.1" customHeight="1">
      <c r="A1641" s="216"/>
      <c r="I1641" s="218"/>
      <c r="J1641" s="218"/>
    </row>
    <row r="1642" spans="1:10" s="217" customFormat="1" ht="26.1" customHeight="1">
      <c r="A1642" s="216"/>
      <c r="I1642" s="218"/>
      <c r="J1642" s="218"/>
    </row>
    <row r="1643" spans="1:10" s="217" customFormat="1" ht="26.1" customHeight="1">
      <c r="A1643" s="216"/>
      <c r="I1643" s="218"/>
      <c r="J1643" s="218"/>
    </row>
    <row r="1644" spans="1:10" s="217" customFormat="1" ht="26.1" customHeight="1">
      <c r="A1644" s="216"/>
      <c r="I1644" s="218"/>
      <c r="J1644" s="218"/>
    </row>
    <row r="1645" spans="1:10" s="217" customFormat="1" ht="26.1" customHeight="1">
      <c r="A1645" s="216"/>
      <c r="I1645" s="218"/>
      <c r="J1645" s="218"/>
    </row>
    <row r="1646" spans="1:10" s="217" customFormat="1" ht="26.1" customHeight="1">
      <c r="A1646" s="216"/>
      <c r="I1646" s="218"/>
      <c r="J1646" s="218"/>
    </row>
    <row r="1647" spans="1:10" s="217" customFormat="1" ht="26.1" customHeight="1">
      <c r="A1647" s="216"/>
      <c r="I1647" s="218"/>
      <c r="J1647" s="218"/>
    </row>
    <row r="1648" spans="1:10" s="217" customFormat="1" ht="26.1" customHeight="1">
      <c r="A1648" s="216"/>
      <c r="I1648" s="218"/>
      <c r="J1648" s="218"/>
    </row>
    <row r="1649" spans="1:10" s="217" customFormat="1" ht="26.1" customHeight="1">
      <c r="A1649" s="216"/>
      <c r="I1649" s="218"/>
      <c r="J1649" s="218"/>
    </row>
    <row r="1650" spans="1:10" s="217" customFormat="1" ht="26.1" customHeight="1">
      <c r="A1650" s="216"/>
      <c r="I1650" s="218"/>
      <c r="J1650" s="218"/>
    </row>
    <row r="1651" spans="1:10" s="217" customFormat="1" ht="26.1" customHeight="1">
      <c r="A1651" s="216"/>
      <c r="I1651" s="218"/>
      <c r="J1651" s="218"/>
    </row>
    <row r="1652" spans="1:10" s="217" customFormat="1" ht="26.1" customHeight="1">
      <c r="A1652" s="216"/>
      <c r="I1652" s="218"/>
      <c r="J1652" s="218"/>
    </row>
    <row r="1653" spans="1:10" s="217" customFormat="1" ht="26.1" customHeight="1">
      <c r="A1653" s="216"/>
      <c r="I1653" s="218"/>
      <c r="J1653" s="218"/>
    </row>
    <row r="1654" spans="1:10" s="217" customFormat="1" ht="26.1" customHeight="1">
      <c r="A1654" s="216"/>
      <c r="I1654" s="218"/>
      <c r="J1654" s="218"/>
    </row>
    <row r="1655" spans="1:10" s="217" customFormat="1" ht="26.1" customHeight="1">
      <c r="A1655" s="216"/>
      <c r="I1655" s="218"/>
      <c r="J1655" s="218"/>
    </row>
    <row r="1656" spans="1:10" s="217" customFormat="1" ht="26.1" customHeight="1">
      <c r="A1656" s="216"/>
      <c r="I1656" s="218"/>
      <c r="J1656" s="218"/>
    </row>
    <row r="1657" spans="1:10" s="217" customFormat="1" ht="26.1" customHeight="1">
      <c r="A1657" s="216"/>
      <c r="I1657" s="218"/>
      <c r="J1657" s="218"/>
    </row>
    <row r="1658" spans="1:10" s="217" customFormat="1" ht="26.1" customHeight="1">
      <c r="A1658" s="216"/>
      <c r="I1658" s="218"/>
      <c r="J1658" s="218"/>
    </row>
    <row r="1659" spans="1:10" s="217" customFormat="1" ht="26.1" customHeight="1">
      <c r="A1659" s="216"/>
      <c r="I1659" s="218"/>
      <c r="J1659" s="218"/>
    </row>
    <row r="1660" spans="1:10" s="217" customFormat="1" ht="26.1" customHeight="1">
      <c r="A1660" s="216"/>
      <c r="I1660" s="218"/>
      <c r="J1660" s="218"/>
    </row>
    <row r="1661" spans="1:10" s="217" customFormat="1" ht="26.1" customHeight="1">
      <c r="A1661" s="216"/>
      <c r="I1661" s="218"/>
      <c r="J1661" s="218"/>
    </row>
    <row r="1662" spans="1:10" s="217" customFormat="1" ht="26.1" customHeight="1">
      <c r="A1662" s="216"/>
      <c r="I1662" s="218"/>
      <c r="J1662" s="218"/>
    </row>
    <row r="1663" spans="1:10" s="217" customFormat="1" ht="26.1" customHeight="1">
      <c r="A1663" s="216"/>
      <c r="I1663" s="218"/>
      <c r="J1663" s="218"/>
    </row>
    <row r="1664" spans="1:10" s="217" customFormat="1" ht="26.1" customHeight="1">
      <c r="A1664" s="216"/>
      <c r="I1664" s="218"/>
      <c r="J1664" s="218"/>
    </row>
    <row r="1665" spans="1:10" s="217" customFormat="1" ht="26.1" customHeight="1">
      <c r="A1665" s="216"/>
      <c r="I1665" s="218"/>
      <c r="J1665" s="218"/>
    </row>
    <row r="1666" spans="1:10" s="217" customFormat="1" ht="26.1" customHeight="1">
      <c r="A1666" s="216"/>
      <c r="I1666" s="218"/>
      <c r="J1666" s="218"/>
    </row>
    <row r="1667" spans="1:10" s="217" customFormat="1" ht="26.1" customHeight="1">
      <c r="A1667" s="216"/>
      <c r="I1667" s="218"/>
      <c r="J1667" s="218"/>
    </row>
    <row r="1668" spans="1:10" s="217" customFormat="1" ht="26.1" customHeight="1">
      <c r="A1668" s="216"/>
      <c r="I1668" s="218"/>
      <c r="J1668" s="218"/>
    </row>
    <row r="1669" spans="1:10" s="217" customFormat="1" ht="26.1" customHeight="1">
      <c r="A1669" s="216"/>
      <c r="I1669" s="218"/>
      <c r="J1669" s="218"/>
    </row>
    <row r="1670" spans="1:10" s="217" customFormat="1" ht="26.1" customHeight="1">
      <c r="A1670" s="216"/>
      <c r="I1670" s="218"/>
      <c r="J1670" s="218"/>
    </row>
    <row r="1671" spans="1:10" s="217" customFormat="1" ht="26.1" customHeight="1">
      <c r="A1671" s="216"/>
      <c r="I1671" s="218"/>
      <c r="J1671" s="218"/>
    </row>
    <row r="1672" spans="1:10" s="217" customFormat="1" ht="26.1" customHeight="1">
      <c r="A1672" s="216"/>
      <c r="I1672" s="218"/>
      <c r="J1672" s="218"/>
    </row>
    <row r="1673" spans="1:10" s="217" customFormat="1" ht="26.1" customHeight="1">
      <c r="A1673" s="216"/>
      <c r="I1673" s="218"/>
      <c r="J1673" s="218"/>
    </row>
    <row r="1674" spans="1:10" s="217" customFormat="1" ht="26.1" customHeight="1">
      <c r="A1674" s="216"/>
      <c r="I1674" s="218"/>
      <c r="J1674" s="218"/>
    </row>
    <row r="1675" spans="1:10" s="217" customFormat="1" ht="26.1" customHeight="1">
      <c r="A1675" s="216"/>
      <c r="I1675" s="218"/>
      <c r="J1675" s="218"/>
    </row>
    <row r="1676" spans="1:10" s="217" customFormat="1" ht="26.1" customHeight="1">
      <c r="A1676" s="216"/>
      <c r="I1676" s="218"/>
      <c r="J1676" s="218"/>
    </row>
    <row r="1677" spans="1:10" s="217" customFormat="1" ht="26.1" customHeight="1">
      <c r="A1677" s="216"/>
      <c r="I1677" s="218"/>
      <c r="J1677" s="218"/>
    </row>
    <row r="1678" spans="1:10" s="217" customFormat="1" ht="26.1" customHeight="1">
      <c r="A1678" s="216"/>
      <c r="I1678" s="218"/>
      <c r="J1678" s="218"/>
    </row>
    <row r="1679" spans="1:10" s="217" customFormat="1" ht="26.1" customHeight="1">
      <c r="A1679" s="216"/>
      <c r="I1679" s="218"/>
      <c r="J1679" s="218"/>
    </row>
    <row r="1680" spans="1:10" s="217" customFormat="1" ht="26.1" customHeight="1">
      <c r="A1680" s="216"/>
      <c r="I1680" s="218"/>
      <c r="J1680" s="218"/>
    </row>
    <row r="1681" spans="1:10" s="217" customFormat="1" ht="26.1" customHeight="1">
      <c r="A1681" s="216"/>
      <c r="I1681" s="218"/>
      <c r="J1681" s="218"/>
    </row>
    <row r="1682" spans="1:10" s="217" customFormat="1" ht="26.1" customHeight="1">
      <c r="A1682" s="216"/>
      <c r="I1682" s="218"/>
      <c r="J1682" s="218"/>
    </row>
    <row r="1683" spans="1:10" s="217" customFormat="1" ht="26.1" customHeight="1">
      <c r="A1683" s="216"/>
      <c r="I1683" s="218"/>
      <c r="J1683" s="218"/>
    </row>
    <row r="1684" spans="1:10" s="217" customFormat="1" ht="26.1" customHeight="1">
      <c r="A1684" s="216"/>
      <c r="I1684" s="218"/>
      <c r="J1684" s="218"/>
    </row>
    <row r="1685" spans="1:10" s="217" customFormat="1" ht="26.1" customHeight="1">
      <c r="A1685" s="216"/>
      <c r="I1685" s="218"/>
      <c r="J1685" s="218"/>
    </row>
    <row r="1686" spans="1:10" s="217" customFormat="1" ht="26.1" customHeight="1">
      <c r="A1686" s="216"/>
      <c r="I1686" s="218"/>
      <c r="J1686" s="218"/>
    </row>
    <row r="1687" spans="1:10" s="217" customFormat="1" ht="26.1" customHeight="1">
      <c r="A1687" s="216"/>
      <c r="I1687" s="218"/>
      <c r="J1687" s="218"/>
    </row>
    <row r="1688" spans="1:10" s="217" customFormat="1" ht="26.1" customHeight="1">
      <c r="A1688" s="216"/>
      <c r="I1688" s="218"/>
      <c r="J1688" s="218"/>
    </row>
    <row r="1689" spans="1:10" s="217" customFormat="1" ht="26.1" customHeight="1">
      <c r="A1689" s="216"/>
      <c r="I1689" s="218"/>
      <c r="J1689" s="218"/>
    </row>
    <row r="1690" spans="1:10" s="217" customFormat="1" ht="26.1" customHeight="1">
      <c r="A1690" s="216"/>
      <c r="I1690" s="218"/>
      <c r="J1690" s="218"/>
    </row>
    <row r="1691" spans="1:10" s="217" customFormat="1" ht="26.1" customHeight="1">
      <c r="A1691" s="216"/>
      <c r="I1691" s="218"/>
      <c r="J1691" s="218"/>
    </row>
    <row r="1692" spans="1:10" s="217" customFormat="1" ht="26.1" customHeight="1">
      <c r="A1692" s="216"/>
      <c r="I1692" s="218"/>
      <c r="J1692" s="218"/>
    </row>
    <row r="1693" spans="1:10" s="217" customFormat="1" ht="26.1" customHeight="1">
      <c r="A1693" s="216"/>
      <c r="I1693" s="218"/>
      <c r="J1693" s="218"/>
    </row>
    <row r="1694" spans="1:10" s="217" customFormat="1" ht="26.1" customHeight="1">
      <c r="A1694" s="216"/>
      <c r="I1694" s="218"/>
      <c r="J1694" s="218"/>
    </row>
    <row r="1695" spans="1:10" s="217" customFormat="1" ht="26.1" customHeight="1">
      <c r="A1695" s="216"/>
      <c r="I1695" s="218"/>
      <c r="J1695" s="218"/>
    </row>
    <row r="1696" spans="1:10" s="217" customFormat="1" ht="26.1" customHeight="1">
      <c r="A1696" s="216"/>
      <c r="I1696" s="218"/>
      <c r="J1696" s="218"/>
    </row>
    <row r="1697" spans="1:10" s="217" customFormat="1" ht="26.1" customHeight="1">
      <c r="A1697" s="216"/>
      <c r="I1697" s="218"/>
      <c r="J1697" s="218"/>
    </row>
    <row r="1698" spans="1:10" s="217" customFormat="1" ht="26.1" customHeight="1">
      <c r="A1698" s="216"/>
      <c r="I1698" s="218"/>
      <c r="J1698" s="218"/>
    </row>
    <row r="1699" spans="1:10" s="217" customFormat="1" ht="26.1" customHeight="1">
      <c r="A1699" s="216"/>
      <c r="I1699" s="218"/>
      <c r="J1699" s="218"/>
    </row>
    <row r="1700" spans="1:10" s="217" customFormat="1" ht="26.1" customHeight="1">
      <c r="A1700" s="216"/>
      <c r="I1700" s="218"/>
      <c r="J1700" s="218"/>
    </row>
    <row r="1701" spans="1:10" s="217" customFormat="1" ht="26.1" customHeight="1">
      <c r="A1701" s="216"/>
      <c r="I1701" s="218"/>
      <c r="J1701" s="218"/>
    </row>
    <row r="1702" spans="1:10" s="217" customFormat="1" ht="26.1" customHeight="1">
      <c r="A1702" s="216"/>
      <c r="I1702" s="218"/>
      <c r="J1702" s="218"/>
    </row>
    <row r="1703" spans="1:10" s="217" customFormat="1" ht="26.1" customHeight="1">
      <c r="A1703" s="216"/>
      <c r="I1703" s="218"/>
      <c r="J1703" s="218"/>
    </row>
    <row r="1704" spans="1:10" s="217" customFormat="1" ht="26.1" customHeight="1">
      <c r="A1704" s="216"/>
      <c r="I1704" s="218"/>
      <c r="J1704" s="218"/>
    </row>
    <row r="1705" spans="1:10" s="217" customFormat="1" ht="26.1" customHeight="1">
      <c r="A1705" s="216"/>
      <c r="I1705" s="218"/>
      <c r="J1705" s="218"/>
    </row>
    <row r="1706" spans="1:10" s="217" customFormat="1" ht="26.1" customHeight="1">
      <c r="A1706" s="216"/>
      <c r="I1706" s="218"/>
      <c r="J1706" s="218"/>
    </row>
    <row r="1707" spans="1:10" s="217" customFormat="1" ht="26.1" customHeight="1">
      <c r="A1707" s="216"/>
      <c r="I1707" s="218"/>
      <c r="J1707" s="218"/>
    </row>
    <row r="1708" spans="1:10" s="217" customFormat="1" ht="26.1" customHeight="1">
      <c r="A1708" s="216"/>
      <c r="I1708" s="218"/>
      <c r="J1708" s="218"/>
    </row>
    <row r="1709" spans="1:10" s="217" customFormat="1" ht="26.1" customHeight="1">
      <c r="A1709" s="216"/>
      <c r="I1709" s="218"/>
      <c r="J1709" s="218"/>
    </row>
    <row r="1710" spans="1:10" s="217" customFormat="1" ht="26.1" customHeight="1">
      <c r="A1710" s="216"/>
      <c r="I1710" s="218"/>
      <c r="J1710" s="218"/>
    </row>
    <row r="1711" spans="1:10" s="217" customFormat="1" ht="26.1" customHeight="1">
      <c r="A1711" s="216"/>
      <c r="I1711" s="218"/>
      <c r="J1711" s="218"/>
    </row>
    <row r="1712" spans="1:10" s="217" customFormat="1" ht="26.1" customHeight="1">
      <c r="A1712" s="216"/>
      <c r="I1712" s="218"/>
      <c r="J1712" s="218"/>
    </row>
    <row r="1713" spans="1:10" s="217" customFormat="1" ht="26.1" customHeight="1">
      <c r="A1713" s="216"/>
      <c r="I1713" s="218"/>
      <c r="J1713" s="218"/>
    </row>
    <row r="1714" spans="1:10" s="217" customFormat="1" ht="26.1" customHeight="1">
      <c r="A1714" s="216"/>
      <c r="I1714" s="218"/>
      <c r="J1714" s="218"/>
    </row>
    <row r="1715" spans="1:10" s="217" customFormat="1" ht="26.1" customHeight="1">
      <c r="A1715" s="216"/>
      <c r="I1715" s="218"/>
      <c r="J1715" s="218"/>
    </row>
    <row r="1716" spans="1:10" s="217" customFormat="1" ht="26.1" customHeight="1">
      <c r="A1716" s="216"/>
      <c r="I1716" s="218"/>
      <c r="J1716" s="218"/>
    </row>
    <row r="1717" spans="1:10" s="217" customFormat="1" ht="26.1" customHeight="1">
      <c r="A1717" s="216"/>
      <c r="I1717" s="218"/>
      <c r="J1717" s="218"/>
    </row>
    <row r="1718" spans="1:10" s="217" customFormat="1" ht="26.1" customHeight="1">
      <c r="A1718" s="216"/>
      <c r="I1718" s="218"/>
      <c r="J1718" s="218"/>
    </row>
    <row r="1719" spans="1:10" s="217" customFormat="1" ht="26.1" customHeight="1">
      <c r="A1719" s="216"/>
      <c r="I1719" s="218"/>
      <c r="J1719" s="218"/>
    </row>
    <row r="1720" spans="1:10" s="217" customFormat="1" ht="26.1" customHeight="1">
      <c r="A1720" s="216"/>
      <c r="I1720" s="218"/>
      <c r="J1720" s="218"/>
    </row>
    <row r="1721" spans="1:10" s="217" customFormat="1" ht="26.1" customHeight="1">
      <c r="A1721" s="216"/>
      <c r="I1721" s="218"/>
      <c r="J1721" s="218"/>
    </row>
    <row r="1722" spans="1:10" s="217" customFormat="1" ht="26.1" customHeight="1">
      <c r="A1722" s="216"/>
      <c r="I1722" s="218"/>
      <c r="J1722" s="218"/>
    </row>
    <row r="1723" spans="1:10" s="217" customFormat="1" ht="26.1" customHeight="1">
      <c r="A1723" s="216"/>
      <c r="I1723" s="218"/>
      <c r="J1723" s="218"/>
    </row>
    <row r="1724" spans="1:10" s="217" customFormat="1" ht="26.1" customHeight="1">
      <c r="A1724" s="216"/>
      <c r="I1724" s="218"/>
      <c r="J1724" s="218"/>
    </row>
    <row r="1725" spans="1:10" s="217" customFormat="1" ht="26.1" customHeight="1">
      <c r="A1725" s="216"/>
      <c r="I1725" s="218"/>
      <c r="J1725" s="218"/>
    </row>
    <row r="1726" spans="1:10" s="217" customFormat="1" ht="26.1" customHeight="1">
      <c r="A1726" s="216"/>
      <c r="I1726" s="218"/>
      <c r="J1726" s="218"/>
    </row>
    <row r="1727" spans="1:10" s="217" customFormat="1" ht="26.1" customHeight="1">
      <c r="A1727" s="216"/>
      <c r="I1727" s="218"/>
      <c r="J1727" s="218"/>
    </row>
    <row r="1728" spans="1:10" s="217" customFormat="1" ht="26.1" customHeight="1">
      <c r="A1728" s="216"/>
      <c r="I1728" s="218"/>
      <c r="J1728" s="218"/>
    </row>
    <row r="1729" spans="1:10" s="217" customFormat="1" ht="26.1" customHeight="1">
      <c r="A1729" s="216"/>
      <c r="I1729" s="218"/>
      <c r="J1729" s="218"/>
    </row>
    <row r="1730" spans="1:10" s="217" customFormat="1" ht="26.1" customHeight="1">
      <c r="A1730" s="216"/>
      <c r="I1730" s="218"/>
      <c r="J1730" s="218"/>
    </row>
    <row r="1731" spans="1:10" s="217" customFormat="1" ht="26.1" customHeight="1">
      <c r="A1731" s="216"/>
      <c r="I1731" s="218"/>
      <c r="J1731" s="218"/>
    </row>
    <row r="1732" spans="1:10" s="217" customFormat="1" ht="26.1" customHeight="1">
      <c r="A1732" s="216"/>
      <c r="I1732" s="218"/>
      <c r="J1732" s="218"/>
    </row>
    <row r="1733" spans="1:10" s="217" customFormat="1" ht="26.1" customHeight="1">
      <c r="A1733" s="216"/>
      <c r="I1733" s="218"/>
      <c r="J1733" s="218"/>
    </row>
    <row r="1734" spans="1:10" s="217" customFormat="1" ht="26.1" customHeight="1">
      <c r="A1734" s="216"/>
      <c r="I1734" s="218"/>
      <c r="J1734" s="218"/>
    </row>
    <row r="1735" spans="1:10" s="217" customFormat="1" ht="26.1" customHeight="1">
      <c r="A1735" s="216"/>
      <c r="I1735" s="218"/>
      <c r="J1735" s="218"/>
    </row>
    <row r="1736" spans="1:10" s="217" customFormat="1" ht="26.1" customHeight="1">
      <c r="A1736" s="216"/>
      <c r="I1736" s="218"/>
      <c r="J1736" s="218"/>
    </row>
    <row r="1737" spans="1:10" s="217" customFormat="1" ht="26.1" customHeight="1">
      <c r="A1737" s="216"/>
      <c r="I1737" s="218"/>
      <c r="J1737" s="218"/>
    </row>
    <row r="1738" spans="1:10" s="217" customFormat="1" ht="26.1" customHeight="1">
      <c r="A1738" s="216"/>
      <c r="I1738" s="218"/>
      <c r="J1738" s="218"/>
    </row>
    <row r="1739" spans="1:10" s="217" customFormat="1" ht="26.1" customHeight="1">
      <c r="A1739" s="216"/>
      <c r="I1739" s="218"/>
      <c r="J1739" s="218"/>
    </row>
    <row r="1740" spans="1:10" s="217" customFormat="1" ht="26.1" customHeight="1">
      <c r="A1740" s="216"/>
      <c r="I1740" s="218"/>
      <c r="J1740" s="218"/>
    </row>
    <row r="1741" spans="1:10" s="217" customFormat="1" ht="26.1" customHeight="1">
      <c r="A1741" s="216"/>
      <c r="I1741" s="218"/>
      <c r="J1741" s="218"/>
    </row>
    <row r="1742" spans="1:10" s="217" customFormat="1" ht="26.1" customHeight="1">
      <c r="A1742" s="216"/>
      <c r="I1742" s="218"/>
      <c r="J1742" s="218"/>
    </row>
    <row r="1743" spans="1:10" s="217" customFormat="1" ht="26.1" customHeight="1">
      <c r="A1743" s="216"/>
      <c r="I1743" s="218"/>
      <c r="J1743" s="218"/>
    </row>
    <row r="1744" spans="1:10" s="217" customFormat="1" ht="26.1" customHeight="1">
      <c r="A1744" s="216"/>
      <c r="I1744" s="218"/>
      <c r="J1744" s="218"/>
    </row>
    <row r="1745" spans="1:10" s="217" customFormat="1" ht="26.1" customHeight="1">
      <c r="A1745" s="216"/>
      <c r="I1745" s="218"/>
      <c r="J1745" s="218"/>
    </row>
    <row r="1746" spans="1:10" s="217" customFormat="1" ht="26.1" customHeight="1">
      <c r="A1746" s="216"/>
      <c r="I1746" s="218"/>
      <c r="J1746" s="218"/>
    </row>
    <row r="1747" spans="1:10" s="217" customFormat="1" ht="26.1" customHeight="1">
      <c r="A1747" s="216"/>
      <c r="I1747" s="218"/>
      <c r="J1747" s="218"/>
    </row>
    <row r="1748" spans="1:10" s="217" customFormat="1" ht="26.1" customHeight="1">
      <c r="A1748" s="216"/>
      <c r="I1748" s="218"/>
      <c r="J1748" s="218"/>
    </row>
    <row r="1749" spans="1:10" s="217" customFormat="1" ht="26.1" customHeight="1">
      <c r="A1749" s="216"/>
      <c r="I1749" s="218"/>
      <c r="J1749" s="218"/>
    </row>
    <row r="1750" spans="1:10" s="217" customFormat="1" ht="26.1" customHeight="1">
      <c r="A1750" s="216"/>
      <c r="I1750" s="218"/>
      <c r="J1750" s="218"/>
    </row>
    <row r="1751" spans="1:10" s="217" customFormat="1" ht="26.1" customHeight="1">
      <c r="A1751" s="216"/>
      <c r="I1751" s="218"/>
      <c r="J1751" s="218"/>
    </row>
    <row r="1752" spans="1:10" s="217" customFormat="1" ht="26.1" customHeight="1">
      <c r="A1752" s="216"/>
      <c r="I1752" s="218"/>
      <c r="J1752" s="218"/>
    </row>
    <row r="1753" spans="1:10" s="217" customFormat="1" ht="26.1" customHeight="1">
      <c r="A1753" s="216"/>
      <c r="I1753" s="218"/>
      <c r="J1753" s="218"/>
    </row>
    <row r="1754" spans="1:10" s="217" customFormat="1" ht="26.1" customHeight="1">
      <c r="A1754" s="216"/>
      <c r="I1754" s="218"/>
      <c r="J1754" s="218"/>
    </row>
    <row r="1755" spans="1:10" s="217" customFormat="1" ht="26.1" customHeight="1">
      <c r="A1755" s="216"/>
      <c r="I1755" s="218"/>
      <c r="J1755" s="218"/>
    </row>
    <row r="1756" spans="1:10" s="217" customFormat="1" ht="26.1" customHeight="1">
      <c r="A1756" s="216"/>
      <c r="I1756" s="218"/>
      <c r="J1756" s="218"/>
    </row>
    <row r="1757" spans="1:10" s="217" customFormat="1" ht="26.1" customHeight="1">
      <c r="A1757" s="216"/>
      <c r="I1757" s="218"/>
      <c r="J1757" s="218"/>
    </row>
    <row r="1758" spans="1:10" s="217" customFormat="1" ht="26.1" customHeight="1">
      <c r="A1758" s="216"/>
      <c r="I1758" s="218"/>
      <c r="J1758" s="218"/>
    </row>
    <row r="1759" spans="1:10" s="217" customFormat="1" ht="26.1" customHeight="1">
      <c r="A1759" s="216"/>
      <c r="I1759" s="218"/>
      <c r="J1759" s="218"/>
    </row>
    <row r="1760" spans="1:10" s="217" customFormat="1" ht="26.1" customHeight="1">
      <c r="A1760" s="216"/>
      <c r="I1760" s="218"/>
      <c r="J1760" s="218"/>
    </row>
    <row r="1761" spans="1:10" s="217" customFormat="1" ht="26.1" customHeight="1">
      <c r="A1761" s="216"/>
      <c r="I1761" s="218"/>
      <c r="J1761" s="218"/>
    </row>
    <row r="1762" spans="1:10" s="217" customFormat="1" ht="26.1" customHeight="1">
      <c r="A1762" s="216"/>
      <c r="I1762" s="218"/>
      <c r="J1762" s="218"/>
    </row>
    <row r="1763" spans="1:10" s="217" customFormat="1" ht="26.1" customHeight="1">
      <c r="A1763" s="216"/>
      <c r="I1763" s="218"/>
      <c r="J1763" s="218"/>
    </row>
    <row r="1764" spans="1:10" s="217" customFormat="1" ht="26.1" customHeight="1">
      <c r="A1764" s="216"/>
      <c r="I1764" s="218"/>
      <c r="J1764" s="218"/>
    </row>
    <row r="1765" spans="1:10" s="217" customFormat="1" ht="26.1" customHeight="1">
      <c r="A1765" s="216"/>
      <c r="I1765" s="218"/>
      <c r="J1765" s="218"/>
    </row>
    <row r="1766" spans="1:10" s="217" customFormat="1" ht="26.1" customHeight="1">
      <c r="A1766" s="216"/>
      <c r="I1766" s="218"/>
      <c r="J1766" s="218"/>
    </row>
    <row r="1767" spans="1:10" s="217" customFormat="1" ht="26.1" customHeight="1">
      <c r="A1767" s="216"/>
      <c r="I1767" s="218"/>
      <c r="J1767" s="218"/>
    </row>
    <row r="1768" spans="1:10" s="217" customFormat="1" ht="26.1" customHeight="1">
      <c r="A1768" s="216"/>
      <c r="I1768" s="218"/>
      <c r="J1768" s="218"/>
    </row>
    <row r="1769" spans="1:10" s="217" customFormat="1" ht="26.1" customHeight="1">
      <c r="A1769" s="216"/>
      <c r="I1769" s="218"/>
      <c r="J1769" s="218"/>
    </row>
    <row r="1770" spans="1:10" s="217" customFormat="1" ht="26.1" customHeight="1">
      <c r="A1770" s="216"/>
      <c r="I1770" s="218"/>
      <c r="J1770" s="218"/>
    </row>
    <row r="1771" spans="1:10" s="217" customFormat="1" ht="26.1" customHeight="1">
      <c r="A1771" s="216"/>
      <c r="I1771" s="218"/>
      <c r="J1771" s="218"/>
    </row>
    <row r="1772" spans="1:10" s="217" customFormat="1" ht="26.1" customHeight="1">
      <c r="A1772" s="216"/>
      <c r="I1772" s="218"/>
      <c r="J1772" s="218"/>
    </row>
    <row r="1773" spans="1:10" s="217" customFormat="1" ht="26.1" customHeight="1">
      <c r="A1773" s="216"/>
      <c r="I1773" s="218"/>
      <c r="J1773" s="218"/>
    </row>
    <row r="1774" spans="1:10" s="217" customFormat="1" ht="26.1" customHeight="1">
      <c r="A1774" s="216"/>
      <c r="I1774" s="218"/>
      <c r="J1774" s="218"/>
    </row>
    <row r="1775" spans="1:10" s="217" customFormat="1" ht="26.1" customHeight="1">
      <c r="A1775" s="216"/>
      <c r="I1775" s="218"/>
      <c r="J1775" s="218"/>
    </row>
    <row r="1776" spans="1:10" s="217" customFormat="1" ht="26.1" customHeight="1">
      <c r="A1776" s="216"/>
      <c r="I1776" s="218"/>
      <c r="J1776" s="218"/>
    </row>
    <row r="1777" spans="1:10" s="217" customFormat="1" ht="26.1" customHeight="1">
      <c r="A1777" s="216"/>
      <c r="I1777" s="218"/>
      <c r="J1777" s="218"/>
    </row>
    <row r="1778" spans="1:10" s="217" customFormat="1" ht="26.1" customHeight="1">
      <c r="A1778" s="216"/>
      <c r="I1778" s="218"/>
      <c r="J1778" s="218"/>
    </row>
    <row r="1779" spans="1:10" s="217" customFormat="1" ht="26.1" customHeight="1">
      <c r="A1779" s="216"/>
      <c r="I1779" s="218"/>
      <c r="J1779" s="218"/>
    </row>
    <row r="1780" spans="1:10" s="217" customFormat="1" ht="26.1" customHeight="1">
      <c r="A1780" s="216"/>
      <c r="I1780" s="218"/>
      <c r="J1780" s="218"/>
    </row>
    <row r="1781" spans="1:10" s="217" customFormat="1" ht="26.1" customHeight="1">
      <c r="A1781" s="216"/>
      <c r="I1781" s="218"/>
      <c r="J1781" s="218"/>
    </row>
    <row r="1782" spans="1:10" s="217" customFormat="1" ht="26.1" customHeight="1">
      <c r="A1782" s="216"/>
      <c r="I1782" s="218"/>
      <c r="J1782" s="218"/>
    </row>
    <row r="1783" spans="1:10" s="217" customFormat="1" ht="26.1" customHeight="1">
      <c r="A1783" s="216"/>
      <c r="I1783" s="218"/>
      <c r="J1783" s="218"/>
    </row>
    <row r="1784" spans="1:10" s="217" customFormat="1" ht="26.1" customHeight="1">
      <c r="A1784" s="216"/>
      <c r="I1784" s="218"/>
      <c r="J1784" s="218"/>
    </row>
    <row r="1785" spans="1:10" s="217" customFormat="1" ht="26.1" customHeight="1">
      <c r="A1785" s="216"/>
      <c r="I1785" s="218"/>
      <c r="J1785" s="218"/>
    </row>
    <row r="1786" spans="1:10" s="217" customFormat="1" ht="26.1" customHeight="1">
      <c r="A1786" s="216"/>
      <c r="I1786" s="218"/>
      <c r="J1786" s="218"/>
    </row>
    <row r="1787" spans="1:10" s="217" customFormat="1" ht="26.1" customHeight="1">
      <c r="A1787" s="216"/>
      <c r="I1787" s="218"/>
      <c r="J1787" s="218"/>
    </row>
    <row r="1788" spans="1:10" s="217" customFormat="1" ht="26.1" customHeight="1">
      <c r="A1788" s="216"/>
      <c r="I1788" s="218"/>
      <c r="J1788" s="218"/>
    </row>
    <row r="1789" spans="1:10" s="217" customFormat="1" ht="26.1" customHeight="1">
      <c r="A1789" s="216"/>
      <c r="I1789" s="218"/>
      <c r="J1789" s="218"/>
    </row>
    <row r="1790" spans="1:10" s="217" customFormat="1" ht="26.1" customHeight="1">
      <c r="A1790" s="216"/>
      <c r="I1790" s="218"/>
      <c r="J1790" s="218"/>
    </row>
    <row r="1791" spans="1:10" s="217" customFormat="1" ht="26.1" customHeight="1">
      <c r="A1791" s="216"/>
      <c r="I1791" s="218"/>
      <c r="J1791" s="218"/>
    </row>
    <row r="1792" spans="1:10" s="217" customFormat="1" ht="26.1" customHeight="1">
      <c r="A1792" s="216"/>
      <c r="I1792" s="218"/>
      <c r="J1792" s="218"/>
    </row>
    <row r="1793" spans="1:10" s="217" customFormat="1" ht="26.1" customHeight="1">
      <c r="A1793" s="216"/>
      <c r="I1793" s="218"/>
      <c r="J1793" s="218"/>
    </row>
    <row r="1794" spans="1:10" s="217" customFormat="1" ht="26.1" customHeight="1">
      <c r="A1794" s="216"/>
      <c r="I1794" s="218"/>
      <c r="J1794" s="218"/>
    </row>
    <row r="1795" spans="1:10" s="217" customFormat="1" ht="26.1" customHeight="1">
      <c r="A1795" s="216"/>
      <c r="I1795" s="218"/>
      <c r="J1795" s="218"/>
    </row>
    <row r="1796" spans="1:10" s="217" customFormat="1" ht="26.1" customHeight="1">
      <c r="A1796" s="216"/>
      <c r="I1796" s="218"/>
      <c r="J1796" s="218"/>
    </row>
    <row r="1797" spans="1:10" s="217" customFormat="1" ht="26.1" customHeight="1">
      <c r="A1797" s="216"/>
      <c r="I1797" s="218"/>
      <c r="J1797" s="218"/>
    </row>
    <row r="1798" spans="1:10" s="217" customFormat="1" ht="26.1" customHeight="1">
      <c r="A1798" s="216"/>
      <c r="I1798" s="218"/>
      <c r="J1798" s="218"/>
    </row>
    <row r="1799" spans="1:10" s="217" customFormat="1" ht="26.1" customHeight="1">
      <c r="A1799" s="216"/>
      <c r="I1799" s="218"/>
      <c r="J1799" s="218"/>
    </row>
    <row r="1800" spans="1:10" s="217" customFormat="1" ht="26.1" customHeight="1">
      <c r="A1800" s="216"/>
      <c r="I1800" s="218"/>
      <c r="J1800" s="218"/>
    </row>
    <row r="1801" spans="1:10" s="217" customFormat="1" ht="26.1" customHeight="1">
      <c r="A1801" s="216"/>
      <c r="I1801" s="218"/>
      <c r="J1801" s="218"/>
    </row>
    <row r="1802" spans="1:10" s="217" customFormat="1" ht="26.1" customHeight="1">
      <c r="A1802" s="216"/>
      <c r="I1802" s="218"/>
      <c r="J1802" s="218"/>
    </row>
    <row r="1803" spans="1:10" s="217" customFormat="1" ht="26.1" customHeight="1">
      <c r="A1803" s="216"/>
      <c r="I1803" s="218"/>
      <c r="J1803" s="218"/>
    </row>
    <row r="1804" spans="1:10" s="217" customFormat="1" ht="26.1" customHeight="1">
      <c r="A1804" s="216"/>
      <c r="I1804" s="218"/>
      <c r="J1804" s="218"/>
    </row>
    <row r="1805" spans="1:10" s="217" customFormat="1" ht="26.1" customHeight="1">
      <c r="A1805" s="216"/>
      <c r="I1805" s="218"/>
      <c r="J1805" s="218"/>
    </row>
    <row r="1806" spans="1:10" s="217" customFormat="1" ht="26.1" customHeight="1">
      <c r="A1806" s="216"/>
      <c r="I1806" s="218"/>
      <c r="J1806" s="218"/>
    </row>
    <row r="1807" spans="1:10" s="217" customFormat="1" ht="26.1" customHeight="1">
      <c r="A1807" s="216"/>
      <c r="I1807" s="218"/>
      <c r="J1807" s="218"/>
    </row>
    <row r="1808" spans="1:10" s="217" customFormat="1" ht="26.1" customHeight="1">
      <c r="A1808" s="216"/>
      <c r="I1808" s="218"/>
      <c r="J1808" s="218"/>
    </row>
    <row r="1809" spans="1:10" s="217" customFormat="1" ht="26.1" customHeight="1">
      <c r="A1809" s="216"/>
      <c r="I1809" s="218"/>
      <c r="J1809" s="218"/>
    </row>
    <row r="1810" spans="1:10" s="217" customFormat="1" ht="26.1" customHeight="1">
      <c r="A1810" s="216"/>
      <c r="I1810" s="218"/>
      <c r="J1810" s="218"/>
    </row>
    <row r="1811" spans="1:10" s="217" customFormat="1" ht="26.1" customHeight="1">
      <c r="A1811" s="216"/>
      <c r="I1811" s="218"/>
      <c r="J1811" s="218"/>
    </row>
    <row r="1812" spans="1:10" s="217" customFormat="1" ht="26.1" customHeight="1">
      <c r="A1812" s="216"/>
      <c r="I1812" s="218"/>
      <c r="J1812" s="218"/>
    </row>
    <row r="1813" spans="1:10" s="217" customFormat="1" ht="26.1" customHeight="1">
      <c r="A1813" s="216"/>
      <c r="I1813" s="218"/>
      <c r="J1813" s="218"/>
    </row>
    <row r="1814" spans="1:10" s="217" customFormat="1" ht="26.1" customHeight="1">
      <c r="A1814" s="216"/>
      <c r="I1814" s="218"/>
      <c r="J1814" s="218"/>
    </row>
    <row r="1815" spans="1:10" s="217" customFormat="1" ht="26.1" customHeight="1">
      <c r="A1815" s="216"/>
      <c r="I1815" s="218"/>
      <c r="J1815" s="218"/>
    </row>
    <row r="1816" spans="1:10" s="217" customFormat="1" ht="26.1" customHeight="1">
      <c r="A1816" s="216"/>
      <c r="I1816" s="218"/>
      <c r="J1816" s="218"/>
    </row>
    <row r="1817" spans="1:10" s="217" customFormat="1" ht="26.1" customHeight="1">
      <c r="A1817" s="216"/>
      <c r="I1817" s="218"/>
      <c r="J1817" s="218"/>
    </row>
    <row r="1818" spans="1:10" s="217" customFormat="1" ht="26.1" customHeight="1">
      <c r="A1818" s="216"/>
      <c r="I1818" s="218"/>
      <c r="J1818" s="218"/>
    </row>
    <row r="1819" spans="1:10" s="217" customFormat="1" ht="26.1" customHeight="1">
      <c r="A1819" s="216"/>
      <c r="I1819" s="218"/>
      <c r="J1819" s="218"/>
    </row>
    <row r="1820" spans="1:10" s="217" customFormat="1" ht="26.1" customHeight="1">
      <c r="A1820" s="216"/>
      <c r="I1820" s="218"/>
      <c r="J1820" s="218"/>
    </row>
    <row r="1821" spans="1:10" s="217" customFormat="1" ht="26.1" customHeight="1">
      <c r="A1821" s="216"/>
      <c r="I1821" s="218"/>
      <c r="J1821" s="218"/>
    </row>
    <row r="1822" spans="1:10" s="217" customFormat="1" ht="26.1" customHeight="1">
      <c r="A1822" s="216"/>
      <c r="I1822" s="218"/>
      <c r="J1822" s="218"/>
    </row>
    <row r="1823" spans="1:10" s="217" customFormat="1" ht="26.1" customHeight="1">
      <c r="A1823" s="216"/>
      <c r="I1823" s="218"/>
      <c r="J1823" s="218"/>
    </row>
    <row r="1824" spans="1:10" s="217" customFormat="1" ht="26.1" customHeight="1">
      <c r="A1824" s="216"/>
      <c r="I1824" s="218"/>
      <c r="J1824" s="218"/>
    </row>
    <row r="1825" spans="1:10" s="217" customFormat="1" ht="26.1" customHeight="1">
      <c r="A1825" s="216"/>
      <c r="I1825" s="218"/>
      <c r="J1825" s="218"/>
    </row>
    <row r="1826" spans="1:10" s="217" customFormat="1" ht="26.1" customHeight="1">
      <c r="A1826" s="216"/>
      <c r="I1826" s="218"/>
      <c r="J1826" s="218"/>
    </row>
    <row r="1827" spans="1:10" s="217" customFormat="1" ht="26.1" customHeight="1">
      <c r="A1827" s="216"/>
      <c r="I1827" s="218"/>
      <c r="J1827" s="218"/>
    </row>
    <row r="1828" spans="1:10" s="217" customFormat="1" ht="26.1" customHeight="1">
      <c r="A1828" s="216"/>
      <c r="I1828" s="218"/>
      <c r="J1828" s="218"/>
    </row>
    <row r="1829" spans="1:10" s="217" customFormat="1" ht="26.1" customHeight="1">
      <c r="A1829" s="216"/>
      <c r="I1829" s="218"/>
      <c r="J1829" s="218"/>
    </row>
    <row r="1830" spans="1:10" s="217" customFormat="1" ht="26.1" customHeight="1">
      <c r="A1830" s="216"/>
      <c r="I1830" s="218"/>
      <c r="J1830" s="218"/>
    </row>
    <row r="1831" spans="1:10" s="217" customFormat="1" ht="26.1" customHeight="1">
      <c r="A1831" s="216"/>
      <c r="I1831" s="218"/>
      <c r="J1831" s="218"/>
    </row>
    <row r="1832" spans="1:10" s="217" customFormat="1" ht="26.1" customHeight="1">
      <c r="A1832" s="216"/>
      <c r="I1832" s="218"/>
      <c r="J1832" s="218"/>
    </row>
    <row r="1833" spans="1:10" s="217" customFormat="1" ht="26.1" customHeight="1">
      <c r="A1833" s="216"/>
      <c r="I1833" s="218"/>
      <c r="J1833" s="218"/>
    </row>
    <row r="1834" spans="1:10" s="217" customFormat="1" ht="26.1" customHeight="1">
      <c r="A1834" s="216"/>
      <c r="I1834" s="218"/>
      <c r="J1834" s="218"/>
    </row>
    <row r="1835" spans="1:10" s="217" customFormat="1" ht="26.1" customHeight="1">
      <c r="A1835" s="216"/>
      <c r="I1835" s="218"/>
      <c r="J1835" s="218"/>
    </row>
    <row r="1836" spans="1:10" s="217" customFormat="1" ht="26.1" customHeight="1">
      <c r="A1836" s="216"/>
      <c r="I1836" s="218"/>
      <c r="J1836" s="218"/>
    </row>
    <row r="1837" spans="1:10" s="217" customFormat="1" ht="26.1" customHeight="1">
      <c r="A1837" s="216"/>
      <c r="I1837" s="218"/>
      <c r="J1837" s="218"/>
    </row>
    <row r="1838" spans="1:10" s="217" customFormat="1" ht="26.1" customHeight="1">
      <c r="A1838" s="216"/>
      <c r="I1838" s="218"/>
      <c r="J1838" s="218"/>
    </row>
    <row r="1839" spans="1:10" s="217" customFormat="1" ht="26.1" customHeight="1">
      <c r="A1839" s="216"/>
      <c r="I1839" s="218"/>
      <c r="J1839" s="218"/>
    </row>
    <row r="1840" spans="1:10" s="217" customFormat="1" ht="26.1" customHeight="1">
      <c r="A1840" s="216"/>
      <c r="I1840" s="218"/>
      <c r="J1840" s="218"/>
    </row>
    <row r="1841" spans="1:10" s="217" customFormat="1" ht="26.1" customHeight="1">
      <c r="A1841" s="216"/>
      <c r="I1841" s="218"/>
      <c r="J1841" s="218"/>
    </row>
    <row r="1842" spans="1:10" s="217" customFormat="1" ht="26.1" customHeight="1">
      <c r="A1842" s="216"/>
      <c r="I1842" s="218"/>
      <c r="J1842" s="218"/>
    </row>
    <row r="1843" spans="1:10" s="217" customFormat="1" ht="26.1" customHeight="1">
      <c r="A1843" s="216"/>
      <c r="I1843" s="218"/>
      <c r="J1843" s="218"/>
    </row>
    <row r="1844" spans="1:10" s="217" customFormat="1" ht="26.1" customHeight="1">
      <c r="A1844" s="216"/>
      <c r="I1844" s="218"/>
      <c r="J1844" s="218"/>
    </row>
    <row r="1845" spans="1:10" s="217" customFormat="1" ht="26.1" customHeight="1">
      <c r="A1845" s="216"/>
      <c r="I1845" s="218"/>
      <c r="J1845" s="218"/>
    </row>
    <row r="1846" spans="1:10" s="217" customFormat="1" ht="26.1" customHeight="1">
      <c r="A1846" s="216"/>
      <c r="I1846" s="218"/>
      <c r="J1846" s="218"/>
    </row>
    <row r="1847" spans="1:10" s="217" customFormat="1" ht="26.1" customHeight="1">
      <c r="A1847" s="216"/>
      <c r="I1847" s="218"/>
      <c r="J1847" s="218"/>
    </row>
    <row r="1848" spans="1:10" s="217" customFormat="1" ht="26.1" customHeight="1">
      <c r="A1848" s="216"/>
      <c r="I1848" s="218"/>
      <c r="J1848" s="218"/>
    </row>
    <row r="1849" spans="1:10" s="217" customFormat="1" ht="26.1" customHeight="1">
      <c r="A1849" s="216"/>
      <c r="I1849" s="218"/>
      <c r="J1849" s="218"/>
    </row>
    <row r="1850" spans="1:10" s="217" customFormat="1" ht="26.1" customHeight="1">
      <c r="A1850" s="216"/>
      <c r="I1850" s="218"/>
      <c r="J1850" s="218"/>
    </row>
    <row r="1851" spans="1:10" s="217" customFormat="1" ht="26.1" customHeight="1">
      <c r="A1851" s="216"/>
      <c r="I1851" s="218"/>
      <c r="J1851" s="218"/>
    </row>
    <row r="1852" spans="1:10" s="217" customFormat="1" ht="26.1" customHeight="1">
      <c r="A1852" s="216"/>
      <c r="I1852" s="218"/>
      <c r="J1852" s="218"/>
    </row>
    <row r="1853" spans="1:10" s="217" customFormat="1" ht="26.1" customHeight="1">
      <c r="A1853" s="216"/>
      <c r="I1853" s="218"/>
      <c r="J1853" s="218"/>
    </row>
    <row r="1854" spans="1:10" s="217" customFormat="1" ht="26.1" customHeight="1">
      <c r="A1854" s="216"/>
      <c r="I1854" s="218"/>
      <c r="J1854" s="218"/>
    </row>
    <row r="1855" spans="1:10" s="217" customFormat="1" ht="26.1" customHeight="1">
      <c r="A1855" s="216"/>
      <c r="I1855" s="218"/>
      <c r="J1855" s="218"/>
    </row>
    <row r="1856" spans="1:10" s="217" customFormat="1" ht="26.1" customHeight="1">
      <c r="A1856" s="216"/>
      <c r="I1856" s="218"/>
      <c r="J1856" s="218"/>
    </row>
    <row r="1857" spans="1:10" s="217" customFormat="1" ht="26.1" customHeight="1">
      <c r="A1857" s="216"/>
      <c r="I1857" s="218"/>
      <c r="J1857" s="218"/>
    </row>
    <row r="1858" spans="1:10" s="217" customFormat="1" ht="26.1" customHeight="1">
      <c r="A1858" s="216"/>
      <c r="I1858" s="218"/>
      <c r="J1858" s="218"/>
    </row>
    <row r="1859" spans="1:10" s="217" customFormat="1" ht="26.1" customHeight="1">
      <c r="A1859" s="216"/>
      <c r="I1859" s="218"/>
      <c r="J1859" s="218"/>
    </row>
    <row r="1860" spans="1:10" s="217" customFormat="1" ht="26.1" customHeight="1">
      <c r="A1860" s="216"/>
      <c r="I1860" s="218"/>
      <c r="J1860" s="218"/>
    </row>
    <row r="1861" spans="1:10" s="217" customFormat="1" ht="26.1" customHeight="1">
      <c r="A1861" s="216"/>
      <c r="I1861" s="218"/>
      <c r="J1861" s="218"/>
    </row>
    <row r="1862" spans="1:10" s="217" customFormat="1" ht="26.1" customHeight="1">
      <c r="A1862" s="216"/>
      <c r="I1862" s="218"/>
      <c r="J1862" s="218"/>
    </row>
    <row r="1863" spans="1:10" s="217" customFormat="1" ht="26.1" customHeight="1">
      <c r="A1863" s="216"/>
      <c r="I1863" s="218"/>
      <c r="J1863" s="218"/>
    </row>
    <row r="1864" spans="1:10" s="217" customFormat="1" ht="26.1" customHeight="1">
      <c r="A1864" s="216"/>
      <c r="I1864" s="218"/>
      <c r="J1864" s="218"/>
    </row>
    <row r="1865" spans="1:10" s="217" customFormat="1" ht="26.1" customHeight="1">
      <c r="A1865" s="216"/>
      <c r="I1865" s="218"/>
      <c r="J1865" s="218"/>
    </row>
    <row r="1866" spans="1:10" s="217" customFormat="1" ht="26.1" customHeight="1">
      <c r="A1866" s="216"/>
      <c r="I1866" s="218"/>
      <c r="J1866" s="218"/>
    </row>
    <row r="1867" spans="1:10" s="217" customFormat="1" ht="26.1" customHeight="1">
      <c r="A1867" s="216"/>
      <c r="I1867" s="218"/>
      <c r="J1867" s="218"/>
    </row>
    <row r="1868" spans="1:10" s="217" customFormat="1" ht="26.1" customHeight="1">
      <c r="A1868" s="216"/>
      <c r="I1868" s="218"/>
      <c r="J1868" s="218"/>
    </row>
    <row r="1869" spans="1:10" s="217" customFormat="1" ht="26.1" customHeight="1">
      <c r="A1869" s="216"/>
      <c r="I1869" s="218"/>
      <c r="J1869" s="218"/>
    </row>
    <row r="1870" spans="1:10" s="217" customFormat="1" ht="26.1" customHeight="1">
      <c r="A1870" s="216"/>
      <c r="I1870" s="218"/>
      <c r="J1870" s="218"/>
    </row>
    <row r="1871" spans="1:10" s="217" customFormat="1" ht="26.1" customHeight="1">
      <c r="A1871" s="216"/>
      <c r="I1871" s="218"/>
      <c r="J1871" s="218"/>
    </row>
    <row r="1872" spans="1:10" s="217" customFormat="1" ht="26.1" customHeight="1">
      <c r="A1872" s="216"/>
      <c r="I1872" s="218"/>
      <c r="J1872" s="218"/>
    </row>
    <row r="1873" spans="1:10" s="217" customFormat="1" ht="26.1" customHeight="1">
      <c r="A1873" s="216"/>
      <c r="I1873" s="218"/>
      <c r="J1873" s="218"/>
    </row>
    <row r="1874" spans="1:10" s="217" customFormat="1" ht="26.1" customHeight="1">
      <c r="A1874" s="216"/>
      <c r="I1874" s="218"/>
      <c r="J1874" s="218"/>
    </row>
    <row r="1875" spans="1:10" s="217" customFormat="1" ht="26.1" customHeight="1">
      <c r="A1875" s="216"/>
      <c r="I1875" s="218"/>
      <c r="J1875" s="218"/>
    </row>
    <row r="1876" spans="1:10" s="217" customFormat="1" ht="26.1" customHeight="1">
      <c r="A1876" s="216"/>
      <c r="I1876" s="218"/>
      <c r="J1876" s="218"/>
    </row>
    <row r="1877" spans="1:10" s="217" customFormat="1" ht="26.1" customHeight="1">
      <c r="A1877" s="216"/>
      <c r="I1877" s="218"/>
      <c r="J1877" s="218"/>
    </row>
    <row r="1878" spans="1:10" s="217" customFormat="1" ht="26.1" customHeight="1">
      <c r="A1878" s="216"/>
      <c r="I1878" s="218"/>
      <c r="J1878" s="218"/>
    </row>
    <row r="1879" spans="1:10" s="217" customFormat="1" ht="26.1" customHeight="1">
      <c r="A1879" s="216"/>
      <c r="I1879" s="218"/>
      <c r="J1879" s="218"/>
    </row>
    <row r="1880" spans="1:10" s="217" customFormat="1" ht="26.1" customHeight="1">
      <c r="A1880" s="216"/>
      <c r="I1880" s="218"/>
      <c r="J1880" s="218"/>
    </row>
    <row r="1881" spans="1:10" s="217" customFormat="1" ht="26.1" customHeight="1">
      <c r="A1881" s="216"/>
      <c r="I1881" s="218"/>
      <c r="J1881" s="218"/>
    </row>
    <row r="1882" spans="1:10" s="217" customFormat="1" ht="26.1" customHeight="1">
      <c r="A1882" s="216"/>
      <c r="I1882" s="218"/>
      <c r="J1882" s="218"/>
    </row>
    <row r="1883" spans="1:10" s="217" customFormat="1" ht="26.1" customHeight="1">
      <c r="A1883" s="216"/>
      <c r="I1883" s="218"/>
      <c r="J1883" s="218"/>
    </row>
    <row r="1884" spans="1:10" s="217" customFormat="1" ht="26.1" customHeight="1">
      <c r="A1884" s="216"/>
      <c r="I1884" s="218"/>
      <c r="J1884" s="218"/>
    </row>
    <row r="1885" spans="1:10" s="217" customFormat="1" ht="26.1" customHeight="1">
      <c r="A1885" s="216"/>
      <c r="I1885" s="218"/>
      <c r="J1885" s="218"/>
    </row>
    <row r="1886" spans="1:10" s="217" customFormat="1" ht="26.1" customHeight="1">
      <c r="A1886" s="216"/>
      <c r="I1886" s="218"/>
      <c r="J1886" s="218"/>
    </row>
    <row r="1887" spans="1:10" s="217" customFormat="1" ht="26.1" customHeight="1">
      <c r="A1887" s="216"/>
      <c r="I1887" s="218"/>
      <c r="J1887" s="218"/>
    </row>
    <row r="1888" spans="1:10" s="217" customFormat="1" ht="26.1" customHeight="1">
      <c r="A1888" s="216"/>
      <c r="I1888" s="218"/>
      <c r="J1888" s="218"/>
    </row>
    <row r="1889" spans="1:10" s="217" customFormat="1" ht="26.1" customHeight="1">
      <c r="A1889" s="216"/>
      <c r="I1889" s="218"/>
      <c r="J1889" s="218"/>
    </row>
    <row r="1890" spans="1:10" s="217" customFormat="1" ht="26.1" customHeight="1">
      <c r="A1890" s="216"/>
      <c r="I1890" s="218"/>
      <c r="J1890" s="218"/>
    </row>
    <row r="1891" spans="1:10" s="217" customFormat="1" ht="26.1" customHeight="1">
      <c r="A1891" s="216"/>
      <c r="I1891" s="218"/>
      <c r="J1891" s="218"/>
    </row>
    <row r="1892" spans="1:10" s="217" customFormat="1" ht="26.1" customHeight="1">
      <c r="A1892" s="216"/>
      <c r="I1892" s="218"/>
      <c r="J1892" s="218"/>
    </row>
    <row r="1893" spans="1:10" s="217" customFormat="1" ht="26.1" customHeight="1">
      <c r="A1893" s="216"/>
      <c r="I1893" s="218"/>
      <c r="J1893" s="218"/>
    </row>
    <row r="1894" spans="1:10" s="217" customFormat="1" ht="26.1" customHeight="1">
      <c r="A1894" s="216"/>
      <c r="I1894" s="218"/>
      <c r="J1894" s="218"/>
    </row>
    <row r="1895" spans="1:10" s="217" customFormat="1" ht="26.1" customHeight="1">
      <c r="A1895" s="216"/>
      <c r="I1895" s="218"/>
      <c r="J1895" s="218"/>
    </row>
    <row r="1896" spans="1:10" s="217" customFormat="1" ht="26.1" customHeight="1">
      <c r="A1896" s="216"/>
      <c r="I1896" s="218"/>
      <c r="J1896" s="218"/>
    </row>
    <row r="1897" spans="1:10" s="217" customFormat="1" ht="26.1" customHeight="1">
      <c r="A1897" s="216"/>
      <c r="I1897" s="218"/>
      <c r="J1897" s="218"/>
    </row>
    <row r="1898" spans="1:10" s="217" customFormat="1" ht="26.1" customHeight="1">
      <c r="A1898" s="216"/>
      <c r="I1898" s="218"/>
      <c r="J1898" s="218"/>
    </row>
    <row r="1899" spans="1:10" s="217" customFormat="1" ht="26.1" customHeight="1">
      <c r="A1899" s="216"/>
      <c r="I1899" s="218"/>
      <c r="J1899" s="218"/>
    </row>
    <row r="1900" spans="1:10" s="217" customFormat="1" ht="26.1" customHeight="1">
      <c r="A1900" s="216"/>
      <c r="I1900" s="218"/>
      <c r="J1900" s="218"/>
    </row>
    <row r="1901" spans="1:10" s="217" customFormat="1" ht="26.1" customHeight="1">
      <c r="A1901" s="216"/>
      <c r="I1901" s="218"/>
      <c r="J1901" s="218"/>
    </row>
    <row r="1902" spans="1:10" s="217" customFormat="1" ht="26.1" customHeight="1">
      <c r="A1902" s="216"/>
      <c r="I1902" s="218"/>
      <c r="J1902" s="218"/>
    </row>
    <row r="1903" spans="1:10" s="217" customFormat="1" ht="26.1" customHeight="1">
      <c r="A1903" s="216"/>
      <c r="I1903" s="218"/>
      <c r="J1903" s="218"/>
    </row>
    <row r="1904" spans="1:10" s="217" customFormat="1" ht="26.1" customHeight="1">
      <c r="A1904" s="216"/>
      <c r="I1904" s="218"/>
      <c r="J1904" s="218"/>
    </row>
    <row r="1905" spans="1:10" s="217" customFormat="1" ht="26.1" customHeight="1">
      <c r="A1905" s="216"/>
      <c r="I1905" s="218"/>
      <c r="J1905" s="218"/>
    </row>
    <row r="1906" spans="1:10" s="217" customFormat="1" ht="26.1" customHeight="1">
      <c r="A1906" s="216"/>
      <c r="I1906" s="218"/>
      <c r="J1906" s="218"/>
    </row>
    <row r="1907" spans="1:10" s="217" customFormat="1" ht="26.1" customHeight="1">
      <c r="A1907" s="216"/>
      <c r="I1907" s="218"/>
      <c r="J1907" s="218"/>
    </row>
    <row r="1908" spans="1:10" s="217" customFormat="1" ht="26.1" customHeight="1">
      <c r="A1908" s="216"/>
      <c r="I1908" s="218"/>
      <c r="J1908" s="218"/>
    </row>
    <row r="1909" spans="1:10" s="217" customFormat="1" ht="26.1" customHeight="1">
      <c r="A1909" s="216"/>
      <c r="I1909" s="218"/>
      <c r="J1909" s="218"/>
    </row>
    <row r="1910" spans="1:10" s="217" customFormat="1" ht="26.1" customHeight="1">
      <c r="A1910" s="216"/>
      <c r="I1910" s="218"/>
      <c r="J1910" s="218"/>
    </row>
    <row r="1911" spans="1:10" s="217" customFormat="1" ht="26.1" customHeight="1">
      <c r="A1911" s="216"/>
      <c r="I1911" s="218"/>
      <c r="J1911" s="218"/>
    </row>
    <row r="1912" spans="1:10" s="217" customFormat="1" ht="26.1" customHeight="1">
      <c r="A1912" s="216"/>
      <c r="I1912" s="218"/>
      <c r="J1912" s="218"/>
    </row>
    <row r="1913" spans="1:10" s="217" customFormat="1" ht="26.1" customHeight="1">
      <c r="A1913" s="216"/>
      <c r="I1913" s="218"/>
      <c r="J1913" s="218"/>
    </row>
    <row r="1914" spans="1:10" s="217" customFormat="1" ht="26.1" customHeight="1">
      <c r="A1914" s="216"/>
      <c r="I1914" s="218"/>
      <c r="J1914" s="218"/>
    </row>
    <row r="1915" spans="1:10" s="217" customFormat="1" ht="26.1" customHeight="1">
      <c r="A1915" s="216"/>
      <c r="I1915" s="218"/>
      <c r="J1915" s="218"/>
    </row>
    <row r="1916" spans="1:10" s="217" customFormat="1" ht="26.1" customHeight="1">
      <c r="A1916" s="216"/>
      <c r="I1916" s="218"/>
      <c r="J1916" s="218"/>
    </row>
    <row r="1917" spans="1:10" s="217" customFormat="1" ht="26.1" customHeight="1">
      <c r="A1917" s="216"/>
      <c r="I1917" s="218"/>
      <c r="J1917" s="218"/>
    </row>
    <row r="1918" spans="1:10" s="217" customFormat="1" ht="26.1" customHeight="1">
      <c r="A1918" s="216"/>
      <c r="I1918" s="218"/>
      <c r="J1918" s="218"/>
    </row>
    <row r="1919" spans="1:10" s="217" customFormat="1" ht="26.1" customHeight="1">
      <c r="A1919" s="216"/>
      <c r="I1919" s="218"/>
      <c r="J1919" s="218"/>
    </row>
    <row r="1920" spans="1:10" s="217" customFormat="1" ht="26.1" customHeight="1">
      <c r="A1920" s="216"/>
      <c r="I1920" s="218"/>
      <c r="J1920" s="218"/>
    </row>
    <row r="1921" spans="1:10" s="217" customFormat="1" ht="26.1" customHeight="1">
      <c r="A1921" s="216"/>
      <c r="I1921" s="218"/>
      <c r="J1921" s="218"/>
    </row>
    <row r="1922" spans="1:10" s="217" customFormat="1" ht="26.1" customHeight="1">
      <c r="A1922" s="216"/>
      <c r="I1922" s="218"/>
      <c r="J1922" s="218"/>
    </row>
    <row r="1923" spans="1:10" s="217" customFormat="1" ht="26.1" customHeight="1">
      <c r="A1923" s="216"/>
      <c r="I1923" s="218"/>
      <c r="J1923" s="218"/>
    </row>
    <row r="1924" spans="1:10" s="217" customFormat="1" ht="26.1" customHeight="1">
      <c r="A1924" s="216"/>
      <c r="I1924" s="218"/>
      <c r="J1924" s="218"/>
    </row>
    <row r="1925" spans="1:10" s="217" customFormat="1" ht="26.1" customHeight="1">
      <c r="A1925" s="216"/>
      <c r="I1925" s="218"/>
      <c r="J1925" s="218"/>
    </row>
    <row r="1926" spans="1:10" s="217" customFormat="1" ht="26.1" customHeight="1">
      <c r="A1926" s="216"/>
      <c r="I1926" s="218"/>
      <c r="J1926" s="218"/>
    </row>
    <row r="1927" spans="1:10" s="217" customFormat="1" ht="26.1" customHeight="1">
      <c r="A1927" s="216"/>
      <c r="I1927" s="218"/>
      <c r="J1927" s="218"/>
    </row>
    <row r="1928" spans="1:10" s="217" customFormat="1" ht="26.1" customHeight="1">
      <c r="A1928" s="216"/>
      <c r="I1928" s="218"/>
      <c r="J1928" s="218"/>
    </row>
    <row r="1929" spans="1:10" s="217" customFormat="1" ht="26.1" customHeight="1">
      <c r="A1929" s="216"/>
      <c r="I1929" s="218"/>
      <c r="J1929" s="218"/>
    </row>
    <row r="1930" spans="1:10" s="217" customFormat="1" ht="26.1" customHeight="1">
      <c r="A1930" s="216"/>
      <c r="I1930" s="218"/>
      <c r="J1930" s="218"/>
    </row>
    <row r="1931" spans="1:10" s="217" customFormat="1" ht="26.1" customHeight="1">
      <c r="A1931" s="216"/>
      <c r="I1931" s="218"/>
      <c r="J1931" s="218"/>
    </row>
    <row r="1932" spans="1:10" s="217" customFormat="1" ht="26.1" customHeight="1">
      <c r="A1932" s="216"/>
      <c r="I1932" s="218"/>
      <c r="J1932" s="218"/>
    </row>
    <row r="1933" spans="1:10" s="217" customFormat="1" ht="26.1" customHeight="1">
      <c r="A1933" s="216"/>
      <c r="I1933" s="218"/>
      <c r="J1933" s="218"/>
    </row>
    <row r="1934" spans="1:10" s="217" customFormat="1" ht="26.1" customHeight="1">
      <c r="A1934" s="216"/>
      <c r="I1934" s="218"/>
      <c r="J1934" s="218"/>
    </row>
    <row r="1935" spans="1:10" s="217" customFormat="1" ht="26.1" customHeight="1">
      <c r="A1935" s="216"/>
      <c r="I1935" s="218"/>
      <c r="J1935" s="218"/>
    </row>
    <row r="1936" spans="1:10" s="217" customFormat="1" ht="26.1" customHeight="1">
      <c r="A1936" s="216"/>
      <c r="I1936" s="218"/>
      <c r="J1936" s="218"/>
    </row>
    <row r="1937" spans="1:10" s="217" customFormat="1" ht="26.1" customHeight="1">
      <c r="A1937" s="216"/>
      <c r="I1937" s="218"/>
      <c r="J1937" s="218"/>
    </row>
    <row r="1938" spans="1:10" s="217" customFormat="1" ht="26.1" customHeight="1">
      <c r="A1938" s="216"/>
      <c r="I1938" s="218"/>
      <c r="J1938" s="218"/>
    </row>
    <row r="1939" spans="1:10" s="217" customFormat="1" ht="26.1" customHeight="1">
      <c r="A1939" s="216"/>
      <c r="I1939" s="218"/>
      <c r="J1939" s="218"/>
    </row>
    <row r="1940" spans="1:10" s="217" customFormat="1" ht="26.1" customHeight="1">
      <c r="A1940" s="216"/>
      <c r="I1940" s="218"/>
      <c r="J1940" s="218"/>
    </row>
    <row r="1941" spans="1:10" s="217" customFormat="1" ht="26.1" customHeight="1">
      <c r="A1941" s="216"/>
      <c r="I1941" s="218"/>
      <c r="J1941" s="218"/>
    </row>
    <row r="1942" spans="1:10" s="217" customFormat="1" ht="26.1" customHeight="1">
      <c r="A1942" s="216"/>
      <c r="I1942" s="218"/>
      <c r="J1942" s="218"/>
    </row>
    <row r="1943" spans="1:10" s="217" customFormat="1" ht="26.1" customHeight="1">
      <c r="A1943" s="216"/>
      <c r="I1943" s="218"/>
      <c r="J1943" s="218"/>
    </row>
    <row r="1944" spans="1:10" s="217" customFormat="1" ht="26.1" customHeight="1">
      <c r="A1944" s="216"/>
      <c r="I1944" s="218"/>
      <c r="J1944" s="218"/>
    </row>
    <row r="1945" spans="1:10" s="217" customFormat="1" ht="26.1" customHeight="1">
      <c r="A1945" s="216"/>
      <c r="I1945" s="218"/>
      <c r="J1945" s="218"/>
    </row>
    <row r="1946" spans="1:10" s="217" customFormat="1" ht="26.1" customHeight="1">
      <c r="A1946" s="216"/>
      <c r="I1946" s="218"/>
      <c r="J1946" s="218"/>
    </row>
    <row r="1947" spans="1:10" s="217" customFormat="1" ht="26.1" customHeight="1">
      <c r="A1947" s="216"/>
      <c r="I1947" s="218"/>
      <c r="J1947" s="218"/>
    </row>
    <row r="1948" spans="1:10" s="217" customFormat="1" ht="26.1" customHeight="1">
      <c r="A1948" s="216"/>
      <c r="I1948" s="218"/>
      <c r="J1948" s="218"/>
    </row>
    <row r="1949" spans="1:10" s="217" customFormat="1" ht="26.1" customHeight="1">
      <c r="A1949" s="216"/>
      <c r="I1949" s="218"/>
      <c r="J1949" s="218"/>
    </row>
    <row r="1950" spans="1:10" s="217" customFormat="1" ht="26.1" customHeight="1">
      <c r="A1950" s="216"/>
      <c r="I1950" s="218"/>
      <c r="J1950" s="218"/>
    </row>
    <row r="1951" spans="1:10" s="217" customFormat="1" ht="26.1" customHeight="1">
      <c r="A1951" s="216"/>
      <c r="I1951" s="218"/>
      <c r="J1951" s="218"/>
    </row>
    <row r="1952" spans="1:10" s="217" customFormat="1" ht="26.1" customHeight="1">
      <c r="A1952" s="216"/>
      <c r="I1952" s="218"/>
      <c r="J1952" s="218"/>
    </row>
    <row r="1953" spans="1:10" s="217" customFormat="1" ht="26.1" customHeight="1">
      <c r="A1953" s="216"/>
      <c r="I1953" s="218"/>
      <c r="J1953" s="218"/>
    </row>
    <row r="1954" spans="1:10" s="217" customFormat="1" ht="26.1" customHeight="1">
      <c r="A1954" s="216"/>
      <c r="I1954" s="218"/>
      <c r="J1954" s="218"/>
    </row>
    <row r="1955" spans="1:10" s="217" customFormat="1" ht="26.1" customHeight="1">
      <c r="A1955" s="216"/>
      <c r="I1955" s="218"/>
      <c r="J1955" s="218"/>
    </row>
    <row r="1956" spans="1:10" s="217" customFormat="1" ht="26.1" customHeight="1">
      <c r="A1956" s="216"/>
      <c r="I1956" s="218"/>
      <c r="J1956" s="218"/>
    </row>
    <row r="1957" spans="1:10" s="217" customFormat="1" ht="26.1" customHeight="1">
      <c r="A1957" s="216"/>
      <c r="I1957" s="218"/>
      <c r="J1957" s="218"/>
    </row>
    <row r="1958" spans="1:10" s="217" customFormat="1" ht="26.1" customHeight="1">
      <c r="A1958" s="216"/>
      <c r="I1958" s="218"/>
      <c r="J1958" s="218"/>
    </row>
    <row r="1959" spans="1:10" s="217" customFormat="1" ht="26.1" customHeight="1">
      <c r="A1959" s="216"/>
      <c r="I1959" s="218"/>
      <c r="J1959" s="218"/>
    </row>
    <row r="1960" spans="1:10" s="217" customFormat="1" ht="26.1" customHeight="1">
      <c r="A1960" s="216"/>
      <c r="I1960" s="218"/>
      <c r="J1960" s="218"/>
    </row>
    <row r="1961" spans="1:10" s="217" customFormat="1" ht="26.1" customHeight="1">
      <c r="A1961" s="216"/>
      <c r="I1961" s="218"/>
      <c r="J1961" s="218"/>
    </row>
    <row r="1962" spans="1:10" s="217" customFormat="1" ht="26.1" customHeight="1">
      <c r="A1962" s="216"/>
      <c r="I1962" s="218"/>
      <c r="J1962" s="218"/>
    </row>
    <row r="1963" spans="1:10" s="217" customFormat="1" ht="26.1" customHeight="1">
      <c r="A1963" s="216"/>
      <c r="I1963" s="218"/>
      <c r="J1963" s="218"/>
    </row>
    <row r="1964" spans="1:10" s="217" customFormat="1" ht="26.1" customHeight="1">
      <c r="A1964" s="216"/>
      <c r="I1964" s="218"/>
      <c r="J1964" s="218"/>
    </row>
    <row r="1965" spans="1:10" s="217" customFormat="1" ht="26.1" customHeight="1">
      <c r="A1965" s="216"/>
      <c r="I1965" s="218"/>
      <c r="J1965" s="218"/>
    </row>
    <row r="1966" spans="1:10" s="217" customFormat="1" ht="26.1" customHeight="1">
      <c r="A1966" s="216"/>
      <c r="I1966" s="218"/>
      <c r="J1966" s="218"/>
    </row>
    <row r="1967" spans="1:10" s="217" customFormat="1" ht="26.1" customHeight="1">
      <c r="A1967" s="216"/>
      <c r="I1967" s="218"/>
      <c r="J1967" s="218"/>
    </row>
    <row r="1968" spans="1:10" s="217" customFormat="1" ht="26.1" customHeight="1">
      <c r="A1968" s="216"/>
      <c r="I1968" s="218"/>
      <c r="J1968" s="218"/>
    </row>
    <row r="1969" spans="1:10" s="217" customFormat="1" ht="26.1" customHeight="1">
      <c r="A1969" s="216"/>
      <c r="I1969" s="218"/>
      <c r="J1969" s="218"/>
    </row>
    <row r="1970" spans="1:10" s="217" customFormat="1" ht="26.1" customHeight="1">
      <c r="A1970" s="216"/>
      <c r="I1970" s="218"/>
      <c r="J1970" s="218"/>
    </row>
    <row r="1971" spans="1:10" s="217" customFormat="1" ht="26.1" customHeight="1">
      <c r="A1971" s="216"/>
      <c r="I1971" s="218"/>
      <c r="J1971" s="218"/>
    </row>
    <row r="1972" spans="1:10" s="217" customFormat="1" ht="26.1" customHeight="1">
      <c r="A1972" s="216"/>
      <c r="I1972" s="218"/>
      <c r="J1972" s="218"/>
    </row>
    <row r="1973" spans="1:10" s="217" customFormat="1" ht="26.1" customHeight="1">
      <c r="A1973" s="216"/>
      <c r="I1973" s="218"/>
      <c r="J1973" s="218"/>
    </row>
    <row r="1974" spans="1:10" s="217" customFormat="1" ht="26.1" customHeight="1">
      <c r="A1974" s="216"/>
      <c r="I1974" s="218"/>
      <c r="J1974" s="218"/>
    </row>
    <row r="1975" spans="1:10" s="217" customFormat="1" ht="26.1" customHeight="1">
      <c r="A1975" s="216"/>
      <c r="I1975" s="218"/>
      <c r="J1975" s="218"/>
    </row>
    <row r="1976" spans="1:10" s="217" customFormat="1" ht="26.1" customHeight="1">
      <c r="A1976" s="216"/>
      <c r="I1976" s="218"/>
      <c r="J1976" s="218"/>
    </row>
    <row r="1977" spans="1:10" s="217" customFormat="1" ht="26.1" customHeight="1">
      <c r="A1977" s="216"/>
      <c r="I1977" s="218"/>
      <c r="J1977" s="218"/>
    </row>
    <row r="1978" spans="1:10" s="217" customFormat="1" ht="26.1" customHeight="1">
      <c r="A1978" s="216"/>
      <c r="I1978" s="218"/>
      <c r="J1978" s="218"/>
    </row>
    <row r="1979" spans="1:10" s="217" customFormat="1" ht="26.1" customHeight="1">
      <c r="A1979" s="216"/>
      <c r="I1979" s="218"/>
      <c r="J1979" s="218"/>
    </row>
    <row r="1980" spans="1:10" s="217" customFormat="1" ht="26.1" customHeight="1">
      <c r="A1980" s="216"/>
      <c r="I1980" s="218"/>
      <c r="J1980" s="218"/>
    </row>
    <row r="1981" spans="1:10" s="217" customFormat="1" ht="26.1" customHeight="1">
      <c r="A1981" s="216"/>
      <c r="I1981" s="218"/>
      <c r="J1981" s="218"/>
    </row>
    <row r="1982" spans="1:10" s="217" customFormat="1" ht="26.1" customHeight="1">
      <c r="A1982" s="216"/>
      <c r="I1982" s="218"/>
      <c r="J1982" s="218"/>
    </row>
    <row r="1983" spans="1:10" s="217" customFormat="1" ht="26.1" customHeight="1">
      <c r="A1983" s="216"/>
      <c r="I1983" s="218"/>
      <c r="J1983" s="218"/>
    </row>
    <row r="1984" spans="1:10" s="217" customFormat="1" ht="26.1" customHeight="1">
      <c r="A1984" s="216"/>
      <c r="I1984" s="218"/>
      <c r="J1984" s="218"/>
    </row>
    <row r="1985" spans="1:10" s="217" customFormat="1" ht="26.1" customHeight="1">
      <c r="A1985" s="216"/>
      <c r="I1985" s="218"/>
      <c r="J1985" s="218"/>
    </row>
    <row r="1986" spans="1:10" s="217" customFormat="1" ht="26.1" customHeight="1">
      <c r="A1986" s="216"/>
      <c r="I1986" s="218"/>
      <c r="J1986" s="218"/>
    </row>
    <row r="1987" spans="1:10" s="217" customFormat="1" ht="26.1" customHeight="1">
      <c r="A1987" s="216"/>
      <c r="I1987" s="218"/>
      <c r="J1987" s="218"/>
    </row>
    <row r="1988" spans="1:10" s="217" customFormat="1" ht="26.1" customHeight="1">
      <c r="A1988" s="216"/>
      <c r="I1988" s="218"/>
      <c r="J1988" s="218"/>
    </row>
    <row r="1989" spans="1:10" s="217" customFormat="1" ht="26.1" customHeight="1">
      <c r="A1989" s="216"/>
      <c r="I1989" s="218"/>
      <c r="J1989" s="218"/>
    </row>
    <row r="1990" spans="1:10" s="217" customFormat="1" ht="26.1" customHeight="1">
      <c r="A1990" s="216"/>
      <c r="I1990" s="218"/>
      <c r="J1990" s="218"/>
    </row>
    <row r="1991" spans="1:10" s="217" customFormat="1" ht="26.1" customHeight="1">
      <c r="A1991" s="216"/>
      <c r="I1991" s="218"/>
      <c r="J1991" s="218"/>
    </row>
    <row r="1992" spans="1:10" s="217" customFormat="1" ht="26.1" customHeight="1">
      <c r="A1992" s="216"/>
      <c r="I1992" s="218"/>
      <c r="J1992" s="218"/>
    </row>
    <row r="1993" spans="1:10" s="217" customFormat="1" ht="26.1" customHeight="1">
      <c r="A1993" s="216"/>
      <c r="I1993" s="218"/>
      <c r="J1993" s="218"/>
    </row>
    <row r="1994" spans="1:10" s="217" customFormat="1" ht="26.1" customHeight="1">
      <c r="A1994" s="216"/>
      <c r="I1994" s="218"/>
      <c r="J1994" s="218"/>
    </row>
    <row r="1995" spans="1:10" s="217" customFormat="1" ht="26.1" customHeight="1">
      <c r="A1995" s="216"/>
      <c r="I1995" s="218"/>
      <c r="J1995" s="218"/>
    </row>
    <row r="1996" spans="1:10" s="217" customFormat="1" ht="26.1" customHeight="1">
      <c r="A1996" s="216"/>
      <c r="I1996" s="218"/>
      <c r="J1996" s="218"/>
    </row>
    <row r="1997" spans="1:10" s="217" customFormat="1" ht="26.1" customHeight="1">
      <c r="A1997" s="216"/>
      <c r="I1997" s="218"/>
      <c r="J1997" s="218"/>
    </row>
    <row r="1998" spans="1:10" s="217" customFormat="1" ht="26.1" customHeight="1">
      <c r="A1998" s="216"/>
      <c r="I1998" s="218"/>
      <c r="J1998" s="218"/>
    </row>
    <row r="1999" spans="1:10" s="217" customFormat="1" ht="26.1" customHeight="1">
      <c r="A1999" s="216"/>
      <c r="I1999" s="218"/>
      <c r="J1999" s="218"/>
    </row>
    <row r="2000" spans="1:10" s="217" customFormat="1" ht="26.1" customHeight="1">
      <c r="A2000" s="216"/>
      <c r="I2000" s="218"/>
      <c r="J2000" s="218"/>
    </row>
    <row r="2001" spans="1:10" s="217" customFormat="1" ht="26.1" customHeight="1">
      <c r="A2001" s="216"/>
      <c r="I2001" s="218"/>
      <c r="J2001" s="218"/>
    </row>
    <row r="2002" spans="1:10" s="217" customFormat="1" ht="26.1" customHeight="1">
      <c r="A2002" s="216"/>
      <c r="I2002" s="218"/>
      <c r="J2002" s="218"/>
    </row>
    <row r="2003" spans="1:10" s="217" customFormat="1" ht="26.1" customHeight="1">
      <c r="A2003" s="216"/>
      <c r="I2003" s="218"/>
      <c r="J2003" s="218"/>
    </row>
    <row r="2004" spans="1:10" s="217" customFormat="1" ht="26.1" customHeight="1">
      <c r="A2004" s="216"/>
      <c r="I2004" s="218"/>
      <c r="J2004" s="218"/>
    </row>
    <row r="2005" spans="1:10" s="217" customFormat="1" ht="26.1" customHeight="1">
      <c r="A2005" s="216"/>
      <c r="I2005" s="218"/>
      <c r="J2005" s="218"/>
    </row>
    <row r="2006" spans="1:10" s="217" customFormat="1" ht="26.1" customHeight="1">
      <c r="A2006" s="216"/>
      <c r="I2006" s="218"/>
      <c r="J2006" s="218"/>
    </row>
    <row r="2007" spans="1:10" s="217" customFormat="1" ht="26.1" customHeight="1">
      <c r="A2007" s="216"/>
      <c r="I2007" s="218"/>
      <c r="J2007" s="218"/>
    </row>
    <row r="2008" spans="1:10" s="217" customFormat="1" ht="26.1" customHeight="1">
      <c r="A2008" s="216"/>
      <c r="I2008" s="218"/>
      <c r="J2008" s="218"/>
    </row>
    <row r="2009" spans="1:10" s="217" customFormat="1" ht="26.1" customHeight="1">
      <c r="A2009" s="216"/>
      <c r="I2009" s="218"/>
      <c r="J2009" s="218"/>
    </row>
    <row r="2010" spans="1:10" s="217" customFormat="1" ht="26.1" customHeight="1">
      <c r="A2010" s="216"/>
      <c r="I2010" s="218"/>
      <c r="J2010" s="218"/>
    </row>
    <row r="2011" spans="1:10" s="217" customFormat="1" ht="26.1" customHeight="1">
      <c r="A2011" s="216"/>
      <c r="I2011" s="218"/>
      <c r="J2011" s="218"/>
    </row>
    <row r="2012" spans="1:10" s="217" customFormat="1" ht="26.1" customHeight="1">
      <c r="A2012" s="216"/>
      <c r="I2012" s="218"/>
      <c r="J2012" s="218"/>
    </row>
    <row r="2013" spans="1:10" s="217" customFormat="1" ht="26.1" customHeight="1">
      <c r="A2013" s="216"/>
      <c r="I2013" s="218"/>
      <c r="J2013" s="218"/>
    </row>
    <row r="2014" spans="1:10" s="217" customFormat="1" ht="26.1" customHeight="1">
      <c r="A2014" s="216"/>
      <c r="I2014" s="218"/>
      <c r="J2014" s="218"/>
    </row>
    <row r="2015" spans="1:10" s="217" customFormat="1" ht="26.1" customHeight="1">
      <c r="A2015" s="216"/>
      <c r="I2015" s="218"/>
      <c r="J2015" s="218"/>
    </row>
    <row r="2016" spans="1:10" s="217" customFormat="1" ht="26.1" customHeight="1">
      <c r="A2016" s="216"/>
      <c r="I2016" s="218"/>
      <c r="J2016" s="218"/>
    </row>
    <row r="2017" spans="1:10" s="217" customFormat="1" ht="26.1" customHeight="1">
      <c r="A2017" s="216"/>
      <c r="I2017" s="218"/>
      <c r="J2017" s="218"/>
    </row>
    <row r="2018" spans="1:10" s="217" customFormat="1" ht="26.1" customHeight="1">
      <c r="A2018" s="216"/>
      <c r="I2018" s="218"/>
      <c r="J2018" s="218"/>
    </row>
    <row r="2019" spans="1:10" s="217" customFormat="1" ht="26.1" customHeight="1">
      <c r="A2019" s="216"/>
      <c r="I2019" s="218"/>
      <c r="J2019" s="218"/>
    </row>
    <row r="2020" spans="1:10" s="217" customFormat="1" ht="26.1" customHeight="1">
      <c r="A2020" s="216"/>
      <c r="I2020" s="218"/>
      <c r="J2020" s="218"/>
    </row>
    <row r="2021" spans="1:10" s="217" customFormat="1" ht="26.1" customHeight="1">
      <c r="A2021" s="216"/>
      <c r="I2021" s="218"/>
      <c r="J2021" s="218"/>
    </row>
    <row r="2022" spans="1:10" s="217" customFormat="1" ht="26.1" customHeight="1">
      <c r="A2022" s="216"/>
      <c r="I2022" s="218"/>
      <c r="J2022" s="218"/>
    </row>
    <row r="2023" spans="1:10" s="217" customFormat="1" ht="26.1" customHeight="1">
      <c r="A2023" s="216"/>
      <c r="I2023" s="218"/>
      <c r="J2023" s="218"/>
    </row>
    <row r="2024" spans="1:10" s="217" customFormat="1" ht="26.1" customHeight="1">
      <c r="A2024" s="216"/>
      <c r="I2024" s="218"/>
      <c r="J2024" s="218"/>
    </row>
    <row r="2025" spans="1:10" s="217" customFormat="1" ht="26.1" customHeight="1">
      <c r="A2025" s="216"/>
      <c r="I2025" s="218"/>
      <c r="J2025" s="218"/>
    </row>
    <row r="2026" spans="1:10" s="217" customFormat="1" ht="26.1" customHeight="1">
      <c r="A2026" s="216"/>
      <c r="I2026" s="218"/>
      <c r="J2026" s="218"/>
    </row>
    <row r="2027" spans="1:10" s="217" customFormat="1" ht="26.1" customHeight="1">
      <c r="A2027" s="216"/>
      <c r="I2027" s="218"/>
      <c r="J2027" s="218"/>
    </row>
    <row r="2028" spans="1:10" s="217" customFormat="1" ht="26.1" customHeight="1">
      <c r="A2028" s="216"/>
      <c r="I2028" s="218"/>
      <c r="J2028" s="218"/>
    </row>
    <row r="2029" spans="1:10" s="217" customFormat="1" ht="26.1" customHeight="1">
      <c r="A2029" s="216"/>
      <c r="I2029" s="218"/>
      <c r="J2029" s="218"/>
    </row>
    <row r="2030" spans="1:10" s="217" customFormat="1" ht="26.1" customHeight="1">
      <c r="A2030" s="216"/>
      <c r="I2030" s="218"/>
      <c r="J2030" s="218"/>
    </row>
    <row r="2031" spans="1:10" s="217" customFormat="1" ht="26.1" customHeight="1">
      <c r="A2031" s="216"/>
      <c r="I2031" s="218"/>
      <c r="J2031" s="218"/>
    </row>
    <row r="2032" spans="1:10" s="217" customFormat="1" ht="26.1" customHeight="1">
      <c r="A2032" s="216"/>
      <c r="I2032" s="218"/>
      <c r="J2032" s="218"/>
    </row>
    <row r="2033" spans="1:10" s="217" customFormat="1" ht="26.1" customHeight="1">
      <c r="A2033" s="216"/>
      <c r="I2033" s="218"/>
      <c r="J2033" s="218"/>
    </row>
    <row r="2034" spans="1:10" s="217" customFormat="1" ht="26.1" customHeight="1">
      <c r="A2034" s="216"/>
      <c r="I2034" s="218"/>
      <c r="J2034" s="218"/>
    </row>
    <row r="2035" spans="1:10" s="217" customFormat="1" ht="26.1" customHeight="1">
      <c r="A2035" s="216"/>
      <c r="I2035" s="218"/>
      <c r="J2035" s="218"/>
    </row>
    <row r="2036" spans="1:10" s="217" customFormat="1" ht="26.1" customHeight="1">
      <c r="A2036" s="216"/>
      <c r="I2036" s="218"/>
      <c r="J2036" s="218"/>
    </row>
    <row r="2037" spans="1:10" s="217" customFormat="1" ht="26.1" customHeight="1">
      <c r="A2037" s="216"/>
      <c r="I2037" s="218"/>
      <c r="J2037" s="218"/>
    </row>
    <row r="2038" spans="1:10" s="217" customFormat="1" ht="26.1" customHeight="1">
      <c r="A2038" s="216"/>
      <c r="I2038" s="218"/>
      <c r="J2038" s="218"/>
    </row>
    <row r="2039" spans="1:10" s="217" customFormat="1" ht="26.1" customHeight="1">
      <c r="A2039" s="216"/>
      <c r="I2039" s="218"/>
      <c r="J2039" s="218"/>
    </row>
    <row r="2040" spans="1:10" s="217" customFormat="1" ht="26.1" customHeight="1">
      <c r="A2040" s="216"/>
      <c r="I2040" s="218"/>
      <c r="J2040" s="218"/>
    </row>
    <row r="2041" spans="1:10" s="217" customFormat="1" ht="26.1" customHeight="1">
      <c r="A2041" s="216"/>
      <c r="I2041" s="218"/>
      <c r="J2041" s="218"/>
    </row>
    <row r="2042" spans="1:10" s="217" customFormat="1" ht="26.1" customHeight="1">
      <c r="A2042" s="216"/>
      <c r="I2042" s="218"/>
      <c r="J2042" s="218"/>
    </row>
    <row r="2043" spans="1:10" s="217" customFormat="1" ht="26.1" customHeight="1">
      <c r="A2043" s="216"/>
      <c r="I2043" s="218"/>
      <c r="J2043" s="218"/>
    </row>
    <row r="2044" spans="1:10" s="217" customFormat="1" ht="26.1" customHeight="1">
      <c r="A2044" s="216"/>
      <c r="I2044" s="218"/>
      <c r="J2044" s="218"/>
    </row>
    <row r="2045" spans="1:10" s="217" customFormat="1" ht="26.1" customHeight="1">
      <c r="A2045" s="216"/>
      <c r="I2045" s="218"/>
      <c r="J2045" s="218"/>
    </row>
    <row r="2046" spans="1:10" s="217" customFormat="1" ht="26.1" customHeight="1">
      <c r="A2046" s="216"/>
      <c r="I2046" s="218"/>
      <c r="J2046" s="218"/>
    </row>
    <row r="2047" spans="1:10" s="217" customFormat="1" ht="26.1" customHeight="1">
      <c r="A2047" s="216"/>
      <c r="I2047" s="218"/>
      <c r="J2047" s="218"/>
    </row>
    <row r="2048" spans="1:10" s="217" customFormat="1" ht="26.1" customHeight="1">
      <c r="A2048" s="216"/>
      <c r="I2048" s="218"/>
      <c r="J2048" s="218"/>
    </row>
    <row r="2049" spans="1:10" s="217" customFormat="1" ht="26.1" customHeight="1">
      <c r="A2049" s="216"/>
      <c r="I2049" s="218"/>
      <c r="J2049" s="218"/>
    </row>
    <row r="2050" spans="1:10" s="217" customFormat="1" ht="26.1" customHeight="1">
      <c r="A2050" s="216"/>
      <c r="I2050" s="218"/>
      <c r="J2050" s="218"/>
    </row>
    <row r="2051" spans="1:10" s="217" customFormat="1" ht="26.1" customHeight="1">
      <c r="A2051" s="216"/>
      <c r="I2051" s="218"/>
      <c r="J2051" s="218"/>
    </row>
    <row r="2052" spans="1:10" s="217" customFormat="1" ht="26.1" customHeight="1">
      <c r="A2052" s="216"/>
      <c r="I2052" s="218"/>
      <c r="J2052" s="218"/>
    </row>
    <row r="2053" spans="1:10" s="217" customFormat="1" ht="26.1" customHeight="1">
      <c r="A2053" s="216"/>
      <c r="I2053" s="218"/>
      <c r="J2053" s="218"/>
    </row>
    <row r="2054" spans="1:10" s="217" customFormat="1" ht="26.1" customHeight="1">
      <c r="A2054" s="216"/>
      <c r="I2054" s="218"/>
      <c r="J2054" s="218"/>
    </row>
    <row r="2055" spans="1:10" s="217" customFormat="1" ht="26.1" customHeight="1">
      <c r="A2055" s="216"/>
      <c r="I2055" s="218"/>
      <c r="J2055" s="218"/>
    </row>
    <row r="2056" spans="1:10" s="217" customFormat="1" ht="26.1" customHeight="1">
      <c r="A2056" s="216"/>
      <c r="I2056" s="218"/>
      <c r="J2056" s="218"/>
    </row>
    <row r="2057" spans="1:10" s="217" customFormat="1" ht="26.1" customHeight="1">
      <c r="A2057" s="216"/>
      <c r="I2057" s="218"/>
      <c r="J2057" s="218"/>
    </row>
    <row r="2058" spans="1:10" s="217" customFormat="1" ht="26.1" customHeight="1">
      <c r="A2058" s="216"/>
      <c r="I2058" s="218"/>
      <c r="J2058" s="218"/>
    </row>
    <row r="2059" spans="1:10" s="217" customFormat="1" ht="26.1" customHeight="1">
      <c r="A2059" s="216"/>
      <c r="I2059" s="218"/>
      <c r="J2059" s="218"/>
    </row>
    <row r="2060" spans="1:10" s="217" customFormat="1" ht="26.1" customHeight="1">
      <c r="A2060" s="216"/>
      <c r="I2060" s="218"/>
      <c r="J2060" s="218"/>
    </row>
    <row r="2061" spans="1:10" s="217" customFormat="1" ht="26.1" customHeight="1">
      <c r="A2061" s="216"/>
      <c r="I2061" s="218"/>
      <c r="J2061" s="218"/>
    </row>
    <row r="2062" spans="1:10" s="217" customFormat="1" ht="26.1" customHeight="1">
      <c r="A2062" s="216"/>
      <c r="I2062" s="218"/>
      <c r="J2062" s="218"/>
    </row>
    <row r="2063" spans="1:10" s="217" customFormat="1" ht="26.1" customHeight="1">
      <c r="A2063" s="216"/>
      <c r="I2063" s="218"/>
      <c r="J2063" s="218"/>
    </row>
    <row r="2064" spans="1:10" s="217" customFormat="1" ht="26.1" customHeight="1">
      <c r="A2064" s="216"/>
      <c r="I2064" s="218"/>
      <c r="J2064" s="218"/>
    </row>
    <row r="2065" spans="1:10" s="217" customFormat="1" ht="26.1" customHeight="1">
      <c r="A2065" s="216"/>
      <c r="I2065" s="218"/>
      <c r="J2065" s="218"/>
    </row>
    <row r="2066" spans="1:10" s="217" customFormat="1" ht="26.1" customHeight="1">
      <c r="A2066" s="216"/>
      <c r="I2066" s="218"/>
      <c r="J2066" s="218"/>
    </row>
    <row r="2067" spans="1:10" s="217" customFormat="1" ht="26.1" customHeight="1">
      <c r="A2067" s="216"/>
      <c r="I2067" s="218"/>
      <c r="J2067" s="218"/>
    </row>
    <row r="2068" spans="1:10" s="217" customFormat="1" ht="26.1" customHeight="1">
      <c r="A2068" s="216"/>
      <c r="I2068" s="218"/>
      <c r="J2068" s="218"/>
    </row>
    <row r="2069" spans="1:10" s="217" customFormat="1" ht="26.1" customHeight="1">
      <c r="A2069" s="216"/>
      <c r="I2069" s="218"/>
      <c r="J2069" s="218"/>
    </row>
    <row r="2070" spans="1:10" s="217" customFormat="1" ht="26.1" customHeight="1">
      <c r="A2070" s="216"/>
      <c r="I2070" s="218"/>
      <c r="J2070" s="218"/>
    </row>
    <row r="2071" spans="1:10" s="217" customFormat="1" ht="26.1" customHeight="1">
      <c r="A2071" s="216"/>
      <c r="I2071" s="218"/>
      <c r="J2071" s="218"/>
    </row>
    <row r="2072" spans="1:10" s="217" customFormat="1" ht="26.1" customHeight="1">
      <c r="A2072" s="216"/>
      <c r="I2072" s="218"/>
      <c r="J2072" s="218"/>
    </row>
    <row r="2073" spans="1:10" s="217" customFormat="1" ht="26.1" customHeight="1">
      <c r="A2073" s="216"/>
      <c r="I2073" s="218"/>
      <c r="J2073" s="218"/>
    </row>
    <row r="2074" spans="1:10" s="217" customFormat="1" ht="26.1" customHeight="1">
      <c r="A2074" s="216"/>
      <c r="I2074" s="218"/>
      <c r="J2074" s="218"/>
    </row>
    <row r="2075" spans="1:10" s="217" customFormat="1" ht="26.1" customHeight="1">
      <c r="A2075" s="216"/>
      <c r="I2075" s="218"/>
      <c r="J2075" s="218"/>
    </row>
    <row r="2076" spans="1:10" s="217" customFormat="1" ht="26.1" customHeight="1">
      <c r="A2076" s="216"/>
      <c r="I2076" s="218"/>
      <c r="J2076" s="218"/>
    </row>
    <row r="2077" spans="1:10" s="217" customFormat="1" ht="26.1" customHeight="1">
      <c r="A2077" s="216"/>
      <c r="I2077" s="218"/>
      <c r="J2077" s="218"/>
    </row>
    <row r="2078" spans="1:10" s="217" customFormat="1" ht="26.1" customHeight="1">
      <c r="A2078" s="216"/>
      <c r="I2078" s="218"/>
      <c r="J2078" s="218"/>
    </row>
    <row r="2079" spans="1:10" s="217" customFormat="1" ht="26.1" customHeight="1">
      <c r="A2079" s="216"/>
      <c r="I2079" s="218"/>
      <c r="J2079" s="218"/>
    </row>
    <row r="2080" spans="1:10" s="217" customFormat="1" ht="26.1" customHeight="1">
      <c r="A2080" s="216"/>
      <c r="I2080" s="218"/>
      <c r="J2080" s="218"/>
    </row>
    <row r="2081" spans="1:10" s="217" customFormat="1" ht="26.1" customHeight="1">
      <c r="A2081" s="216"/>
      <c r="I2081" s="218"/>
      <c r="J2081" s="218"/>
    </row>
    <row r="2082" spans="1:10" s="217" customFormat="1" ht="26.1" customHeight="1">
      <c r="A2082" s="216"/>
      <c r="I2082" s="218"/>
      <c r="J2082" s="218"/>
    </row>
    <row r="2083" spans="1:10" s="217" customFormat="1" ht="26.1" customHeight="1">
      <c r="A2083" s="216"/>
      <c r="I2083" s="218"/>
      <c r="J2083" s="218"/>
    </row>
    <row r="2084" spans="1:10" s="217" customFormat="1" ht="26.1" customHeight="1">
      <c r="A2084" s="216"/>
      <c r="I2084" s="218"/>
      <c r="J2084" s="218"/>
    </row>
    <row r="2085" spans="1:10" s="217" customFormat="1" ht="26.1" customHeight="1">
      <c r="A2085" s="216"/>
      <c r="I2085" s="218"/>
      <c r="J2085" s="218"/>
    </row>
    <row r="2086" spans="1:10" s="217" customFormat="1" ht="26.1" customHeight="1">
      <c r="A2086" s="216"/>
      <c r="I2086" s="218"/>
      <c r="J2086" s="218"/>
    </row>
    <row r="2087" spans="1:10" s="217" customFormat="1" ht="26.1" customHeight="1">
      <c r="A2087" s="216"/>
      <c r="I2087" s="218"/>
      <c r="J2087" s="218"/>
    </row>
    <row r="2088" spans="1:10" s="217" customFormat="1" ht="26.1" customHeight="1">
      <c r="A2088" s="216"/>
      <c r="I2088" s="218"/>
      <c r="J2088" s="218"/>
    </row>
    <row r="2089" spans="1:10" s="217" customFormat="1" ht="26.1" customHeight="1">
      <c r="A2089" s="216"/>
      <c r="I2089" s="218"/>
      <c r="J2089" s="218"/>
    </row>
    <row r="2090" spans="1:10" s="217" customFormat="1" ht="26.1" customHeight="1">
      <c r="A2090" s="216"/>
      <c r="I2090" s="218"/>
      <c r="J2090" s="218"/>
    </row>
    <row r="2091" spans="1:10" s="217" customFormat="1" ht="26.1" customHeight="1">
      <c r="A2091" s="216"/>
      <c r="I2091" s="218"/>
      <c r="J2091" s="218"/>
    </row>
    <row r="2092" spans="1:10" s="217" customFormat="1" ht="26.1" customHeight="1">
      <c r="A2092" s="216"/>
      <c r="I2092" s="218"/>
      <c r="J2092" s="218"/>
    </row>
    <row r="2093" spans="1:10" s="217" customFormat="1" ht="26.1" customHeight="1">
      <c r="A2093" s="216"/>
      <c r="I2093" s="218"/>
      <c r="J2093" s="218"/>
    </row>
    <row r="2094" spans="1:10" s="217" customFormat="1" ht="26.1" customHeight="1">
      <c r="A2094" s="216"/>
      <c r="I2094" s="218"/>
      <c r="J2094" s="218"/>
    </row>
    <row r="2095" spans="1:10" s="217" customFormat="1" ht="26.1" customHeight="1">
      <c r="A2095" s="216"/>
      <c r="I2095" s="218"/>
      <c r="J2095" s="218"/>
    </row>
    <row r="2096" spans="1:10" s="217" customFormat="1" ht="26.1" customHeight="1">
      <c r="A2096" s="216"/>
      <c r="I2096" s="218"/>
      <c r="J2096" s="218"/>
    </row>
    <row r="2097" spans="1:10" s="217" customFormat="1" ht="26.1" customHeight="1">
      <c r="A2097" s="216"/>
      <c r="I2097" s="218"/>
      <c r="J2097" s="218"/>
    </row>
    <row r="2098" spans="1:10" s="217" customFormat="1" ht="26.1" customHeight="1">
      <c r="A2098" s="216"/>
      <c r="I2098" s="218"/>
      <c r="J2098" s="218"/>
    </row>
    <row r="2099" spans="1:10" s="217" customFormat="1" ht="26.1" customHeight="1">
      <c r="A2099" s="216"/>
      <c r="I2099" s="218"/>
      <c r="J2099" s="218"/>
    </row>
    <row r="2100" spans="1:10" s="217" customFormat="1" ht="26.1" customHeight="1">
      <c r="A2100" s="216"/>
      <c r="I2100" s="218"/>
      <c r="J2100" s="218"/>
    </row>
    <row r="2101" spans="1:10" s="217" customFormat="1" ht="26.1" customHeight="1">
      <c r="A2101" s="216"/>
      <c r="I2101" s="218"/>
      <c r="J2101" s="218"/>
    </row>
    <row r="2102" spans="1:10" s="217" customFormat="1" ht="26.1" customHeight="1">
      <c r="A2102" s="216"/>
      <c r="I2102" s="218"/>
      <c r="J2102" s="218"/>
    </row>
    <row r="2103" spans="1:10" s="217" customFormat="1" ht="26.1" customHeight="1">
      <c r="A2103" s="216"/>
      <c r="I2103" s="218"/>
      <c r="J2103" s="218"/>
    </row>
    <row r="2104" spans="1:10" s="217" customFormat="1" ht="26.1" customHeight="1">
      <c r="A2104" s="216"/>
      <c r="I2104" s="218"/>
      <c r="J2104" s="218"/>
    </row>
    <row r="2105" spans="1:10" s="217" customFormat="1" ht="26.1" customHeight="1">
      <c r="A2105" s="216"/>
      <c r="I2105" s="218"/>
      <c r="J2105" s="218"/>
    </row>
    <row r="2106" spans="1:10" s="217" customFormat="1" ht="26.1" customHeight="1">
      <c r="A2106" s="216"/>
      <c r="I2106" s="218"/>
      <c r="J2106" s="218"/>
    </row>
    <row r="2107" spans="1:10" s="217" customFormat="1" ht="26.1" customHeight="1">
      <c r="A2107" s="216"/>
      <c r="I2107" s="218"/>
      <c r="J2107" s="218"/>
    </row>
    <row r="2108" spans="1:10" s="217" customFormat="1" ht="26.1" customHeight="1">
      <c r="A2108" s="216"/>
      <c r="I2108" s="218"/>
      <c r="J2108" s="218"/>
    </row>
    <row r="2109" spans="1:10" s="217" customFormat="1" ht="26.1" customHeight="1">
      <c r="A2109" s="216"/>
      <c r="I2109" s="218"/>
      <c r="J2109" s="218"/>
    </row>
    <row r="2110" spans="1:10" s="217" customFormat="1" ht="26.1" customHeight="1">
      <c r="A2110" s="216"/>
      <c r="I2110" s="218"/>
      <c r="J2110" s="218"/>
    </row>
    <row r="2111" spans="1:10" s="217" customFormat="1" ht="26.1" customHeight="1">
      <c r="A2111" s="216"/>
      <c r="I2111" s="218"/>
      <c r="J2111" s="218"/>
    </row>
    <row r="2112" spans="1:10" s="217" customFormat="1" ht="26.1" customHeight="1">
      <c r="A2112" s="216"/>
      <c r="I2112" s="218"/>
      <c r="J2112" s="218"/>
    </row>
    <row r="2113" spans="1:10" s="217" customFormat="1" ht="26.1" customHeight="1">
      <c r="A2113" s="216"/>
      <c r="I2113" s="218"/>
      <c r="J2113" s="218"/>
    </row>
    <row r="2114" spans="1:10" s="217" customFormat="1" ht="26.1" customHeight="1">
      <c r="A2114" s="216"/>
      <c r="I2114" s="218"/>
      <c r="J2114" s="218"/>
    </row>
    <row r="2115" spans="1:10" s="217" customFormat="1" ht="26.1" customHeight="1">
      <c r="A2115" s="216"/>
      <c r="I2115" s="218"/>
      <c r="J2115" s="218"/>
    </row>
    <row r="2116" spans="1:10" s="217" customFormat="1" ht="26.1" customHeight="1">
      <c r="A2116" s="216"/>
      <c r="I2116" s="218"/>
      <c r="J2116" s="218"/>
    </row>
    <row r="2117" spans="1:10" s="217" customFormat="1" ht="26.1" customHeight="1">
      <c r="A2117" s="216"/>
      <c r="I2117" s="218"/>
      <c r="J2117" s="218"/>
    </row>
    <row r="2118" spans="1:10" s="217" customFormat="1" ht="26.1" customHeight="1">
      <c r="A2118" s="216"/>
      <c r="I2118" s="218"/>
      <c r="J2118" s="218"/>
    </row>
    <row r="2119" spans="1:10" s="217" customFormat="1" ht="26.1" customHeight="1">
      <c r="A2119" s="216"/>
      <c r="I2119" s="218"/>
      <c r="J2119" s="218"/>
    </row>
    <row r="2120" spans="1:10" s="217" customFormat="1" ht="26.1" customHeight="1">
      <c r="A2120" s="216"/>
      <c r="I2120" s="218"/>
      <c r="J2120" s="218"/>
    </row>
    <row r="2121" spans="1:10" s="217" customFormat="1" ht="26.1" customHeight="1">
      <c r="A2121" s="216"/>
      <c r="I2121" s="218"/>
      <c r="J2121" s="218"/>
    </row>
    <row r="2122" spans="1:10" s="217" customFormat="1" ht="26.1" customHeight="1">
      <c r="A2122" s="216"/>
      <c r="I2122" s="218"/>
      <c r="J2122" s="218"/>
    </row>
    <row r="2123" spans="1:10" s="217" customFormat="1" ht="26.1" customHeight="1">
      <c r="A2123" s="216"/>
      <c r="I2123" s="218"/>
      <c r="J2123" s="218"/>
    </row>
    <row r="2124" spans="1:10" s="217" customFormat="1" ht="26.1" customHeight="1">
      <c r="A2124" s="216"/>
      <c r="I2124" s="218"/>
      <c r="J2124" s="218"/>
    </row>
    <row r="2125" spans="1:10" s="217" customFormat="1" ht="26.1" customHeight="1">
      <c r="A2125" s="216"/>
      <c r="I2125" s="218"/>
      <c r="J2125" s="218"/>
    </row>
    <row r="2126" spans="1:10" s="217" customFormat="1" ht="26.1" customHeight="1">
      <c r="A2126" s="216"/>
      <c r="I2126" s="218"/>
      <c r="J2126" s="218"/>
    </row>
    <row r="2127" spans="1:10" s="217" customFormat="1" ht="26.1" customHeight="1">
      <c r="A2127" s="216"/>
      <c r="I2127" s="218"/>
      <c r="J2127" s="218"/>
    </row>
    <row r="2128" spans="1:10" s="217" customFormat="1" ht="26.1" customHeight="1">
      <c r="A2128" s="216"/>
      <c r="I2128" s="218"/>
      <c r="J2128" s="218"/>
    </row>
    <row r="2129" spans="1:10" s="217" customFormat="1" ht="26.1" customHeight="1">
      <c r="A2129" s="216"/>
      <c r="I2129" s="218"/>
      <c r="J2129" s="218"/>
    </row>
    <row r="2130" spans="1:10" s="217" customFormat="1" ht="26.1" customHeight="1">
      <c r="A2130" s="216"/>
      <c r="I2130" s="218"/>
      <c r="J2130" s="218"/>
    </row>
    <row r="2131" spans="1:10" s="217" customFormat="1" ht="26.1" customHeight="1">
      <c r="A2131" s="216"/>
      <c r="I2131" s="218"/>
      <c r="J2131" s="218"/>
    </row>
    <row r="2132" spans="1:10" s="217" customFormat="1" ht="26.1" customHeight="1">
      <c r="A2132" s="216"/>
      <c r="I2132" s="218"/>
      <c r="J2132" s="218"/>
    </row>
    <row r="2133" spans="1:10" s="217" customFormat="1" ht="26.1" customHeight="1">
      <c r="A2133" s="216"/>
      <c r="I2133" s="218"/>
      <c r="J2133" s="218"/>
    </row>
    <row r="2134" spans="1:10" s="217" customFormat="1" ht="26.1" customHeight="1">
      <c r="A2134" s="216"/>
      <c r="I2134" s="218"/>
      <c r="J2134" s="218"/>
    </row>
    <row r="2135" spans="1:10" s="217" customFormat="1" ht="26.1" customHeight="1">
      <c r="A2135" s="216"/>
      <c r="I2135" s="218"/>
      <c r="J2135" s="218"/>
    </row>
    <row r="2136" spans="1:10" s="217" customFormat="1" ht="26.1" customHeight="1">
      <c r="A2136" s="216"/>
      <c r="I2136" s="218"/>
      <c r="J2136" s="218"/>
    </row>
    <row r="2137" spans="1:10" s="217" customFormat="1" ht="26.1" customHeight="1">
      <c r="A2137" s="216"/>
      <c r="I2137" s="218"/>
      <c r="J2137" s="218"/>
    </row>
    <row r="2138" spans="1:10" s="217" customFormat="1" ht="26.1" customHeight="1">
      <c r="A2138" s="216"/>
      <c r="I2138" s="218"/>
      <c r="J2138" s="218"/>
    </row>
    <row r="2139" spans="1:10" s="217" customFormat="1" ht="26.1" customHeight="1">
      <c r="A2139" s="216"/>
      <c r="I2139" s="218"/>
      <c r="J2139" s="218"/>
    </row>
    <row r="2140" spans="1:10" s="217" customFormat="1" ht="26.1" customHeight="1">
      <c r="A2140" s="216"/>
      <c r="I2140" s="218"/>
      <c r="J2140" s="218"/>
    </row>
    <row r="2141" spans="1:10" s="217" customFormat="1" ht="26.1" customHeight="1">
      <c r="A2141" s="216"/>
      <c r="I2141" s="218"/>
      <c r="J2141" s="218"/>
    </row>
    <row r="2142" spans="1:10" s="217" customFormat="1" ht="26.1" customHeight="1">
      <c r="A2142" s="216"/>
      <c r="I2142" s="218"/>
      <c r="J2142" s="218"/>
    </row>
    <row r="2143" spans="1:10" s="217" customFormat="1" ht="26.1" customHeight="1">
      <c r="A2143" s="216"/>
      <c r="I2143" s="218"/>
      <c r="J2143" s="218"/>
    </row>
    <row r="2144" spans="1:10" s="217" customFormat="1" ht="26.1" customHeight="1">
      <c r="A2144" s="216"/>
      <c r="I2144" s="218"/>
      <c r="J2144" s="218"/>
    </row>
    <row r="2145" spans="1:10" s="217" customFormat="1" ht="26.1" customHeight="1">
      <c r="A2145" s="216"/>
      <c r="I2145" s="218"/>
      <c r="J2145" s="218"/>
    </row>
    <row r="2146" spans="1:10" s="217" customFormat="1" ht="26.1" customHeight="1">
      <c r="A2146" s="216"/>
      <c r="I2146" s="218"/>
      <c r="J2146" s="218"/>
    </row>
    <row r="2147" spans="1:10" s="217" customFormat="1" ht="26.1" customHeight="1">
      <c r="A2147" s="216"/>
      <c r="I2147" s="218"/>
      <c r="J2147" s="218"/>
    </row>
    <row r="2148" spans="1:10" s="217" customFormat="1" ht="26.1" customHeight="1">
      <c r="A2148" s="216"/>
      <c r="I2148" s="218"/>
      <c r="J2148" s="218"/>
    </row>
    <row r="2149" spans="1:10" s="217" customFormat="1" ht="26.1" customHeight="1">
      <c r="A2149" s="216"/>
      <c r="I2149" s="218"/>
      <c r="J2149" s="218"/>
    </row>
    <row r="2150" spans="1:10" s="217" customFormat="1" ht="26.1" customHeight="1">
      <c r="A2150" s="216"/>
      <c r="I2150" s="218"/>
      <c r="J2150" s="218"/>
    </row>
    <row r="2151" spans="1:10" s="217" customFormat="1" ht="26.1" customHeight="1">
      <c r="A2151" s="216"/>
      <c r="I2151" s="218"/>
      <c r="J2151" s="218"/>
    </row>
    <row r="2152" spans="1:10" s="217" customFormat="1" ht="26.1" customHeight="1">
      <c r="A2152" s="216"/>
      <c r="I2152" s="218"/>
      <c r="J2152" s="218"/>
    </row>
    <row r="2153" spans="1:10" s="217" customFormat="1" ht="26.1" customHeight="1">
      <c r="A2153" s="216"/>
      <c r="I2153" s="218"/>
      <c r="J2153" s="218"/>
    </row>
    <row r="2154" spans="1:10" s="217" customFormat="1" ht="26.1" customHeight="1">
      <c r="A2154" s="216"/>
      <c r="I2154" s="218"/>
      <c r="J2154" s="218"/>
    </row>
    <row r="2155" spans="1:10" s="217" customFormat="1" ht="26.1" customHeight="1">
      <c r="A2155" s="216"/>
      <c r="I2155" s="218"/>
      <c r="J2155" s="218"/>
    </row>
    <row r="2156" spans="1:10" s="217" customFormat="1" ht="26.1" customHeight="1">
      <c r="A2156" s="216"/>
      <c r="I2156" s="218"/>
      <c r="J2156" s="218"/>
    </row>
    <row r="2157" spans="1:10" s="217" customFormat="1" ht="26.1" customHeight="1">
      <c r="A2157" s="216"/>
      <c r="I2157" s="218"/>
      <c r="J2157" s="218"/>
    </row>
    <row r="2158" spans="1:10" s="217" customFormat="1" ht="26.1" customHeight="1">
      <c r="A2158" s="216"/>
      <c r="I2158" s="218"/>
      <c r="J2158" s="218"/>
    </row>
    <row r="2159" spans="1:10" s="217" customFormat="1" ht="26.1" customHeight="1">
      <c r="A2159" s="216"/>
      <c r="I2159" s="218"/>
      <c r="J2159" s="218"/>
    </row>
    <row r="2160" spans="1:10" s="217" customFormat="1" ht="26.1" customHeight="1">
      <c r="A2160" s="216"/>
      <c r="I2160" s="218"/>
      <c r="J2160" s="218"/>
    </row>
    <row r="2161" spans="1:10" s="217" customFormat="1" ht="26.1" customHeight="1">
      <c r="A2161" s="216"/>
      <c r="I2161" s="218"/>
      <c r="J2161" s="218"/>
    </row>
    <row r="2162" spans="1:10" s="217" customFormat="1" ht="26.1" customHeight="1">
      <c r="A2162" s="216"/>
      <c r="I2162" s="218"/>
      <c r="J2162" s="218"/>
    </row>
    <row r="2163" spans="1:10" s="217" customFormat="1" ht="26.1" customHeight="1">
      <c r="A2163" s="216"/>
      <c r="I2163" s="218"/>
      <c r="J2163" s="218"/>
    </row>
    <row r="2164" spans="1:10" s="217" customFormat="1" ht="26.1" customHeight="1">
      <c r="A2164" s="216"/>
      <c r="I2164" s="218"/>
      <c r="J2164" s="218"/>
    </row>
    <row r="2165" spans="1:10" s="217" customFormat="1" ht="26.1" customHeight="1">
      <c r="A2165" s="216"/>
      <c r="I2165" s="218"/>
      <c r="J2165" s="218"/>
    </row>
    <row r="2166" spans="1:10" s="217" customFormat="1" ht="26.1" customHeight="1">
      <c r="A2166" s="216"/>
      <c r="I2166" s="218"/>
      <c r="J2166" s="218"/>
    </row>
    <row r="2167" spans="1:10" s="217" customFormat="1" ht="26.1" customHeight="1">
      <c r="A2167" s="216"/>
      <c r="I2167" s="218"/>
      <c r="J2167" s="218"/>
    </row>
    <row r="2168" spans="1:10" s="217" customFormat="1" ht="26.1" customHeight="1">
      <c r="A2168" s="216"/>
      <c r="I2168" s="218"/>
      <c r="J2168" s="218"/>
    </row>
    <row r="2169" spans="1:10" s="217" customFormat="1" ht="26.1" customHeight="1">
      <c r="A2169" s="216"/>
      <c r="I2169" s="218"/>
      <c r="J2169" s="218"/>
    </row>
    <row r="2170" spans="1:10" s="217" customFormat="1" ht="26.1" customHeight="1">
      <c r="A2170" s="216"/>
      <c r="I2170" s="218"/>
      <c r="J2170" s="218"/>
    </row>
    <row r="2171" spans="1:10" s="217" customFormat="1" ht="26.1" customHeight="1">
      <c r="A2171" s="216"/>
      <c r="I2171" s="218"/>
      <c r="J2171" s="218"/>
    </row>
    <row r="2172" spans="1:10" s="217" customFormat="1" ht="26.1" customHeight="1">
      <c r="A2172" s="216"/>
      <c r="I2172" s="218"/>
      <c r="J2172" s="218"/>
    </row>
    <row r="2173" spans="1:10" s="217" customFormat="1" ht="26.1" customHeight="1">
      <c r="A2173" s="216"/>
      <c r="I2173" s="218"/>
      <c r="J2173" s="218"/>
    </row>
    <row r="2174" spans="1:10" s="217" customFormat="1" ht="26.1" customHeight="1">
      <c r="A2174" s="216"/>
      <c r="I2174" s="218"/>
      <c r="J2174" s="218"/>
    </row>
    <row r="2175" spans="1:10" s="217" customFormat="1" ht="26.1" customHeight="1">
      <c r="A2175" s="216"/>
      <c r="I2175" s="218"/>
      <c r="J2175" s="218"/>
    </row>
    <row r="2176" spans="1:10" s="217" customFormat="1" ht="26.1" customHeight="1">
      <c r="A2176" s="216"/>
      <c r="I2176" s="218"/>
      <c r="J2176" s="218"/>
    </row>
    <row r="2177" spans="1:10" s="217" customFormat="1" ht="26.1" customHeight="1">
      <c r="A2177" s="216"/>
      <c r="I2177" s="218"/>
      <c r="J2177" s="218"/>
    </row>
    <row r="2178" spans="1:10" s="217" customFormat="1" ht="26.1" customHeight="1">
      <c r="A2178" s="216"/>
      <c r="I2178" s="218"/>
      <c r="J2178" s="218"/>
    </row>
    <row r="2179" spans="1:10" s="217" customFormat="1" ht="26.1" customHeight="1">
      <c r="A2179" s="216"/>
      <c r="I2179" s="218"/>
      <c r="J2179" s="218"/>
    </row>
    <row r="2180" spans="1:10" s="217" customFormat="1" ht="26.1" customHeight="1">
      <c r="A2180" s="216"/>
      <c r="I2180" s="218"/>
      <c r="J2180" s="218"/>
    </row>
    <row r="2181" spans="1:10" s="217" customFormat="1" ht="26.1" customHeight="1">
      <c r="A2181" s="216"/>
      <c r="I2181" s="218"/>
      <c r="J2181" s="218"/>
    </row>
    <row r="2182" spans="1:10" s="217" customFormat="1" ht="26.1" customHeight="1">
      <c r="A2182" s="216"/>
      <c r="I2182" s="218"/>
      <c r="J2182" s="218"/>
    </row>
    <row r="2183" spans="1:10" s="217" customFormat="1" ht="26.1" customHeight="1">
      <c r="A2183" s="216"/>
      <c r="I2183" s="218"/>
      <c r="J2183" s="218"/>
    </row>
    <row r="2184" spans="1:10" s="217" customFormat="1" ht="26.1" customHeight="1">
      <c r="A2184" s="216"/>
      <c r="I2184" s="218"/>
      <c r="J2184" s="218"/>
    </row>
    <row r="2185" spans="1:10" s="217" customFormat="1" ht="26.1" customHeight="1">
      <c r="A2185" s="216"/>
      <c r="I2185" s="218"/>
      <c r="J2185" s="218"/>
    </row>
    <row r="2186" spans="1:10" s="217" customFormat="1" ht="26.1" customHeight="1">
      <c r="A2186" s="216"/>
      <c r="I2186" s="218"/>
      <c r="J2186" s="218"/>
    </row>
    <row r="2187" spans="1:10" s="217" customFormat="1" ht="26.1" customHeight="1">
      <c r="A2187" s="216"/>
      <c r="I2187" s="218"/>
      <c r="J2187" s="218"/>
    </row>
    <row r="2188" spans="1:10" s="217" customFormat="1" ht="26.1" customHeight="1">
      <c r="A2188" s="216"/>
      <c r="I2188" s="218"/>
      <c r="J2188" s="218"/>
    </row>
    <row r="2189" spans="1:10" s="217" customFormat="1" ht="26.1" customHeight="1">
      <c r="A2189" s="216"/>
      <c r="I2189" s="218"/>
      <c r="J2189" s="218"/>
    </row>
    <row r="2190" spans="1:10" s="217" customFormat="1" ht="26.1" customHeight="1">
      <c r="A2190" s="216"/>
      <c r="I2190" s="218"/>
      <c r="J2190" s="218"/>
    </row>
    <row r="2191" spans="1:10" s="217" customFormat="1" ht="26.1" customHeight="1">
      <c r="A2191" s="216"/>
      <c r="I2191" s="218"/>
      <c r="J2191" s="218"/>
    </row>
    <row r="2192" spans="1:10" s="217" customFormat="1" ht="26.1" customHeight="1">
      <c r="A2192" s="216"/>
      <c r="I2192" s="218"/>
      <c r="J2192" s="218"/>
    </row>
    <row r="2193" spans="1:10" s="217" customFormat="1" ht="26.1" customHeight="1">
      <c r="A2193" s="216"/>
      <c r="I2193" s="218"/>
      <c r="J2193" s="218"/>
    </row>
    <row r="2194" spans="1:10" s="217" customFormat="1" ht="26.1" customHeight="1">
      <c r="A2194" s="216"/>
      <c r="I2194" s="218"/>
      <c r="J2194" s="218"/>
    </row>
    <row r="2195" spans="1:10" s="217" customFormat="1" ht="26.1" customHeight="1">
      <c r="A2195" s="216"/>
      <c r="I2195" s="218"/>
      <c r="J2195" s="218"/>
    </row>
    <row r="2196" spans="1:10" s="217" customFormat="1" ht="26.1" customHeight="1">
      <c r="A2196" s="216"/>
      <c r="I2196" s="218"/>
      <c r="J2196" s="218"/>
    </row>
    <row r="2197" spans="1:10" s="217" customFormat="1" ht="26.1" customHeight="1">
      <c r="A2197" s="216"/>
      <c r="I2197" s="218"/>
      <c r="J2197" s="218"/>
    </row>
    <row r="2198" spans="1:10" s="217" customFormat="1" ht="26.1" customHeight="1">
      <c r="A2198" s="216"/>
      <c r="I2198" s="218"/>
      <c r="J2198" s="218"/>
    </row>
    <row r="2199" spans="1:10" s="217" customFormat="1" ht="26.1" customHeight="1">
      <c r="A2199" s="216"/>
      <c r="I2199" s="218"/>
      <c r="J2199" s="218"/>
    </row>
    <row r="2200" spans="1:10" s="217" customFormat="1" ht="26.1" customHeight="1">
      <c r="A2200" s="216"/>
      <c r="I2200" s="218"/>
      <c r="J2200" s="218"/>
    </row>
    <row r="2201" spans="1:10" s="217" customFormat="1" ht="26.1" customHeight="1">
      <c r="A2201" s="216"/>
      <c r="I2201" s="218"/>
      <c r="J2201" s="218"/>
    </row>
    <row r="2202" spans="1:10" s="217" customFormat="1" ht="26.1" customHeight="1">
      <c r="A2202" s="216"/>
      <c r="I2202" s="218"/>
      <c r="J2202" s="218"/>
    </row>
    <row r="2203" spans="1:10" s="217" customFormat="1" ht="26.1" customHeight="1">
      <c r="A2203" s="216"/>
      <c r="I2203" s="218"/>
      <c r="J2203" s="218"/>
    </row>
    <row r="2204" spans="1:10" s="217" customFormat="1" ht="26.1" customHeight="1">
      <c r="A2204" s="216"/>
      <c r="I2204" s="218"/>
      <c r="J2204" s="218"/>
    </row>
    <row r="2205" spans="1:10" s="217" customFormat="1" ht="26.1" customHeight="1">
      <c r="A2205" s="216"/>
      <c r="I2205" s="218"/>
      <c r="J2205" s="218"/>
    </row>
    <row r="2206" spans="1:10" s="217" customFormat="1" ht="26.1" customHeight="1">
      <c r="A2206" s="216"/>
      <c r="I2206" s="218"/>
      <c r="J2206" s="218"/>
    </row>
    <row r="2207" spans="1:10" s="217" customFormat="1" ht="26.1" customHeight="1">
      <c r="A2207" s="216"/>
      <c r="I2207" s="218"/>
      <c r="J2207" s="218"/>
    </row>
    <row r="2208" spans="1:10" s="217" customFormat="1" ht="26.1" customHeight="1">
      <c r="A2208" s="216"/>
      <c r="I2208" s="218"/>
      <c r="J2208" s="218"/>
    </row>
    <row r="2209" spans="1:10" s="217" customFormat="1" ht="26.1" customHeight="1">
      <c r="A2209" s="216"/>
      <c r="I2209" s="218"/>
      <c r="J2209" s="218"/>
    </row>
    <row r="2210" spans="1:10" s="217" customFormat="1" ht="26.1" customHeight="1">
      <c r="A2210" s="216"/>
      <c r="I2210" s="218"/>
      <c r="J2210" s="218"/>
    </row>
    <row r="2211" spans="1:10" s="217" customFormat="1" ht="26.1" customHeight="1">
      <c r="A2211" s="216"/>
      <c r="I2211" s="218"/>
      <c r="J2211" s="218"/>
    </row>
    <row r="2212" spans="1:10" s="217" customFormat="1" ht="26.1" customHeight="1">
      <c r="A2212" s="216"/>
      <c r="I2212" s="218"/>
      <c r="J2212" s="218"/>
    </row>
    <row r="2213" spans="1:10" s="217" customFormat="1" ht="26.1" customHeight="1">
      <c r="A2213" s="216"/>
      <c r="I2213" s="218"/>
      <c r="J2213" s="218"/>
    </row>
    <row r="2214" spans="1:10" s="217" customFormat="1" ht="26.1" customHeight="1">
      <c r="A2214" s="216"/>
      <c r="I2214" s="218"/>
      <c r="J2214" s="218"/>
    </row>
    <row r="2215" spans="1:10" s="217" customFormat="1" ht="26.1" customHeight="1">
      <c r="A2215" s="216"/>
      <c r="I2215" s="218"/>
      <c r="J2215" s="218"/>
    </row>
    <row r="2216" spans="1:10" s="217" customFormat="1" ht="26.1" customHeight="1">
      <c r="A2216" s="216"/>
      <c r="I2216" s="218"/>
      <c r="J2216" s="218"/>
    </row>
    <row r="2217" spans="1:10" s="217" customFormat="1" ht="26.1" customHeight="1">
      <c r="A2217" s="216"/>
      <c r="I2217" s="218"/>
      <c r="J2217" s="218"/>
    </row>
    <row r="2218" spans="1:10" s="217" customFormat="1" ht="26.1" customHeight="1">
      <c r="A2218" s="216"/>
      <c r="I2218" s="218"/>
      <c r="J2218" s="218"/>
    </row>
    <row r="2219" spans="1:10" s="217" customFormat="1" ht="26.1" customHeight="1">
      <c r="A2219" s="216"/>
      <c r="I2219" s="218"/>
      <c r="J2219" s="218"/>
    </row>
    <row r="2220" spans="1:10" s="217" customFormat="1" ht="26.1" customHeight="1">
      <c r="A2220" s="216"/>
      <c r="I2220" s="218"/>
      <c r="J2220" s="218"/>
    </row>
    <row r="2221" spans="1:10" s="217" customFormat="1" ht="26.1" customHeight="1">
      <c r="A2221" s="216"/>
      <c r="I2221" s="218"/>
      <c r="J2221" s="218"/>
    </row>
    <row r="2222" spans="1:10" s="217" customFormat="1" ht="26.1" customHeight="1">
      <c r="A2222" s="216"/>
      <c r="I2222" s="218"/>
      <c r="J2222" s="218"/>
    </row>
    <row r="2223" spans="1:10" s="217" customFormat="1" ht="26.1" customHeight="1">
      <c r="A2223" s="216"/>
      <c r="I2223" s="218"/>
      <c r="J2223" s="218"/>
    </row>
    <row r="2224" spans="1:10" s="217" customFormat="1" ht="26.1" customHeight="1">
      <c r="A2224" s="216"/>
      <c r="I2224" s="218"/>
      <c r="J2224" s="218"/>
    </row>
    <row r="2225" spans="1:10" s="217" customFormat="1" ht="26.1" customHeight="1">
      <c r="A2225" s="216"/>
      <c r="I2225" s="218"/>
      <c r="J2225" s="218"/>
    </row>
    <row r="2226" spans="1:10" s="217" customFormat="1" ht="26.1" customHeight="1">
      <c r="A2226" s="216"/>
      <c r="I2226" s="218"/>
      <c r="J2226" s="218"/>
    </row>
    <row r="2227" spans="1:10" s="217" customFormat="1" ht="26.1" customHeight="1">
      <c r="A2227" s="216"/>
      <c r="I2227" s="218"/>
      <c r="J2227" s="218"/>
    </row>
    <row r="2228" spans="1:10" s="217" customFormat="1" ht="26.1" customHeight="1">
      <c r="A2228" s="216"/>
      <c r="I2228" s="218"/>
      <c r="J2228" s="218"/>
    </row>
    <row r="2229" spans="1:10" s="217" customFormat="1" ht="26.1" customHeight="1">
      <c r="A2229" s="216"/>
      <c r="I2229" s="218"/>
      <c r="J2229" s="218"/>
    </row>
    <row r="2230" spans="1:10" s="217" customFormat="1" ht="26.1" customHeight="1">
      <c r="A2230" s="216"/>
      <c r="I2230" s="218"/>
      <c r="J2230" s="218"/>
    </row>
    <row r="2231" spans="1:10" s="217" customFormat="1" ht="26.1" customHeight="1">
      <c r="A2231" s="216"/>
      <c r="I2231" s="218"/>
      <c r="J2231" s="218"/>
    </row>
    <row r="2232" spans="1:10" s="217" customFormat="1" ht="26.1" customHeight="1">
      <c r="A2232" s="216"/>
      <c r="I2232" s="218"/>
      <c r="J2232" s="218"/>
    </row>
    <row r="2233" spans="1:10" s="217" customFormat="1" ht="26.1" customHeight="1">
      <c r="A2233" s="216"/>
      <c r="I2233" s="218"/>
      <c r="J2233" s="218"/>
    </row>
    <row r="2234" spans="1:10" s="217" customFormat="1" ht="26.1" customHeight="1">
      <c r="A2234" s="216"/>
      <c r="I2234" s="218"/>
      <c r="J2234" s="218"/>
    </row>
    <row r="2235" spans="1:10" s="217" customFormat="1" ht="26.1" customHeight="1">
      <c r="A2235" s="216"/>
      <c r="I2235" s="218"/>
      <c r="J2235" s="218"/>
    </row>
    <row r="2236" spans="1:10" s="217" customFormat="1" ht="26.1" customHeight="1">
      <c r="A2236" s="216"/>
      <c r="I2236" s="218"/>
      <c r="J2236" s="218"/>
    </row>
    <row r="2237" spans="1:10" s="217" customFormat="1" ht="26.1" customHeight="1">
      <c r="A2237" s="216"/>
      <c r="I2237" s="218"/>
      <c r="J2237" s="218"/>
    </row>
    <row r="2238" spans="1:10" s="217" customFormat="1" ht="26.1" customHeight="1">
      <c r="A2238" s="216"/>
      <c r="I2238" s="218"/>
      <c r="J2238" s="218"/>
    </row>
    <row r="2239" spans="1:10" s="217" customFormat="1" ht="26.1" customHeight="1">
      <c r="A2239" s="216"/>
      <c r="I2239" s="218"/>
      <c r="J2239" s="218"/>
    </row>
    <row r="2240" spans="1:10" s="217" customFormat="1" ht="26.1" customHeight="1">
      <c r="A2240" s="216"/>
      <c r="I2240" s="218"/>
      <c r="J2240" s="218"/>
    </row>
    <row r="2241" spans="1:10" s="217" customFormat="1" ht="26.1" customHeight="1">
      <c r="A2241" s="216"/>
      <c r="I2241" s="218"/>
      <c r="J2241" s="218"/>
    </row>
    <row r="2242" spans="1:10" s="217" customFormat="1" ht="26.1" customHeight="1">
      <c r="A2242" s="216"/>
      <c r="I2242" s="218"/>
      <c r="J2242" s="218"/>
    </row>
    <row r="2243" spans="1:10" s="217" customFormat="1" ht="26.1" customHeight="1">
      <c r="A2243" s="216"/>
      <c r="I2243" s="218"/>
      <c r="J2243" s="218"/>
    </row>
    <row r="2244" spans="1:10" s="217" customFormat="1" ht="26.1" customHeight="1">
      <c r="A2244" s="216"/>
      <c r="I2244" s="218"/>
      <c r="J2244" s="218"/>
    </row>
    <row r="2245" spans="1:10" s="217" customFormat="1" ht="26.1" customHeight="1">
      <c r="A2245" s="216"/>
      <c r="I2245" s="218"/>
      <c r="J2245" s="218"/>
    </row>
    <row r="2246" spans="1:10" s="217" customFormat="1" ht="26.1" customHeight="1">
      <c r="A2246" s="216"/>
      <c r="I2246" s="218"/>
      <c r="J2246" s="218"/>
    </row>
    <row r="2247" spans="1:10" s="217" customFormat="1" ht="26.1" customHeight="1">
      <c r="A2247" s="216"/>
      <c r="I2247" s="218"/>
      <c r="J2247" s="218"/>
    </row>
    <row r="2248" spans="1:10" s="217" customFormat="1" ht="26.1" customHeight="1">
      <c r="A2248" s="216"/>
      <c r="I2248" s="218"/>
      <c r="J2248" s="218"/>
    </row>
    <row r="2249" spans="1:10" s="217" customFormat="1" ht="26.1" customHeight="1">
      <c r="A2249" s="216"/>
      <c r="I2249" s="218"/>
      <c r="J2249" s="218"/>
    </row>
    <row r="2250" spans="1:10" s="217" customFormat="1" ht="26.1" customHeight="1">
      <c r="A2250" s="216"/>
      <c r="I2250" s="218"/>
      <c r="J2250" s="218"/>
    </row>
    <row r="2251" spans="1:10" s="217" customFormat="1" ht="26.1" customHeight="1">
      <c r="A2251" s="216"/>
      <c r="I2251" s="218"/>
      <c r="J2251" s="218"/>
    </row>
    <row r="2252" spans="1:10" s="217" customFormat="1" ht="26.1" customHeight="1">
      <c r="A2252" s="216"/>
      <c r="I2252" s="218"/>
      <c r="J2252" s="218"/>
    </row>
    <row r="2253" spans="1:10" s="217" customFormat="1" ht="26.1" customHeight="1">
      <c r="A2253" s="216"/>
      <c r="I2253" s="218"/>
      <c r="J2253" s="218"/>
    </row>
    <row r="2254" spans="1:10" s="217" customFormat="1" ht="26.1" customHeight="1">
      <c r="A2254" s="216"/>
      <c r="I2254" s="218"/>
      <c r="J2254" s="218"/>
    </row>
    <row r="2255" spans="1:10" s="217" customFormat="1" ht="26.1" customHeight="1">
      <c r="A2255" s="216"/>
      <c r="I2255" s="218"/>
      <c r="J2255" s="218"/>
    </row>
    <row r="2256" spans="1:10" s="217" customFormat="1" ht="26.1" customHeight="1">
      <c r="A2256" s="216"/>
      <c r="I2256" s="218"/>
      <c r="J2256" s="218"/>
    </row>
    <row r="2257" spans="1:10" s="217" customFormat="1" ht="26.1" customHeight="1">
      <c r="A2257" s="216"/>
      <c r="I2257" s="218"/>
      <c r="J2257" s="218"/>
    </row>
    <row r="2258" spans="1:10" s="217" customFormat="1" ht="26.1" customHeight="1">
      <c r="A2258" s="216"/>
      <c r="I2258" s="218"/>
      <c r="J2258" s="218"/>
    </row>
    <row r="2259" spans="1:10" s="217" customFormat="1" ht="26.1" customHeight="1">
      <c r="A2259" s="216"/>
      <c r="I2259" s="218"/>
      <c r="J2259" s="218"/>
    </row>
    <row r="2260" spans="1:10" s="217" customFormat="1" ht="26.1" customHeight="1">
      <c r="A2260" s="216"/>
      <c r="I2260" s="218"/>
      <c r="J2260" s="218"/>
    </row>
    <row r="2261" spans="1:10" s="217" customFormat="1" ht="26.1" customHeight="1">
      <c r="A2261" s="216"/>
      <c r="I2261" s="218"/>
      <c r="J2261" s="218"/>
    </row>
    <row r="2262" spans="1:10" s="217" customFormat="1" ht="26.1" customHeight="1">
      <c r="A2262" s="216"/>
      <c r="I2262" s="218"/>
      <c r="J2262" s="218"/>
    </row>
    <row r="2263" spans="1:10" s="217" customFormat="1" ht="26.1" customHeight="1">
      <c r="A2263" s="216"/>
      <c r="I2263" s="218"/>
      <c r="J2263" s="218"/>
    </row>
    <row r="2264" spans="1:10" s="217" customFormat="1" ht="26.1" customHeight="1">
      <c r="A2264" s="216"/>
      <c r="I2264" s="218"/>
      <c r="J2264" s="218"/>
    </row>
    <row r="2265" spans="1:10" s="217" customFormat="1" ht="26.1" customHeight="1">
      <c r="A2265" s="216"/>
      <c r="I2265" s="218"/>
      <c r="J2265" s="218"/>
    </row>
    <row r="2266" spans="1:10" s="217" customFormat="1" ht="26.1" customHeight="1">
      <c r="A2266" s="216"/>
      <c r="I2266" s="218"/>
      <c r="J2266" s="218"/>
    </row>
    <row r="2267" spans="1:10" s="217" customFormat="1" ht="26.1" customHeight="1">
      <c r="A2267" s="216"/>
      <c r="I2267" s="218"/>
      <c r="J2267" s="218"/>
    </row>
    <row r="2268" spans="1:10" s="217" customFormat="1" ht="26.1" customHeight="1">
      <c r="A2268" s="216"/>
      <c r="I2268" s="218"/>
      <c r="J2268" s="218"/>
    </row>
    <row r="2269" spans="1:10" s="217" customFormat="1" ht="26.1" customHeight="1">
      <c r="A2269" s="216"/>
      <c r="I2269" s="218"/>
      <c r="J2269" s="218"/>
    </row>
    <row r="2270" spans="1:10" s="217" customFormat="1" ht="26.1" customHeight="1">
      <c r="A2270" s="216"/>
      <c r="I2270" s="218"/>
      <c r="J2270" s="218"/>
    </row>
    <row r="2271" spans="1:10" s="217" customFormat="1" ht="26.1" customHeight="1">
      <c r="A2271" s="216"/>
      <c r="I2271" s="218"/>
      <c r="J2271" s="218"/>
    </row>
    <row r="2272" spans="1:10" s="217" customFormat="1" ht="26.1" customHeight="1">
      <c r="A2272" s="216"/>
      <c r="I2272" s="218"/>
      <c r="J2272" s="218"/>
    </row>
    <row r="2273" spans="1:10" s="217" customFormat="1" ht="26.1" customHeight="1">
      <c r="A2273" s="216"/>
      <c r="I2273" s="218"/>
      <c r="J2273" s="218"/>
    </row>
    <row r="2274" spans="1:10" s="217" customFormat="1" ht="26.1" customHeight="1">
      <c r="A2274" s="216"/>
      <c r="I2274" s="218"/>
      <c r="J2274" s="218"/>
    </row>
    <row r="2275" spans="1:10" s="217" customFormat="1" ht="26.1" customHeight="1">
      <c r="A2275" s="216"/>
      <c r="I2275" s="218"/>
      <c r="J2275" s="218"/>
    </row>
    <row r="2276" spans="1:10" s="217" customFormat="1" ht="26.1" customHeight="1">
      <c r="A2276" s="216"/>
      <c r="I2276" s="218"/>
      <c r="J2276" s="218"/>
    </row>
    <row r="2277" spans="1:10" s="217" customFormat="1" ht="26.1" customHeight="1">
      <c r="A2277" s="216"/>
      <c r="I2277" s="218"/>
      <c r="J2277" s="218"/>
    </row>
    <row r="2278" spans="1:10" s="217" customFormat="1" ht="26.1" customHeight="1">
      <c r="A2278" s="216"/>
      <c r="I2278" s="218"/>
      <c r="J2278" s="218"/>
    </row>
    <row r="2279" spans="1:10" s="217" customFormat="1" ht="26.1" customHeight="1">
      <c r="A2279" s="216"/>
      <c r="I2279" s="218"/>
      <c r="J2279" s="218"/>
    </row>
    <row r="2280" spans="1:10" s="217" customFormat="1" ht="26.1" customHeight="1">
      <c r="A2280" s="216"/>
      <c r="I2280" s="218"/>
      <c r="J2280" s="218"/>
    </row>
    <row r="2281" spans="1:10" s="217" customFormat="1" ht="26.1" customHeight="1">
      <c r="A2281" s="216"/>
      <c r="I2281" s="218"/>
      <c r="J2281" s="218"/>
    </row>
    <row r="2282" spans="1:10" s="217" customFormat="1" ht="26.1" customHeight="1">
      <c r="A2282" s="216"/>
      <c r="I2282" s="218"/>
      <c r="J2282" s="218"/>
    </row>
    <row r="2283" spans="1:10" s="217" customFormat="1" ht="26.1" customHeight="1">
      <c r="A2283" s="216"/>
      <c r="I2283" s="218"/>
      <c r="J2283" s="218"/>
    </row>
    <row r="2284" spans="1:10" s="217" customFormat="1" ht="26.1" customHeight="1">
      <c r="A2284" s="216"/>
      <c r="I2284" s="218"/>
      <c r="J2284" s="218"/>
    </row>
    <row r="2285" spans="1:10" s="217" customFormat="1" ht="26.1" customHeight="1">
      <c r="A2285" s="216"/>
      <c r="I2285" s="218"/>
      <c r="J2285" s="218"/>
    </row>
    <row r="2286" spans="1:10" s="217" customFormat="1" ht="26.1" customHeight="1">
      <c r="A2286" s="216"/>
      <c r="I2286" s="218"/>
      <c r="J2286" s="218"/>
    </row>
    <row r="2287" spans="1:10" s="217" customFormat="1" ht="26.1" customHeight="1">
      <c r="A2287" s="216"/>
      <c r="I2287" s="218"/>
      <c r="J2287" s="218"/>
    </row>
    <row r="2288" spans="1:10" s="217" customFormat="1" ht="26.1" customHeight="1">
      <c r="A2288" s="216"/>
      <c r="I2288" s="218"/>
      <c r="J2288" s="218"/>
    </row>
    <row r="2289" spans="1:10" s="217" customFormat="1" ht="26.1" customHeight="1">
      <c r="A2289" s="216"/>
      <c r="I2289" s="218"/>
      <c r="J2289" s="218"/>
    </row>
    <row r="2290" spans="1:10" s="217" customFormat="1" ht="26.1" customHeight="1">
      <c r="A2290" s="216"/>
      <c r="I2290" s="218"/>
      <c r="J2290" s="218"/>
    </row>
    <row r="2291" spans="1:10" s="217" customFormat="1" ht="26.1" customHeight="1">
      <c r="A2291" s="216"/>
      <c r="I2291" s="218"/>
      <c r="J2291" s="218"/>
    </row>
    <row r="2292" spans="1:10" s="217" customFormat="1" ht="26.1" customHeight="1">
      <c r="A2292" s="216"/>
      <c r="I2292" s="218"/>
      <c r="J2292" s="218"/>
    </row>
    <row r="2293" spans="1:10" s="217" customFormat="1" ht="26.1" customHeight="1">
      <c r="A2293" s="216"/>
      <c r="I2293" s="218"/>
      <c r="J2293" s="218"/>
    </row>
    <row r="2294" spans="1:10" s="217" customFormat="1" ht="26.1" customHeight="1">
      <c r="A2294" s="216"/>
      <c r="I2294" s="218"/>
      <c r="J2294" s="218"/>
    </row>
    <row r="2295" spans="1:10" s="217" customFormat="1" ht="26.1" customHeight="1">
      <c r="A2295" s="216"/>
      <c r="I2295" s="218"/>
      <c r="J2295" s="218"/>
    </row>
    <row r="2296" spans="1:10" s="217" customFormat="1" ht="26.1" customHeight="1">
      <c r="A2296" s="216"/>
      <c r="I2296" s="218"/>
      <c r="J2296" s="218"/>
    </row>
    <row r="2297" spans="1:10" s="217" customFormat="1" ht="26.1" customHeight="1">
      <c r="A2297" s="216"/>
      <c r="I2297" s="218"/>
      <c r="J2297" s="218"/>
    </row>
    <row r="2298" spans="1:10" s="217" customFormat="1" ht="26.1" customHeight="1">
      <c r="A2298" s="216"/>
      <c r="I2298" s="218"/>
      <c r="J2298" s="218"/>
    </row>
    <row r="2299" spans="1:10" s="217" customFormat="1" ht="26.1" customHeight="1">
      <c r="A2299" s="216"/>
      <c r="I2299" s="218"/>
      <c r="J2299" s="218"/>
    </row>
    <row r="2300" spans="1:10" s="217" customFormat="1" ht="26.1" customHeight="1">
      <c r="A2300" s="216"/>
      <c r="I2300" s="218"/>
      <c r="J2300" s="218"/>
    </row>
    <row r="2301" spans="1:10" s="217" customFormat="1" ht="26.1" customHeight="1">
      <c r="A2301" s="216"/>
      <c r="I2301" s="218"/>
      <c r="J2301" s="218"/>
    </row>
    <row r="2302" spans="1:10" s="217" customFormat="1" ht="26.1" customHeight="1">
      <c r="A2302" s="216"/>
      <c r="I2302" s="218"/>
      <c r="J2302" s="218"/>
    </row>
    <row r="2303" spans="1:10" s="217" customFormat="1" ht="26.1" customHeight="1">
      <c r="A2303" s="216"/>
      <c r="I2303" s="218"/>
      <c r="J2303" s="218"/>
    </row>
    <row r="2304" spans="1:10" s="217" customFormat="1" ht="26.1" customHeight="1">
      <c r="A2304" s="216"/>
      <c r="I2304" s="218"/>
      <c r="J2304" s="218"/>
    </row>
    <row r="2305" spans="1:10" s="217" customFormat="1" ht="26.1" customHeight="1">
      <c r="A2305" s="216"/>
      <c r="I2305" s="218"/>
      <c r="J2305" s="218"/>
    </row>
    <row r="2306" spans="1:10" s="217" customFormat="1" ht="26.1" customHeight="1">
      <c r="A2306" s="216"/>
      <c r="I2306" s="218"/>
      <c r="J2306" s="218"/>
    </row>
    <row r="2307" spans="1:10" s="217" customFormat="1" ht="26.1" customHeight="1">
      <c r="A2307" s="216"/>
      <c r="I2307" s="218"/>
      <c r="J2307" s="218"/>
    </row>
    <row r="2308" spans="1:10" s="217" customFormat="1" ht="26.1" customHeight="1">
      <c r="A2308" s="216"/>
      <c r="I2308" s="218"/>
      <c r="J2308" s="218"/>
    </row>
    <row r="2309" spans="1:10" s="217" customFormat="1" ht="26.1" customHeight="1">
      <c r="A2309" s="216"/>
      <c r="I2309" s="218"/>
      <c r="J2309" s="218"/>
    </row>
    <row r="2310" spans="1:10" s="217" customFormat="1" ht="26.1" customHeight="1">
      <c r="A2310" s="216"/>
      <c r="I2310" s="218"/>
      <c r="J2310" s="218"/>
    </row>
    <row r="2311" spans="1:10" s="217" customFormat="1" ht="26.1" customHeight="1">
      <c r="A2311" s="216"/>
      <c r="I2311" s="218"/>
      <c r="J2311" s="218"/>
    </row>
    <row r="2312" spans="1:10" s="217" customFormat="1" ht="26.1" customHeight="1">
      <c r="A2312" s="216"/>
      <c r="I2312" s="218"/>
      <c r="J2312" s="218"/>
    </row>
    <row r="2313" spans="1:10" s="217" customFormat="1" ht="26.1" customHeight="1">
      <c r="A2313" s="216"/>
      <c r="I2313" s="218"/>
      <c r="J2313" s="218"/>
    </row>
    <row r="2314" spans="1:10" s="217" customFormat="1" ht="26.1" customHeight="1">
      <c r="A2314" s="216"/>
      <c r="I2314" s="218"/>
      <c r="J2314" s="218"/>
    </row>
    <row r="2315" spans="1:10" s="217" customFormat="1" ht="26.1" customHeight="1">
      <c r="A2315" s="216"/>
      <c r="I2315" s="218"/>
      <c r="J2315" s="218"/>
    </row>
    <row r="2316" spans="1:10" s="217" customFormat="1" ht="26.1" customHeight="1">
      <c r="A2316" s="216"/>
      <c r="I2316" s="218"/>
      <c r="J2316" s="218"/>
    </row>
    <row r="2317" spans="1:10" s="217" customFormat="1" ht="26.1" customHeight="1">
      <c r="A2317" s="216"/>
      <c r="I2317" s="218"/>
      <c r="J2317" s="218"/>
    </row>
    <row r="2318" spans="1:10" s="217" customFormat="1" ht="26.1" customHeight="1">
      <c r="A2318" s="216"/>
      <c r="I2318" s="218"/>
      <c r="J2318" s="218"/>
    </row>
    <row r="2319" spans="1:10" s="217" customFormat="1" ht="26.1" customHeight="1">
      <c r="A2319" s="216"/>
      <c r="I2319" s="218"/>
      <c r="J2319" s="218"/>
    </row>
    <row r="2320" spans="1:10" s="217" customFormat="1" ht="26.1" customHeight="1">
      <c r="A2320" s="216"/>
      <c r="I2320" s="218"/>
      <c r="J2320" s="218"/>
    </row>
    <row r="2321" spans="1:10" s="217" customFormat="1" ht="26.1" customHeight="1">
      <c r="A2321" s="216"/>
      <c r="I2321" s="218"/>
      <c r="J2321" s="218"/>
    </row>
    <row r="2322" spans="1:10" s="217" customFormat="1" ht="26.1" customHeight="1">
      <c r="A2322" s="216"/>
      <c r="I2322" s="218"/>
      <c r="J2322" s="218"/>
    </row>
    <row r="2323" spans="1:10" s="217" customFormat="1" ht="26.1" customHeight="1">
      <c r="A2323" s="216"/>
      <c r="I2323" s="218"/>
      <c r="J2323" s="218"/>
    </row>
    <row r="2324" spans="1:10" s="217" customFormat="1" ht="26.1" customHeight="1">
      <c r="A2324" s="216"/>
      <c r="I2324" s="218"/>
      <c r="J2324" s="218"/>
    </row>
    <row r="2325" spans="1:10" s="217" customFormat="1" ht="26.1" customHeight="1">
      <c r="A2325" s="216"/>
      <c r="I2325" s="218"/>
      <c r="J2325" s="218"/>
    </row>
    <row r="2326" spans="1:10" s="217" customFormat="1" ht="26.1" customHeight="1">
      <c r="A2326" s="216"/>
      <c r="I2326" s="218"/>
      <c r="J2326" s="218"/>
    </row>
    <row r="2327" spans="1:10" s="217" customFormat="1" ht="26.1" customHeight="1">
      <c r="A2327" s="216"/>
      <c r="I2327" s="218"/>
      <c r="J2327" s="218"/>
    </row>
    <row r="2328" spans="1:10" s="217" customFormat="1" ht="26.1" customHeight="1">
      <c r="A2328" s="216"/>
      <c r="I2328" s="218"/>
      <c r="J2328" s="218"/>
    </row>
    <row r="2329" spans="1:10" s="217" customFormat="1" ht="26.1" customHeight="1">
      <c r="A2329" s="216"/>
      <c r="I2329" s="218"/>
      <c r="J2329" s="218"/>
    </row>
    <row r="2330" spans="1:10" s="217" customFormat="1" ht="26.1" customHeight="1">
      <c r="A2330" s="216"/>
      <c r="I2330" s="218"/>
      <c r="J2330" s="218"/>
    </row>
    <row r="2331" spans="1:10" s="217" customFormat="1" ht="26.1" customHeight="1">
      <c r="A2331" s="216"/>
      <c r="I2331" s="218"/>
      <c r="J2331" s="218"/>
    </row>
    <row r="2332" spans="1:10" s="217" customFormat="1" ht="26.1" customHeight="1">
      <c r="A2332" s="216"/>
      <c r="I2332" s="218"/>
      <c r="J2332" s="218"/>
    </row>
    <row r="2333" spans="1:10" s="217" customFormat="1" ht="26.1" customHeight="1">
      <c r="A2333" s="216"/>
      <c r="I2333" s="218"/>
      <c r="J2333" s="218"/>
    </row>
    <row r="2334" spans="1:10" s="217" customFormat="1" ht="26.1" customHeight="1">
      <c r="A2334" s="216"/>
      <c r="I2334" s="218"/>
      <c r="J2334" s="218"/>
    </row>
    <row r="2335" spans="1:10" s="217" customFormat="1" ht="26.1" customHeight="1">
      <c r="A2335" s="216"/>
      <c r="I2335" s="218"/>
      <c r="J2335" s="218"/>
    </row>
    <row r="2336" spans="1:10" s="217" customFormat="1" ht="26.1" customHeight="1">
      <c r="A2336" s="216"/>
      <c r="I2336" s="218"/>
      <c r="J2336" s="218"/>
    </row>
    <row r="2337" spans="1:10" s="217" customFormat="1" ht="26.1" customHeight="1">
      <c r="A2337" s="216"/>
      <c r="I2337" s="218"/>
      <c r="J2337" s="218"/>
    </row>
    <row r="2338" spans="1:10" s="217" customFormat="1" ht="26.1" customHeight="1">
      <c r="A2338" s="216"/>
      <c r="I2338" s="218"/>
      <c r="J2338" s="218"/>
    </row>
    <row r="2339" spans="1:10" s="217" customFormat="1" ht="26.1" customHeight="1">
      <c r="A2339" s="216"/>
      <c r="I2339" s="218"/>
      <c r="J2339" s="218"/>
    </row>
    <row r="2340" spans="1:10" s="217" customFormat="1" ht="26.1" customHeight="1">
      <c r="A2340" s="216"/>
      <c r="I2340" s="218"/>
      <c r="J2340" s="218"/>
    </row>
    <row r="2341" spans="1:10" s="217" customFormat="1" ht="26.1" customHeight="1">
      <c r="A2341" s="216"/>
      <c r="I2341" s="218"/>
      <c r="J2341" s="218"/>
    </row>
    <row r="2342" spans="1:10" s="217" customFormat="1" ht="26.1" customHeight="1">
      <c r="A2342" s="216"/>
      <c r="I2342" s="218"/>
      <c r="J2342" s="218"/>
    </row>
    <row r="2343" spans="1:10" s="217" customFormat="1" ht="26.1" customHeight="1">
      <c r="A2343" s="216"/>
      <c r="I2343" s="218"/>
      <c r="J2343" s="218"/>
    </row>
    <row r="2344" spans="1:10" s="217" customFormat="1" ht="26.1" customHeight="1">
      <c r="A2344" s="216"/>
      <c r="I2344" s="218"/>
      <c r="J2344" s="218"/>
    </row>
    <row r="2345" spans="1:10" s="217" customFormat="1" ht="26.1" customHeight="1">
      <c r="A2345" s="216"/>
      <c r="I2345" s="218"/>
      <c r="J2345" s="218"/>
    </row>
    <row r="2346" spans="1:10" s="217" customFormat="1" ht="26.1" customHeight="1">
      <c r="A2346" s="216"/>
      <c r="I2346" s="218"/>
      <c r="J2346" s="218"/>
    </row>
    <row r="2347" spans="1:10" s="217" customFormat="1" ht="26.1" customHeight="1">
      <c r="A2347" s="216"/>
      <c r="I2347" s="218"/>
      <c r="J2347" s="218"/>
    </row>
    <row r="2348" spans="1:10" s="217" customFormat="1" ht="26.1" customHeight="1">
      <c r="A2348" s="216"/>
      <c r="I2348" s="218"/>
      <c r="J2348" s="218"/>
    </row>
    <row r="2349" spans="1:10" s="217" customFormat="1" ht="26.1" customHeight="1">
      <c r="A2349" s="216"/>
      <c r="I2349" s="218"/>
      <c r="J2349" s="218"/>
    </row>
    <row r="2350" spans="1:10" s="217" customFormat="1" ht="26.1" customHeight="1">
      <c r="A2350" s="216"/>
      <c r="I2350" s="218"/>
      <c r="J2350" s="218"/>
    </row>
    <row r="2351" spans="1:10" s="217" customFormat="1" ht="26.1" customHeight="1">
      <c r="A2351" s="216"/>
      <c r="I2351" s="218"/>
      <c r="J2351" s="218"/>
    </row>
    <row r="2352" spans="1:10" s="217" customFormat="1" ht="26.1" customHeight="1">
      <c r="A2352" s="216"/>
      <c r="I2352" s="218"/>
      <c r="J2352" s="218"/>
    </row>
    <row r="2353" spans="1:10" s="217" customFormat="1" ht="26.1" customHeight="1">
      <c r="A2353" s="216"/>
      <c r="I2353" s="218"/>
      <c r="J2353" s="218"/>
    </row>
    <row r="2354" spans="1:10" s="217" customFormat="1" ht="26.1" customHeight="1">
      <c r="A2354" s="216"/>
      <c r="I2354" s="218"/>
      <c r="J2354" s="218"/>
    </row>
    <row r="2355" spans="1:10" s="217" customFormat="1" ht="26.1" customHeight="1">
      <c r="A2355" s="216"/>
      <c r="I2355" s="218"/>
      <c r="J2355" s="218"/>
    </row>
    <row r="2356" spans="1:10" s="217" customFormat="1" ht="26.1" customHeight="1">
      <c r="A2356" s="216"/>
      <c r="I2356" s="218"/>
      <c r="J2356" s="218"/>
    </row>
    <row r="2357" spans="1:10" s="217" customFormat="1" ht="26.1" customHeight="1">
      <c r="A2357" s="216"/>
      <c r="I2357" s="218"/>
      <c r="J2357" s="218"/>
    </row>
    <row r="2358" spans="1:10" s="217" customFormat="1" ht="26.1" customHeight="1">
      <c r="A2358" s="216"/>
      <c r="I2358" s="218"/>
      <c r="J2358" s="218"/>
    </row>
    <row r="2359" spans="1:10" s="217" customFormat="1" ht="26.1" customHeight="1">
      <c r="A2359" s="216"/>
      <c r="I2359" s="218"/>
      <c r="J2359" s="218"/>
    </row>
    <row r="2360" spans="1:10" s="217" customFormat="1" ht="26.1" customHeight="1">
      <c r="A2360" s="216"/>
      <c r="I2360" s="218"/>
      <c r="J2360" s="218"/>
    </row>
    <row r="2361" spans="1:10" s="217" customFormat="1" ht="26.1" customHeight="1">
      <c r="A2361" s="216"/>
      <c r="I2361" s="218"/>
      <c r="J2361" s="218"/>
    </row>
    <row r="2362" spans="1:10" s="217" customFormat="1" ht="26.1" customHeight="1">
      <c r="A2362" s="216"/>
      <c r="I2362" s="218"/>
      <c r="J2362" s="218"/>
    </row>
    <row r="2363" spans="1:10" s="217" customFormat="1" ht="26.1" customHeight="1">
      <c r="A2363" s="216"/>
      <c r="I2363" s="218"/>
      <c r="J2363" s="218"/>
    </row>
    <row r="2364" spans="1:10" s="217" customFormat="1" ht="26.1" customHeight="1">
      <c r="A2364" s="216"/>
      <c r="I2364" s="218"/>
      <c r="J2364" s="218"/>
    </row>
    <row r="2365" spans="1:10" s="217" customFormat="1" ht="26.1" customHeight="1">
      <c r="A2365" s="216"/>
      <c r="I2365" s="218"/>
      <c r="J2365" s="218"/>
    </row>
    <row r="2366" spans="1:10" s="217" customFormat="1" ht="26.1" customHeight="1">
      <c r="A2366" s="216"/>
      <c r="I2366" s="218"/>
      <c r="J2366" s="218"/>
    </row>
    <row r="2367" spans="1:10" s="217" customFormat="1" ht="26.1" customHeight="1">
      <c r="A2367" s="216"/>
      <c r="I2367" s="218"/>
      <c r="J2367" s="218"/>
    </row>
    <row r="2368" spans="1:10" s="217" customFormat="1" ht="26.1" customHeight="1">
      <c r="A2368" s="216"/>
      <c r="I2368" s="218"/>
      <c r="J2368" s="218"/>
    </row>
    <row r="2369" spans="1:10" s="217" customFormat="1" ht="26.1" customHeight="1">
      <c r="A2369" s="216"/>
      <c r="I2369" s="218"/>
      <c r="J2369" s="218"/>
    </row>
    <row r="2370" spans="1:10" s="217" customFormat="1" ht="26.1" customHeight="1">
      <c r="A2370" s="216"/>
      <c r="I2370" s="218"/>
      <c r="J2370" s="218"/>
    </row>
    <row r="2371" spans="1:10" s="217" customFormat="1" ht="26.1" customHeight="1">
      <c r="A2371" s="216"/>
      <c r="I2371" s="218"/>
      <c r="J2371" s="218"/>
    </row>
    <row r="2372" spans="1:10" s="217" customFormat="1" ht="26.1" customHeight="1">
      <c r="A2372" s="216"/>
      <c r="I2372" s="218"/>
      <c r="J2372" s="218"/>
    </row>
    <row r="2373" spans="1:10" s="217" customFormat="1" ht="26.1" customHeight="1">
      <c r="A2373" s="216"/>
      <c r="I2373" s="218"/>
      <c r="J2373" s="218"/>
    </row>
    <row r="2374" spans="1:10" s="217" customFormat="1" ht="26.1" customHeight="1">
      <c r="A2374" s="216"/>
      <c r="I2374" s="218"/>
      <c r="J2374" s="218"/>
    </row>
    <row r="2375" spans="1:10" s="217" customFormat="1" ht="26.1" customHeight="1">
      <c r="A2375" s="216"/>
      <c r="I2375" s="218"/>
      <c r="J2375" s="218"/>
    </row>
    <row r="2376" spans="1:10" s="217" customFormat="1" ht="26.1" customHeight="1">
      <c r="A2376" s="216"/>
      <c r="I2376" s="218"/>
      <c r="J2376" s="218"/>
    </row>
    <row r="2377" spans="1:10" s="217" customFormat="1" ht="26.1" customHeight="1">
      <c r="A2377" s="216"/>
      <c r="I2377" s="218"/>
      <c r="J2377" s="218"/>
    </row>
    <row r="2378" spans="1:10" s="217" customFormat="1" ht="26.1" customHeight="1">
      <c r="A2378" s="216"/>
      <c r="I2378" s="218"/>
      <c r="J2378" s="218"/>
    </row>
    <row r="2379" spans="1:10" s="217" customFormat="1" ht="26.1" customHeight="1">
      <c r="A2379" s="216"/>
      <c r="I2379" s="218"/>
      <c r="J2379" s="218"/>
    </row>
    <row r="2380" spans="1:10" s="217" customFormat="1" ht="26.1" customHeight="1">
      <c r="A2380" s="216"/>
      <c r="I2380" s="218"/>
      <c r="J2380" s="218"/>
    </row>
    <row r="2381" spans="1:10" s="217" customFormat="1" ht="26.1" customHeight="1">
      <c r="A2381" s="216"/>
      <c r="I2381" s="218"/>
      <c r="J2381" s="218"/>
    </row>
    <row r="2382" spans="1:10" s="217" customFormat="1" ht="26.1" customHeight="1">
      <c r="A2382" s="216"/>
      <c r="I2382" s="218"/>
      <c r="J2382" s="218"/>
    </row>
    <row r="2383" spans="1:10" s="217" customFormat="1" ht="26.1" customHeight="1">
      <c r="A2383" s="216"/>
      <c r="I2383" s="218"/>
      <c r="J2383" s="218"/>
    </row>
    <row r="2384" spans="1:10" s="217" customFormat="1" ht="26.1" customHeight="1">
      <c r="A2384" s="216"/>
      <c r="I2384" s="218"/>
      <c r="J2384" s="218"/>
    </row>
    <row r="2385" spans="1:10" s="217" customFormat="1" ht="26.1" customHeight="1">
      <c r="A2385" s="216"/>
      <c r="I2385" s="218"/>
      <c r="J2385" s="218"/>
    </row>
    <row r="2386" spans="1:10" s="217" customFormat="1" ht="26.1" customHeight="1">
      <c r="A2386" s="216"/>
      <c r="I2386" s="218"/>
      <c r="J2386" s="218"/>
    </row>
    <row r="2387" spans="1:10" s="217" customFormat="1" ht="26.1" customHeight="1">
      <c r="A2387" s="216"/>
      <c r="I2387" s="218"/>
      <c r="J2387" s="218"/>
    </row>
    <row r="2388" spans="1:10" s="217" customFormat="1" ht="26.1" customHeight="1">
      <c r="A2388" s="216"/>
      <c r="I2388" s="218"/>
      <c r="J2388" s="218"/>
    </row>
    <row r="2389" spans="1:10" s="217" customFormat="1" ht="26.1" customHeight="1">
      <c r="A2389" s="216"/>
      <c r="I2389" s="218"/>
      <c r="J2389" s="218"/>
    </row>
    <row r="2390" spans="1:10" s="217" customFormat="1" ht="26.1" customHeight="1">
      <c r="A2390" s="216"/>
      <c r="I2390" s="218"/>
      <c r="J2390" s="218"/>
    </row>
    <row r="2391" spans="1:10" s="217" customFormat="1" ht="26.1" customHeight="1">
      <c r="A2391" s="216"/>
      <c r="I2391" s="218"/>
      <c r="J2391" s="218"/>
    </row>
    <row r="2392" spans="1:10" s="217" customFormat="1" ht="26.1" customHeight="1">
      <c r="A2392" s="216"/>
      <c r="I2392" s="218"/>
      <c r="J2392" s="218"/>
    </row>
    <row r="2393" spans="1:10" s="217" customFormat="1" ht="26.1" customHeight="1">
      <c r="A2393" s="216"/>
      <c r="I2393" s="218"/>
      <c r="J2393" s="218"/>
    </row>
    <row r="2394" spans="1:10" s="217" customFormat="1" ht="26.1" customHeight="1">
      <c r="A2394" s="216"/>
      <c r="I2394" s="218"/>
      <c r="J2394" s="218"/>
    </row>
    <row r="2395" spans="1:10" s="217" customFormat="1" ht="26.1" customHeight="1">
      <c r="A2395" s="216"/>
      <c r="I2395" s="218"/>
      <c r="J2395" s="218"/>
    </row>
    <row r="2396" spans="1:10" s="217" customFormat="1" ht="26.1" customHeight="1">
      <c r="A2396" s="216"/>
      <c r="I2396" s="218"/>
      <c r="J2396" s="218"/>
    </row>
    <row r="2397" spans="1:10" s="217" customFormat="1" ht="26.1" customHeight="1">
      <c r="A2397" s="216"/>
      <c r="I2397" s="218"/>
      <c r="J2397" s="218"/>
    </row>
    <row r="2398" spans="1:10" s="217" customFormat="1" ht="26.1" customHeight="1">
      <c r="A2398" s="216"/>
      <c r="I2398" s="218"/>
      <c r="J2398" s="218"/>
    </row>
    <row r="2399" spans="1:10" s="217" customFormat="1" ht="26.1" customHeight="1">
      <c r="A2399" s="216"/>
      <c r="I2399" s="218"/>
      <c r="J2399" s="218"/>
    </row>
    <row r="2400" spans="1:10" s="217" customFormat="1" ht="26.1" customHeight="1">
      <c r="A2400" s="216"/>
      <c r="I2400" s="218"/>
      <c r="J2400" s="218"/>
    </row>
    <row r="2401" spans="1:10" s="217" customFormat="1" ht="26.1" customHeight="1">
      <c r="A2401" s="216"/>
      <c r="I2401" s="218"/>
      <c r="J2401" s="218"/>
    </row>
    <row r="2402" spans="1:10" s="217" customFormat="1" ht="26.1" customHeight="1">
      <c r="A2402" s="216"/>
      <c r="I2402" s="218"/>
      <c r="J2402" s="218"/>
    </row>
    <row r="2403" spans="1:10" s="217" customFormat="1" ht="26.1" customHeight="1">
      <c r="A2403" s="216"/>
      <c r="I2403" s="218"/>
      <c r="J2403" s="218"/>
    </row>
    <row r="2404" spans="1:10" s="217" customFormat="1" ht="26.1" customHeight="1">
      <c r="A2404" s="216"/>
      <c r="I2404" s="218"/>
      <c r="J2404" s="218"/>
    </row>
    <row r="2405" spans="1:10" s="217" customFormat="1" ht="26.1" customHeight="1">
      <c r="A2405" s="216"/>
      <c r="I2405" s="218"/>
      <c r="J2405" s="218"/>
    </row>
    <row r="2406" spans="1:10" s="217" customFormat="1" ht="26.1" customHeight="1">
      <c r="A2406" s="216"/>
      <c r="I2406" s="218"/>
      <c r="J2406" s="218"/>
    </row>
    <row r="2407" spans="1:10" s="217" customFormat="1" ht="26.1" customHeight="1">
      <c r="A2407" s="216"/>
      <c r="I2407" s="218"/>
      <c r="J2407" s="218"/>
    </row>
    <row r="2408" spans="1:10" s="217" customFormat="1" ht="26.1" customHeight="1">
      <c r="A2408" s="216"/>
      <c r="I2408" s="218"/>
      <c r="J2408" s="218"/>
    </row>
    <row r="2409" spans="1:10" s="217" customFormat="1" ht="26.1" customHeight="1">
      <c r="A2409" s="216"/>
      <c r="I2409" s="218"/>
      <c r="J2409" s="218"/>
    </row>
    <row r="2410" spans="1:10" s="217" customFormat="1" ht="26.1" customHeight="1">
      <c r="A2410" s="216"/>
      <c r="I2410" s="218"/>
      <c r="J2410" s="218"/>
    </row>
    <row r="2411" spans="1:10" s="217" customFormat="1" ht="26.1" customHeight="1">
      <c r="A2411" s="216"/>
      <c r="I2411" s="218"/>
      <c r="J2411" s="218"/>
    </row>
    <row r="2412" spans="1:10" s="217" customFormat="1" ht="26.1" customHeight="1">
      <c r="A2412" s="216"/>
      <c r="I2412" s="218"/>
      <c r="J2412" s="218"/>
    </row>
    <row r="2413" spans="1:10" s="217" customFormat="1" ht="26.1" customHeight="1">
      <c r="A2413" s="216"/>
      <c r="I2413" s="218"/>
      <c r="J2413" s="218"/>
    </row>
    <row r="2414" spans="1:10" s="217" customFormat="1" ht="26.1" customHeight="1">
      <c r="A2414" s="216"/>
      <c r="I2414" s="218"/>
      <c r="J2414" s="218"/>
    </row>
    <row r="2415" spans="1:10" s="217" customFormat="1" ht="26.1" customHeight="1">
      <c r="A2415" s="216"/>
      <c r="I2415" s="218"/>
      <c r="J2415" s="218"/>
    </row>
    <row r="2416" spans="1:10" s="217" customFormat="1" ht="26.1" customHeight="1">
      <c r="A2416" s="216"/>
      <c r="I2416" s="218"/>
      <c r="J2416" s="218"/>
    </row>
    <row r="2417" spans="1:10" s="217" customFormat="1" ht="26.1" customHeight="1">
      <c r="A2417" s="216"/>
      <c r="I2417" s="218"/>
      <c r="J2417" s="218"/>
    </row>
    <row r="2418" spans="1:10" s="217" customFormat="1" ht="26.1" customHeight="1">
      <c r="A2418" s="216"/>
      <c r="I2418" s="218"/>
      <c r="J2418" s="218"/>
    </row>
    <row r="2419" spans="1:10" s="217" customFormat="1" ht="26.1" customHeight="1">
      <c r="A2419" s="216"/>
      <c r="I2419" s="218"/>
      <c r="J2419" s="218"/>
    </row>
    <row r="2420" spans="1:10" s="217" customFormat="1" ht="26.1" customHeight="1">
      <c r="A2420" s="216"/>
      <c r="I2420" s="218"/>
      <c r="J2420" s="218"/>
    </row>
    <row r="2421" spans="1:10" s="217" customFormat="1" ht="26.1" customHeight="1">
      <c r="A2421" s="216"/>
      <c r="I2421" s="218"/>
      <c r="J2421" s="218"/>
    </row>
    <row r="2422" spans="1:10" s="217" customFormat="1" ht="26.1" customHeight="1">
      <c r="A2422" s="216"/>
      <c r="I2422" s="218"/>
      <c r="J2422" s="218"/>
    </row>
    <row r="2423" spans="1:10" s="217" customFormat="1" ht="26.1" customHeight="1">
      <c r="A2423" s="216"/>
      <c r="I2423" s="218"/>
      <c r="J2423" s="218"/>
    </row>
    <row r="2424" spans="1:10" s="217" customFormat="1" ht="26.1" customHeight="1">
      <c r="A2424" s="216"/>
      <c r="I2424" s="218"/>
      <c r="J2424" s="218"/>
    </row>
    <row r="2425" spans="1:10" s="217" customFormat="1" ht="26.1" customHeight="1">
      <c r="A2425" s="216"/>
      <c r="I2425" s="218"/>
      <c r="J2425" s="218"/>
    </row>
    <row r="2426" spans="1:10" s="217" customFormat="1" ht="26.1" customHeight="1">
      <c r="A2426" s="216"/>
      <c r="I2426" s="218"/>
      <c r="J2426" s="218"/>
    </row>
    <row r="2427" spans="1:10" s="217" customFormat="1" ht="26.1" customHeight="1">
      <c r="A2427" s="216"/>
      <c r="I2427" s="218"/>
      <c r="J2427" s="218"/>
    </row>
    <row r="2428" spans="1:10" s="217" customFormat="1" ht="26.1" customHeight="1">
      <c r="A2428" s="216"/>
      <c r="I2428" s="218"/>
      <c r="J2428" s="218"/>
    </row>
    <row r="2429" spans="1:10" s="217" customFormat="1" ht="26.1" customHeight="1">
      <c r="A2429" s="216"/>
      <c r="I2429" s="218"/>
      <c r="J2429" s="218"/>
    </row>
    <row r="2430" spans="1:10" s="217" customFormat="1" ht="26.1" customHeight="1">
      <c r="A2430" s="216"/>
      <c r="I2430" s="218"/>
      <c r="J2430" s="218"/>
    </row>
    <row r="2431" spans="1:10" s="217" customFormat="1" ht="26.1" customHeight="1">
      <c r="A2431" s="216"/>
      <c r="I2431" s="218"/>
      <c r="J2431" s="218"/>
    </row>
    <row r="2432" spans="1:10" s="217" customFormat="1" ht="26.1" customHeight="1">
      <c r="A2432" s="216"/>
      <c r="I2432" s="218"/>
      <c r="J2432" s="218"/>
    </row>
    <row r="2433" spans="1:10" s="217" customFormat="1" ht="26.1" customHeight="1">
      <c r="A2433" s="216"/>
      <c r="I2433" s="218"/>
      <c r="J2433" s="218"/>
    </row>
    <row r="2434" spans="1:10" s="217" customFormat="1" ht="26.1" customHeight="1">
      <c r="A2434" s="216"/>
      <c r="I2434" s="218"/>
      <c r="J2434" s="218"/>
    </row>
    <row r="2435" spans="1:10" s="217" customFormat="1" ht="26.1" customHeight="1">
      <c r="A2435" s="216"/>
      <c r="I2435" s="218"/>
      <c r="J2435" s="218"/>
    </row>
    <row r="2436" spans="1:10" s="217" customFormat="1" ht="26.1" customHeight="1">
      <c r="A2436" s="216"/>
      <c r="I2436" s="218"/>
      <c r="J2436" s="218"/>
    </row>
    <row r="2437" spans="1:10" s="217" customFormat="1" ht="26.1" customHeight="1">
      <c r="A2437" s="216"/>
      <c r="I2437" s="218"/>
      <c r="J2437" s="218"/>
    </row>
    <row r="2438" spans="1:10" s="217" customFormat="1" ht="26.1" customHeight="1">
      <c r="A2438" s="216"/>
      <c r="I2438" s="218"/>
      <c r="J2438" s="218"/>
    </row>
    <row r="2439" spans="1:10" s="217" customFormat="1" ht="26.1" customHeight="1">
      <c r="A2439" s="216"/>
      <c r="I2439" s="218"/>
      <c r="J2439" s="218"/>
    </row>
    <row r="2440" spans="1:10" s="217" customFormat="1" ht="26.1" customHeight="1">
      <c r="A2440" s="216"/>
      <c r="I2440" s="218"/>
      <c r="J2440" s="218"/>
    </row>
    <row r="2441" spans="1:10" s="217" customFormat="1" ht="26.1" customHeight="1">
      <c r="A2441" s="216"/>
      <c r="I2441" s="218"/>
      <c r="J2441" s="218"/>
    </row>
    <row r="2442" spans="1:10" s="217" customFormat="1" ht="26.1" customHeight="1">
      <c r="A2442" s="216"/>
      <c r="I2442" s="218"/>
      <c r="J2442" s="218"/>
    </row>
    <row r="2443" spans="1:10" s="217" customFormat="1" ht="26.1" customHeight="1">
      <c r="A2443" s="216"/>
      <c r="I2443" s="218"/>
      <c r="J2443" s="218"/>
    </row>
    <row r="2444" spans="1:10" s="217" customFormat="1" ht="26.1" customHeight="1">
      <c r="A2444" s="216"/>
      <c r="I2444" s="218"/>
      <c r="J2444" s="218"/>
    </row>
    <row r="2445" spans="1:10" s="217" customFormat="1" ht="26.1" customHeight="1">
      <c r="A2445" s="216"/>
      <c r="I2445" s="218"/>
      <c r="J2445" s="218"/>
    </row>
    <row r="2446" spans="1:10" s="217" customFormat="1" ht="26.1" customHeight="1">
      <c r="A2446" s="216"/>
      <c r="I2446" s="218"/>
      <c r="J2446" s="218"/>
    </row>
    <row r="2447" spans="1:10" s="217" customFormat="1" ht="26.1" customHeight="1">
      <c r="A2447" s="216"/>
      <c r="I2447" s="218"/>
      <c r="J2447" s="218"/>
    </row>
    <row r="2448" spans="1:10" s="217" customFormat="1" ht="26.1" customHeight="1">
      <c r="A2448" s="216"/>
      <c r="I2448" s="218"/>
      <c r="J2448" s="218"/>
    </row>
    <row r="2449" spans="1:10" s="217" customFormat="1" ht="26.1" customHeight="1">
      <c r="A2449" s="216"/>
      <c r="I2449" s="218"/>
      <c r="J2449" s="218"/>
    </row>
    <row r="2450" spans="1:10" s="217" customFormat="1" ht="26.1" customHeight="1">
      <c r="A2450" s="216"/>
      <c r="I2450" s="218"/>
      <c r="J2450" s="218"/>
    </row>
    <row r="2451" spans="1:10" s="217" customFormat="1" ht="26.1" customHeight="1">
      <c r="A2451" s="216"/>
      <c r="I2451" s="218"/>
      <c r="J2451" s="218"/>
    </row>
    <row r="2452" spans="1:10" s="217" customFormat="1" ht="26.1" customHeight="1">
      <c r="A2452" s="216"/>
      <c r="I2452" s="218"/>
      <c r="J2452" s="218"/>
    </row>
    <row r="2453" spans="1:10" s="217" customFormat="1" ht="26.1" customHeight="1">
      <c r="A2453" s="216"/>
      <c r="I2453" s="218"/>
      <c r="J2453" s="218"/>
    </row>
    <row r="2454" spans="1:10" s="217" customFormat="1" ht="26.1" customHeight="1">
      <c r="A2454" s="216"/>
      <c r="I2454" s="218"/>
      <c r="J2454" s="218"/>
    </row>
    <row r="2455" spans="1:10" s="217" customFormat="1" ht="26.1" customHeight="1">
      <c r="A2455" s="216"/>
      <c r="I2455" s="218"/>
      <c r="J2455" s="218"/>
    </row>
    <row r="2456" spans="1:10" s="217" customFormat="1" ht="26.1" customHeight="1">
      <c r="A2456" s="216"/>
      <c r="I2456" s="218"/>
      <c r="J2456" s="218"/>
    </row>
    <row r="2457" spans="1:10" s="217" customFormat="1" ht="26.1" customHeight="1">
      <c r="A2457" s="216"/>
      <c r="I2457" s="218"/>
      <c r="J2457" s="218"/>
    </row>
    <row r="2458" spans="1:10" s="217" customFormat="1" ht="26.1" customHeight="1">
      <c r="A2458" s="216"/>
      <c r="I2458" s="218"/>
      <c r="J2458" s="218"/>
    </row>
    <row r="2459" spans="1:10" s="217" customFormat="1" ht="26.1" customHeight="1">
      <c r="A2459" s="216"/>
      <c r="I2459" s="218"/>
      <c r="J2459" s="218"/>
    </row>
    <row r="2460" spans="1:10" s="217" customFormat="1" ht="26.1" customHeight="1">
      <c r="A2460" s="216"/>
      <c r="I2460" s="218"/>
      <c r="J2460" s="218"/>
    </row>
    <row r="2461" spans="1:10" s="217" customFormat="1" ht="26.1" customHeight="1">
      <c r="A2461" s="216"/>
      <c r="I2461" s="218"/>
      <c r="J2461" s="218"/>
    </row>
    <row r="2462" spans="1:10" s="217" customFormat="1" ht="26.1" customHeight="1">
      <c r="A2462" s="216"/>
      <c r="I2462" s="218"/>
      <c r="J2462" s="218"/>
    </row>
    <row r="2463" spans="1:10" s="217" customFormat="1" ht="26.1" customHeight="1">
      <c r="A2463" s="216"/>
      <c r="I2463" s="218"/>
      <c r="J2463" s="218"/>
    </row>
    <row r="2464" spans="1:10" s="217" customFormat="1" ht="26.1" customHeight="1">
      <c r="A2464" s="216"/>
      <c r="I2464" s="218"/>
      <c r="J2464" s="218"/>
    </row>
    <row r="2465" spans="1:10" s="217" customFormat="1" ht="26.1" customHeight="1">
      <c r="A2465" s="216"/>
      <c r="I2465" s="218"/>
      <c r="J2465" s="218"/>
    </row>
    <row r="2466" spans="1:10" s="217" customFormat="1" ht="26.1" customHeight="1">
      <c r="A2466" s="216"/>
      <c r="I2466" s="218"/>
      <c r="J2466" s="218"/>
    </row>
    <row r="2467" spans="1:10" s="217" customFormat="1" ht="26.1" customHeight="1">
      <c r="A2467" s="216"/>
      <c r="I2467" s="218"/>
      <c r="J2467" s="218"/>
    </row>
    <row r="2468" spans="1:10" s="217" customFormat="1" ht="26.1" customHeight="1">
      <c r="A2468" s="216"/>
      <c r="I2468" s="218"/>
      <c r="J2468" s="218"/>
    </row>
    <row r="2469" spans="1:10" s="217" customFormat="1" ht="26.1" customHeight="1">
      <c r="A2469" s="216"/>
      <c r="I2469" s="218"/>
      <c r="J2469" s="218"/>
    </row>
    <row r="2470" spans="1:10" s="217" customFormat="1" ht="26.1" customHeight="1">
      <c r="A2470" s="216"/>
      <c r="I2470" s="218"/>
      <c r="J2470" s="218"/>
    </row>
    <row r="2471" spans="1:10" s="217" customFormat="1" ht="26.1" customHeight="1">
      <c r="A2471" s="216"/>
      <c r="I2471" s="218"/>
      <c r="J2471" s="218"/>
    </row>
    <row r="2472" spans="1:10" s="217" customFormat="1" ht="26.1" customHeight="1">
      <c r="A2472" s="216"/>
      <c r="I2472" s="218"/>
      <c r="J2472" s="218"/>
    </row>
    <row r="2473" spans="1:10" s="217" customFormat="1" ht="26.1" customHeight="1">
      <c r="A2473" s="216"/>
      <c r="I2473" s="218"/>
      <c r="J2473" s="218"/>
    </row>
    <row r="2474" spans="1:10" s="217" customFormat="1" ht="26.1" customHeight="1">
      <c r="A2474" s="216"/>
      <c r="I2474" s="218"/>
      <c r="J2474" s="218"/>
    </row>
    <row r="2475" spans="1:10" s="217" customFormat="1" ht="26.1" customHeight="1">
      <c r="A2475" s="216"/>
      <c r="I2475" s="218"/>
      <c r="J2475" s="218"/>
    </row>
    <row r="2476" spans="1:10" s="217" customFormat="1" ht="26.1" customHeight="1">
      <c r="A2476" s="216"/>
      <c r="I2476" s="218"/>
      <c r="J2476" s="218"/>
    </row>
    <row r="2477" spans="1:10" s="217" customFormat="1" ht="26.1" customHeight="1">
      <c r="A2477" s="216"/>
      <c r="I2477" s="218"/>
      <c r="J2477" s="218"/>
    </row>
    <row r="2478" spans="1:10" s="217" customFormat="1" ht="26.1" customHeight="1">
      <c r="A2478" s="216"/>
      <c r="I2478" s="218"/>
      <c r="J2478" s="218"/>
    </row>
    <row r="2479" spans="1:10" s="217" customFormat="1" ht="26.1" customHeight="1">
      <c r="A2479" s="216"/>
      <c r="I2479" s="218"/>
      <c r="J2479" s="218"/>
    </row>
    <row r="2480" spans="1:10" s="217" customFormat="1" ht="26.1" customHeight="1">
      <c r="A2480" s="216"/>
      <c r="I2480" s="218"/>
      <c r="J2480" s="218"/>
    </row>
    <row r="2481" spans="1:10" s="217" customFormat="1" ht="26.1" customHeight="1">
      <c r="A2481" s="216"/>
      <c r="I2481" s="218"/>
      <c r="J2481" s="218"/>
    </row>
    <row r="2482" spans="1:10" s="217" customFormat="1" ht="26.1" customHeight="1">
      <c r="A2482" s="216"/>
      <c r="I2482" s="218"/>
      <c r="J2482" s="218"/>
    </row>
    <row r="2483" spans="1:10" s="217" customFormat="1" ht="26.1" customHeight="1">
      <c r="A2483" s="216"/>
      <c r="I2483" s="218"/>
      <c r="J2483" s="218"/>
    </row>
    <row r="2484" spans="1:10" s="217" customFormat="1" ht="26.1" customHeight="1">
      <c r="A2484" s="216"/>
      <c r="I2484" s="218"/>
      <c r="J2484" s="218"/>
    </row>
    <row r="2485" spans="1:10" s="217" customFormat="1" ht="26.1" customHeight="1">
      <c r="A2485" s="216"/>
      <c r="I2485" s="218"/>
      <c r="J2485" s="218"/>
    </row>
    <row r="2486" spans="1:10" s="217" customFormat="1" ht="26.1" customHeight="1">
      <c r="A2486" s="216"/>
      <c r="I2486" s="218"/>
      <c r="J2486" s="218"/>
    </row>
    <row r="2487" spans="1:10" s="217" customFormat="1" ht="26.1" customHeight="1">
      <c r="A2487" s="216"/>
      <c r="I2487" s="218"/>
      <c r="J2487" s="218"/>
    </row>
    <row r="2488" spans="1:10" s="217" customFormat="1" ht="26.1" customHeight="1">
      <c r="A2488" s="216"/>
      <c r="I2488" s="218"/>
      <c r="J2488" s="218"/>
    </row>
    <row r="2489" spans="1:10" s="217" customFormat="1" ht="26.1" customHeight="1">
      <c r="A2489" s="216"/>
      <c r="I2489" s="218"/>
      <c r="J2489" s="218"/>
    </row>
    <row r="2490" spans="1:10" s="217" customFormat="1" ht="26.1" customHeight="1">
      <c r="A2490" s="216"/>
      <c r="I2490" s="218"/>
      <c r="J2490" s="218"/>
    </row>
    <row r="2491" spans="1:10" s="217" customFormat="1" ht="26.1" customHeight="1">
      <c r="A2491" s="216"/>
      <c r="I2491" s="218"/>
      <c r="J2491" s="218"/>
    </row>
    <row r="2492" spans="1:10" s="217" customFormat="1" ht="26.1" customHeight="1">
      <c r="A2492" s="216"/>
      <c r="I2492" s="218"/>
      <c r="J2492" s="218"/>
    </row>
    <row r="2493" spans="1:10" s="217" customFormat="1" ht="26.1" customHeight="1">
      <c r="A2493" s="216"/>
      <c r="I2493" s="218"/>
      <c r="J2493" s="218"/>
    </row>
    <row r="2494" spans="1:10" s="217" customFormat="1" ht="26.1" customHeight="1">
      <c r="A2494" s="216"/>
      <c r="I2494" s="218"/>
      <c r="J2494" s="218"/>
    </row>
    <row r="2495" spans="1:10" s="217" customFormat="1" ht="26.1" customHeight="1">
      <c r="A2495" s="216"/>
      <c r="I2495" s="218"/>
      <c r="J2495" s="218"/>
    </row>
    <row r="2496" spans="1:10" s="217" customFormat="1" ht="26.1" customHeight="1">
      <c r="A2496" s="216"/>
      <c r="I2496" s="218"/>
      <c r="J2496" s="218"/>
    </row>
    <row r="2497" spans="1:10" s="217" customFormat="1" ht="26.1" customHeight="1">
      <c r="A2497" s="216"/>
      <c r="I2497" s="218"/>
      <c r="J2497" s="218"/>
    </row>
    <row r="2498" spans="1:10" s="217" customFormat="1" ht="26.1" customHeight="1">
      <c r="A2498" s="216"/>
      <c r="I2498" s="218"/>
      <c r="J2498" s="218"/>
    </row>
    <row r="2499" spans="1:10" s="217" customFormat="1" ht="26.1" customHeight="1">
      <c r="A2499" s="216"/>
      <c r="I2499" s="218"/>
      <c r="J2499" s="218"/>
    </row>
    <row r="2500" spans="1:10" s="217" customFormat="1" ht="26.1" customHeight="1">
      <c r="A2500" s="216"/>
      <c r="I2500" s="218"/>
      <c r="J2500" s="218"/>
    </row>
    <row r="2501" spans="1:10" s="217" customFormat="1" ht="26.1" customHeight="1">
      <c r="A2501" s="216"/>
      <c r="I2501" s="218"/>
      <c r="J2501" s="218"/>
    </row>
    <row r="2502" spans="1:10" s="217" customFormat="1" ht="26.1" customHeight="1">
      <c r="A2502" s="216"/>
      <c r="I2502" s="218"/>
      <c r="J2502" s="218"/>
    </row>
    <row r="2503" spans="1:10" s="217" customFormat="1" ht="26.1" customHeight="1">
      <c r="A2503" s="216"/>
      <c r="I2503" s="218"/>
      <c r="J2503" s="218"/>
    </row>
    <row r="2504" spans="1:10" s="217" customFormat="1" ht="26.1" customHeight="1">
      <c r="A2504" s="216"/>
      <c r="I2504" s="218"/>
      <c r="J2504" s="218"/>
    </row>
    <row r="2505" spans="1:10" s="217" customFormat="1" ht="26.1" customHeight="1">
      <c r="A2505" s="216"/>
      <c r="I2505" s="218"/>
      <c r="J2505" s="218"/>
    </row>
    <row r="2506" spans="1:10" s="217" customFormat="1" ht="26.1" customHeight="1">
      <c r="A2506" s="216"/>
      <c r="I2506" s="218"/>
      <c r="J2506" s="218"/>
    </row>
    <row r="2507" spans="1:10" s="217" customFormat="1" ht="26.1" customHeight="1">
      <c r="A2507" s="216"/>
      <c r="I2507" s="218"/>
      <c r="J2507" s="218"/>
    </row>
    <row r="2508" spans="1:10" s="217" customFormat="1" ht="26.1" customHeight="1">
      <c r="A2508" s="216"/>
      <c r="I2508" s="218"/>
      <c r="J2508" s="218"/>
    </row>
    <row r="2509" spans="1:10" s="217" customFormat="1" ht="26.1" customHeight="1">
      <c r="A2509" s="216"/>
      <c r="I2509" s="218"/>
      <c r="J2509" s="218"/>
    </row>
    <row r="2510" spans="1:10" s="217" customFormat="1" ht="26.1" customHeight="1">
      <c r="A2510" s="216"/>
      <c r="I2510" s="218"/>
      <c r="J2510" s="218"/>
    </row>
    <row r="2511" spans="1:10" s="217" customFormat="1" ht="26.1" customHeight="1">
      <c r="A2511" s="216"/>
      <c r="I2511" s="218"/>
      <c r="J2511" s="218"/>
    </row>
    <row r="2512" spans="1:10" s="217" customFormat="1" ht="26.1" customHeight="1">
      <c r="A2512" s="216"/>
      <c r="I2512" s="218"/>
      <c r="J2512" s="218"/>
    </row>
    <row r="2513" spans="1:10" s="217" customFormat="1" ht="26.1" customHeight="1">
      <c r="A2513" s="216"/>
      <c r="I2513" s="218"/>
      <c r="J2513" s="218"/>
    </row>
    <row r="2514" spans="1:10" s="217" customFormat="1" ht="26.1" customHeight="1">
      <c r="A2514" s="216"/>
      <c r="I2514" s="218"/>
      <c r="J2514" s="218"/>
    </row>
    <row r="2515" spans="1:10" s="217" customFormat="1" ht="26.1" customHeight="1">
      <c r="A2515" s="216"/>
      <c r="I2515" s="218"/>
      <c r="J2515" s="218"/>
    </row>
    <row r="2516" spans="1:10" s="217" customFormat="1" ht="26.1" customHeight="1">
      <c r="A2516" s="216"/>
      <c r="I2516" s="218"/>
      <c r="J2516" s="218"/>
    </row>
    <row r="2517" spans="1:10" s="217" customFormat="1" ht="26.1" customHeight="1">
      <c r="A2517" s="216"/>
      <c r="I2517" s="218"/>
      <c r="J2517" s="218"/>
    </row>
    <row r="2518" spans="1:10" s="217" customFormat="1" ht="26.1" customHeight="1">
      <c r="A2518" s="216"/>
      <c r="I2518" s="218"/>
      <c r="J2518" s="218"/>
    </row>
    <row r="2519" spans="1:10" s="217" customFormat="1" ht="26.1" customHeight="1">
      <c r="A2519" s="216"/>
      <c r="I2519" s="218"/>
      <c r="J2519" s="218"/>
    </row>
    <row r="2520" spans="1:10" s="217" customFormat="1" ht="26.1" customHeight="1">
      <c r="A2520" s="216"/>
      <c r="I2520" s="218"/>
      <c r="J2520" s="218"/>
    </row>
    <row r="2521" spans="1:10" s="217" customFormat="1" ht="26.1" customHeight="1">
      <c r="A2521" s="216"/>
      <c r="I2521" s="218"/>
      <c r="J2521" s="218"/>
    </row>
    <row r="2522" spans="1:10" s="217" customFormat="1" ht="26.1" customHeight="1">
      <c r="A2522" s="216"/>
      <c r="I2522" s="218"/>
      <c r="J2522" s="218"/>
    </row>
    <row r="2523" spans="1:10" s="217" customFormat="1" ht="26.1" customHeight="1">
      <c r="A2523" s="216"/>
      <c r="I2523" s="218"/>
      <c r="J2523" s="218"/>
    </row>
    <row r="2524" spans="1:10" s="217" customFormat="1" ht="26.1" customHeight="1">
      <c r="A2524" s="216"/>
      <c r="I2524" s="218"/>
      <c r="J2524" s="218"/>
    </row>
    <row r="2525" spans="1:10" s="217" customFormat="1" ht="26.1" customHeight="1">
      <c r="A2525" s="216"/>
      <c r="I2525" s="218"/>
      <c r="J2525" s="218"/>
    </row>
    <row r="2526" spans="1:10" s="217" customFormat="1" ht="26.1" customHeight="1">
      <c r="A2526" s="216"/>
      <c r="I2526" s="218"/>
      <c r="J2526" s="218"/>
    </row>
    <row r="2527" spans="1:10" s="217" customFormat="1" ht="26.1" customHeight="1">
      <c r="A2527" s="216"/>
      <c r="I2527" s="218"/>
      <c r="J2527" s="218"/>
    </row>
    <row r="2528" spans="1:10" s="217" customFormat="1" ht="26.1" customHeight="1">
      <c r="A2528" s="216"/>
      <c r="I2528" s="218"/>
      <c r="J2528" s="218"/>
    </row>
    <row r="2529" spans="1:10" s="217" customFormat="1" ht="26.1" customHeight="1">
      <c r="A2529" s="216"/>
      <c r="I2529" s="218"/>
      <c r="J2529" s="218"/>
    </row>
    <row r="2530" spans="1:10" s="217" customFormat="1" ht="26.1" customHeight="1">
      <c r="A2530" s="216"/>
      <c r="I2530" s="218"/>
      <c r="J2530" s="218"/>
    </row>
    <row r="2531" spans="1:10" s="217" customFormat="1" ht="26.1" customHeight="1">
      <c r="A2531" s="216"/>
      <c r="I2531" s="218"/>
      <c r="J2531" s="218"/>
    </row>
    <row r="2532" spans="1:10" s="217" customFormat="1" ht="26.1" customHeight="1">
      <c r="A2532" s="216"/>
      <c r="I2532" s="218"/>
      <c r="J2532" s="218"/>
    </row>
    <row r="2533" spans="1:10" s="217" customFormat="1" ht="26.1" customHeight="1">
      <c r="A2533" s="216"/>
      <c r="I2533" s="218"/>
      <c r="J2533" s="218"/>
    </row>
    <row r="2534" spans="1:10" s="217" customFormat="1" ht="26.1" customHeight="1">
      <c r="A2534" s="216"/>
      <c r="I2534" s="218"/>
      <c r="J2534" s="218"/>
    </row>
    <row r="2535" spans="1:10" s="217" customFormat="1" ht="26.1" customHeight="1">
      <c r="A2535" s="216"/>
      <c r="I2535" s="218"/>
      <c r="J2535" s="218"/>
    </row>
    <row r="2536" spans="1:10" s="217" customFormat="1" ht="26.1" customHeight="1">
      <c r="A2536" s="216"/>
      <c r="I2536" s="218"/>
      <c r="J2536" s="218"/>
    </row>
    <row r="2537" spans="1:10" s="217" customFormat="1" ht="26.1" customHeight="1">
      <c r="A2537" s="216"/>
      <c r="I2537" s="218"/>
      <c r="J2537" s="218"/>
    </row>
    <row r="2538" spans="1:10" s="217" customFormat="1" ht="26.1" customHeight="1">
      <c r="A2538" s="216"/>
      <c r="I2538" s="218"/>
      <c r="J2538" s="218"/>
    </row>
    <row r="2539" spans="1:10" s="217" customFormat="1" ht="26.1" customHeight="1">
      <c r="A2539" s="216"/>
      <c r="I2539" s="218"/>
      <c r="J2539" s="218"/>
    </row>
    <row r="2540" spans="1:10" s="217" customFormat="1" ht="26.1" customHeight="1">
      <c r="A2540" s="216"/>
      <c r="I2540" s="218"/>
      <c r="J2540" s="218"/>
    </row>
    <row r="2541" spans="1:10" s="217" customFormat="1" ht="26.1" customHeight="1">
      <c r="A2541" s="216"/>
      <c r="I2541" s="218"/>
      <c r="J2541" s="218"/>
    </row>
    <row r="2542" spans="1:10" s="217" customFormat="1" ht="26.1" customHeight="1">
      <c r="A2542" s="216"/>
      <c r="I2542" s="218"/>
      <c r="J2542" s="218"/>
    </row>
    <row r="2543" spans="1:10" s="217" customFormat="1" ht="26.1" customHeight="1">
      <c r="A2543" s="216"/>
      <c r="I2543" s="218"/>
      <c r="J2543" s="218"/>
    </row>
    <row r="2544" spans="1:10" s="217" customFormat="1" ht="26.1" customHeight="1">
      <c r="A2544" s="216"/>
      <c r="I2544" s="218"/>
      <c r="J2544" s="218"/>
    </row>
    <row r="2545" spans="1:10" s="217" customFormat="1" ht="26.1" customHeight="1">
      <c r="A2545" s="216"/>
      <c r="I2545" s="218"/>
      <c r="J2545" s="218"/>
    </row>
    <row r="2546" spans="1:10" s="217" customFormat="1" ht="26.1" customHeight="1">
      <c r="A2546" s="216"/>
      <c r="I2546" s="218"/>
      <c r="J2546" s="218"/>
    </row>
    <row r="2547" spans="1:10" s="217" customFormat="1" ht="26.1" customHeight="1">
      <c r="A2547" s="216"/>
      <c r="I2547" s="218"/>
      <c r="J2547" s="218"/>
    </row>
    <row r="2548" spans="1:10" s="217" customFormat="1" ht="26.1" customHeight="1">
      <c r="A2548" s="216"/>
      <c r="I2548" s="218"/>
      <c r="J2548" s="218"/>
    </row>
    <row r="2549" spans="1:10" s="217" customFormat="1" ht="26.1" customHeight="1">
      <c r="A2549" s="216"/>
      <c r="I2549" s="218"/>
      <c r="J2549" s="218"/>
    </row>
    <row r="2550" spans="1:10" s="217" customFormat="1" ht="26.1" customHeight="1">
      <c r="A2550" s="216"/>
      <c r="I2550" s="218"/>
      <c r="J2550" s="218"/>
    </row>
    <row r="2551" spans="1:10" s="217" customFormat="1" ht="26.1" customHeight="1">
      <c r="A2551" s="216"/>
      <c r="I2551" s="218"/>
      <c r="J2551" s="218"/>
    </row>
    <row r="2552" spans="1:10" s="217" customFormat="1" ht="26.1" customHeight="1">
      <c r="A2552" s="216"/>
      <c r="I2552" s="218"/>
      <c r="J2552" s="218"/>
    </row>
    <row r="2553" spans="1:10" s="217" customFormat="1" ht="26.1" customHeight="1">
      <c r="A2553" s="216"/>
      <c r="I2553" s="218"/>
      <c r="J2553" s="218"/>
    </row>
    <row r="2554" spans="1:10" s="217" customFormat="1" ht="26.1" customHeight="1">
      <c r="A2554" s="216"/>
      <c r="I2554" s="218"/>
      <c r="J2554" s="218"/>
    </row>
    <row r="2555" spans="1:10" s="217" customFormat="1" ht="26.1" customHeight="1">
      <c r="A2555" s="216"/>
      <c r="I2555" s="218"/>
      <c r="J2555" s="218"/>
    </row>
    <row r="2556" spans="1:10" s="217" customFormat="1" ht="26.1" customHeight="1">
      <c r="A2556" s="216"/>
      <c r="I2556" s="218"/>
      <c r="J2556" s="218"/>
    </row>
    <row r="2557" spans="1:10" s="217" customFormat="1" ht="26.1" customHeight="1">
      <c r="A2557" s="216"/>
      <c r="I2557" s="218"/>
      <c r="J2557" s="218"/>
    </row>
    <row r="2558" spans="1:10" s="217" customFormat="1" ht="26.1" customHeight="1">
      <c r="A2558" s="216"/>
      <c r="I2558" s="218"/>
      <c r="J2558" s="218"/>
    </row>
    <row r="2559" spans="1:10" s="217" customFormat="1" ht="26.1" customHeight="1">
      <c r="A2559" s="216"/>
      <c r="I2559" s="218"/>
      <c r="J2559" s="218"/>
    </row>
    <row r="2560" spans="1:10" s="217" customFormat="1" ht="26.1" customHeight="1">
      <c r="A2560" s="216"/>
      <c r="I2560" s="218"/>
      <c r="J2560" s="218"/>
    </row>
    <row r="2561" spans="1:10" s="217" customFormat="1" ht="26.1" customHeight="1">
      <c r="A2561" s="216"/>
      <c r="I2561" s="218"/>
      <c r="J2561" s="218"/>
    </row>
    <row r="2562" spans="1:10" s="217" customFormat="1" ht="26.1" customHeight="1">
      <c r="A2562" s="216"/>
      <c r="I2562" s="218"/>
      <c r="J2562" s="218"/>
    </row>
    <row r="2563" spans="1:10" s="217" customFormat="1" ht="26.1" customHeight="1">
      <c r="A2563" s="216"/>
      <c r="I2563" s="218"/>
      <c r="J2563" s="218"/>
    </row>
    <row r="2564" spans="1:10" s="217" customFormat="1" ht="26.1" customHeight="1">
      <c r="A2564" s="216"/>
      <c r="I2564" s="218"/>
      <c r="J2564" s="218"/>
    </row>
    <row r="2565" spans="1:10" s="217" customFormat="1" ht="26.1" customHeight="1">
      <c r="A2565" s="216"/>
      <c r="I2565" s="218"/>
      <c r="J2565" s="218"/>
    </row>
    <row r="2566" spans="1:10" s="217" customFormat="1" ht="26.1" customHeight="1">
      <c r="A2566" s="216"/>
      <c r="I2566" s="218"/>
      <c r="J2566" s="218"/>
    </row>
    <row r="2567" spans="1:10" s="217" customFormat="1" ht="26.1" customHeight="1">
      <c r="A2567" s="216"/>
      <c r="I2567" s="218"/>
      <c r="J2567" s="218"/>
    </row>
    <row r="2568" spans="1:10" s="217" customFormat="1" ht="26.1" customHeight="1">
      <c r="A2568" s="216"/>
      <c r="I2568" s="218"/>
      <c r="J2568" s="218"/>
    </row>
    <row r="2569" spans="1:10" s="217" customFormat="1" ht="26.1" customHeight="1">
      <c r="A2569" s="216"/>
      <c r="I2569" s="218"/>
      <c r="J2569" s="218"/>
    </row>
    <row r="2570" spans="1:10" s="217" customFormat="1" ht="26.1" customHeight="1">
      <c r="A2570" s="216"/>
      <c r="I2570" s="218"/>
      <c r="J2570" s="218"/>
    </row>
    <row r="2571" spans="1:10" s="217" customFormat="1" ht="26.1" customHeight="1">
      <c r="A2571" s="216"/>
      <c r="I2571" s="218"/>
      <c r="J2571" s="218"/>
    </row>
    <row r="2572" spans="1:10" s="217" customFormat="1" ht="26.1" customHeight="1">
      <c r="A2572" s="216"/>
      <c r="I2572" s="218"/>
      <c r="J2572" s="218"/>
    </row>
    <row r="2573" spans="1:10" s="217" customFormat="1" ht="26.1" customHeight="1">
      <c r="A2573" s="216"/>
      <c r="I2573" s="218"/>
      <c r="J2573" s="218"/>
    </row>
    <row r="2574" spans="1:10" s="217" customFormat="1" ht="26.1" customHeight="1">
      <c r="A2574" s="216"/>
      <c r="I2574" s="218"/>
      <c r="J2574" s="218"/>
    </row>
    <row r="2575" spans="1:10" s="217" customFormat="1" ht="26.1" customHeight="1">
      <c r="A2575" s="216"/>
      <c r="I2575" s="218"/>
      <c r="J2575" s="218"/>
    </row>
    <row r="2576" spans="1:10" s="217" customFormat="1" ht="26.1" customHeight="1">
      <c r="A2576" s="216"/>
      <c r="I2576" s="218"/>
      <c r="J2576" s="218"/>
    </row>
    <row r="2577" spans="1:10" s="217" customFormat="1" ht="26.1" customHeight="1">
      <c r="A2577" s="216"/>
      <c r="I2577" s="218"/>
      <c r="J2577" s="218"/>
    </row>
    <row r="2578" spans="1:10" s="217" customFormat="1" ht="26.1" customHeight="1">
      <c r="A2578" s="216"/>
      <c r="I2578" s="218"/>
      <c r="J2578" s="218"/>
    </row>
    <row r="2579" spans="1:10" s="217" customFormat="1" ht="26.1" customHeight="1">
      <c r="A2579" s="216"/>
      <c r="I2579" s="218"/>
      <c r="J2579" s="218"/>
    </row>
    <row r="2580" spans="1:10" s="217" customFormat="1" ht="26.1" customHeight="1">
      <c r="A2580" s="216"/>
      <c r="I2580" s="218"/>
      <c r="J2580" s="218"/>
    </row>
    <row r="2581" spans="1:10" s="217" customFormat="1" ht="26.1" customHeight="1">
      <c r="A2581" s="216"/>
      <c r="I2581" s="218"/>
      <c r="J2581" s="218"/>
    </row>
    <row r="2582" spans="1:10" s="217" customFormat="1" ht="26.1" customHeight="1">
      <c r="A2582" s="216"/>
      <c r="I2582" s="218"/>
      <c r="J2582" s="218"/>
    </row>
    <row r="2583" spans="1:10" s="217" customFormat="1" ht="26.1" customHeight="1">
      <c r="A2583" s="216"/>
      <c r="I2583" s="218"/>
      <c r="J2583" s="218"/>
    </row>
    <row r="2584" spans="1:10" s="217" customFormat="1" ht="26.1" customHeight="1">
      <c r="A2584" s="216"/>
      <c r="I2584" s="218"/>
      <c r="J2584" s="218"/>
    </row>
    <row r="2585" spans="1:10" s="217" customFormat="1" ht="26.1" customHeight="1">
      <c r="A2585" s="216"/>
      <c r="I2585" s="218"/>
      <c r="J2585" s="218"/>
    </row>
    <row r="2586" spans="1:10" s="217" customFormat="1" ht="26.1" customHeight="1">
      <c r="A2586" s="216"/>
      <c r="I2586" s="218"/>
      <c r="J2586" s="218"/>
    </row>
    <row r="2587" spans="1:10" s="217" customFormat="1" ht="26.1" customHeight="1">
      <c r="A2587" s="216"/>
      <c r="I2587" s="218"/>
      <c r="J2587" s="218"/>
    </row>
    <row r="2588" spans="1:10" s="217" customFormat="1" ht="26.1" customHeight="1">
      <c r="A2588" s="216"/>
      <c r="I2588" s="218"/>
      <c r="J2588" s="218"/>
    </row>
    <row r="2589" spans="1:10" s="217" customFormat="1" ht="26.1" customHeight="1">
      <c r="A2589" s="216"/>
      <c r="I2589" s="218"/>
      <c r="J2589" s="218"/>
    </row>
    <row r="2590" spans="1:10" s="217" customFormat="1" ht="26.1" customHeight="1">
      <c r="A2590" s="216"/>
      <c r="I2590" s="218"/>
      <c r="J2590" s="218"/>
    </row>
    <row r="2591" spans="1:10" s="217" customFormat="1" ht="26.1" customHeight="1">
      <c r="A2591" s="216"/>
      <c r="I2591" s="218"/>
      <c r="J2591" s="218"/>
    </row>
    <row r="2592" spans="1:10" s="217" customFormat="1" ht="26.1" customHeight="1">
      <c r="A2592" s="216"/>
      <c r="I2592" s="218"/>
      <c r="J2592" s="218"/>
    </row>
    <row r="2593" spans="1:10" s="217" customFormat="1" ht="26.1" customHeight="1">
      <c r="A2593" s="216"/>
      <c r="I2593" s="218"/>
      <c r="J2593" s="218"/>
    </row>
    <row r="2594" spans="1:10" s="217" customFormat="1" ht="26.1" customHeight="1">
      <c r="A2594" s="216"/>
      <c r="I2594" s="218"/>
      <c r="J2594" s="218"/>
    </row>
    <row r="2595" spans="1:10" s="217" customFormat="1" ht="26.1" customHeight="1">
      <c r="A2595" s="216"/>
      <c r="I2595" s="218"/>
      <c r="J2595" s="218"/>
    </row>
    <row r="2596" spans="1:10" s="217" customFormat="1" ht="26.1" customHeight="1">
      <c r="A2596" s="216"/>
      <c r="I2596" s="218"/>
      <c r="J2596" s="218"/>
    </row>
    <row r="2597" spans="1:10" s="217" customFormat="1" ht="26.1" customHeight="1">
      <c r="A2597" s="216"/>
      <c r="I2597" s="218"/>
      <c r="J2597" s="218"/>
    </row>
    <row r="2598" spans="1:10" s="217" customFormat="1" ht="26.1" customHeight="1">
      <c r="A2598" s="216"/>
      <c r="I2598" s="218"/>
      <c r="J2598" s="218"/>
    </row>
    <row r="2599" spans="1:10" s="217" customFormat="1" ht="26.1" customHeight="1">
      <c r="A2599" s="216"/>
      <c r="I2599" s="218"/>
      <c r="J2599" s="218"/>
    </row>
    <row r="2600" spans="1:10" s="217" customFormat="1" ht="26.1" customHeight="1">
      <c r="A2600" s="216"/>
      <c r="I2600" s="218"/>
      <c r="J2600" s="218"/>
    </row>
    <row r="2601" spans="1:10" s="217" customFormat="1" ht="26.1" customHeight="1">
      <c r="A2601" s="216"/>
      <c r="I2601" s="218"/>
      <c r="J2601" s="218"/>
    </row>
    <row r="2602" spans="1:10" s="217" customFormat="1" ht="26.1" customHeight="1">
      <c r="A2602" s="216"/>
      <c r="I2602" s="218"/>
      <c r="J2602" s="218"/>
    </row>
    <row r="2603" spans="1:10" s="217" customFormat="1" ht="26.1" customHeight="1">
      <c r="A2603" s="216"/>
      <c r="I2603" s="218"/>
      <c r="J2603" s="218"/>
    </row>
    <row r="2604" spans="1:10" s="217" customFormat="1" ht="26.1" customHeight="1">
      <c r="A2604" s="216"/>
      <c r="I2604" s="218"/>
      <c r="J2604" s="218"/>
    </row>
    <row r="2605" spans="1:10" s="217" customFormat="1" ht="26.1" customHeight="1">
      <c r="A2605" s="216"/>
      <c r="I2605" s="218"/>
      <c r="J2605" s="218"/>
    </row>
    <row r="2606" spans="1:10" s="217" customFormat="1" ht="26.1" customHeight="1">
      <c r="A2606" s="216"/>
      <c r="I2606" s="218"/>
      <c r="J2606" s="218"/>
    </row>
    <row r="2607" spans="1:10" s="217" customFormat="1" ht="26.1" customHeight="1">
      <c r="A2607" s="216"/>
      <c r="I2607" s="218"/>
      <c r="J2607" s="218"/>
    </row>
    <row r="2608" spans="1:10" s="217" customFormat="1" ht="26.1" customHeight="1">
      <c r="A2608" s="216"/>
      <c r="I2608" s="218"/>
      <c r="J2608" s="218"/>
    </row>
    <row r="2609" spans="1:10" s="217" customFormat="1" ht="26.1" customHeight="1">
      <c r="A2609" s="216"/>
      <c r="I2609" s="218"/>
      <c r="J2609" s="218"/>
    </row>
    <row r="2610" spans="1:10" s="217" customFormat="1" ht="26.1" customHeight="1">
      <c r="A2610" s="216"/>
      <c r="I2610" s="218"/>
      <c r="J2610" s="218"/>
    </row>
    <row r="2611" spans="1:10" s="217" customFormat="1" ht="26.1" customHeight="1">
      <c r="A2611" s="216"/>
      <c r="I2611" s="218"/>
      <c r="J2611" s="218"/>
    </row>
    <row r="2612" spans="1:10" s="217" customFormat="1" ht="26.1" customHeight="1">
      <c r="A2612" s="216"/>
      <c r="I2612" s="218"/>
      <c r="J2612" s="218"/>
    </row>
    <row r="2613" spans="1:10" s="217" customFormat="1" ht="26.1" customHeight="1">
      <c r="A2613" s="216"/>
      <c r="I2613" s="218"/>
      <c r="J2613" s="218"/>
    </row>
    <row r="2614" spans="1:10" s="217" customFormat="1" ht="26.1" customHeight="1">
      <c r="A2614" s="216"/>
      <c r="I2614" s="218"/>
      <c r="J2614" s="218"/>
    </row>
    <row r="2615" spans="1:10" s="217" customFormat="1" ht="26.1" customHeight="1">
      <c r="A2615" s="216"/>
      <c r="I2615" s="218"/>
      <c r="J2615" s="218"/>
    </row>
    <row r="2616" spans="1:10" s="217" customFormat="1" ht="26.1" customHeight="1">
      <c r="A2616" s="216"/>
      <c r="I2616" s="218"/>
      <c r="J2616" s="218"/>
    </row>
    <row r="2617" spans="1:10" s="217" customFormat="1" ht="26.1" customHeight="1">
      <c r="A2617" s="216"/>
      <c r="I2617" s="218"/>
      <c r="J2617" s="218"/>
    </row>
    <row r="2618" spans="1:10" s="217" customFormat="1" ht="26.1" customHeight="1">
      <c r="A2618" s="216"/>
      <c r="I2618" s="218"/>
      <c r="J2618" s="218"/>
    </row>
    <row r="2619" spans="1:10" s="217" customFormat="1" ht="26.1" customHeight="1">
      <c r="A2619" s="216"/>
      <c r="I2619" s="218"/>
      <c r="J2619" s="218"/>
    </row>
    <row r="2620" spans="1:10" s="217" customFormat="1" ht="26.1" customHeight="1">
      <c r="A2620" s="216"/>
      <c r="I2620" s="218"/>
      <c r="J2620" s="218"/>
    </row>
    <row r="2621" spans="1:10" s="217" customFormat="1" ht="26.1" customHeight="1">
      <c r="A2621" s="216"/>
      <c r="I2621" s="218"/>
      <c r="J2621" s="218"/>
    </row>
    <row r="2622" spans="1:10" s="217" customFormat="1" ht="26.1" customHeight="1">
      <c r="A2622" s="216"/>
      <c r="I2622" s="218"/>
      <c r="J2622" s="218"/>
    </row>
    <row r="2623" spans="1:10" s="217" customFormat="1" ht="26.1" customHeight="1">
      <c r="A2623" s="216"/>
      <c r="I2623" s="218"/>
      <c r="J2623" s="218"/>
    </row>
    <row r="2624" spans="1:10" s="217" customFormat="1" ht="26.1" customHeight="1">
      <c r="A2624" s="216"/>
      <c r="I2624" s="218"/>
      <c r="J2624" s="218"/>
    </row>
    <row r="2625" spans="1:10" s="217" customFormat="1" ht="26.1" customHeight="1">
      <c r="A2625" s="216"/>
      <c r="I2625" s="218"/>
      <c r="J2625" s="218"/>
    </row>
    <row r="2626" spans="1:10" s="217" customFormat="1" ht="26.1" customHeight="1">
      <c r="A2626" s="216"/>
      <c r="I2626" s="218"/>
      <c r="J2626" s="218"/>
    </row>
    <row r="2627" spans="1:10" s="217" customFormat="1" ht="26.1" customHeight="1">
      <c r="A2627" s="216"/>
      <c r="I2627" s="218"/>
      <c r="J2627" s="218"/>
    </row>
    <row r="2628" spans="1:10" s="217" customFormat="1" ht="26.1" customHeight="1">
      <c r="A2628" s="216"/>
      <c r="I2628" s="218"/>
      <c r="J2628" s="218"/>
    </row>
    <row r="2629" spans="1:10" s="217" customFormat="1" ht="26.1" customHeight="1">
      <c r="A2629" s="216"/>
      <c r="I2629" s="218"/>
      <c r="J2629" s="218"/>
    </row>
    <row r="2630" spans="1:10" s="217" customFormat="1" ht="26.1" customHeight="1">
      <c r="A2630" s="216"/>
      <c r="I2630" s="218"/>
      <c r="J2630" s="218"/>
    </row>
    <row r="2631" spans="1:10" s="217" customFormat="1" ht="26.1" customHeight="1">
      <c r="A2631" s="216"/>
      <c r="I2631" s="218"/>
      <c r="J2631" s="218"/>
    </row>
    <row r="2632" spans="1:10" s="217" customFormat="1" ht="26.1" customHeight="1">
      <c r="A2632" s="216"/>
      <c r="I2632" s="218"/>
      <c r="J2632" s="218"/>
    </row>
    <row r="2633" spans="1:10" s="217" customFormat="1" ht="26.1" customHeight="1">
      <c r="A2633" s="216"/>
      <c r="I2633" s="218"/>
      <c r="J2633" s="218"/>
    </row>
    <row r="2634" spans="1:10" s="217" customFormat="1" ht="26.1" customHeight="1">
      <c r="A2634" s="216"/>
      <c r="I2634" s="218"/>
      <c r="J2634" s="218"/>
    </row>
    <row r="2635" spans="1:10" s="217" customFormat="1" ht="26.1" customHeight="1">
      <c r="A2635" s="216"/>
      <c r="I2635" s="218"/>
      <c r="J2635" s="218"/>
    </row>
    <row r="2636" spans="1:10" s="217" customFormat="1" ht="26.1" customHeight="1">
      <c r="A2636" s="216"/>
      <c r="I2636" s="218"/>
      <c r="J2636" s="218"/>
    </row>
    <row r="2637" spans="1:10" s="217" customFormat="1" ht="26.1" customHeight="1">
      <c r="A2637" s="216"/>
      <c r="I2637" s="218"/>
      <c r="J2637" s="218"/>
    </row>
    <row r="2638" spans="1:10" s="217" customFormat="1" ht="26.1" customHeight="1">
      <c r="A2638" s="216"/>
      <c r="I2638" s="218"/>
      <c r="J2638" s="218"/>
    </row>
    <row r="2639" spans="1:10" s="217" customFormat="1" ht="26.1" customHeight="1">
      <c r="A2639" s="216"/>
      <c r="I2639" s="218"/>
      <c r="J2639" s="218"/>
    </row>
    <row r="2640" spans="1:10" s="217" customFormat="1" ht="26.1" customHeight="1">
      <c r="A2640" s="216"/>
      <c r="I2640" s="218"/>
      <c r="J2640" s="218"/>
    </row>
    <row r="2641" spans="1:10" s="217" customFormat="1" ht="26.1" customHeight="1">
      <c r="A2641" s="216"/>
      <c r="I2641" s="218"/>
      <c r="J2641" s="218"/>
    </row>
    <row r="2642" spans="1:10" s="217" customFormat="1" ht="26.1" customHeight="1">
      <c r="A2642" s="216"/>
      <c r="I2642" s="218"/>
      <c r="J2642" s="218"/>
    </row>
    <row r="2643" spans="1:10" s="217" customFormat="1" ht="26.1" customHeight="1">
      <c r="A2643" s="216"/>
      <c r="I2643" s="218"/>
      <c r="J2643" s="218"/>
    </row>
    <row r="2644" spans="1:10" s="217" customFormat="1" ht="26.1" customHeight="1">
      <c r="A2644" s="216"/>
      <c r="I2644" s="218"/>
      <c r="J2644" s="218"/>
    </row>
    <row r="2645" spans="1:10" s="217" customFormat="1" ht="26.1" customHeight="1">
      <c r="A2645" s="216"/>
      <c r="I2645" s="218"/>
      <c r="J2645" s="218"/>
    </row>
    <row r="2646" spans="1:10" s="217" customFormat="1" ht="26.1" customHeight="1">
      <c r="A2646" s="216"/>
      <c r="I2646" s="218"/>
      <c r="J2646" s="218"/>
    </row>
    <row r="2647" spans="1:10" s="217" customFormat="1" ht="26.1" customHeight="1">
      <c r="A2647" s="216"/>
      <c r="I2647" s="218"/>
      <c r="J2647" s="218"/>
    </row>
    <row r="2648" spans="1:10" s="217" customFormat="1" ht="26.1" customHeight="1">
      <c r="A2648" s="216"/>
      <c r="I2648" s="218"/>
      <c r="J2648" s="218"/>
    </row>
    <row r="2649" spans="1:10" s="217" customFormat="1" ht="26.1" customHeight="1">
      <c r="A2649" s="216"/>
      <c r="I2649" s="218"/>
      <c r="J2649" s="218"/>
    </row>
    <row r="2650" spans="1:10" s="217" customFormat="1" ht="26.1" customHeight="1">
      <c r="A2650" s="216"/>
      <c r="I2650" s="218"/>
      <c r="J2650" s="218"/>
    </row>
    <row r="2651" spans="1:10" s="217" customFormat="1" ht="26.1" customHeight="1">
      <c r="A2651" s="216"/>
      <c r="I2651" s="218"/>
      <c r="J2651" s="218"/>
    </row>
    <row r="2652" spans="1:10" s="217" customFormat="1" ht="26.1" customHeight="1">
      <c r="A2652" s="216"/>
      <c r="I2652" s="218"/>
      <c r="J2652" s="218"/>
    </row>
    <row r="2653" spans="1:10" s="217" customFormat="1" ht="26.1" customHeight="1">
      <c r="A2653" s="216"/>
      <c r="I2653" s="218"/>
      <c r="J2653" s="218"/>
    </row>
    <row r="2654" spans="1:10" s="217" customFormat="1" ht="26.1" customHeight="1">
      <c r="A2654" s="216"/>
      <c r="I2654" s="218"/>
      <c r="J2654" s="218"/>
    </row>
    <row r="2655" spans="1:10" s="217" customFormat="1" ht="26.1" customHeight="1">
      <c r="A2655" s="216"/>
      <c r="I2655" s="218"/>
      <c r="J2655" s="218"/>
    </row>
    <row r="2656" spans="1:10" s="217" customFormat="1" ht="26.1" customHeight="1">
      <c r="A2656" s="216"/>
      <c r="I2656" s="218"/>
      <c r="J2656" s="218"/>
    </row>
    <row r="2657" spans="1:10" s="217" customFormat="1" ht="26.1" customHeight="1">
      <c r="A2657" s="216"/>
      <c r="I2657" s="218"/>
      <c r="J2657" s="218"/>
    </row>
    <row r="2658" spans="1:10" s="217" customFormat="1" ht="26.1" customHeight="1">
      <c r="A2658" s="216"/>
      <c r="I2658" s="218"/>
      <c r="J2658" s="218"/>
    </row>
    <row r="2659" spans="1:10" s="217" customFormat="1" ht="26.1" customHeight="1">
      <c r="A2659" s="216"/>
      <c r="I2659" s="218"/>
      <c r="J2659" s="218"/>
    </row>
    <row r="2660" spans="1:10" s="217" customFormat="1" ht="26.1" customHeight="1">
      <c r="A2660" s="216"/>
      <c r="I2660" s="218"/>
      <c r="J2660" s="218"/>
    </row>
    <row r="2661" spans="1:10" s="217" customFormat="1" ht="26.1" customHeight="1">
      <c r="A2661" s="216"/>
      <c r="I2661" s="218"/>
      <c r="J2661" s="218"/>
    </row>
    <row r="2662" spans="1:10" s="217" customFormat="1" ht="26.1" customHeight="1">
      <c r="A2662" s="216"/>
      <c r="I2662" s="218"/>
      <c r="J2662" s="218"/>
    </row>
    <row r="2663" spans="1:10" s="217" customFormat="1" ht="26.1" customHeight="1">
      <c r="A2663" s="216"/>
      <c r="I2663" s="218"/>
      <c r="J2663" s="218"/>
    </row>
    <row r="2664" spans="1:10" s="217" customFormat="1" ht="26.1" customHeight="1">
      <c r="A2664" s="216"/>
      <c r="I2664" s="218"/>
      <c r="J2664" s="218"/>
    </row>
    <row r="2665" spans="1:10" s="217" customFormat="1" ht="26.1" customHeight="1">
      <c r="A2665" s="216"/>
      <c r="I2665" s="218"/>
      <c r="J2665" s="218"/>
    </row>
    <row r="2666" spans="1:10" s="217" customFormat="1" ht="26.1" customHeight="1">
      <c r="A2666" s="216"/>
      <c r="I2666" s="218"/>
      <c r="J2666" s="218"/>
    </row>
    <row r="2667" spans="1:10" s="217" customFormat="1" ht="26.1" customHeight="1">
      <c r="A2667" s="216"/>
      <c r="I2667" s="218"/>
      <c r="J2667" s="218"/>
    </row>
    <row r="2668" spans="1:10" s="217" customFormat="1" ht="26.1" customHeight="1">
      <c r="A2668" s="216"/>
      <c r="I2668" s="218"/>
      <c r="J2668" s="218"/>
    </row>
    <row r="2669" spans="1:10" s="217" customFormat="1" ht="26.1" customHeight="1">
      <c r="A2669" s="216"/>
      <c r="I2669" s="218"/>
      <c r="J2669" s="218"/>
    </row>
    <row r="2670" spans="1:10" s="217" customFormat="1" ht="26.1" customHeight="1">
      <c r="A2670" s="216"/>
      <c r="I2670" s="218"/>
      <c r="J2670" s="218"/>
    </row>
    <row r="2671" spans="1:10" s="217" customFormat="1" ht="26.1" customHeight="1">
      <c r="A2671" s="216"/>
      <c r="I2671" s="218"/>
      <c r="J2671" s="218"/>
    </row>
    <row r="2672" spans="1:10" s="217" customFormat="1" ht="26.1" customHeight="1">
      <c r="A2672" s="216"/>
      <c r="I2672" s="218"/>
      <c r="J2672" s="218"/>
    </row>
    <row r="2673" spans="1:10" s="217" customFormat="1" ht="26.1" customHeight="1">
      <c r="A2673" s="216"/>
      <c r="I2673" s="218"/>
      <c r="J2673" s="218"/>
    </row>
    <row r="2674" spans="1:10" s="217" customFormat="1" ht="26.1" customHeight="1">
      <c r="A2674" s="216"/>
      <c r="I2674" s="218"/>
      <c r="J2674" s="218"/>
    </row>
    <row r="2675" spans="1:10" s="217" customFormat="1" ht="26.1" customHeight="1">
      <c r="A2675" s="216"/>
      <c r="I2675" s="218"/>
      <c r="J2675" s="218"/>
    </row>
    <row r="2676" spans="1:10" s="217" customFormat="1" ht="26.1" customHeight="1">
      <c r="A2676" s="216"/>
      <c r="I2676" s="218"/>
      <c r="J2676" s="218"/>
    </row>
    <row r="2677" spans="1:10" s="217" customFormat="1" ht="26.1" customHeight="1">
      <c r="A2677" s="216"/>
      <c r="I2677" s="218"/>
      <c r="J2677" s="218"/>
    </row>
    <row r="2678" spans="1:10" s="217" customFormat="1" ht="26.1" customHeight="1">
      <c r="A2678" s="216"/>
      <c r="I2678" s="218"/>
      <c r="J2678" s="218"/>
    </row>
    <row r="2679" spans="1:10" s="217" customFormat="1" ht="26.1" customHeight="1">
      <c r="A2679" s="216"/>
      <c r="I2679" s="218"/>
      <c r="J2679" s="218"/>
    </row>
    <row r="2680" spans="1:10" s="217" customFormat="1" ht="26.1" customHeight="1">
      <c r="A2680" s="216"/>
      <c r="I2680" s="218"/>
      <c r="J2680" s="218"/>
    </row>
    <row r="2681" spans="1:10" s="217" customFormat="1" ht="26.1" customHeight="1">
      <c r="A2681" s="216"/>
      <c r="I2681" s="218"/>
      <c r="J2681" s="218"/>
    </row>
    <row r="2682" spans="1:10" s="217" customFormat="1" ht="26.1" customHeight="1">
      <c r="A2682" s="216"/>
      <c r="I2682" s="218"/>
      <c r="J2682" s="218"/>
    </row>
    <row r="2683" spans="1:10" s="217" customFormat="1" ht="26.1" customHeight="1">
      <c r="A2683" s="216"/>
      <c r="I2683" s="218"/>
      <c r="J2683" s="218"/>
    </row>
    <row r="2684" spans="1:10" s="217" customFormat="1" ht="26.1" customHeight="1">
      <c r="A2684" s="216"/>
      <c r="I2684" s="218"/>
      <c r="J2684" s="218"/>
    </row>
    <row r="2685" spans="1:10" s="217" customFormat="1" ht="26.1" customHeight="1">
      <c r="A2685" s="216"/>
      <c r="I2685" s="218"/>
      <c r="J2685" s="218"/>
    </row>
    <row r="2686" spans="1:10" s="217" customFormat="1" ht="26.1" customHeight="1">
      <c r="A2686" s="216"/>
      <c r="I2686" s="218"/>
      <c r="J2686" s="218"/>
    </row>
    <row r="2687" spans="1:10" s="217" customFormat="1" ht="26.1" customHeight="1">
      <c r="A2687" s="216"/>
      <c r="I2687" s="218"/>
      <c r="J2687" s="218"/>
    </row>
    <row r="2688" spans="1:10" s="217" customFormat="1" ht="26.1" customHeight="1">
      <c r="A2688" s="216"/>
      <c r="I2688" s="218"/>
      <c r="J2688" s="218"/>
    </row>
    <row r="2689" spans="1:10" s="217" customFormat="1" ht="26.1" customHeight="1">
      <c r="A2689" s="216"/>
      <c r="I2689" s="218"/>
      <c r="J2689" s="218"/>
    </row>
    <row r="2690" spans="1:10" s="217" customFormat="1" ht="26.1" customHeight="1">
      <c r="A2690" s="216"/>
      <c r="I2690" s="218"/>
      <c r="J2690" s="218"/>
    </row>
    <row r="2691" spans="1:10" s="217" customFormat="1" ht="26.1" customHeight="1">
      <c r="A2691" s="216"/>
      <c r="I2691" s="218"/>
      <c r="J2691" s="218"/>
    </row>
    <row r="2692" spans="1:10" s="217" customFormat="1" ht="26.1" customHeight="1">
      <c r="A2692" s="216"/>
      <c r="I2692" s="218"/>
      <c r="J2692" s="218"/>
    </row>
    <row r="2693" spans="1:10" s="217" customFormat="1" ht="26.1" customHeight="1">
      <c r="A2693" s="216"/>
      <c r="I2693" s="218"/>
      <c r="J2693" s="218"/>
    </row>
    <row r="2694" spans="1:10" s="217" customFormat="1" ht="26.1" customHeight="1">
      <c r="A2694" s="216"/>
      <c r="I2694" s="218"/>
      <c r="J2694" s="218"/>
    </row>
    <row r="2695" spans="1:10" s="217" customFormat="1" ht="26.1" customHeight="1">
      <c r="A2695" s="216"/>
      <c r="I2695" s="218"/>
      <c r="J2695" s="218"/>
    </row>
    <row r="2696" spans="1:10" s="217" customFormat="1" ht="26.1" customHeight="1">
      <c r="A2696" s="216"/>
      <c r="I2696" s="218"/>
      <c r="J2696" s="218"/>
    </row>
    <row r="2697" spans="1:10" s="217" customFormat="1" ht="26.1" customHeight="1">
      <c r="A2697" s="216"/>
      <c r="I2697" s="218"/>
      <c r="J2697" s="218"/>
    </row>
    <row r="2698" spans="1:10" s="217" customFormat="1" ht="26.1" customHeight="1">
      <c r="A2698" s="216"/>
      <c r="I2698" s="218"/>
      <c r="J2698" s="218"/>
    </row>
    <row r="2699" spans="1:10" s="217" customFormat="1" ht="26.1" customHeight="1">
      <c r="A2699" s="216"/>
      <c r="I2699" s="218"/>
      <c r="J2699" s="218"/>
    </row>
    <row r="2700" spans="1:10" s="217" customFormat="1" ht="26.1" customHeight="1">
      <c r="A2700" s="216"/>
      <c r="I2700" s="218"/>
      <c r="J2700" s="218"/>
    </row>
    <row r="2701" spans="1:10" s="217" customFormat="1" ht="26.1" customHeight="1">
      <c r="A2701" s="216"/>
      <c r="I2701" s="218"/>
      <c r="J2701" s="218"/>
    </row>
    <row r="2702" spans="1:10" s="217" customFormat="1" ht="26.1" customHeight="1">
      <c r="A2702" s="216"/>
      <c r="I2702" s="218"/>
      <c r="J2702" s="218"/>
    </row>
    <row r="2703" spans="1:10" s="217" customFormat="1" ht="26.1" customHeight="1">
      <c r="A2703" s="216"/>
      <c r="I2703" s="218"/>
      <c r="J2703" s="218"/>
    </row>
    <row r="2704" spans="1:10" s="217" customFormat="1" ht="26.1" customHeight="1">
      <c r="A2704" s="216"/>
      <c r="I2704" s="218"/>
      <c r="J2704" s="218"/>
    </row>
    <row r="2705" spans="1:10" s="217" customFormat="1" ht="26.1" customHeight="1">
      <c r="A2705" s="216"/>
      <c r="I2705" s="218"/>
      <c r="J2705" s="218"/>
    </row>
    <row r="2706" spans="1:10" s="217" customFormat="1" ht="26.1" customHeight="1">
      <c r="A2706" s="216"/>
      <c r="I2706" s="218"/>
      <c r="J2706" s="218"/>
    </row>
    <row r="2707" spans="1:10" s="217" customFormat="1" ht="26.1" customHeight="1">
      <c r="A2707" s="216"/>
      <c r="I2707" s="218"/>
      <c r="J2707" s="218"/>
    </row>
    <row r="2708" spans="1:10" s="217" customFormat="1" ht="26.1" customHeight="1">
      <c r="A2708" s="216"/>
      <c r="I2708" s="218"/>
      <c r="J2708" s="218"/>
    </row>
    <row r="2709" spans="1:10" s="217" customFormat="1" ht="26.1" customHeight="1">
      <c r="A2709" s="216"/>
      <c r="I2709" s="218"/>
      <c r="J2709" s="218"/>
    </row>
    <row r="2710" spans="1:10" s="217" customFormat="1" ht="26.1" customHeight="1">
      <c r="A2710" s="216"/>
      <c r="I2710" s="218"/>
      <c r="J2710" s="218"/>
    </row>
    <row r="2711" spans="1:10" s="217" customFormat="1" ht="26.1" customHeight="1">
      <c r="A2711" s="216"/>
      <c r="I2711" s="218"/>
      <c r="J2711" s="218"/>
    </row>
    <row r="2712" spans="1:10" s="217" customFormat="1" ht="26.1" customHeight="1">
      <c r="A2712" s="216"/>
      <c r="I2712" s="218"/>
      <c r="J2712" s="218"/>
    </row>
    <row r="2713" spans="1:10" s="217" customFormat="1" ht="26.1" customHeight="1">
      <c r="A2713" s="216"/>
      <c r="I2713" s="218"/>
      <c r="J2713" s="218"/>
    </row>
    <row r="2714" spans="1:10" s="217" customFormat="1" ht="26.1" customHeight="1">
      <c r="A2714" s="216"/>
      <c r="I2714" s="218"/>
      <c r="J2714" s="218"/>
    </row>
    <row r="2715" spans="1:10" s="217" customFormat="1" ht="26.1" customHeight="1">
      <c r="A2715" s="216"/>
      <c r="I2715" s="218"/>
      <c r="J2715" s="218"/>
    </row>
    <row r="2716" spans="1:10" s="217" customFormat="1" ht="26.1" customHeight="1">
      <c r="A2716" s="216"/>
      <c r="I2716" s="218"/>
      <c r="J2716" s="218"/>
    </row>
    <row r="2717" spans="1:10" s="217" customFormat="1" ht="26.1" customHeight="1">
      <c r="A2717" s="216"/>
      <c r="I2717" s="218"/>
      <c r="J2717" s="218"/>
    </row>
    <row r="2718" spans="1:10" s="217" customFormat="1" ht="26.1" customHeight="1">
      <c r="A2718" s="216"/>
      <c r="I2718" s="218"/>
      <c r="J2718" s="218"/>
    </row>
    <row r="2719" spans="1:10" s="217" customFormat="1" ht="26.1" customHeight="1">
      <c r="A2719" s="216"/>
      <c r="I2719" s="218"/>
      <c r="J2719" s="218"/>
    </row>
    <row r="2720" spans="1:10" s="217" customFormat="1" ht="26.1" customHeight="1">
      <c r="A2720" s="216"/>
      <c r="I2720" s="218"/>
      <c r="J2720" s="218"/>
    </row>
    <row r="2721" spans="1:10" s="217" customFormat="1" ht="26.1" customHeight="1">
      <c r="A2721" s="216"/>
      <c r="I2721" s="218"/>
      <c r="J2721" s="218"/>
    </row>
    <row r="2722" spans="1:10" s="217" customFormat="1" ht="26.1" customHeight="1">
      <c r="A2722" s="216"/>
      <c r="I2722" s="218"/>
      <c r="J2722" s="218"/>
    </row>
    <row r="2723" spans="1:10" s="217" customFormat="1" ht="26.1" customHeight="1">
      <c r="A2723" s="216"/>
      <c r="I2723" s="218"/>
      <c r="J2723" s="218"/>
    </row>
    <row r="2724" spans="1:10" s="217" customFormat="1" ht="26.1" customHeight="1">
      <c r="A2724" s="216"/>
      <c r="I2724" s="218"/>
      <c r="J2724" s="218"/>
    </row>
    <row r="2725" spans="1:10" s="217" customFormat="1" ht="26.1" customHeight="1">
      <c r="A2725" s="216"/>
      <c r="I2725" s="218"/>
      <c r="J2725" s="218"/>
    </row>
    <row r="2726" spans="1:10" s="217" customFormat="1" ht="26.1" customHeight="1">
      <c r="A2726" s="216"/>
      <c r="I2726" s="218"/>
      <c r="J2726" s="218"/>
    </row>
    <row r="2727" spans="1:10" s="217" customFormat="1" ht="26.1" customHeight="1">
      <c r="A2727" s="216"/>
      <c r="I2727" s="218"/>
      <c r="J2727" s="218"/>
    </row>
    <row r="2728" spans="1:10" s="217" customFormat="1" ht="26.1" customHeight="1">
      <c r="A2728" s="216"/>
      <c r="I2728" s="218"/>
      <c r="J2728" s="218"/>
    </row>
    <row r="2729" spans="1:10" s="217" customFormat="1" ht="26.1" customHeight="1">
      <c r="A2729" s="216"/>
      <c r="I2729" s="218"/>
      <c r="J2729" s="218"/>
    </row>
    <row r="2730" spans="1:10" s="217" customFormat="1" ht="26.1" customHeight="1">
      <c r="A2730" s="216"/>
      <c r="I2730" s="218"/>
      <c r="J2730" s="218"/>
    </row>
    <row r="2731" spans="1:10" s="217" customFormat="1" ht="26.1" customHeight="1">
      <c r="A2731" s="216"/>
      <c r="I2731" s="218"/>
      <c r="J2731" s="218"/>
    </row>
    <row r="2732" spans="1:10" s="217" customFormat="1" ht="26.1" customHeight="1">
      <c r="A2732" s="216"/>
      <c r="I2732" s="218"/>
      <c r="J2732" s="218"/>
    </row>
    <row r="2733" spans="1:10" s="217" customFormat="1" ht="26.1" customHeight="1">
      <c r="A2733" s="216"/>
      <c r="I2733" s="218"/>
      <c r="J2733" s="218"/>
    </row>
    <row r="2734" spans="1:10" s="217" customFormat="1" ht="26.1" customHeight="1">
      <c r="A2734" s="216"/>
      <c r="I2734" s="218"/>
      <c r="J2734" s="218"/>
    </row>
    <row r="2735" spans="1:10" s="217" customFormat="1" ht="26.1" customHeight="1">
      <c r="A2735" s="216"/>
      <c r="I2735" s="218"/>
      <c r="J2735" s="218"/>
    </row>
    <row r="2736" spans="1:10" s="217" customFormat="1" ht="26.1" customHeight="1">
      <c r="A2736" s="216"/>
      <c r="I2736" s="218"/>
      <c r="J2736" s="218"/>
    </row>
    <row r="2737" spans="1:10" s="217" customFormat="1" ht="26.1" customHeight="1">
      <c r="A2737" s="216"/>
      <c r="I2737" s="218"/>
      <c r="J2737" s="218"/>
    </row>
    <row r="2738" spans="1:10" s="217" customFormat="1" ht="26.1" customHeight="1">
      <c r="A2738" s="216"/>
      <c r="I2738" s="218"/>
      <c r="J2738" s="218"/>
    </row>
    <row r="2739" spans="1:10" s="217" customFormat="1" ht="26.1" customHeight="1">
      <c r="A2739" s="216"/>
      <c r="I2739" s="218"/>
      <c r="J2739" s="218"/>
    </row>
    <row r="2740" spans="1:10" s="217" customFormat="1" ht="26.1" customHeight="1">
      <c r="A2740" s="216"/>
      <c r="I2740" s="218"/>
      <c r="J2740" s="218"/>
    </row>
    <row r="2741" spans="1:10" s="217" customFormat="1" ht="26.1" customHeight="1">
      <c r="A2741" s="216"/>
      <c r="I2741" s="218"/>
      <c r="J2741" s="218"/>
    </row>
    <row r="2742" spans="1:10" s="217" customFormat="1" ht="26.1" customHeight="1">
      <c r="A2742" s="216"/>
      <c r="I2742" s="218"/>
      <c r="J2742" s="218"/>
    </row>
    <row r="2743" spans="1:10" s="217" customFormat="1" ht="26.1" customHeight="1">
      <c r="A2743" s="216"/>
      <c r="I2743" s="218"/>
      <c r="J2743" s="218"/>
    </row>
    <row r="2744" spans="1:10" s="217" customFormat="1" ht="26.1" customHeight="1">
      <c r="A2744" s="216"/>
      <c r="I2744" s="218"/>
      <c r="J2744" s="218"/>
    </row>
    <row r="2745" spans="1:10" s="217" customFormat="1" ht="26.1" customHeight="1">
      <c r="A2745" s="216"/>
      <c r="I2745" s="218"/>
      <c r="J2745" s="218"/>
    </row>
    <row r="2746" spans="1:10" s="217" customFormat="1" ht="26.1" customHeight="1">
      <c r="A2746" s="216"/>
      <c r="I2746" s="218"/>
      <c r="J2746" s="218"/>
    </row>
    <row r="2747" spans="1:10" s="217" customFormat="1" ht="26.1" customHeight="1">
      <c r="A2747" s="216"/>
      <c r="I2747" s="218"/>
      <c r="J2747" s="218"/>
    </row>
    <row r="2748" spans="1:10" s="217" customFormat="1" ht="26.1" customHeight="1">
      <c r="A2748" s="216"/>
      <c r="I2748" s="218"/>
      <c r="J2748" s="218"/>
    </row>
    <row r="2749" spans="1:10" s="217" customFormat="1" ht="26.1" customHeight="1">
      <c r="A2749" s="216"/>
      <c r="I2749" s="218"/>
      <c r="J2749" s="218"/>
    </row>
    <row r="2750" spans="1:10" s="217" customFormat="1" ht="26.1" customHeight="1">
      <c r="A2750" s="216"/>
      <c r="I2750" s="218"/>
      <c r="J2750" s="218"/>
    </row>
    <row r="2751" spans="1:10" s="217" customFormat="1" ht="26.1" customHeight="1">
      <c r="A2751" s="216"/>
      <c r="I2751" s="218"/>
      <c r="J2751" s="218"/>
    </row>
    <row r="2752" spans="1:10" s="217" customFormat="1" ht="26.1" customHeight="1">
      <c r="A2752" s="216"/>
      <c r="I2752" s="218"/>
      <c r="J2752" s="218"/>
    </row>
    <row r="2753" spans="1:10" s="217" customFormat="1" ht="26.1" customHeight="1">
      <c r="A2753" s="216"/>
      <c r="I2753" s="218"/>
      <c r="J2753" s="218"/>
    </row>
    <row r="2754" spans="1:10" s="217" customFormat="1" ht="26.1" customHeight="1">
      <c r="A2754" s="216"/>
      <c r="I2754" s="218"/>
      <c r="J2754" s="218"/>
    </row>
    <row r="2755" spans="1:10" s="217" customFormat="1" ht="26.1" customHeight="1">
      <c r="A2755" s="216"/>
      <c r="I2755" s="218"/>
      <c r="J2755" s="218"/>
    </row>
    <row r="2756" spans="1:10" s="217" customFormat="1" ht="26.1" customHeight="1">
      <c r="A2756" s="216"/>
      <c r="I2756" s="218"/>
      <c r="J2756" s="218"/>
    </row>
    <row r="2757" spans="1:10" s="217" customFormat="1" ht="26.1" customHeight="1">
      <c r="A2757" s="216"/>
      <c r="I2757" s="218"/>
      <c r="J2757" s="218"/>
    </row>
    <row r="2758" spans="1:10" s="217" customFormat="1" ht="26.1" customHeight="1">
      <c r="A2758" s="216"/>
      <c r="I2758" s="218"/>
      <c r="J2758" s="218"/>
    </row>
    <row r="2759" spans="1:10" s="217" customFormat="1" ht="26.1" customHeight="1">
      <c r="A2759" s="216"/>
      <c r="I2759" s="218"/>
      <c r="J2759" s="218"/>
    </row>
    <row r="2760" spans="1:10" s="217" customFormat="1" ht="26.1" customHeight="1">
      <c r="A2760" s="216"/>
      <c r="I2760" s="218"/>
      <c r="J2760" s="218"/>
    </row>
    <row r="2761" spans="1:10" s="217" customFormat="1" ht="26.1" customHeight="1">
      <c r="A2761" s="216"/>
      <c r="I2761" s="218"/>
      <c r="J2761" s="218"/>
    </row>
    <row r="2762" spans="1:10" s="217" customFormat="1" ht="26.1" customHeight="1">
      <c r="A2762" s="216"/>
      <c r="I2762" s="218"/>
      <c r="J2762" s="218"/>
    </row>
    <row r="2763" spans="1:10" s="217" customFormat="1" ht="26.1" customHeight="1">
      <c r="A2763" s="216"/>
      <c r="I2763" s="218"/>
      <c r="J2763" s="218"/>
    </row>
    <row r="2764" spans="1:10" s="217" customFormat="1" ht="26.1" customHeight="1">
      <c r="A2764" s="216"/>
      <c r="I2764" s="218"/>
      <c r="J2764" s="218"/>
    </row>
    <row r="2765" spans="1:10" s="217" customFormat="1" ht="26.1" customHeight="1">
      <c r="A2765" s="216"/>
      <c r="I2765" s="218"/>
      <c r="J2765" s="218"/>
    </row>
    <row r="2766" spans="1:10" s="217" customFormat="1" ht="26.1" customHeight="1">
      <c r="A2766" s="216"/>
      <c r="I2766" s="218"/>
      <c r="J2766" s="218"/>
    </row>
    <row r="2767" spans="1:10" s="217" customFormat="1" ht="26.1" customHeight="1">
      <c r="A2767" s="216"/>
      <c r="I2767" s="218"/>
      <c r="J2767" s="218"/>
    </row>
    <row r="2768" spans="1:10" s="217" customFormat="1" ht="26.1" customHeight="1">
      <c r="A2768" s="216"/>
      <c r="I2768" s="218"/>
      <c r="J2768" s="218"/>
    </row>
    <row r="2769" spans="1:10" s="217" customFormat="1" ht="26.1" customHeight="1">
      <c r="A2769" s="216"/>
      <c r="I2769" s="218"/>
      <c r="J2769" s="218"/>
    </row>
    <row r="2770" spans="1:10" s="217" customFormat="1" ht="26.1" customHeight="1">
      <c r="A2770" s="216"/>
      <c r="I2770" s="218"/>
      <c r="J2770" s="218"/>
    </row>
    <row r="2771" spans="1:10" s="217" customFormat="1" ht="26.1" customHeight="1">
      <c r="A2771" s="216"/>
      <c r="I2771" s="218"/>
      <c r="J2771" s="218"/>
    </row>
    <row r="2772" spans="1:10" s="217" customFormat="1" ht="26.1" customHeight="1">
      <c r="A2772" s="216"/>
      <c r="I2772" s="218"/>
      <c r="J2772" s="218"/>
    </row>
    <row r="2773" spans="1:10" s="217" customFormat="1" ht="26.1" customHeight="1">
      <c r="A2773" s="216"/>
      <c r="I2773" s="218"/>
      <c r="J2773" s="218"/>
    </row>
    <row r="2774" spans="1:10" s="217" customFormat="1" ht="26.1" customHeight="1">
      <c r="A2774" s="216"/>
      <c r="I2774" s="218"/>
      <c r="J2774" s="218"/>
    </row>
    <row r="2775" spans="1:10" s="217" customFormat="1" ht="26.1" customHeight="1">
      <c r="A2775" s="216"/>
      <c r="I2775" s="218"/>
      <c r="J2775" s="218"/>
    </row>
    <row r="2776" spans="1:10" s="217" customFormat="1" ht="26.1" customHeight="1">
      <c r="A2776" s="216"/>
      <c r="I2776" s="218"/>
      <c r="J2776" s="218"/>
    </row>
    <row r="2777" spans="1:10" s="217" customFormat="1" ht="26.1" customHeight="1">
      <c r="A2777" s="216"/>
      <c r="I2777" s="218"/>
      <c r="J2777" s="218"/>
    </row>
    <row r="2778" spans="1:10" s="217" customFormat="1" ht="26.1" customHeight="1">
      <c r="A2778" s="216"/>
      <c r="I2778" s="218"/>
      <c r="J2778" s="218"/>
    </row>
    <row r="2779" spans="1:10" s="217" customFormat="1" ht="26.1" customHeight="1">
      <c r="A2779" s="216"/>
      <c r="I2779" s="218"/>
      <c r="J2779" s="218"/>
    </row>
    <row r="2780" spans="1:10" s="217" customFormat="1" ht="26.1" customHeight="1">
      <c r="A2780" s="216"/>
      <c r="I2780" s="218"/>
      <c r="J2780" s="218"/>
    </row>
    <row r="2781" spans="1:10" s="217" customFormat="1" ht="26.1" customHeight="1">
      <c r="A2781" s="216"/>
      <c r="I2781" s="218"/>
      <c r="J2781" s="218"/>
    </row>
    <row r="2782" spans="1:10" s="217" customFormat="1" ht="26.1" customHeight="1">
      <c r="A2782" s="216"/>
      <c r="I2782" s="218"/>
      <c r="J2782" s="218"/>
    </row>
    <row r="2783" spans="1:10" s="217" customFormat="1" ht="26.1" customHeight="1">
      <c r="A2783" s="216"/>
      <c r="I2783" s="218"/>
      <c r="J2783" s="218"/>
    </row>
    <row r="2784" spans="1:10" s="217" customFormat="1" ht="26.1" customHeight="1">
      <c r="A2784" s="216"/>
      <c r="I2784" s="218"/>
      <c r="J2784" s="218"/>
    </row>
    <row r="2785" spans="1:10" s="217" customFormat="1" ht="26.1" customHeight="1">
      <c r="A2785" s="216"/>
      <c r="I2785" s="218"/>
      <c r="J2785" s="218"/>
    </row>
    <row r="2786" spans="1:10" s="217" customFormat="1" ht="26.1" customHeight="1">
      <c r="A2786" s="216"/>
      <c r="I2786" s="218"/>
      <c r="J2786" s="218"/>
    </row>
    <row r="2787" spans="1:10" s="217" customFormat="1" ht="26.1" customHeight="1">
      <c r="A2787" s="216"/>
      <c r="I2787" s="218"/>
      <c r="J2787" s="218"/>
    </row>
    <row r="2788" spans="1:10" s="217" customFormat="1" ht="26.1" customHeight="1">
      <c r="A2788" s="216"/>
      <c r="I2788" s="218"/>
      <c r="J2788" s="218"/>
    </row>
    <row r="2789" spans="1:10" s="217" customFormat="1" ht="26.1" customHeight="1">
      <c r="A2789" s="216"/>
      <c r="I2789" s="218"/>
      <c r="J2789" s="218"/>
    </row>
    <row r="2790" spans="1:10" s="217" customFormat="1" ht="26.1" customHeight="1">
      <c r="A2790" s="216"/>
      <c r="I2790" s="218"/>
      <c r="J2790" s="218"/>
    </row>
    <row r="2791" spans="1:10" s="217" customFormat="1" ht="26.1" customHeight="1">
      <c r="A2791" s="216"/>
      <c r="I2791" s="218"/>
      <c r="J2791" s="218"/>
    </row>
    <row r="2792" spans="1:10" s="217" customFormat="1" ht="26.1" customHeight="1">
      <c r="A2792" s="216"/>
      <c r="I2792" s="218"/>
      <c r="J2792" s="218"/>
    </row>
    <row r="2793" spans="1:10" s="217" customFormat="1" ht="26.1" customHeight="1">
      <c r="A2793" s="216"/>
      <c r="I2793" s="218"/>
      <c r="J2793" s="218"/>
    </row>
    <row r="2794" spans="1:10" s="217" customFormat="1" ht="26.1" customHeight="1">
      <c r="A2794" s="216"/>
      <c r="I2794" s="218"/>
      <c r="J2794" s="218"/>
    </row>
    <row r="2795" spans="1:10" s="217" customFormat="1" ht="26.1" customHeight="1">
      <c r="A2795" s="216"/>
      <c r="I2795" s="218"/>
      <c r="J2795" s="218"/>
    </row>
    <row r="2796" spans="1:10" s="217" customFormat="1" ht="26.1" customHeight="1">
      <c r="A2796" s="216"/>
      <c r="I2796" s="218"/>
      <c r="J2796" s="218"/>
    </row>
    <row r="2797" spans="1:10" s="217" customFormat="1" ht="26.1" customHeight="1">
      <c r="A2797" s="216"/>
      <c r="I2797" s="218"/>
      <c r="J2797" s="218"/>
    </row>
    <row r="2798" spans="1:10" s="217" customFormat="1" ht="26.1" customHeight="1">
      <c r="A2798" s="216"/>
      <c r="I2798" s="218"/>
      <c r="J2798" s="218"/>
    </row>
    <row r="2799" spans="1:10" s="217" customFormat="1" ht="26.1" customHeight="1">
      <c r="A2799" s="216"/>
      <c r="I2799" s="218"/>
      <c r="J2799" s="218"/>
    </row>
    <row r="2800" spans="1:10" s="217" customFormat="1" ht="26.1" customHeight="1">
      <c r="A2800" s="216"/>
      <c r="I2800" s="218"/>
      <c r="J2800" s="218"/>
    </row>
    <row r="2801" spans="1:10" s="217" customFormat="1" ht="26.1" customHeight="1">
      <c r="A2801" s="216"/>
      <c r="I2801" s="218"/>
      <c r="J2801" s="218"/>
    </row>
    <row r="2802" spans="1:10" s="217" customFormat="1" ht="26.1" customHeight="1">
      <c r="A2802" s="216"/>
      <c r="I2802" s="218"/>
      <c r="J2802" s="218"/>
    </row>
    <row r="2803" spans="1:10" s="217" customFormat="1" ht="26.1" customHeight="1">
      <c r="A2803" s="216"/>
      <c r="I2803" s="218"/>
      <c r="J2803" s="218"/>
    </row>
    <row r="2804" spans="1:10" s="217" customFormat="1" ht="26.1" customHeight="1">
      <c r="A2804" s="216"/>
      <c r="I2804" s="218"/>
      <c r="J2804" s="218"/>
    </row>
    <row r="2805" spans="1:10" s="217" customFormat="1" ht="26.1" customHeight="1">
      <c r="A2805" s="216"/>
      <c r="I2805" s="218"/>
      <c r="J2805" s="218"/>
    </row>
    <row r="2806" spans="1:10" s="217" customFormat="1" ht="26.1" customHeight="1">
      <c r="A2806" s="216"/>
      <c r="I2806" s="218"/>
      <c r="J2806" s="218"/>
    </row>
    <row r="2807" spans="1:10" s="217" customFormat="1" ht="26.1" customHeight="1">
      <c r="A2807" s="216"/>
      <c r="I2807" s="218"/>
      <c r="J2807" s="218"/>
    </row>
    <row r="2808" spans="1:10" s="217" customFormat="1" ht="26.1" customHeight="1">
      <c r="A2808" s="216"/>
      <c r="I2808" s="218"/>
      <c r="J2808" s="218"/>
    </row>
    <row r="2809" spans="1:10" s="217" customFormat="1" ht="26.1" customHeight="1">
      <c r="A2809" s="216"/>
      <c r="I2809" s="218"/>
      <c r="J2809" s="218"/>
    </row>
    <row r="2810" spans="1:10" s="217" customFormat="1" ht="26.1" customHeight="1">
      <c r="A2810" s="216"/>
      <c r="I2810" s="218"/>
      <c r="J2810" s="218"/>
    </row>
    <row r="2811" spans="1:10" s="217" customFormat="1" ht="26.1" customHeight="1">
      <c r="A2811" s="216"/>
      <c r="I2811" s="218"/>
      <c r="J2811" s="218"/>
    </row>
    <row r="2812" spans="1:10" s="217" customFormat="1" ht="26.1" customHeight="1">
      <c r="A2812" s="216"/>
      <c r="I2812" s="218"/>
      <c r="J2812" s="218"/>
    </row>
    <row r="2813" spans="1:10" s="217" customFormat="1" ht="26.1" customHeight="1">
      <c r="A2813" s="216"/>
      <c r="I2813" s="218"/>
      <c r="J2813" s="218"/>
    </row>
    <row r="2814" spans="1:10" s="217" customFormat="1" ht="26.1" customHeight="1">
      <c r="A2814" s="216"/>
      <c r="I2814" s="218"/>
      <c r="J2814" s="218"/>
    </row>
    <row r="2815" spans="1:10" s="217" customFormat="1" ht="26.1" customHeight="1">
      <c r="A2815" s="216"/>
      <c r="I2815" s="218"/>
      <c r="J2815" s="218"/>
    </row>
    <row r="2816" spans="1:10" s="217" customFormat="1" ht="26.1" customHeight="1">
      <c r="A2816" s="216"/>
      <c r="I2816" s="218"/>
      <c r="J2816" s="218"/>
    </row>
    <row r="2817" spans="1:10" s="217" customFormat="1" ht="26.1" customHeight="1">
      <c r="A2817" s="216"/>
      <c r="I2817" s="218"/>
      <c r="J2817" s="218"/>
    </row>
    <row r="2818" spans="1:10" s="217" customFormat="1" ht="26.1" customHeight="1">
      <c r="A2818" s="216"/>
      <c r="I2818" s="218"/>
      <c r="J2818" s="218"/>
    </row>
    <row r="2819" spans="1:10" s="217" customFormat="1" ht="26.1" customHeight="1">
      <c r="A2819" s="216"/>
      <c r="I2819" s="218"/>
      <c r="J2819" s="218"/>
    </row>
    <row r="2820" spans="1:10" s="217" customFormat="1" ht="26.1" customHeight="1">
      <c r="A2820" s="216"/>
      <c r="I2820" s="218"/>
      <c r="J2820" s="218"/>
    </row>
    <row r="2821" spans="1:10" s="217" customFormat="1" ht="26.1" customHeight="1">
      <c r="A2821" s="216"/>
      <c r="I2821" s="218"/>
      <c r="J2821" s="218"/>
    </row>
    <row r="2822" spans="1:10" s="217" customFormat="1" ht="26.1" customHeight="1">
      <c r="A2822" s="216"/>
      <c r="I2822" s="218"/>
      <c r="J2822" s="218"/>
    </row>
    <row r="2823" spans="1:10" s="217" customFormat="1" ht="26.1" customHeight="1">
      <c r="A2823" s="216"/>
      <c r="I2823" s="218"/>
      <c r="J2823" s="218"/>
    </row>
    <row r="2824" spans="1:10" s="217" customFormat="1" ht="26.1" customHeight="1">
      <c r="A2824" s="216"/>
      <c r="I2824" s="218"/>
      <c r="J2824" s="218"/>
    </row>
    <row r="2825" spans="1:10" s="217" customFormat="1" ht="26.1" customHeight="1">
      <c r="A2825" s="216"/>
      <c r="I2825" s="218"/>
      <c r="J2825" s="218"/>
    </row>
    <row r="2826" spans="1:10" s="217" customFormat="1" ht="26.1" customHeight="1">
      <c r="A2826" s="216"/>
      <c r="I2826" s="218"/>
      <c r="J2826" s="218"/>
    </row>
    <row r="2827" spans="1:10" s="217" customFormat="1" ht="26.1" customHeight="1">
      <c r="A2827" s="216"/>
      <c r="I2827" s="218"/>
      <c r="J2827" s="218"/>
    </row>
    <row r="2828" spans="1:10" s="217" customFormat="1" ht="26.1" customHeight="1">
      <c r="A2828" s="216"/>
      <c r="I2828" s="218"/>
      <c r="J2828" s="218"/>
    </row>
    <row r="2829" spans="1:10" s="217" customFormat="1" ht="26.1" customHeight="1">
      <c r="A2829" s="216"/>
      <c r="I2829" s="218"/>
      <c r="J2829" s="218"/>
    </row>
    <row r="2830" spans="1:10" s="217" customFormat="1" ht="26.1" customHeight="1">
      <c r="A2830" s="216"/>
      <c r="I2830" s="218"/>
      <c r="J2830" s="218"/>
    </row>
    <row r="2831" spans="1:10" s="217" customFormat="1" ht="26.1" customHeight="1">
      <c r="A2831" s="216"/>
      <c r="I2831" s="218"/>
      <c r="J2831" s="218"/>
    </row>
    <row r="2832" spans="1:10" s="217" customFormat="1" ht="26.1" customHeight="1">
      <c r="A2832" s="216"/>
      <c r="I2832" s="218"/>
      <c r="J2832" s="218"/>
    </row>
    <row r="2833" spans="1:10" s="217" customFormat="1" ht="26.1" customHeight="1">
      <c r="A2833" s="216"/>
      <c r="I2833" s="218"/>
      <c r="J2833" s="218"/>
    </row>
    <row r="2834" spans="1:10" s="217" customFormat="1" ht="26.1" customHeight="1">
      <c r="A2834" s="216"/>
      <c r="I2834" s="218"/>
      <c r="J2834" s="218"/>
    </row>
    <row r="2835" spans="1:10" s="217" customFormat="1" ht="26.1" customHeight="1">
      <c r="A2835" s="216"/>
      <c r="I2835" s="218"/>
      <c r="J2835" s="218"/>
    </row>
    <row r="2836" spans="1:10" s="217" customFormat="1" ht="26.1" customHeight="1">
      <c r="A2836" s="216"/>
      <c r="I2836" s="218"/>
      <c r="J2836" s="218"/>
    </row>
    <row r="2837" spans="1:10" s="217" customFormat="1" ht="26.1" customHeight="1">
      <c r="A2837" s="216"/>
      <c r="I2837" s="218"/>
      <c r="J2837" s="218"/>
    </row>
    <row r="2838" spans="1:10" s="217" customFormat="1" ht="26.1" customHeight="1">
      <c r="A2838" s="216"/>
      <c r="I2838" s="218"/>
      <c r="J2838" s="218"/>
    </row>
    <row r="2839" spans="1:10" s="217" customFormat="1" ht="26.1" customHeight="1">
      <c r="A2839" s="216"/>
      <c r="I2839" s="218"/>
      <c r="J2839" s="218"/>
    </row>
    <row r="2840" spans="1:10" s="217" customFormat="1" ht="26.1" customHeight="1">
      <c r="A2840" s="216"/>
      <c r="I2840" s="218"/>
      <c r="J2840" s="218"/>
    </row>
    <row r="2841" spans="1:10" s="217" customFormat="1" ht="26.1" customHeight="1">
      <c r="A2841" s="216"/>
      <c r="I2841" s="218"/>
      <c r="J2841" s="218"/>
    </row>
    <row r="2842" spans="1:10" s="217" customFormat="1" ht="26.1" customHeight="1">
      <c r="A2842" s="216"/>
      <c r="I2842" s="218"/>
      <c r="J2842" s="218"/>
    </row>
    <row r="2843" spans="1:10" s="217" customFormat="1" ht="26.1" customHeight="1">
      <c r="A2843" s="216"/>
      <c r="I2843" s="218"/>
      <c r="J2843" s="218"/>
    </row>
    <row r="2844" spans="1:10" s="217" customFormat="1" ht="26.1" customHeight="1">
      <c r="A2844" s="216"/>
      <c r="I2844" s="218"/>
      <c r="J2844" s="218"/>
    </row>
    <row r="2845" spans="1:10" s="217" customFormat="1" ht="26.1" customHeight="1">
      <c r="A2845" s="216"/>
      <c r="I2845" s="218"/>
      <c r="J2845" s="218"/>
    </row>
    <row r="2846" spans="1:10" s="217" customFormat="1" ht="26.1" customHeight="1">
      <c r="A2846" s="216"/>
      <c r="I2846" s="218"/>
      <c r="J2846" s="218"/>
    </row>
    <row r="2847" spans="1:10" s="217" customFormat="1" ht="26.1" customHeight="1">
      <c r="A2847" s="216"/>
      <c r="I2847" s="218"/>
      <c r="J2847" s="218"/>
    </row>
    <row r="2848" spans="1:10" s="217" customFormat="1" ht="26.1" customHeight="1">
      <c r="A2848" s="216"/>
      <c r="I2848" s="218"/>
      <c r="J2848" s="218"/>
    </row>
    <row r="2849" spans="1:10" s="217" customFormat="1" ht="26.1" customHeight="1">
      <c r="A2849" s="216"/>
      <c r="I2849" s="218"/>
      <c r="J2849" s="218"/>
    </row>
    <row r="2850" spans="1:10" s="217" customFormat="1" ht="26.1" customHeight="1">
      <c r="A2850" s="216"/>
      <c r="I2850" s="218"/>
      <c r="J2850" s="218"/>
    </row>
    <row r="2851" spans="1:10" s="217" customFormat="1" ht="26.1" customHeight="1">
      <c r="A2851" s="216"/>
      <c r="I2851" s="218"/>
      <c r="J2851" s="218"/>
    </row>
    <row r="2852" spans="1:10" s="217" customFormat="1" ht="26.1" customHeight="1">
      <c r="A2852" s="216"/>
      <c r="I2852" s="218"/>
      <c r="J2852" s="218"/>
    </row>
    <row r="2853" spans="1:10" s="217" customFormat="1" ht="26.1" customHeight="1">
      <c r="A2853" s="216"/>
      <c r="I2853" s="218"/>
      <c r="J2853" s="218"/>
    </row>
    <row r="2854" spans="1:10" s="217" customFormat="1" ht="26.1" customHeight="1">
      <c r="A2854" s="216"/>
      <c r="I2854" s="218"/>
      <c r="J2854" s="218"/>
    </row>
    <row r="2855" spans="1:10" s="217" customFormat="1" ht="26.1" customHeight="1">
      <c r="A2855" s="216"/>
      <c r="I2855" s="218"/>
      <c r="J2855" s="218"/>
    </row>
    <row r="2856" spans="1:10" s="217" customFormat="1" ht="26.1" customHeight="1">
      <c r="A2856" s="216"/>
      <c r="I2856" s="218"/>
      <c r="J2856" s="218"/>
    </row>
    <row r="2857" spans="1:10" s="217" customFormat="1" ht="26.1" customHeight="1">
      <c r="A2857" s="216"/>
      <c r="I2857" s="218"/>
      <c r="J2857" s="218"/>
    </row>
    <row r="2858" spans="1:10" s="217" customFormat="1" ht="26.1" customHeight="1">
      <c r="A2858" s="216"/>
      <c r="I2858" s="218"/>
      <c r="J2858" s="218"/>
    </row>
    <row r="2859" spans="1:10" s="217" customFormat="1" ht="26.1" customHeight="1">
      <c r="A2859" s="216"/>
      <c r="I2859" s="218"/>
      <c r="J2859" s="218"/>
    </row>
    <row r="2860" spans="1:10" s="217" customFormat="1" ht="26.1" customHeight="1">
      <c r="A2860" s="216"/>
      <c r="I2860" s="218"/>
      <c r="J2860" s="218"/>
    </row>
    <row r="2861" spans="1:10" s="217" customFormat="1" ht="26.1" customHeight="1">
      <c r="A2861" s="216"/>
      <c r="I2861" s="218"/>
      <c r="J2861" s="218"/>
    </row>
    <row r="2862" spans="1:10" s="217" customFormat="1" ht="26.1" customHeight="1">
      <c r="A2862" s="216"/>
      <c r="I2862" s="218"/>
      <c r="J2862" s="218"/>
    </row>
    <row r="2863" spans="1:10" s="217" customFormat="1" ht="26.1" customHeight="1">
      <c r="A2863" s="216"/>
      <c r="I2863" s="218"/>
      <c r="J2863" s="218"/>
    </row>
    <row r="2864" spans="1:10" s="217" customFormat="1" ht="26.1" customHeight="1">
      <c r="A2864" s="216"/>
      <c r="I2864" s="218"/>
      <c r="J2864" s="218"/>
    </row>
    <row r="2865" spans="1:10" s="217" customFormat="1" ht="26.1" customHeight="1">
      <c r="A2865" s="216"/>
      <c r="I2865" s="218"/>
      <c r="J2865" s="218"/>
    </row>
    <row r="2866" spans="1:10" s="217" customFormat="1" ht="26.1" customHeight="1">
      <c r="A2866" s="216"/>
      <c r="I2866" s="218"/>
      <c r="J2866" s="218"/>
    </row>
    <row r="2867" spans="1:10" s="217" customFormat="1" ht="26.1" customHeight="1">
      <c r="A2867" s="216"/>
      <c r="I2867" s="218"/>
      <c r="J2867" s="218"/>
    </row>
    <row r="2868" spans="1:10" s="217" customFormat="1" ht="26.1" customHeight="1">
      <c r="A2868" s="216"/>
      <c r="I2868" s="218"/>
      <c r="J2868" s="218"/>
    </row>
    <row r="2869" spans="1:10" s="217" customFormat="1" ht="26.1" customHeight="1">
      <c r="A2869" s="216"/>
      <c r="I2869" s="218"/>
      <c r="J2869" s="218"/>
    </row>
    <row r="2870" spans="1:10" s="217" customFormat="1" ht="26.1" customHeight="1">
      <c r="A2870" s="216"/>
      <c r="I2870" s="218"/>
      <c r="J2870" s="218"/>
    </row>
    <row r="2871" spans="1:10" s="217" customFormat="1" ht="26.1" customHeight="1">
      <c r="A2871" s="216"/>
      <c r="I2871" s="218"/>
      <c r="J2871" s="218"/>
    </row>
    <row r="2872" spans="1:10" s="217" customFormat="1" ht="26.1" customHeight="1">
      <c r="A2872" s="216"/>
      <c r="I2872" s="218"/>
      <c r="J2872" s="218"/>
    </row>
    <row r="2873" spans="1:10" s="217" customFormat="1" ht="26.1" customHeight="1">
      <c r="A2873" s="216"/>
      <c r="I2873" s="218"/>
      <c r="J2873" s="218"/>
    </row>
    <row r="2874" spans="1:10" s="217" customFormat="1" ht="26.1" customHeight="1">
      <c r="A2874" s="216"/>
      <c r="I2874" s="218"/>
      <c r="J2874" s="218"/>
    </row>
    <row r="2875" spans="1:10" s="217" customFormat="1" ht="26.1" customHeight="1">
      <c r="A2875" s="216"/>
      <c r="I2875" s="218"/>
      <c r="J2875" s="218"/>
    </row>
    <row r="2876" spans="1:10" s="217" customFormat="1" ht="26.1" customHeight="1">
      <c r="A2876" s="216"/>
      <c r="I2876" s="218"/>
      <c r="J2876" s="218"/>
    </row>
    <row r="2877" spans="1:10" s="217" customFormat="1" ht="26.1" customHeight="1">
      <c r="A2877" s="216"/>
      <c r="I2877" s="218"/>
      <c r="J2877" s="218"/>
    </row>
    <row r="2878" spans="1:10" s="217" customFormat="1" ht="26.1" customHeight="1">
      <c r="A2878" s="216"/>
      <c r="I2878" s="218"/>
      <c r="J2878" s="218"/>
    </row>
    <row r="2879" spans="1:10" s="217" customFormat="1" ht="26.1" customHeight="1">
      <c r="A2879" s="216"/>
      <c r="I2879" s="218"/>
      <c r="J2879" s="218"/>
    </row>
    <row r="2880" spans="1:10" s="217" customFormat="1" ht="26.1" customHeight="1">
      <c r="A2880" s="216"/>
      <c r="I2880" s="218"/>
      <c r="J2880" s="218"/>
    </row>
    <row r="2881" spans="1:10" s="217" customFormat="1" ht="26.1" customHeight="1">
      <c r="A2881" s="216"/>
      <c r="I2881" s="218"/>
      <c r="J2881" s="218"/>
    </row>
    <row r="2882" spans="1:10" s="217" customFormat="1" ht="26.1" customHeight="1">
      <c r="A2882" s="216"/>
      <c r="I2882" s="218"/>
      <c r="J2882" s="218"/>
    </row>
    <row r="2883" spans="1:10" s="217" customFormat="1" ht="26.1" customHeight="1">
      <c r="A2883" s="216"/>
      <c r="I2883" s="218"/>
      <c r="J2883" s="218"/>
    </row>
    <row r="2884" spans="1:10" s="217" customFormat="1" ht="26.1" customHeight="1">
      <c r="A2884" s="216"/>
      <c r="I2884" s="218"/>
      <c r="J2884" s="218"/>
    </row>
    <row r="2885" spans="1:10" s="217" customFormat="1" ht="26.1" customHeight="1">
      <c r="A2885" s="216"/>
      <c r="I2885" s="218"/>
      <c r="J2885" s="218"/>
    </row>
    <row r="2886" spans="1:10" s="217" customFormat="1" ht="26.1" customHeight="1">
      <c r="A2886" s="216"/>
      <c r="I2886" s="218"/>
      <c r="J2886" s="218"/>
    </row>
    <row r="2887" spans="1:10" s="217" customFormat="1" ht="26.1" customHeight="1">
      <c r="A2887" s="216"/>
      <c r="I2887" s="218"/>
      <c r="J2887" s="218"/>
    </row>
    <row r="2888" spans="1:10" s="217" customFormat="1" ht="26.1" customHeight="1">
      <c r="A2888" s="216"/>
      <c r="I2888" s="218"/>
      <c r="J2888" s="218"/>
    </row>
    <row r="2889" spans="1:10" s="217" customFormat="1" ht="26.1" customHeight="1">
      <c r="A2889" s="216"/>
      <c r="I2889" s="218"/>
      <c r="J2889" s="218"/>
    </row>
    <row r="2890" spans="1:10" s="217" customFormat="1" ht="26.1" customHeight="1">
      <c r="A2890" s="216"/>
      <c r="I2890" s="218"/>
      <c r="J2890" s="218"/>
    </row>
    <row r="2891" spans="1:10" s="217" customFormat="1" ht="26.1" customHeight="1">
      <c r="A2891" s="216"/>
      <c r="I2891" s="218"/>
      <c r="J2891" s="218"/>
    </row>
    <row r="2892" spans="1:10" s="217" customFormat="1" ht="26.1" customHeight="1">
      <c r="A2892" s="216"/>
      <c r="I2892" s="218"/>
      <c r="J2892" s="218"/>
    </row>
    <row r="2893" spans="1:10" s="217" customFormat="1" ht="26.1" customHeight="1">
      <c r="A2893" s="216"/>
      <c r="I2893" s="218"/>
      <c r="J2893" s="218"/>
    </row>
    <row r="2894" spans="1:10" s="217" customFormat="1" ht="26.1" customHeight="1">
      <c r="A2894" s="216"/>
      <c r="I2894" s="218"/>
      <c r="J2894" s="218"/>
    </row>
    <row r="2895" spans="1:10" s="217" customFormat="1" ht="26.1" customHeight="1">
      <c r="A2895" s="216"/>
      <c r="I2895" s="218"/>
      <c r="J2895" s="218"/>
    </row>
    <row r="2896" spans="1:10" s="217" customFormat="1" ht="26.1" customHeight="1">
      <c r="A2896" s="216"/>
      <c r="I2896" s="218"/>
      <c r="J2896" s="218"/>
    </row>
    <row r="2897" spans="1:10" s="217" customFormat="1" ht="26.1" customHeight="1">
      <c r="A2897" s="216"/>
      <c r="I2897" s="218"/>
      <c r="J2897" s="218"/>
    </row>
    <row r="2898" spans="1:10" s="217" customFormat="1" ht="26.1" customHeight="1">
      <c r="A2898" s="216"/>
      <c r="I2898" s="218"/>
      <c r="J2898" s="218"/>
    </row>
    <row r="2899" spans="1:10" s="217" customFormat="1" ht="26.1" customHeight="1">
      <c r="A2899" s="216"/>
      <c r="I2899" s="218"/>
      <c r="J2899" s="218"/>
    </row>
    <row r="2900" spans="1:10" s="217" customFormat="1" ht="26.1" customHeight="1">
      <c r="A2900" s="216"/>
      <c r="I2900" s="218"/>
      <c r="J2900" s="218"/>
    </row>
    <row r="2901" spans="1:10" s="217" customFormat="1" ht="26.1" customHeight="1">
      <c r="A2901" s="216"/>
      <c r="I2901" s="218"/>
      <c r="J2901" s="218"/>
    </row>
    <row r="2902" spans="1:10" s="217" customFormat="1" ht="26.1" customHeight="1">
      <c r="A2902" s="216"/>
      <c r="I2902" s="218"/>
      <c r="J2902" s="218"/>
    </row>
    <row r="2903" spans="1:10" s="217" customFormat="1" ht="26.1" customHeight="1">
      <c r="A2903" s="216"/>
      <c r="I2903" s="218"/>
      <c r="J2903" s="218"/>
    </row>
    <row r="2904" spans="1:10" s="217" customFormat="1" ht="26.1" customHeight="1">
      <c r="A2904" s="216"/>
      <c r="I2904" s="218"/>
      <c r="J2904" s="218"/>
    </row>
    <row r="2905" spans="1:10" s="217" customFormat="1" ht="26.1" customHeight="1">
      <c r="A2905" s="216"/>
      <c r="I2905" s="218"/>
      <c r="J2905" s="218"/>
    </row>
    <row r="2906" spans="1:10" s="217" customFormat="1" ht="26.1" customHeight="1">
      <c r="A2906" s="216"/>
      <c r="I2906" s="218"/>
      <c r="J2906" s="218"/>
    </row>
    <row r="2907" spans="1:10" s="217" customFormat="1" ht="26.1" customHeight="1">
      <c r="A2907" s="216"/>
      <c r="I2907" s="218"/>
      <c r="J2907" s="218"/>
    </row>
    <row r="2908" spans="1:10" s="217" customFormat="1" ht="26.1" customHeight="1">
      <c r="A2908" s="216"/>
      <c r="I2908" s="218"/>
      <c r="J2908" s="218"/>
    </row>
    <row r="2909" spans="1:10" s="217" customFormat="1" ht="26.1" customHeight="1">
      <c r="A2909" s="216"/>
      <c r="I2909" s="218"/>
      <c r="J2909" s="218"/>
    </row>
    <row r="2910" spans="1:10" s="217" customFormat="1" ht="26.1" customHeight="1">
      <c r="A2910" s="216"/>
      <c r="I2910" s="218"/>
      <c r="J2910" s="218"/>
    </row>
    <row r="2911" spans="1:10" s="217" customFormat="1" ht="26.1" customHeight="1">
      <c r="A2911" s="216"/>
      <c r="I2911" s="218"/>
      <c r="J2911" s="218"/>
    </row>
    <row r="2912" spans="1:10" s="217" customFormat="1" ht="26.1" customHeight="1">
      <c r="A2912" s="216"/>
      <c r="I2912" s="218"/>
      <c r="J2912" s="218"/>
    </row>
    <row r="2913" spans="1:10" s="217" customFormat="1" ht="26.1" customHeight="1">
      <c r="A2913" s="216"/>
      <c r="I2913" s="218"/>
      <c r="J2913" s="218"/>
    </row>
    <row r="2914" spans="1:10" s="217" customFormat="1" ht="26.1" customHeight="1">
      <c r="A2914" s="216"/>
      <c r="I2914" s="218"/>
      <c r="J2914" s="218"/>
    </row>
    <row r="2915" spans="1:10" s="217" customFormat="1" ht="26.1" customHeight="1">
      <c r="A2915" s="216"/>
      <c r="I2915" s="218"/>
      <c r="J2915" s="218"/>
    </row>
    <row r="2916" spans="1:10" s="217" customFormat="1" ht="26.1" customHeight="1">
      <c r="A2916" s="216"/>
      <c r="I2916" s="218"/>
      <c r="J2916" s="218"/>
    </row>
    <row r="2917" spans="1:10" s="217" customFormat="1" ht="26.1" customHeight="1">
      <c r="A2917" s="216"/>
      <c r="I2917" s="218"/>
      <c r="J2917" s="218"/>
    </row>
    <row r="2918" spans="1:10" s="217" customFormat="1" ht="26.1" customHeight="1">
      <c r="A2918" s="216"/>
      <c r="I2918" s="218"/>
      <c r="J2918" s="218"/>
    </row>
    <row r="2919" spans="1:10" s="217" customFormat="1" ht="26.1" customHeight="1">
      <c r="A2919" s="216"/>
      <c r="I2919" s="218"/>
      <c r="J2919" s="218"/>
    </row>
    <row r="2920" spans="1:10" s="217" customFormat="1" ht="26.1" customHeight="1">
      <c r="A2920" s="216"/>
      <c r="I2920" s="218"/>
      <c r="J2920" s="218"/>
    </row>
    <row r="2921" spans="1:10" s="217" customFormat="1" ht="26.1" customHeight="1">
      <c r="A2921" s="216"/>
      <c r="I2921" s="218"/>
      <c r="J2921" s="218"/>
    </row>
    <row r="2922" spans="1:10" s="217" customFormat="1" ht="26.1" customHeight="1">
      <c r="A2922" s="216"/>
      <c r="I2922" s="218"/>
      <c r="J2922" s="218"/>
    </row>
    <row r="2923" spans="1:10" s="217" customFormat="1" ht="26.1" customHeight="1">
      <c r="A2923" s="216"/>
      <c r="I2923" s="218"/>
      <c r="J2923" s="218"/>
    </row>
    <row r="2924" spans="1:10" s="217" customFormat="1" ht="26.1" customHeight="1">
      <c r="A2924" s="216"/>
      <c r="I2924" s="218"/>
      <c r="J2924" s="218"/>
    </row>
    <row r="2925" spans="1:10" s="217" customFormat="1" ht="26.1" customHeight="1">
      <c r="A2925" s="216"/>
      <c r="I2925" s="218"/>
      <c r="J2925" s="218"/>
    </row>
    <row r="2926" spans="1:10" s="217" customFormat="1" ht="26.1" customHeight="1">
      <c r="A2926" s="216"/>
      <c r="I2926" s="218"/>
      <c r="J2926" s="218"/>
    </row>
    <row r="2927" spans="1:10" s="217" customFormat="1" ht="26.1" customHeight="1">
      <c r="A2927" s="216"/>
      <c r="I2927" s="218"/>
      <c r="J2927" s="218"/>
    </row>
    <row r="2928" spans="1:10" s="217" customFormat="1" ht="26.1" customHeight="1">
      <c r="A2928" s="216"/>
      <c r="I2928" s="218"/>
      <c r="J2928" s="218"/>
    </row>
    <row r="2929" spans="1:10" s="217" customFormat="1" ht="26.1" customHeight="1">
      <c r="A2929" s="216"/>
      <c r="I2929" s="218"/>
      <c r="J2929" s="218"/>
    </row>
    <row r="2930" spans="1:10" s="217" customFormat="1" ht="26.1" customHeight="1">
      <c r="A2930" s="216"/>
      <c r="I2930" s="218"/>
      <c r="J2930" s="218"/>
    </row>
    <row r="2931" spans="1:10" s="217" customFormat="1" ht="26.1" customHeight="1">
      <c r="A2931" s="216"/>
      <c r="I2931" s="218"/>
      <c r="J2931" s="218"/>
    </row>
    <row r="2932" spans="1:10" s="217" customFormat="1" ht="26.1" customHeight="1">
      <c r="A2932" s="216"/>
      <c r="I2932" s="218"/>
      <c r="J2932" s="218"/>
    </row>
    <row r="2933" spans="1:10" s="217" customFormat="1" ht="26.1" customHeight="1">
      <c r="A2933" s="216"/>
      <c r="I2933" s="218"/>
      <c r="J2933" s="218"/>
    </row>
    <row r="2934" spans="1:10" s="217" customFormat="1" ht="26.1" customHeight="1">
      <c r="A2934" s="216"/>
      <c r="I2934" s="218"/>
      <c r="J2934" s="218"/>
    </row>
    <row r="2935" spans="1:10" s="217" customFormat="1" ht="26.1" customHeight="1">
      <c r="A2935" s="216"/>
      <c r="I2935" s="218"/>
      <c r="J2935" s="218"/>
    </row>
    <row r="2936" spans="1:10" s="217" customFormat="1" ht="26.1" customHeight="1">
      <c r="A2936" s="216"/>
      <c r="I2936" s="218"/>
      <c r="J2936" s="218"/>
    </row>
    <row r="2937" spans="1:10" s="217" customFormat="1" ht="26.1" customHeight="1">
      <c r="A2937" s="216"/>
      <c r="I2937" s="218"/>
      <c r="J2937" s="218"/>
    </row>
    <row r="2938" spans="1:10" s="217" customFormat="1" ht="26.1" customHeight="1">
      <c r="A2938" s="216"/>
      <c r="I2938" s="218"/>
      <c r="J2938" s="218"/>
    </row>
    <row r="2939" spans="1:10" s="217" customFormat="1" ht="26.1" customHeight="1">
      <c r="A2939" s="216"/>
      <c r="I2939" s="218"/>
      <c r="J2939" s="218"/>
    </row>
    <row r="2940" spans="1:10" s="217" customFormat="1" ht="26.1" customHeight="1">
      <c r="A2940" s="216"/>
      <c r="I2940" s="218"/>
      <c r="J2940" s="218"/>
    </row>
    <row r="2941" spans="1:10" s="217" customFormat="1" ht="26.1" customHeight="1">
      <c r="A2941" s="216"/>
      <c r="I2941" s="218"/>
      <c r="J2941" s="218"/>
    </row>
    <row r="2942" spans="1:10" s="217" customFormat="1" ht="26.1" customHeight="1">
      <c r="A2942" s="216"/>
      <c r="I2942" s="218"/>
      <c r="J2942" s="218"/>
    </row>
    <row r="2943" spans="1:10" s="217" customFormat="1" ht="26.1" customHeight="1">
      <c r="A2943" s="216"/>
      <c r="I2943" s="218"/>
      <c r="J2943" s="218"/>
    </row>
    <row r="2944" spans="1:10" s="217" customFormat="1" ht="26.1" customHeight="1">
      <c r="A2944" s="216"/>
      <c r="I2944" s="218"/>
      <c r="J2944" s="218"/>
    </row>
    <row r="2945" spans="1:10" s="217" customFormat="1" ht="26.1" customHeight="1">
      <c r="A2945" s="216"/>
      <c r="I2945" s="218"/>
      <c r="J2945" s="218"/>
    </row>
    <row r="2946" spans="1:10" s="217" customFormat="1" ht="26.1" customHeight="1">
      <c r="A2946" s="216"/>
      <c r="I2946" s="218"/>
      <c r="J2946" s="218"/>
    </row>
    <row r="2947" spans="1:10" s="217" customFormat="1" ht="26.1" customHeight="1">
      <c r="A2947" s="216"/>
      <c r="I2947" s="218"/>
      <c r="J2947" s="218"/>
    </row>
    <row r="2948" spans="1:10" s="217" customFormat="1" ht="26.1" customHeight="1">
      <c r="A2948" s="216"/>
      <c r="I2948" s="218"/>
      <c r="J2948" s="218"/>
    </row>
    <row r="2949" spans="1:10" s="217" customFormat="1" ht="26.1" customHeight="1">
      <c r="A2949" s="216"/>
      <c r="I2949" s="218"/>
      <c r="J2949" s="218"/>
    </row>
    <row r="2950" spans="1:10" s="217" customFormat="1" ht="26.1" customHeight="1">
      <c r="A2950" s="216"/>
      <c r="I2950" s="218"/>
      <c r="J2950" s="218"/>
    </row>
    <row r="2951" spans="1:10" s="217" customFormat="1" ht="26.1" customHeight="1">
      <c r="A2951" s="216"/>
      <c r="I2951" s="218"/>
      <c r="J2951" s="218"/>
    </row>
    <row r="2952" spans="1:10" s="217" customFormat="1" ht="26.1" customHeight="1">
      <c r="A2952" s="216"/>
      <c r="I2952" s="218"/>
      <c r="J2952" s="218"/>
    </row>
    <row r="2953" spans="1:10" s="217" customFormat="1" ht="26.1" customHeight="1">
      <c r="A2953" s="216"/>
      <c r="I2953" s="218"/>
      <c r="J2953" s="218"/>
    </row>
    <row r="2954" spans="1:10" s="217" customFormat="1" ht="26.1" customHeight="1">
      <c r="A2954" s="216"/>
      <c r="I2954" s="218"/>
      <c r="J2954" s="218"/>
    </row>
    <row r="2955" spans="1:10" s="217" customFormat="1" ht="26.1" customHeight="1">
      <c r="A2955" s="216"/>
      <c r="I2955" s="218"/>
      <c r="J2955" s="218"/>
    </row>
    <row r="2956" spans="1:10" s="217" customFormat="1" ht="26.1" customHeight="1">
      <c r="A2956" s="216"/>
      <c r="I2956" s="218"/>
      <c r="J2956" s="218"/>
    </row>
    <row r="2957" spans="1:10" s="217" customFormat="1" ht="26.1" customHeight="1">
      <c r="A2957" s="216"/>
      <c r="I2957" s="218"/>
      <c r="J2957" s="218"/>
    </row>
    <row r="2958" spans="1:10" s="217" customFormat="1" ht="26.1" customHeight="1">
      <c r="A2958" s="216"/>
      <c r="I2958" s="218"/>
      <c r="J2958" s="218"/>
    </row>
    <row r="2959" spans="1:10" s="217" customFormat="1" ht="26.1" customHeight="1">
      <c r="A2959" s="216"/>
      <c r="I2959" s="218"/>
      <c r="J2959" s="218"/>
    </row>
    <row r="2960" spans="1:10" s="217" customFormat="1" ht="26.1" customHeight="1">
      <c r="A2960" s="216"/>
      <c r="I2960" s="218"/>
      <c r="J2960" s="218"/>
    </row>
    <row r="2961" spans="1:10" s="217" customFormat="1" ht="26.1" customHeight="1">
      <c r="A2961" s="216"/>
      <c r="I2961" s="218"/>
      <c r="J2961" s="218"/>
    </row>
    <row r="2962" spans="1:10" s="217" customFormat="1" ht="26.1" customHeight="1">
      <c r="A2962" s="216"/>
      <c r="I2962" s="218"/>
      <c r="J2962" s="218"/>
    </row>
    <row r="2963" spans="1:10" s="217" customFormat="1" ht="26.1" customHeight="1">
      <c r="A2963" s="216"/>
      <c r="I2963" s="218"/>
      <c r="J2963" s="218"/>
    </row>
    <row r="2964" spans="1:10" s="217" customFormat="1" ht="26.1" customHeight="1">
      <c r="A2964" s="216"/>
      <c r="I2964" s="218"/>
      <c r="J2964" s="218"/>
    </row>
    <row r="2965" spans="1:10" s="217" customFormat="1" ht="26.1" customHeight="1">
      <c r="A2965" s="216"/>
      <c r="I2965" s="218"/>
      <c r="J2965" s="218"/>
    </row>
    <row r="2966" spans="1:10" s="217" customFormat="1" ht="26.1" customHeight="1">
      <c r="A2966" s="216"/>
      <c r="I2966" s="218"/>
      <c r="J2966" s="218"/>
    </row>
    <row r="2967" spans="1:10" s="217" customFormat="1" ht="26.1" customHeight="1">
      <c r="A2967" s="216"/>
      <c r="I2967" s="218"/>
      <c r="J2967" s="218"/>
    </row>
    <row r="2968" spans="1:10" s="217" customFormat="1" ht="26.1" customHeight="1">
      <c r="A2968" s="216"/>
      <c r="I2968" s="218"/>
      <c r="J2968" s="218"/>
    </row>
    <row r="2969" spans="1:10" s="217" customFormat="1" ht="26.1" customHeight="1">
      <c r="A2969" s="216"/>
      <c r="I2969" s="218"/>
      <c r="J2969" s="218"/>
    </row>
    <row r="2970" spans="1:10" s="217" customFormat="1" ht="26.1" customHeight="1">
      <c r="A2970" s="216"/>
      <c r="I2970" s="218"/>
      <c r="J2970" s="218"/>
    </row>
    <row r="2971" spans="1:10" s="217" customFormat="1" ht="26.1" customHeight="1">
      <c r="A2971" s="216"/>
      <c r="I2971" s="218"/>
      <c r="J2971" s="218"/>
    </row>
    <row r="2972" spans="1:10" s="217" customFormat="1" ht="26.1" customHeight="1">
      <c r="A2972" s="216"/>
      <c r="I2972" s="218"/>
      <c r="J2972" s="218"/>
    </row>
    <row r="2973" spans="1:10" s="217" customFormat="1" ht="26.1" customHeight="1">
      <c r="A2973" s="216"/>
      <c r="I2973" s="218"/>
      <c r="J2973" s="218"/>
    </row>
    <row r="2974" spans="1:10" s="217" customFormat="1" ht="26.1" customHeight="1">
      <c r="A2974" s="216"/>
      <c r="I2974" s="218"/>
      <c r="J2974" s="218"/>
    </row>
    <row r="2975" spans="1:10" s="217" customFormat="1" ht="26.1" customHeight="1">
      <c r="A2975" s="216"/>
      <c r="I2975" s="218"/>
      <c r="J2975" s="218"/>
    </row>
    <row r="2976" spans="1:10" s="217" customFormat="1" ht="26.1" customHeight="1">
      <c r="A2976" s="216"/>
      <c r="I2976" s="218"/>
      <c r="J2976" s="218"/>
    </row>
    <row r="2977" spans="1:10" s="217" customFormat="1" ht="26.1" customHeight="1">
      <c r="A2977" s="216"/>
      <c r="I2977" s="218"/>
      <c r="J2977" s="218"/>
    </row>
    <row r="2978" spans="1:10" s="217" customFormat="1" ht="26.1" customHeight="1">
      <c r="A2978" s="216"/>
      <c r="I2978" s="218"/>
      <c r="J2978" s="218"/>
    </row>
    <row r="2979" spans="1:10" s="217" customFormat="1" ht="26.1" customHeight="1">
      <c r="A2979" s="216"/>
      <c r="I2979" s="218"/>
      <c r="J2979" s="218"/>
    </row>
    <row r="2980" spans="1:10" s="217" customFormat="1" ht="26.1" customHeight="1">
      <c r="A2980" s="216"/>
      <c r="I2980" s="218"/>
      <c r="J2980" s="218"/>
    </row>
    <row r="2981" spans="1:10" s="217" customFormat="1" ht="26.1" customHeight="1">
      <c r="A2981" s="216"/>
      <c r="I2981" s="218"/>
      <c r="J2981" s="218"/>
    </row>
    <row r="2982" spans="1:10" s="217" customFormat="1" ht="26.1" customHeight="1">
      <c r="A2982" s="216"/>
      <c r="I2982" s="218"/>
      <c r="J2982" s="218"/>
    </row>
    <row r="2983" spans="1:10" s="217" customFormat="1" ht="26.1" customHeight="1">
      <c r="A2983" s="216"/>
      <c r="I2983" s="218"/>
      <c r="J2983" s="218"/>
    </row>
    <row r="2984" spans="1:10" s="217" customFormat="1" ht="26.1" customHeight="1">
      <c r="A2984" s="216"/>
      <c r="I2984" s="218"/>
      <c r="J2984" s="218"/>
    </row>
    <row r="2985" spans="1:10" s="217" customFormat="1" ht="26.1" customHeight="1">
      <c r="A2985" s="216"/>
      <c r="I2985" s="218"/>
      <c r="J2985" s="218"/>
    </row>
    <row r="2986" spans="1:10" s="217" customFormat="1" ht="26.1" customHeight="1">
      <c r="A2986" s="216"/>
      <c r="I2986" s="218"/>
      <c r="J2986" s="218"/>
    </row>
    <row r="2987" spans="1:10" s="217" customFormat="1" ht="26.1" customHeight="1">
      <c r="A2987" s="216"/>
      <c r="I2987" s="218"/>
      <c r="J2987" s="218"/>
    </row>
    <row r="2988" spans="1:10" s="217" customFormat="1" ht="26.1" customHeight="1">
      <c r="A2988" s="216"/>
      <c r="I2988" s="218"/>
      <c r="J2988" s="218"/>
    </row>
    <row r="2989" spans="1:10" s="217" customFormat="1" ht="26.1" customHeight="1">
      <c r="A2989" s="216"/>
      <c r="I2989" s="218"/>
      <c r="J2989" s="218"/>
    </row>
    <row r="2990" spans="1:10" s="217" customFormat="1" ht="26.1" customHeight="1">
      <c r="A2990" s="216"/>
      <c r="I2990" s="218"/>
      <c r="J2990" s="218"/>
    </row>
    <row r="2991" spans="1:10" s="217" customFormat="1" ht="26.1" customHeight="1">
      <c r="A2991" s="216"/>
      <c r="I2991" s="218"/>
      <c r="J2991" s="218"/>
    </row>
    <row r="2992" spans="1:10" s="217" customFormat="1" ht="26.1" customHeight="1">
      <c r="A2992" s="216"/>
      <c r="I2992" s="218"/>
      <c r="J2992" s="218"/>
    </row>
    <row r="2993" spans="1:10" s="217" customFormat="1" ht="26.1" customHeight="1">
      <c r="A2993" s="216"/>
      <c r="I2993" s="218"/>
      <c r="J2993" s="218"/>
    </row>
    <row r="2994" spans="1:10" s="217" customFormat="1" ht="26.1" customHeight="1">
      <c r="A2994" s="216"/>
      <c r="I2994" s="218"/>
      <c r="J2994" s="218"/>
    </row>
    <row r="2995" spans="1:10" s="217" customFormat="1" ht="26.1" customHeight="1">
      <c r="A2995" s="216"/>
      <c r="I2995" s="218"/>
      <c r="J2995" s="218"/>
    </row>
    <row r="2996" spans="1:10" s="217" customFormat="1" ht="26.1" customHeight="1">
      <c r="A2996" s="216"/>
      <c r="I2996" s="218"/>
      <c r="J2996" s="218"/>
    </row>
    <row r="2997" spans="1:10" s="217" customFormat="1" ht="26.1" customHeight="1">
      <c r="A2997" s="216"/>
      <c r="I2997" s="218"/>
      <c r="J2997" s="218"/>
    </row>
    <row r="2998" spans="1:10" s="217" customFormat="1" ht="26.1" customHeight="1">
      <c r="A2998" s="216"/>
      <c r="I2998" s="218"/>
      <c r="J2998" s="218"/>
    </row>
    <row r="2999" spans="1:10" s="217" customFormat="1" ht="26.1" customHeight="1">
      <c r="A2999" s="216"/>
      <c r="I2999" s="218"/>
      <c r="J2999" s="218"/>
    </row>
    <row r="3000" spans="1:10" s="217" customFormat="1" ht="26.1" customHeight="1">
      <c r="A3000" s="216"/>
      <c r="I3000" s="218"/>
      <c r="J3000" s="218"/>
    </row>
    <row r="3001" spans="1:10" s="217" customFormat="1" ht="26.1" customHeight="1">
      <c r="A3001" s="216"/>
      <c r="I3001" s="218"/>
      <c r="J3001" s="218"/>
    </row>
    <row r="3002" spans="1:10" s="217" customFormat="1" ht="26.1" customHeight="1">
      <c r="A3002" s="216"/>
      <c r="I3002" s="218"/>
      <c r="J3002" s="218"/>
    </row>
    <row r="3003" spans="1:10" s="217" customFormat="1" ht="26.1" customHeight="1">
      <c r="A3003" s="216"/>
      <c r="I3003" s="218"/>
      <c r="J3003" s="218"/>
    </row>
    <row r="3004" spans="1:10" s="217" customFormat="1" ht="26.1" customHeight="1">
      <c r="A3004" s="216"/>
      <c r="I3004" s="218"/>
      <c r="J3004" s="218"/>
    </row>
    <row r="3005" spans="1:10" s="217" customFormat="1" ht="26.1" customHeight="1">
      <c r="A3005" s="216"/>
      <c r="I3005" s="218"/>
      <c r="J3005" s="218"/>
    </row>
    <row r="3006" spans="1:10" s="217" customFormat="1" ht="26.1" customHeight="1">
      <c r="A3006" s="216"/>
      <c r="I3006" s="218"/>
      <c r="J3006" s="218"/>
    </row>
    <row r="3007" spans="1:10" s="217" customFormat="1" ht="26.1" customHeight="1">
      <c r="A3007" s="216"/>
      <c r="I3007" s="218"/>
      <c r="J3007" s="218"/>
    </row>
    <row r="3008" spans="1:10" s="217" customFormat="1" ht="26.1" customHeight="1">
      <c r="A3008" s="216"/>
      <c r="I3008" s="218"/>
      <c r="J3008" s="218"/>
    </row>
    <row r="3009" spans="1:10" s="217" customFormat="1" ht="26.1" customHeight="1">
      <c r="A3009" s="216"/>
      <c r="I3009" s="218"/>
      <c r="J3009" s="218"/>
    </row>
    <row r="3010" spans="1:10" s="217" customFormat="1" ht="26.1" customHeight="1">
      <c r="A3010" s="216"/>
      <c r="I3010" s="218"/>
      <c r="J3010" s="218"/>
    </row>
    <row r="3011" spans="1:10" s="217" customFormat="1" ht="26.1" customHeight="1">
      <c r="A3011" s="216"/>
      <c r="I3011" s="218"/>
      <c r="J3011" s="218"/>
    </row>
    <row r="3012" spans="1:10" s="217" customFormat="1" ht="26.1" customHeight="1">
      <c r="A3012" s="216"/>
      <c r="I3012" s="218"/>
      <c r="J3012" s="218"/>
    </row>
    <row r="3013" spans="1:10" s="217" customFormat="1" ht="26.1" customHeight="1">
      <c r="A3013" s="216"/>
      <c r="I3013" s="218"/>
      <c r="J3013" s="218"/>
    </row>
    <row r="3014" spans="1:10" s="217" customFormat="1" ht="26.1" customHeight="1">
      <c r="A3014" s="216"/>
      <c r="I3014" s="218"/>
      <c r="J3014" s="218"/>
    </row>
    <row r="3015" spans="1:10" s="217" customFormat="1" ht="26.1" customHeight="1">
      <c r="A3015" s="216"/>
      <c r="I3015" s="218"/>
      <c r="J3015" s="218"/>
    </row>
    <row r="3016" spans="1:10" s="217" customFormat="1" ht="26.1" customHeight="1">
      <c r="A3016" s="216"/>
      <c r="I3016" s="218"/>
      <c r="J3016" s="218"/>
    </row>
    <row r="3017" spans="1:10" s="217" customFormat="1" ht="26.1" customHeight="1">
      <c r="A3017" s="216"/>
      <c r="I3017" s="218"/>
      <c r="J3017" s="218"/>
    </row>
    <row r="3018" spans="1:10" s="217" customFormat="1" ht="26.1" customHeight="1">
      <c r="A3018" s="216"/>
      <c r="I3018" s="218"/>
      <c r="J3018" s="218"/>
    </row>
    <row r="3019" spans="1:10" s="217" customFormat="1" ht="26.1" customHeight="1">
      <c r="A3019" s="216"/>
      <c r="I3019" s="218"/>
      <c r="J3019" s="218"/>
    </row>
    <row r="3020" spans="1:10" s="217" customFormat="1" ht="26.1" customHeight="1">
      <c r="A3020" s="216"/>
      <c r="I3020" s="218"/>
      <c r="J3020" s="218"/>
    </row>
    <row r="3021" spans="1:10" s="217" customFormat="1" ht="26.1" customHeight="1">
      <c r="A3021" s="216"/>
      <c r="I3021" s="218"/>
      <c r="J3021" s="218"/>
    </row>
    <row r="3022" spans="1:10" s="217" customFormat="1" ht="26.1" customHeight="1">
      <c r="A3022" s="216"/>
      <c r="I3022" s="218"/>
      <c r="J3022" s="218"/>
    </row>
    <row r="3023" spans="1:10" s="217" customFormat="1" ht="26.1" customHeight="1">
      <c r="A3023" s="216"/>
      <c r="I3023" s="218"/>
      <c r="J3023" s="218"/>
    </row>
    <row r="3024" spans="1:10" s="217" customFormat="1" ht="26.1" customHeight="1">
      <c r="A3024" s="216"/>
      <c r="I3024" s="218"/>
      <c r="J3024" s="218"/>
    </row>
    <row r="3025" spans="1:10" s="217" customFormat="1" ht="26.1" customHeight="1">
      <c r="A3025" s="216"/>
      <c r="I3025" s="218"/>
      <c r="J3025" s="218"/>
    </row>
    <row r="3026" spans="1:10" s="217" customFormat="1" ht="26.1" customHeight="1">
      <c r="A3026" s="216"/>
      <c r="I3026" s="218"/>
      <c r="J3026" s="218"/>
    </row>
    <row r="3027" spans="1:10" s="217" customFormat="1" ht="26.1" customHeight="1">
      <c r="A3027" s="216"/>
      <c r="I3027" s="218"/>
      <c r="J3027" s="218"/>
    </row>
    <row r="3028" spans="1:10" s="217" customFormat="1" ht="26.1" customHeight="1">
      <c r="A3028" s="216"/>
      <c r="I3028" s="218"/>
      <c r="J3028" s="218"/>
    </row>
    <row r="3029" spans="1:10" s="217" customFormat="1" ht="26.1" customHeight="1">
      <c r="A3029" s="216"/>
      <c r="I3029" s="218"/>
      <c r="J3029" s="218"/>
    </row>
    <row r="3030" spans="1:10" s="217" customFormat="1" ht="26.1" customHeight="1">
      <c r="A3030" s="216"/>
      <c r="I3030" s="218"/>
      <c r="J3030" s="218"/>
    </row>
    <row r="3031" spans="1:10" s="217" customFormat="1" ht="26.1" customHeight="1">
      <c r="A3031" s="216"/>
      <c r="I3031" s="218"/>
      <c r="J3031" s="218"/>
    </row>
    <row r="3032" spans="1:10" s="217" customFormat="1" ht="26.1" customHeight="1">
      <c r="A3032" s="216"/>
      <c r="I3032" s="218"/>
      <c r="J3032" s="218"/>
    </row>
    <row r="3033" spans="1:10" s="217" customFormat="1" ht="26.1" customHeight="1">
      <c r="A3033" s="216"/>
      <c r="I3033" s="218"/>
      <c r="J3033" s="218"/>
    </row>
    <row r="3034" spans="1:10" s="217" customFormat="1" ht="26.1" customHeight="1">
      <c r="A3034" s="216"/>
      <c r="I3034" s="218"/>
      <c r="J3034" s="218"/>
    </row>
    <row r="3035" spans="1:10" s="217" customFormat="1" ht="26.1" customHeight="1">
      <c r="A3035" s="216"/>
      <c r="I3035" s="218"/>
      <c r="J3035" s="218"/>
    </row>
    <row r="3036" spans="1:10" s="217" customFormat="1" ht="26.1" customHeight="1">
      <c r="A3036" s="216"/>
      <c r="I3036" s="218"/>
      <c r="J3036" s="218"/>
    </row>
    <row r="3037" spans="1:10" s="217" customFormat="1" ht="26.1" customHeight="1">
      <c r="A3037" s="216"/>
      <c r="I3037" s="218"/>
      <c r="J3037" s="218"/>
    </row>
    <row r="3038" spans="1:10" s="217" customFormat="1" ht="26.1" customHeight="1">
      <c r="A3038" s="216"/>
      <c r="I3038" s="218"/>
      <c r="J3038" s="218"/>
    </row>
    <row r="3039" spans="1:10" s="217" customFormat="1" ht="26.1" customHeight="1">
      <c r="A3039" s="216"/>
      <c r="I3039" s="218"/>
      <c r="J3039" s="218"/>
    </row>
    <row r="3040" spans="1:10" s="217" customFormat="1" ht="26.1" customHeight="1">
      <c r="A3040" s="216"/>
      <c r="I3040" s="218"/>
      <c r="J3040" s="218"/>
    </row>
    <row r="3041" spans="1:10" s="217" customFormat="1" ht="26.1" customHeight="1">
      <c r="A3041" s="216"/>
      <c r="I3041" s="218"/>
      <c r="J3041" s="218"/>
    </row>
    <row r="3042" spans="1:10" s="217" customFormat="1" ht="26.1" customHeight="1">
      <c r="A3042" s="216"/>
      <c r="I3042" s="218"/>
      <c r="J3042" s="218"/>
    </row>
    <row r="3043" spans="1:10" s="217" customFormat="1" ht="26.1" customHeight="1">
      <c r="A3043" s="216"/>
      <c r="I3043" s="218"/>
      <c r="J3043" s="218"/>
    </row>
    <row r="3044" spans="1:10" s="217" customFormat="1" ht="26.1" customHeight="1">
      <c r="A3044" s="216"/>
      <c r="I3044" s="218"/>
      <c r="J3044" s="218"/>
    </row>
    <row r="3045" spans="1:10" s="217" customFormat="1" ht="26.1" customHeight="1">
      <c r="A3045" s="216"/>
      <c r="I3045" s="218"/>
      <c r="J3045" s="218"/>
    </row>
    <row r="3046" spans="1:10" s="217" customFormat="1" ht="26.1" customHeight="1">
      <c r="A3046" s="216"/>
      <c r="I3046" s="218"/>
      <c r="J3046" s="218"/>
    </row>
    <row r="3047" spans="1:10" s="217" customFormat="1" ht="26.1" customHeight="1">
      <c r="A3047" s="216"/>
      <c r="I3047" s="218"/>
      <c r="J3047" s="218"/>
    </row>
    <row r="3048" spans="1:10" s="217" customFormat="1" ht="26.1" customHeight="1">
      <c r="A3048" s="216"/>
      <c r="I3048" s="218"/>
      <c r="J3048" s="218"/>
    </row>
    <row r="3049" spans="1:10" s="217" customFormat="1" ht="26.1" customHeight="1">
      <c r="A3049" s="216"/>
      <c r="I3049" s="218"/>
      <c r="J3049" s="218"/>
    </row>
    <row r="3050" spans="1:10" s="217" customFormat="1" ht="26.1" customHeight="1">
      <c r="A3050" s="216"/>
      <c r="I3050" s="218"/>
      <c r="J3050" s="218"/>
    </row>
    <row r="3051" spans="1:10" s="217" customFormat="1" ht="26.1" customHeight="1">
      <c r="A3051" s="216"/>
      <c r="I3051" s="218"/>
      <c r="J3051" s="218"/>
    </row>
    <row r="3052" spans="1:10" s="217" customFormat="1" ht="26.1" customHeight="1">
      <c r="A3052" s="216"/>
      <c r="I3052" s="218"/>
      <c r="J3052" s="218"/>
    </row>
    <row r="3053" spans="1:10" s="217" customFormat="1" ht="26.1" customHeight="1">
      <c r="A3053" s="216"/>
      <c r="I3053" s="218"/>
      <c r="J3053" s="218"/>
    </row>
    <row r="3054" spans="1:10" s="217" customFormat="1" ht="26.1" customHeight="1">
      <c r="A3054" s="216"/>
      <c r="I3054" s="218"/>
      <c r="J3054" s="218"/>
    </row>
    <row r="3055" spans="1:10" s="217" customFormat="1" ht="26.1" customHeight="1">
      <c r="A3055" s="216"/>
      <c r="I3055" s="218"/>
      <c r="J3055" s="218"/>
    </row>
    <row r="3056" spans="1:10" s="217" customFormat="1" ht="26.1" customHeight="1">
      <c r="A3056" s="216"/>
      <c r="I3056" s="218"/>
      <c r="J3056" s="218"/>
    </row>
    <row r="3057" spans="1:10" s="217" customFormat="1" ht="26.1" customHeight="1">
      <c r="A3057" s="216"/>
      <c r="I3057" s="218"/>
      <c r="J3057" s="218"/>
    </row>
    <row r="3058" spans="1:10" s="217" customFormat="1" ht="26.1" customHeight="1">
      <c r="A3058" s="216"/>
      <c r="I3058" s="218"/>
      <c r="J3058" s="218"/>
    </row>
    <row r="3059" spans="1:10" s="217" customFormat="1" ht="26.1" customHeight="1">
      <c r="A3059" s="216"/>
      <c r="I3059" s="218"/>
      <c r="J3059" s="218"/>
    </row>
    <row r="3060" spans="1:10" s="217" customFormat="1" ht="26.1" customHeight="1">
      <c r="A3060" s="216"/>
      <c r="I3060" s="218"/>
      <c r="J3060" s="218"/>
    </row>
    <row r="3061" spans="1:10" s="217" customFormat="1" ht="26.1" customHeight="1">
      <c r="A3061" s="216"/>
      <c r="I3061" s="218"/>
      <c r="J3061" s="218"/>
    </row>
    <row r="3062" spans="1:10" s="217" customFormat="1" ht="26.1" customHeight="1">
      <c r="A3062" s="216"/>
      <c r="I3062" s="218"/>
      <c r="J3062" s="218"/>
    </row>
    <row r="3063" spans="1:10" s="217" customFormat="1" ht="26.1" customHeight="1">
      <c r="A3063" s="216"/>
      <c r="I3063" s="218"/>
      <c r="J3063" s="218"/>
    </row>
    <row r="3064" spans="1:10" s="217" customFormat="1" ht="26.1" customHeight="1">
      <c r="A3064" s="216"/>
      <c r="I3064" s="218"/>
      <c r="J3064" s="218"/>
    </row>
    <row r="3065" spans="1:10" s="217" customFormat="1" ht="26.1" customHeight="1">
      <c r="A3065" s="216"/>
      <c r="I3065" s="218"/>
      <c r="J3065" s="218"/>
    </row>
    <row r="3066" spans="1:10" s="217" customFormat="1" ht="26.1" customHeight="1">
      <c r="A3066" s="216"/>
      <c r="I3066" s="218"/>
      <c r="J3066" s="218"/>
    </row>
    <row r="3067" spans="1:10" s="217" customFormat="1" ht="26.1" customHeight="1">
      <c r="A3067" s="216"/>
      <c r="I3067" s="218"/>
      <c r="J3067" s="218"/>
    </row>
    <row r="3068" spans="1:10" s="217" customFormat="1" ht="26.1" customHeight="1">
      <c r="A3068" s="216"/>
      <c r="I3068" s="218"/>
      <c r="J3068" s="218"/>
    </row>
    <row r="3069" spans="1:10" s="217" customFormat="1" ht="26.1" customHeight="1">
      <c r="A3069" s="216"/>
      <c r="I3069" s="218"/>
      <c r="J3069" s="218"/>
    </row>
    <row r="3070" spans="1:10" s="217" customFormat="1" ht="26.1" customHeight="1">
      <c r="A3070" s="216"/>
      <c r="I3070" s="218"/>
      <c r="J3070" s="218"/>
    </row>
    <row r="3071" spans="1:10" s="217" customFormat="1" ht="26.1" customHeight="1">
      <c r="A3071" s="216"/>
      <c r="I3071" s="218"/>
      <c r="J3071" s="218"/>
    </row>
    <row r="3072" spans="1:10" s="217" customFormat="1" ht="26.1" customHeight="1">
      <c r="A3072" s="216"/>
      <c r="I3072" s="218"/>
      <c r="J3072" s="218"/>
    </row>
    <row r="3073" spans="1:10" s="217" customFormat="1" ht="26.1" customHeight="1">
      <c r="A3073" s="216"/>
      <c r="I3073" s="218"/>
      <c r="J3073" s="218"/>
    </row>
    <row r="3074" spans="1:10" s="217" customFormat="1" ht="26.1" customHeight="1">
      <c r="A3074" s="216"/>
      <c r="I3074" s="218"/>
      <c r="J3074" s="218"/>
    </row>
    <row r="3075" spans="1:10" s="217" customFormat="1" ht="26.1" customHeight="1">
      <c r="A3075" s="216"/>
      <c r="I3075" s="218"/>
      <c r="J3075" s="218"/>
    </row>
    <row r="3076" spans="1:10" s="217" customFormat="1" ht="26.1" customHeight="1">
      <c r="A3076" s="216"/>
      <c r="I3076" s="218"/>
      <c r="J3076" s="218"/>
    </row>
    <row r="3077" spans="1:10" s="217" customFormat="1" ht="26.1" customHeight="1">
      <c r="A3077" s="216"/>
      <c r="I3077" s="218"/>
      <c r="J3077" s="218"/>
    </row>
    <row r="3078" spans="1:10" s="217" customFormat="1" ht="26.1" customHeight="1">
      <c r="A3078" s="216"/>
      <c r="I3078" s="218"/>
      <c r="J3078" s="218"/>
    </row>
    <row r="3079" spans="1:10" s="217" customFormat="1" ht="26.1" customHeight="1">
      <c r="A3079" s="216"/>
      <c r="I3079" s="218"/>
      <c r="J3079" s="218"/>
    </row>
    <row r="3080" spans="1:10" s="217" customFormat="1" ht="26.1" customHeight="1">
      <c r="A3080" s="216"/>
      <c r="I3080" s="218"/>
      <c r="J3080" s="218"/>
    </row>
    <row r="3081" spans="1:10" s="217" customFormat="1" ht="26.1" customHeight="1">
      <c r="A3081" s="216"/>
      <c r="I3081" s="218"/>
      <c r="J3081" s="218"/>
    </row>
    <row r="3082" spans="1:10" s="217" customFormat="1" ht="26.1" customHeight="1">
      <c r="A3082" s="216"/>
      <c r="I3082" s="218"/>
      <c r="J3082" s="218"/>
    </row>
    <row r="3083" spans="1:10" s="217" customFormat="1" ht="26.1" customHeight="1">
      <c r="A3083" s="216"/>
      <c r="I3083" s="218"/>
      <c r="J3083" s="218"/>
    </row>
    <row r="3084" spans="1:10" s="217" customFormat="1" ht="26.1" customHeight="1">
      <c r="A3084" s="216"/>
      <c r="I3084" s="218"/>
      <c r="J3084" s="218"/>
    </row>
    <row r="3085" spans="1:10" s="217" customFormat="1" ht="26.1" customHeight="1">
      <c r="A3085" s="216"/>
      <c r="I3085" s="218"/>
      <c r="J3085" s="218"/>
    </row>
    <row r="3086" spans="1:10" s="217" customFormat="1" ht="26.1" customHeight="1">
      <c r="A3086" s="216"/>
      <c r="I3086" s="218"/>
      <c r="J3086" s="218"/>
    </row>
    <row r="3087" spans="1:10" s="217" customFormat="1" ht="26.1" customHeight="1">
      <c r="A3087" s="216"/>
      <c r="I3087" s="218"/>
      <c r="J3087" s="218"/>
    </row>
    <row r="3088" spans="1:10" s="217" customFormat="1" ht="26.1" customHeight="1">
      <c r="A3088" s="216"/>
      <c r="I3088" s="218"/>
      <c r="J3088" s="218"/>
    </row>
    <row r="3089" spans="1:10" s="217" customFormat="1" ht="26.1" customHeight="1">
      <c r="A3089" s="216"/>
      <c r="I3089" s="218"/>
      <c r="J3089" s="218"/>
    </row>
    <row r="3090" spans="1:10" s="217" customFormat="1" ht="26.1" customHeight="1">
      <c r="A3090" s="216"/>
      <c r="I3090" s="218"/>
      <c r="J3090" s="218"/>
    </row>
    <row r="3091" spans="1:10" s="217" customFormat="1" ht="26.1" customHeight="1">
      <c r="A3091" s="216"/>
      <c r="I3091" s="218"/>
      <c r="J3091" s="218"/>
    </row>
    <row r="3092" spans="1:10" s="217" customFormat="1" ht="26.1" customHeight="1">
      <c r="A3092" s="216"/>
      <c r="I3092" s="218"/>
      <c r="J3092" s="218"/>
    </row>
    <row r="3093" spans="1:10" s="217" customFormat="1" ht="26.1" customHeight="1">
      <c r="A3093" s="216"/>
      <c r="I3093" s="218"/>
      <c r="J3093" s="218"/>
    </row>
    <row r="3094" spans="1:10" s="217" customFormat="1" ht="26.1" customHeight="1">
      <c r="A3094" s="216"/>
      <c r="I3094" s="218"/>
      <c r="J3094" s="218"/>
    </row>
    <row r="3095" spans="1:10" s="217" customFormat="1" ht="26.1" customHeight="1">
      <c r="A3095" s="216"/>
      <c r="I3095" s="218"/>
      <c r="J3095" s="218"/>
    </row>
    <row r="3096" spans="1:10" s="217" customFormat="1" ht="26.1" customHeight="1">
      <c r="A3096" s="216"/>
      <c r="I3096" s="218"/>
      <c r="J3096" s="218"/>
    </row>
    <row r="3097" spans="1:10" s="217" customFormat="1" ht="26.1" customHeight="1">
      <c r="A3097" s="216"/>
      <c r="I3097" s="218"/>
      <c r="J3097" s="218"/>
    </row>
    <row r="3098" spans="1:10" s="217" customFormat="1" ht="26.1" customHeight="1">
      <c r="A3098" s="216"/>
      <c r="I3098" s="218"/>
      <c r="J3098" s="218"/>
    </row>
    <row r="3099" spans="1:10" s="217" customFormat="1" ht="26.1" customHeight="1">
      <c r="A3099" s="216"/>
      <c r="I3099" s="218"/>
      <c r="J3099" s="218"/>
    </row>
    <row r="3100" spans="1:10" s="217" customFormat="1" ht="26.1" customHeight="1">
      <c r="A3100" s="216"/>
      <c r="I3100" s="218"/>
      <c r="J3100" s="218"/>
    </row>
    <row r="3101" spans="1:10" s="217" customFormat="1" ht="26.1" customHeight="1">
      <c r="A3101" s="216"/>
      <c r="I3101" s="218"/>
      <c r="J3101" s="218"/>
    </row>
    <row r="3102" spans="1:10" s="217" customFormat="1" ht="26.1" customHeight="1">
      <c r="A3102" s="216"/>
      <c r="I3102" s="218"/>
      <c r="J3102" s="218"/>
    </row>
    <row r="3103" spans="1:10" s="217" customFormat="1" ht="26.1" customHeight="1">
      <c r="A3103" s="216"/>
      <c r="I3103" s="218"/>
      <c r="J3103" s="218"/>
    </row>
    <row r="3104" spans="1:10" s="217" customFormat="1" ht="26.1" customHeight="1">
      <c r="A3104" s="216"/>
      <c r="I3104" s="218"/>
      <c r="J3104" s="218"/>
    </row>
    <row r="3105" spans="1:10" s="217" customFormat="1" ht="26.1" customHeight="1">
      <c r="A3105" s="216"/>
      <c r="I3105" s="218"/>
      <c r="J3105" s="218"/>
    </row>
    <row r="3106" spans="1:10" s="217" customFormat="1" ht="26.1" customHeight="1">
      <c r="A3106" s="216"/>
      <c r="I3106" s="218"/>
      <c r="J3106" s="218"/>
    </row>
    <row r="3107" spans="1:10" s="217" customFormat="1" ht="26.1" customHeight="1">
      <c r="A3107" s="216"/>
      <c r="I3107" s="218"/>
      <c r="J3107" s="218"/>
    </row>
    <row r="3108" spans="1:10" s="217" customFormat="1" ht="26.1" customHeight="1">
      <c r="A3108" s="216"/>
      <c r="I3108" s="218"/>
      <c r="J3108" s="218"/>
    </row>
    <row r="3109" spans="1:10" s="217" customFormat="1" ht="26.1" customHeight="1">
      <c r="A3109" s="216"/>
      <c r="I3109" s="218"/>
      <c r="J3109" s="218"/>
    </row>
    <row r="3110" spans="1:10" s="217" customFormat="1" ht="26.1" customHeight="1">
      <c r="A3110" s="216"/>
      <c r="I3110" s="218"/>
      <c r="J3110" s="218"/>
    </row>
    <row r="3111" spans="1:10" s="217" customFormat="1" ht="26.1" customHeight="1">
      <c r="A3111" s="216"/>
      <c r="I3111" s="218"/>
      <c r="J3111" s="218"/>
    </row>
    <row r="3112" spans="1:10" s="217" customFormat="1" ht="26.1" customHeight="1">
      <c r="A3112" s="216"/>
      <c r="I3112" s="218"/>
      <c r="J3112" s="218"/>
    </row>
    <row r="3113" spans="1:10" s="217" customFormat="1" ht="26.1" customHeight="1">
      <c r="A3113" s="216"/>
      <c r="I3113" s="218"/>
      <c r="J3113" s="218"/>
    </row>
    <row r="3114" spans="1:10" s="217" customFormat="1" ht="26.1" customHeight="1">
      <c r="A3114" s="216"/>
      <c r="I3114" s="218"/>
      <c r="J3114" s="218"/>
    </row>
    <row r="3115" spans="1:10" s="217" customFormat="1" ht="26.1" customHeight="1">
      <c r="A3115" s="216"/>
      <c r="I3115" s="218"/>
      <c r="J3115" s="218"/>
    </row>
    <row r="3116" spans="1:10" s="217" customFormat="1" ht="26.1" customHeight="1">
      <c r="A3116" s="216"/>
      <c r="I3116" s="218"/>
      <c r="J3116" s="218"/>
    </row>
    <row r="3117" spans="1:10" s="217" customFormat="1" ht="26.1" customHeight="1">
      <c r="A3117" s="216"/>
      <c r="I3117" s="218"/>
      <c r="J3117" s="218"/>
    </row>
    <row r="3118" spans="1:10" s="217" customFormat="1" ht="26.1" customHeight="1">
      <c r="A3118" s="216"/>
      <c r="I3118" s="218"/>
      <c r="J3118" s="218"/>
    </row>
    <row r="3119" spans="1:10" s="217" customFormat="1" ht="26.1" customHeight="1">
      <c r="A3119" s="216"/>
      <c r="I3119" s="218"/>
      <c r="J3119" s="218"/>
    </row>
    <row r="3120" spans="1:10" s="217" customFormat="1" ht="26.1" customHeight="1">
      <c r="A3120" s="216"/>
      <c r="I3120" s="218"/>
      <c r="J3120" s="218"/>
    </row>
    <row r="3121" spans="1:10" s="217" customFormat="1" ht="26.1" customHeight="1">
      <c r="A3121" s="216"/>
      <c r="I3121" s="218"/>
      <c r="J3121" s="218"/>
    </row>
    <row r="3122" spans="1:10" s="217" customFormat="1" ht="26.1" customHeight="1">
      <c r="A3122" s="216"/>
      <c r="I3122" s="218"/>
      <c r="J3122" s="218"/>
    </row>
    <row r="3123" spans="1:10" s="217" customFormat="1" ht="26.1" customHeight="1">
      <c r="A3123" s="216"/>
      <c r="I3123" s="218"/>
      <c r="J3123" s="218"/>
    </row>
    <row r="3124" spans="1:10" s="217" customFormat="1" ht="26.1" customHeight="1">
      <c r="A3124" s="216"/>
      <c r="I3124" s="218"/>
      <c r="J3124" s="218"/>
    </row>
    <row r="3125" spans="1:10" s="217" customFormat="1" ht="26.1" customHeight="1">
      <c r="A3125" s="216"/>
      <c r="I3125" s="218"/>
      <c r="J3125" s="218"/>
    </row>
    <row r="3126" spans="1:10" s="217" customFormat="1" ht="26.1" customHeight="1">
      <c r="A3126" s="216"/>
      <c r="I3126" s="218"/>
      <c r="J3126" s="218"/>
    </row>
    <row r="3127" spans="1:10" s="217" customFormat="1" ht="26.1" customHeight="1">
      <c r="A3127" s="216"/>
      <c r="I3127" s="218"/>
      <c r="J3127" s="218"/>
    </row>
    <row r="3128" spans="1:10" s="217" customFormat="1" ht="26.1" customHeight="1">
      <c r="A3128" s="216"/>
      <c r="I3128" s="218"/>
      <c r="J3128" s="218"/>
    </row>
    <row r="3129" spans="1:10" s="217" customFormat="1" ht="26.1" customHeight="1">
      <c r="A3129" s="216"/>
      <c r="I3129" s="218"/>
      <c r="J3129" s="218"/>
    </row>
    <row r="3130" spans="1:10" s="217" customFormat="1" ht="26.1" customHeight="1">
      <c r="A3130" s="216"/>
      <c r="I3130" s="218"/>
      <c r="J3130" s="218"/>
    </row>
    <row r="3131" spans="1:10" s="217" customFormat="1" ht="26.1" customHeight="1">
      <c r="A3131" s="216"/>
      <c r="I3131" s="218"/>
      <c r="J3131" s="218"/>
    </row>
    <row r="3132" spans="1:10" s="217" customFormat="1" ht="26.1" customHeight="1">
      <c r="A3132" s="216"/>
      <c r="I3132" s="218"/>
      <c r="J3132" s="218"/>
    </row>
    <row r="3133" spans="1:10" s="217" customFormat="1" ht="26.1" customHeight="1">
      <c r="A3133" s="216"/>
      <c r="I3133" s="218"/>
      <c r="J3133" s="218"/>
    </row>
    <row r="3134" spans="1:10" s="217" customFormat="1" ht="26.1" customHeight="1">
      <c r="A3134" s="216"/>
      <c r="I3134" s="218"/>
      <c r="J3134" s="218"/>
    </row>
    <row r="3135" spans="1:10" s="217" customFormat="1" ht="26.1" customHeight="1">
      <c r="A3135" s="216"/>
      <c r="I3135" s="218"/>
      <c r="J3135" s="218"/>
    </row>
    <row r="3136" spans="1:10" s="217" customFormat="1" ht="26.1" customHeight="1">
      <c r="A3136" s="216"/>
      <c r="I3136" s="218"/>
      <c r="J3136" s="218"/>
    </row>
    <row r="3137" spans="1:10" s="217" customFormat="1" ht="26.1" customHeight="1">
      <c r="A3137" s="216"/>
      <c r="I3137" s="218"/>
      <c r="J3137" s="218"/>
    </row>
    <row r="3138" spans="1:10" s="217" customFormat="1" ht="26.1" customHeight="1">
      <c r="A3138" s="216"/>
      <c r="I3138" s="218"/>
      <c r="J3138" s="218"/>
    </row>
    <row r="3139" spans="1:10" s="217" customFormat="1" ht="26.1" customHeight="1">
      <c r="A3139" s="216"/>
      <c r="I3139" s="218"/>
      <c r="J3139" s="218"/>
    </row>
    <row r="3140" spans="1:10" s="217" customFormat="1" ht="26.1" customHeight="1">
      <c r="A3140" s="216"/>
      <c r="I3140" s="218"/>
      <c r="J3140" s="218"/>
    </row>
    <row r="3141" spans="1:10" s="217" customFormat="1" ht="26.1" customHeight="1">
      <c r="A3141" s="216"/>
      <c r="I3141" s="218"/>
      <c r="J3141" s="218"/>
    </row>
    <row r="3142" spans="1:10" s="217" customFormat="1" ht="26.1" customHeight="1">
      <c r="A3142" s="216"/>
      <c r="I3142" s="218"/>
      <c r="J3142" s="218"/>
    </row>
    <row r="3143" spans="1:10" s="217" customFormat="1" ht="26.1" customHeight="1">
      <c r="A3143" s="216"/>
      <c r="I3143" s="218"/>
      <c r="J3143" s="218"/>
    </row>
    <row r="3144" spans="1:10" s="217" customFormat="1" ht="26.1" customHeight="1">
      <c r="A3144" s="216"/>
      <c r="I3144" s="218"/>
      <c r="J3144" s="218"/>
    </row>
    <row r="3145" spans="1:10" s="217" customFormat="1" ht="26.1" customHeight="1">
      <c r="A3145" s="216"/>
      <c r="I3145" s="218"/>
      <c r="J3145" s="218"/>
    </row>
    <row r="3146" spans="1:10" s="217" customFormat="1" ht="26.1" customHeight="1">
      <c r="A3146" s="216"/>
      <c r="I3146" s="218"/>
      <c r="J3146" s="218"/>
    </row>
    <row r="3147" spans="1:10" s="217" customFormat="1" ht="26.1" customHeight="1">
      <c r="A3147" s="216"/>
      <c r="I3147" s="218"/>
      <c r="J3147" s="218"/>
    </row>
    <row r="3148" spans="1:10" s="217" customFormat="1" ht="26.1" customHeight="1">
      <c r="A3148" s="216"/>
      <c r="I3148" s="218"/>
      <c r="J3148" s="218"/>
    </row>
    <row r="3149" spans="1:10" s="217" customFormat="1" ht="26.1" customHeight="1">
      <c r="A3149" s="216"/>
      <c r="I3149" s="218"/>
      <c r="J3149" s="218"/>
    </row>
    <row r="3150" spans="1:10" s="217" customFormat="1" ht="26.1" customHeight="1">
      <c r="A3150" s="216"/>
      <c r="I3150" s="218"/>
      <c r="J3150" s="218"/>
    </row>
    <row r="3151" spans="1:10" s="217" customFormat="1" ht="26.1" customHeight="1">
      <c r="A3151" s="216"/>
      <c r="I3151" s="218"/>
      <c r="J3151" s="218"/>
    </row>
    <row r="3152" spans="1:10" s="217" customFormat="1" ht="26.1" customHeight="1">
      <c r="A3152" s="216"/>
      <c r="I3152" s="218"/>
      <c r="J3152" s="218"/>
    </row>
  </sheetData>
  <phoneticPr fontId="4" type="noConversion"/>
  <printOptions horizontalCentered="1" verticalCentered="1"/>
  <pageMargins left="0.74803149606299213" right="0.74803149606299213" top="0.66" bottom="0.48" header="0.45" footer="0.27"/>
  <pageSetup paperSize="9" orientation="landscape" r:id="rId1"/>
  <headerFooter alignWithMargins="0">
    <oddHeader>&amp;R&amp;10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429CB-B34D-41B6-9A96-4DF039ADA238}">
  <dimension ref="A1:J18"/>
  <sheetViews>
    <sheetView view="pageBreakPreview" topLeftCell="B1" zoomScaleSheetLayoutView="100" workbookViewId="0">
      <selection activeCell="B8" sqref="B8:B9"/>
    </sheetView>
  </sheetViews>
  <sheetFormatPr defaultColWidth="10.77734375" defaultRowHeight="24.95" customHeight="1"/>
  <cols>
    <col min="1" max="1" width="2.77734375" style="221" customWidth="1"/>
    <col min="2" max="2" width="16.21875" style="221" customWidth="1"/>
    <col min="3" max="9" width="12.77734375" style="221" customWidth="1"/>
    <col min="10" max="10" width="2.77734375" style="221" customWidth="1"/>
    <col min="11" max="11" width="3" style="221" customWidth="1"/>
    <col min="12" max="16384" width="10.77734375" style="221"/>
  </cols>
  <sheetData>
    <row r="1" spans="1:10" ht="24.95" customHeight="1">
      <c r="A1" s="691" t="s">
        <v>225</v>
      </c>
      <c r="B1" s="691"/>
      <c r="C1" s="691"/>
      <c r="D1" s="691"/>
      <c r="E1" s="691"/>
      <c r="F1" s="691"/>
      <c r="G1" s="691"/>
      <c r="H1" s="691"/>
      <c r="I1" s="691"/>
      <c r="J1" s="691"/>
    </row>
    <row r="2" spans="1:10" ht="15" customHeight="1" thickBot="1">
      <c r="A2" s="195"/>
      <c r="B2" s="195"/>
      <c r="C2" s="195"/>
      <c r="D2" s="195"/>
      <c r="E2" s="195"/>
      <c r="F2" s="195"/>
      <c r="G2" s="195"/>
      <c r="H2" s="195"/>
      <c r="I2" s="195"/>
      <c r="J2" s="196" t="s">
        <v>269</v>
      </c>
    </row>
    <row r="3" spans="1:10" ht="17.25" customHeight="1">
      <c r="A3" s="197"/>
      <c r="B3" s="198"/>
      <c r="C3" s="198"/>
      <c r="D3" s="198"/>
      <c r="E3" s="198"/>
      <c r="F3" s="198"/>
      <c r="G3" s="198"/>
      <c r="H3" s="198"/>
      <c r="I3" s="198"/>
      <c r="J3" s="199"/>
    </row>
    <row r="4" spans="1:10" ht="34.5" customHeight="1">
      <c r="A4" s="200"/>
      <c r="B4" s="692" t="s">
        <v>226</v>
      </c>
      <c r="C4" s="694" t="s">
        <v>227</v>
      </c>
      <c r="D4" s="695"/>
      <c r="E4" s="695"/>
      <c r="F4" s="695"/>
      <c r="G4" s="695"/>
      <c r="H4" s="695"/>
      <c r="I4" s="696" t="s">
        <v>228</v>
      </c>
      <c r="J4" s="201"/>
    </row>
    <row r="5" spans="1:10" ht="34.5" customHeight="1" thickBot="1">
      <c r="A5" s="200"/>
      <c r="B5" s="693"/>
      <c r="C5" s="202" t="s">
        <v>263</v>
      </c>
      <c r="D5" s="203">
        <v>10</v>
      </c>
      <c r="E5" s="203">
        <v>15</v>
      </c>
      <c r="F5" s="203">
        <v>20</v>
      </c>
      <c r="G5" s="203">
        <v>25</v>
      </c>
      <c r="H5" s="203">
        <v>29</v>
      </c>
      <c r="I5" s="697"/>
      <c r="J5" s="201"/>
    </row>
    <row r="6" spans="1:10" ht="26.25" customHeight="1" thickTop="1">
      <c r="A6" s="200"/>
      <c r="B6" s="698" t="s">
        <v>229</v>
      </c>
      <c r="C6" s="204" t="s">
        <v>230</v>
      </c>
      <c r="D6" s="204" t="s">
        <v>230</v>
      </c>
      <c r="E6" s="204"/>
      <c r="F6" s="204"/>
      <c r="G6" s="204"/>
      <c r="H6" s="204"/>
      <c r="I6" s="700">
        <f>SUM(C7+D7+E7+F7+G7+H7)%</f>
        <v>0.1</v>
      </c>
      <c r="J6" s="201"/>
    </row>
    <row r="7" spans="1:10" ht="26.25" customHeight="1">
      <c r="A7" s="200"/>
      <c r="B7" s="699"/>
      <c r="C7" s="205">
        <v>5</v>
      </c>
      <c r="D7" s="205">
        <v>5</v>
      </c>
      <c r="E7" s="205"/>
      <c r="F7" s="205"/>
      <c r="G7" s="205"/>
      <c r="H7" s="205"/>
      <c r="I7" s="701"/>
      <c r="J7" s="206"/>
    </row>
    <row r="8" spans="1:10" ht="26.25" customHeight="1">
      <c r="A8" s="200"/>
      <c r="B8" s="703" t="s">
        <v>264</v>
      </c>
      <c r="C8" s="207"/>
      <c r="D8" s="204" t="s">
        <v>230</v>
      </c>
      <c r="E8" s="204" t="s">
        <v>230</v>
      </c>
      <c r="F8" s="204" t="s">
        <v>230</v>
      </c>
      <c r="G8" s="204" t="s">
        <v>230</v>
      </c>
      <c r="H8" s="204"/>
      <c r="I8" s="702">
        <f>SUM(C9:H9)%</f>
        <v>0.8</v>
      </c>
      <c r="J8" s="206"/>
    </row>
    <row r="9" spans="1:10" ht="26.25" customHeight="1">
      <c r="A9" s="200"/>
      <c r="B9" s="704"/>
      <c r="C9" s="205"/>
      <c r="D9" s="205">
        <v>20</v>
      </c>
      <c r="E9" s="205">
        <v>20</v>
      </c>
      <c r="F9" s="205">
        <v>20</v>
      </c>
      <c r="G9" s="205">
        <v>20</v>
      </c>
      <c r="H9" s="205"/>
      <c r="I9" s="701"/>
      <c r="J9" s="206"/>
    </row>
    <row r="10" spans="1:10" ht="26.25" customHeight="1">
      <c r="A10" s="200"/>
      <c r="B10" s="705" t="s">
        <v>265</v>
      </c>
      <c r="C10" s="204"/>
      <c r="D10" s="204"/>
      <c r="E10" s="204"/>
      <c r="F10" s="204"/>
      <c r="G10" s="204" t="s">
        <v>230</v>
      </c>
      <c r="H10" s="204" t="s">
        <v>230</v>
      </c>
      <c r="I10" s="702">
        <f t="shared" ref="I10" si="0">SUM(C11:H11)%</f>
        <v>0.08</v>
      </c>
      <c r="J10" s="206"/>
    </row>
    <row r="11" spans="1:10" ht="26.25" customHeight="1">
      <c r="A11" s="200"/>
      <c r="B11" s="706"/>
      <c r="C11" s="205"/>
      <c r="D11" s="205"/>
      <c r="E11" s="205"/>
      <c r="F11" s="205"/>
      <c r="G11" s="205">
        <v>4</v>
      </c>
      <c r="H11" s="205">
        <v>4</v>
      </c>
      <c r="I11" s="701"/>
      <c r="J11" s="206"/>
    </row>
    <row r="12" spans="1:10" ht="26.25" customHeight="1">
      <c r="A12" s="200"/>
      <c r="B12" s="705" t="s">
        <v>266</v>
      </c>
      <c r="C12" s="208"/>
      <c r="D12" s="208"/>
      <c r="E12" s="208"/>
      <c r="F12" s="208"/>
      <c r="G12" s="208"/>
      <c r="H12" s="204" t="s">
        <v>230</v>
      </c>
      <c r="I12" s="702">
        <f t="shared" ref="I12" si="1">SUM(C13:H13)%</f>
        <v>0.02</v>
      </c>
      <c r="J12" s="206"/>
    </row>
    <row r="13" spans="1:10" ht="26.25" customHeight="1">
      <c r="A13" s="200"/>
      <c r="B13" s="706"/>
      <c r="C13" s="208"/>
      <c r="D13" s="208"/>
      <c r="E13" s="208"/>
      <c r="F13" s="208"/>
      <c r="G13" s="208"/>
      <c r="H13" s="208">
        <v>2</v>
      </c>
      <c r="I13" s="701"/>
      <c r="J13" s="206"/>
    </row>
    <row r="14" spans="1:10" ht="26.25" customHeight="1">
      <c r="A14" s="200"/>
      <c r="B14" s="699" t="s">
        <v>8</v>
      </c>
      <c r="C14" s="707">
        <f>SUM(C7+C9+C11+C13)</f>
        <v>5</v>
      </c>
      <c r="D14" s="707">
        <f t="shared" ref="D14:H14" si="2">SUM(D7+D9+D11+D13)</f>
        <v>25</v>
      </c>
      <c r="E14" s="707">
        <f t="shared" si="2"/>
        <v>20</v>
      </c>
      <c r="F14" s="707">
        <f t="shared" si="2"/>
        <v>20</v>
      </c>
      <c r="G14" s="707">
        <f t="shared" si="2"/>
        <v>24</v>
      </c>
      <c r="H14" s="707">
        <f t="shared" si="2"/>
        <v>6</v>
      </c>
      <c r="I14" s="709"/>
      <c r="J14" s="206"/>
    </row>
    <row r="15" spans="1:10" ht="26.25" customHeight="1">
      <c r="A15" s="200"/>
      <c r="B15" s="699"/>
      <c r="C15" s="708"/>
      <c r="D15" s="708"/>
      <c r="E15" s="708"/>
      <c r="F15" s="708"/>
      <c r="G15" s="708"/>
      <c r="H15" s="708"/>
      <c r="I15" s="710"/>
      <c r="J15" s="206"/>
    </row>
    <row r="16" spans="1:10" ht="26.25" customHeight="1">
      <c r="A16" s="200"/>
      <c r="B16" s="699" t="s">
        <v>231</v>
      </c>
      <c r="C16" s="707">
        <f>+C14</f>
        <v>5</v>
      </c>
      <c r="D16" s="707">
        <f>SUM(C16+D14)</f>
        <v>30</v>
      </c>
      <c r="E16" s="707">
        <f t="shared" ref="E16:H16" si="3">SUM(D16+E14)</f>
        <v>50</v>
      </c>
      <c r="F16" s="707">
        <f t="shared" si="3"/>
        <v>70</v>
      </c>
      <c r="G16" s="707">
        <f t="shared" si="3"/>
        <v>94</v>
      </c>
      <c r="H16" s="707">
        <f t="shared" si="3"/>
        <v>100</v>
      </c>
      <c r="I16" s="712"/>
      <c r="J16" s="206"/>
    </row>
    <row r="17" spans="1:10" ht="26.25" customHeight="1">
      <c r="A17" s="200"/>
      <c r="B17" s="714"/>
      <c r="C17" s="711"/>
      <c r="D17" s="711"/>
      <c r="E17" s="711"/>
      <c r="F17" s="711"/>
      <c r="G17" s="711"/>
      <c r="H17" s="711"/>
      <c r="I17" s="713"/>
      <c r="J17" s="206"/>
    </row>
    <row r="18" spans="1:10" ht="14.25" customHeight="1" thickBot="1">
      <c r="A18" s="209"/>
      <c r="B18" s="210"/>
      <c r="C18" s="210"/>
      <c r="D18" s="210"/>
      <c r="E18" s="210"/>
      <c r="F18" s="210"/>
      <c r="G18" s="210"/>
      <c r="H18" s="210"/>
      <c r="I18" s="210"/>
      <c r="J18" s="211"/>
    </row>
  </sheetData>
  <mergeCells count="28">
    <mergeCell ref="B16:B17"/>
    <mergeCell ref="C16:C17"/>
    <mergeCell ref="D16:D17"/>
    <mergeCell ref="E16:E17"/>
    <mergeCell ref="F16:F17"/>
    <mergeCell ref="G14:G15"/>
    <mergeCell ref="H14:H15"/>
    <mergeCell ref="I14:I15"/>
    <mergeCell ref="H16:H17"/>
    <mergeCell ref="I16:I17"/>
    <mergeCell ref="G16:G17"/>
    <mergeCell ref="B14:B15"/>
    <mergeCell ref="C14:C15"/>
    <mergeCell ref="D14:D15"/>
    <mergeCell ref="E14:E15"/>
    <mergeCell ref="F14:F15"/>
    <mergeCell ref="I8:I9"/>
    <mergeCell ref="B8:B9"/>
    <mergeCell ref="B10:B11"/>
    <mergeCell ref="I10:I11"/>
    <mergeCell ref="B12:B13"/>
    <mergeCell ref="I12:I13"/>
    <mergeCell ref="A1:J1"/>
    <mergeCell ref="B4:B5"/>
    <mergeCell ref="C4:H4"/>
    <mergeCell ref="I4:I5"/>
    <mergeCell ref="B6:B7"/>
    <mergeCell ref="I6:I7"/>
  </mergeCells>
  <phoneticPr fontId="4" type="noConversion"/>
  <pageMargins left="0.86614173228346458" right="0.43307086614173229" top="0.59055118110236227" bottom="0.55118110236220474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9BB0B-E626-4FC2-A4AB-39CBF9A53679}">
  <dimension ref="A1:Z132"/>
  <sheetViews>
    <sheetView showZeros="0" view="pageBreakPreview" zoomScaleSheetLayoutView="100" workbookViewId="0">
      <selection activeCell="E44" sqref="E44"/>
    </sheetView>
  </sheetViews>
  <sheetFormatPr defaultColWidth="8.88671875" defaultRowHeight="13.5"/>
  <cols>
    <col min="1" max="2" width="8.88671875" style="400"/>
    <col min="3" max="3" width="25.88671875" style="400" customWidth="1"/>
    <col min="4" max="4" width="29.21875" style="400" customWidth="1"/>
    <col min="5" max="5" width="39" style="400" customWidth="1"/>
    <col min="6" max="6" width="17.88671875" style="438" customWidth="1"/>
    <col min="7" max="7" width="11.109375" style="438" bestFit="1" customWidth="1"/>
    <col min="8" max="8" width="17.5546875" style="438" customWidth="1"/>
    <col min="9" max="9" width="10.44140625" style="438" bestFit="1" customWidth="1"/>
    <col min="10" max="10" width="11.5546875" style="438" bestFit="1" customWidth="1"/>
    <col min="11" max="11" width="7.77734375" style="438" customWidth="1"/>
    <col min="12" max="12" width="8.88671875" style="400"/>
    <col min="13" max="13" width="10.21875" style="400" bestFit="1" customWidth="1"/>
    <col min="14" max="21" width="8.88671875" style="401"/>
    <col min="22" max="16384" width="8.88671875" style="400"/>
  </cols>
  <sheetData>
    <row r="1" spans="1:21" s="397" customFormat="1" ht="32.25" thickBot="1">
      <c r="A1" s="503" t="s">
        <v>335</v>
      </c>
      <c r="B1" s="503"/>
      <c r="C1" s="503"/>
      <c r="D1" s="503"/>
      <c r="E1" s="503"/>
      <c r="F1" s="503"/>
      <c r="G1" s="503"/>
      <c r="H1" s="503"/>
      <c r="I1" s="503"/>
      <c r="J1" s="503"/>
      <c r="K1" s="503"/>
      <c r="N1" s="398"/>
      <c r="O1" s="398"/>
      <c r="P1" s="398"/>
      <c r="Q1" s="398"/>
      <c r="R1" s="398"/>
      <c r="S1" s="398"/>
      <c r="T1" s="398"/>
      <c r="U1" s="398"/>
    </row>
    <row r="2" spans="1:21" ht="20.100000000000001" customHeight="1">
      <c r="A2" s="504" t="s">
        <v>141</v>
      </c>
      <c r="B2" s="505"/>
      <c r="C2" s="505"/>
      <c r="D2" s="506" t="str">
        <f>표지!A7</f>
        <v>양양군 하상도로 안내전광판 납품. 설치공사</v>
      </c>
      <c r="E2" s="506"/>
      <c r="F2" s="506"/>
      <c r="G2" s="506"/>
      <c r="H2" s="399" t="s">
        <v>142</v>
      </c>
      <c r="I2" s="507" t="s">
        <v>354</v>
      </c>
      <c r="J2" s="507"/>
      <c r="K2" s="508"/>
    </row>
    <row r="3" spans="1:21" ht="20.100000000000001" customHeight="1">
      <c r="A3" s="509" t="s">
        <v>143</v>
      </c>
      <c r="B3" s="510"/>
      <c r="C3" s="510"/>
      <c r="D3" s="495" t="str">
        <f>"일금 : "&amp;NUMBERSTRING(F3,1)&amp;"원정"</f>
        <v>일금 : 팔천이백칠십이만사천원정</v>
      </c>
      <c r="E3" s="495"/>
      <c r="F3" s="496">
        <f>G39</f>
        <v>82724000</v>
      </c>
      <c r="G3" s="496"/>
      <c r="H3" s="510" t="s">
        <v>144</v>
      </c>
      <c r="I3" s="511"/>
      <c r="J3" s="511"/>
      <c r="K3" s="512"/>
    </row>
    <row r="4" spans="1:21" ht="20.100000000000001" customHeight="1">
      <c r="A4" s="509" t="s">
        <v>336</v>
      </c>
      <c r="B4" s="510"/>
      <c r="C4" s="510"/>
      <c r="D4" s="495" t="str">
        <f>"일금 : "&amp;NUMBERSTRING(F4,1)&amp;"원정"</f>
        <v>일금 : 일천육백구십구만사천원정</v>
      </c>
      <c r="E4" s="495"/>
      <c r="F4" s="496">
        <f>G34</f>
        <v>16994000</v>
      </c>
      <c r="G4" s="496"/>
      <c r="H4" s="510"/>
      <c r="I4" s="511"/>
      <c r="J4" s="511"/>
      <c r="K4" s="512"/>
    </row>
    <row r="5" spans="1:21" ht="20.100000000000001" customHeight="1">
      <c r="A5" s="509" t="s">
        <v>337</v>
      </c>
      <c r="B5" s="510"/>
      <c r="C5" s="510"/>
      <c r="D5" s="495" t="str">
        <f>"일금 : "&amp;NUMBERSTRING(F5,1)&amp;"원정"</f>
        <v>일금 : 육천오백칠십삼만원정</v>
      </c>
      <c r="E5" s="495"/>
      <c r="F5" s="496">
        <f>G35</f>
        <v>65730000</v>
      </c>
      <c r="G5" s="496"/>
      <c r="H5" s="510"/>
      <c r="I5" s="511"/>
      <c r="J5" s="511"/>
      <c r="K5" s="512"/>
    </row>
    <row r="6" spans="1:21" ht="15" customHeight="1">
      <c r="A6" s="497" t="s">
        <v>145</v>
      </c>
      <c r="B6" s="498"/>
      <c r="C6" s="498"/>
      <c r="D6" s="498"/>
      <c r="E6" s="498"/>
      <c r="F6" s="498"/>
      <c r="G6" s="498"/>
      <c r="H6" s="498"/>
      <c r="I6" s="498"/>
      <c r="J6" s="498"/>
      <c r="K6" s="499"/>
    </row>
    <row r="7" spans="1:21" ht="15" customHeight="1">
      <c r="A7" s="500"/>
      <c r="B7" s="501"/>
      <c r="C7" s="501"/>
      <c r="D7" s="501"/>
      <c r="E7" s="501"/>
      <c r="F7" s="501"/>
      <c r="G7" s="501"/>
      <c r="H7" s="501"/>
      <c r="I7" s="501"/>
      <c r="J7" s="501"/>
      <c r="K7" s="502"/>
    </row>
    <row r="8" spans="1:21" ht="20.100000000000001" customHeight="1">
      <c r="A8" s="513" t="s">
        <v>146</v>
      </c>
      <c r="B8" s="514"/>
      <c r="C8" s="515"/>
      <c r="D8" s="516" t="s">
        <v>147</v>
      </c>
      <c r="E8" s="514"/>
      <c r="F8" s="514"/>
      <c r="G8" s="516" t="s">
        <v>148</v>
      </c>
      <c r="H8" s="515"/>
      <c r="I8" s="516" t="s">
        <v>149</v>
      </c>
      <c r="J8" s="514"/>
      <c r="K8" s="517"/>
      <c r="M8" s="402"/>
      <c r="N8" s="403"/>
    </row>
    <row r="9" spans="1:21" ht="20.100000000000001" customHeight="1">
      <c r="A9" s="542" t="s">
        <v>150</v>
      </c>
      <c r="B9" s="518" t="s">
        <v>20</v>
      </c>
      <c r="C9" s="404" t="s">
        <v>29</v>
      </c>
      <c r="D9" s="521"/>
      <c r="E9" s="522"/>
      <c r="F9" s="522"/>
      <c r="G9" s="523">
        <f>총괄표!G19</f>
        <v>4792720</v>
      </c>
      <c r="H9" s="524"/>
      <c r="I9" s="525"/>
      <c r="J9" s="526"/>
      <c r="K9" s="527"/>
      <c r="M9" s="402"/>
      <c r="N9" s="403"/>
    </row>
    <row r="10" spans="1:21" ht="20.100000000000001" customHeight="1">
      <c r="A10" s="543"/>
      <c r="B10" s="519"/>
      <c r="C10" s="405" t="s">
        <v>30</v>
      </c>
      <c r="D10" s="528"/>
      <c r="E10" s="529"/>
      <c r="F10" s="529"/>
      <c r="G10" s="530"/>
      <c r="H10" s="531"/>
      <c r="I10" s="532"/>
      <c r="J10" s="533"/>
      <c r="K10" s="534"/>
      <c r="M10" s="402"/>
      <c r="N10" s="403"/>
    </row>
    <row r="11" spans="1:21" ht="20.100000000000001" customHeight="1">
      <c r="A11" s="543"/>
      <c r="B11" s="520"/>
      <c r="C11" s="406" t="s">
        <v>31</v>
      </c>
      <c r="D11" s="535"/>
      <c r="E11" s="536"/>
      <c r="F11" s="536"/>
      <c r="G11" s="537">
        <f>SUM(G9:H10)</f>
        <v>4792720</v>
      </c>
      <c r="H11" s="538"/>
      <c r="I11" s="539"/>
      <c r="J11" s="540"/>
      <c r="K11" s="541"/>
      <c r="M11" s="402"/>
      <c r="N11" s="403"/>
    </row>
    <row r="12" spans="1:21" ht="20.100000000000001" customHeight="1">
      <c r="A12" s="543"/>
      <c r="B12" s="518" t="s">
        <v>151</v>
      </c>
      <c r="C12" s="404" t="s">
        <v>32</v>
      </c>
      <c r="D12" s="545"/>
      <c r="E12" s="546"/>
      <c r="F12" s="546"/>
      <c r="G12" s="523">
        <f>총괄표!I19</f>
        <v>6195153.4199999999</v>
      </c>
      <c r="H12" s="524"/>
      <c r="I12" s="525"/>
      <c r="J12" s="526"/>
      <c r="K12" s="527"/>
      <c r="M12" s="402"/>
      <c r="N12" s="403"/>
    </row>
    <row r="13" spans="1:21" ht="20.100000000000001" customHeight="1">
      <c r="A13" s="543"/>
      <c r="B13" s="519"/>
      <c r="C13" s="405" t="s">
        <v>33</v>
      </c>
      <c r="D13" s="547">
        <v>15</v>
      </c>
      <c r="E13" s="548"/>
      <c r="F13" s="548"/>
      <c r="G13" s="530">
        <f>INT(G12*D13%)</f>
        <v>929273</v>
      </c>
      <c r="H13" s="531"/>
      <c r="I13" s="532"/>
      <c r="J13" s="533"/>
      <c r="K13" s="534"/>
      <c r="M13" s="402"/>
      <c r="N13" s="403"/>
    </row>
    <row r="14" spans="1:21" ht="20.100000000000001" customHeight="1">
      <c r="A14" s="543"/>
      <c r="B14" s="520"/>
      <c r="C14" s="406" t="s">
        <v>31</v>
      </c>
      <c r="D14" s="553"/>
      <c r="E14" s="554"/>
      <c r="F14" s="554"/>
      <c r="G14" s="537">
        <f>SUM(G12:H13)</f>
        <v>7124426.4199999999</v>
      </c>
      <c r="H14" s="538"/>
      <c r="I14" s="539"/>
      <c r="J14" s="540"/>
      <c r="K14" s="541"/>
      <c r="M14" s="407"/>
      <c r="N14" s="403"/>
    </row>
    <row r="15" spans="1:21" ht="20.100000000000001" customHeight="1">
      <c r="A15" s="543"/>
      <c r="B15" s="518" t="s">
        <v>152</v>
      </c>
      <c r="C15" s="404" t="s">
        <v>153</v>
      </c>
      <c r="D15" s="555"/>
      <c r="E15" s="556"/>
      <c r="F15" s="556"/>
      <c r="G15" s="523"/>
      <c r="H15" s="524"/>
      <c r="I15" s="525"/>
      <c r="J15" s="526"/>
      <c r="K15" s="527"/>
      <c r="M15" s="402"/>
      <c r="N15" s="408"/>
    </row>
    <row r="16" spans="1:21" ht="20.100000000000001" customHeight="1">
      <c r="A16" s="543"/>
      <c r="B16" s="519"/>
      <c r="C16" s="405" t="s">
        <v>154</v>
      </c>
      <c r="D16" s="549">
        <v>3.56</v>
      </c>
      <c r="E16" s="550"/>
      <c r="F16" s="550"/>
      <c r="G16" s="530">
        <f>INT(G14*D16%)</f>
        <v>253629</v>
      </c>
      <c r="H16" s="531"/>
      <c r="I16" s="532"/>
      <c r="J16" s="533"/>
      <c r="K16" s="534"/>
      <c r="M16" s="402"/>
      <c r="N16" s="408"/>
    </row>
    <row r="17" spans="1:26" ht="20.100000000000001" customHeight="1">
      <c r="A17" s="543"/>
      <c r="B17" s="519"/>
      <c r="C17" s="405" t="s">
        <v>155</v>
      </c>
      <c r="D17" s="549">
        <v>1.01</v>
      </c>
      <c r="E17" s="550"/>
      <c r="F17" s="550"/>
      <c r="G17" s="530">
        <f>INT(G14*D17%)</f>
        <v>71956</v>
      </c>
      <c r="H17" s="531"/>
      <c r="I17" s="532"/>
      <c r="J17" s="533"/>
      <c r="K17" s="534"/>
      <c r="M17" s="402"/>
      <c r="N17" s="408"/>
    </row>
    <row r="18" spans="1:26" ht="20.100000000000001" customHeight="1">
      <c r="A18" s="543"/>
      <c r="B18" s="519"/>
      <c r="C18" s="405" t="s">
        <v>156</v>
      </c>
      <c r="D18" s="551">
        <v>3.5950000000000002</v>
      </c>
      <c r="E18" s="552"/>
      <c r="F18" s="552"/>
      <c r="G18" s="530"/>
      <c r="H18" s="531"/>
      <c r="I18" s="532" t="s">
        <v>338</v>
      </c>
      <c r="J18" s="533"/>
      <c r="K18" s="534"/>
      <c r="M18" s="402"/>
      <c r="N18" s="408"/>
    </row>
    <row r="19" spans="1:26" ht="20.100000000000001" customHeight="1">
      <c r="A19" s="543"/>
      <c r="B19" s="519"/>
      <c r="C19" s="405" t="s">
        <v>157</v>
      </c>
      <c r="D19" s="547">
        <v>4.75</v>
      </c>
      <c r="E19" s="548"/>
      <c r="F19" s="548"/>
      <c r="G19" s="530"/>
      <c r="H19" s="531"/>
      <c r="I19" s="532" t="s">
        <v>338</v>
      </c>
      <c r="J19" s="533"/>
      <c r="K19" s="534"/>
      <c r="M19" s="402"/>
      <c r="N19" s="408"/>
    </row>
    <row r="20" spans="1:26" ht="20.100000000000001" customHeight="1">
      <c r="A20" s="543"/>
      <c r="B20" s="519"/>
      <c r="C20" s="405" t="s">
        <v>158</v>
      </c>
      <c r="D20" s="577">
        <v>13.14</v>
      </c>
      <c r="E20" s="578"/>
      <c r="F20" s="578"/>
      <c r="G20" s="530"/>
      <c r="H20" s="531"/>
      <c r="I20" s="532" t="s">
        <v>338</v>
      </c>
      <c r="J20" s="533"/>
      <c r="K20" s="534"/>
      <c r="M20" s="402"/>
      <c r="N20" s="408"/>
    </row>
    <row r="21" spans="1:26" ht="20.100000000000001" customHeight="1">
      <c r="A21" s="543"/>
      <c r="B21" s="519"/>
      <c r="C21" s="405" t="s">
        <v>159</v>
      </c>
      <c r="D21" s="551">
        <v>2.2999999999999998</v>
      </c>
      <c r="E21" s="552"/>
      <c r="F21" s="552"/>
      <c r="G21" s="530">
        <f>INT(G12*0%)</f>
        <v>0</v>
      </c>
      <c r="H21" s="531"/>
      <c r="I21" s="532" t="s">
        <v>339</v>
      </c>
      <c r="J21" s="533"/>
      <c r="K21" s="534"/>
      <c r="M21" s="402"/>
      <c r="N21" s="408"/>
    </row>
    <row r="22" spans="1:26" ht="20.100000000000001" customHeight="1">
      <c r="A22" s="543"/>
      <c r="B22" s="519"/>
      <c r="C22" s="557" t="s">
        <v>34</v>
      </c>
      <c r="D22" s="409" t="s">
        <v>160</v>
      </c>
      <c r="E22" s="410">
        <v>2.0699999999999998</v>
      </c>
      <c r="F22" s="411"/>
      <c r="G22" s="560">
        <f>SUM(G11+G12)*2.07%</f>
        <v>227448.97979399998</v>
      </c>
      <c r="H22" s="561"/>
      <c r="I22" s="566" t="s">
        <v>340</v>
      </c>
      <c r="J22" s="567"/>
      <c r="K22" s="568"/>
      <c r="M22" s="402"/>
      <c r="N22" s="408"/>
    </row>
    <row r="23" spans="1:26" ht="20.100000000000001" customHeight="1">
      <c r="A23" s="543"/>
      <c r="B23" s="519"/>
      <c r="C23" s="558"/>
      <c r="D23" s="575" t="s">
        <v>161</v>
      </c>
      <c r="E23" s="412">
        <v>2.0699999999999998</v>
      </c>
      <c r="F23" s="411"/>
      <c r="G23" s="562"/>
      <c r="H23" s="563"/>
      <c r="I23" s="569"/>
      <c r="J23" s="570"/>
      <c r="K23" s="571"/>
      <c r="M23" s="402"/>
      <c r="N23" s="408"/>
    </row>
    <row r="24" spans="1:26" ht="20.100000000000001" customHeight="1">
      <c r="A24" s="543"/>
      <c r="B24" s="519"/>
      <c r="C24" s="559"/>
      <c r="D24" s="576"/>
      <c r="E24" s="413">
        <v>2.0699999999999998</v>
      </c>
      <c r="F24" s="411"/>
      <c r="G24" s="564"/>
      <c r="H24" s="565"/>
      <c r="I24" s="572"/>
      <c r="J24" s="573"/>
      <c r="K24" s="574"/>
      <c r="M24" s="402"/>
      <c r="N24" s="408"/>
    </row>
    <row r="25" spans="1:26" ht="20.100000000000001" customHeight="1">
      <c r="A25" s="543"/>
      <c r="B25" s="519"/>
      <c r="C25" s="405" t="s">
        <v>162</v>
      </c>
      <c r="D25" s="579">
        <v>4.5999999999999996</v>
      </c>
      <c r="E25" s="580"/>
      <c r="F25" s="580"/>
      <c r="G25" s="530">
        <f>SUM(G11+G14)*D25%</f>
        <v>548188.73531999998</v>
      </c>
      <c r="H25" s="531"/>
      <c r="I25" s="532"/>
      <c r="J25" s="533"/>
      <c r="K25" s="534"/>
      <c r="M25" s="402"/>
      <c r="N25" s="408"/>
      <c r="Z25" s="414"/>
    </row>
    <row r="26" spans="1:26" ht="20.100000000000001" customHeight="1">
      <c r="A26" s="544"/>
      <c r="B26" s="520"/>
      <c r="C26" s="406" t="s">
        <v>31</v>
      </c>
      <c r="D26" s="553"/>
      <c r="E26" s="554"/>
      <c r="F26" s="554"/>
      <c r="G26" s="537">
        <f>SUM(G16:H25)</f>
        <v>1101222.715114</v>
      </c>
      <c r="H26" s="538"/>
      <c r="I26" s="539"/>
      <c r="J26" s="540"/>
      <c r="K26" s="541"/>
      <c r="M26" s="402"/>
      <c r="N26" s="408"/>
      <c r="X26" s="415"/>
    </row>
    <row r="27" spans="1:26" ht="20.100000000000001" customHeight="1">
      <c r="A27" s="500" t="s">
        <v>8</v>
      </c>
      <c r="B27" s="501"/>
      <c r="C27" s="603"/>
      <c r="D27" s="594" t="s">
        <v>163</v>
      </c>
      <c r="E27" s="595"/>
      <c r="F27" s="595"/>
      <c r="G27" s="596">
        <f>SUM(G11,G14,G26)</f>
        <v>13018369.135113999</v>
      </c>
      <c r="H27" s="597"/>
      <c r="I27" s="598"/>
      <c r="J27" s="599"/>
      <c r="K27" s="600"/>
      <c r="M27" s="402"/>
      <c r="N27" s="408"/>
      <c r="X27" s="416"/>
    </row>
    <row r="28" spans="1:26" ht="20.100000000000001" customHeight="1">
      <c r="A28" s="589" t="s">
        <v>164</v>
      </c>
      <c r="B28" s="590"/>
      <c r="C28" s="591"/>
      <c r="D28" s="601">
        <v>8</v>
      </c>
      <c r="E28" s="602"/>
      <c r="F28" s="602"/>
      <c r="G28" s="592">
        <f>G27*D28%</f>
        <v>1041469.5308091199</v>
      </c>
      <c r="H28" s="593"/>
      <c r="I28" s="586"/>
      <c r="J28" s="587"/>
      <c r="K28" s="588"/>
      <c r="M28" s="402"/>
      <c r="N28" s="408"/>
      <c r="Z28" s="400" t="s">
        <v>165</v>
      </c>
    </row>
    <row r="29" spans="1:26" ht="20.100000000000001" customHeight="1">
      <c r="A29" s="581" t="s">
        <v>166</v>
      </c>
      <c r="B29" s="582"/>
      <c r="C29" s="583"/>
      <c r="D29" s="417"/>
      <c r="E29" s="418"/>
      <c r="F29" s="418"/>
      <c r="G29" s="584">
        <f>SUM(G27:H28)</f>
        <v>14059838.665923119</v>
      </c>
      <c r="H29" s="585"/>
      <c r="I29" s="586"/>
      <c r="J29" s="587"/>
      <c r="K29" s="588"/>
      <c r="M29" s="402"/>
      <c r="N29" s="408"/>
    </row>
    <row r="30" spans="1:26" ht="20.100000000000001" customHeight="1">
      <c r="A30" s="589" t="s">
        <v>167</v>
      </c>
      <c r="B30" s="590"/>
      <c r="C30" s="591"/>
      <c r="D30" s="604">
        <v>15</v>
      </c>
      <c r="E30" s="605"/>
      <c r="F30" s="605"/>
      <c r="G30" s="592">
        <f>INT((G14+G26+G28)*D30%)</f>
        <v>1390067</v>
      </c>
      <c r="H30" s="593"/>
      <c r="I30" s="586"/>
      <c r="J30" s="587"/>
      <c r="K30" s="588"/>
      <c r="M30" s="403"/>
      <c r="N30" s="408"/>
      <c r="Z30" s="414" t="s">
        <v>168</v>
      </c>
    </row>
    <row r="31" spans="1:26" ht="20.100000000000001" customHeight="1">
      <c r="A31" s="581" t="s">
        <v>8</v>
      </c>
      <c r="B31" s="582"/>
      <c r="C31" s="583"/>
      <c r="D31" s="614"/>
      <c r="E31" s="615"/>
      <c r="F31" s="615"/>
      <c r="G31" s="584">
        <f>SUM(G29:H30)</f>
        <v>15449905.665923119</v>
      </c>
      <c r="H31" s="585"/>
      <c r="I31" s="608"/>
      <c r="J31" s="609"/>
      <c r="K31" s="610">
        <v>119976000</v>
      </c>
      <c r="Z31" s="400" t="s">
        <v>169</v>
      </c>
    </row>
    <row r="32" spans="1:26" ht="20.100000000000001" customHeight="1">
      <c r="A32" s="589" t="s">
        <v>170</v>
      </c>
      <c r="B32" s="590"/>
      <c r="C32" s="591"/>
      <c r="D32" s="616">
        <v>10</v>
      </c>
      <c r="E32" s="617"/>
      <c r="F32" s="617"/>
      <c r="G32" s="592">
        <f>INT(G31*D32%)</f>
        <v>1544990</v>
      </c>
      <c r="H32" s="593"/>
      <c r="I32" s="586"/>
      <c r="J32" s="587"/>
      <c r="K32" s="588">
        <v>0</v>
      </c>
    </row>
    <row r="33" spans="1:26" ht="20.100000000000001" customHeight="1">
      <c r="A33" s="581" t="s">
        <v>336</v>
      </c>
      <c r="B33" s="582"/>
      <c r="C33" s="583"/>
      <c r="D33" s="606"/>
      <c r="E33" s="607"/>
      <c r="F33" s="607"/>
      <c r="G33" s="592">
        <f>SUM(G31:H32)</f>
        <v>16994895.665923119</v>
      </c>
      <c r="H33" s="593"/>
      <c r="I33" s="608"/>
      <c r="J33" s="609"/>
      <c r="K33" s="610"/>
      <c r="Z33" s="414" t="s">
        <v>35</v>
      </c>
    </row>
    <row r="34" spans="1:26" ht="20.100000000000001" customHeight="1">
      <c r="A34" s="581"/>
      <c r="B34" s="582"/>
      <c r="C34" s="583"/>
      <c r="D34" s="611" t="s">
        <v>50</v>
      </c>
      <c r="E34" s="612"/>
      <c r="F34" s="613"/>
      <c r="G34" s="584">
        <f>TRUNC(G33,-3)</f>
        <v>16994000</v>
      </c>
      <c r="H34" s="585"/>
      <c r="I34" s="608" t="s">
        <v>341</v>
      </c>
      <c r="J34" s="609"/>
      <c r="K34" s="610"/>
    </row>
    <row r="35" spans="1:26" ht="20.100000000000001" customHeight="1">
      <c r="A35" s="581" t="s">
        <v>342</v>
      </c>
      <c r="B35" s="582"/>
      <c r="C35" s="583"/>
      <c r="D35" s="419"/>
      <c r="E35" s="420"/>
      <c r="F35" s="421"/>
      <c r="G35" s="627">
        <f>제조원가계산서!G40</f>
        <v>65730000</v>
      </c>
      <c r="H35" s="628"/>
      <c r="I35" s="629" t="s">
        <v>294</v>
      </c>
      <c r="J35" s="630"/>
      <c r="K35" s="631"/>
    </row>
    <row r="36" spans="1:26" ht="13.5" hidden="1" customHeight="1">
      <c r="A36" s="581" t="s">
        <v>342</v>
      </c>
      <c r="B36" s="582"/>
      <c r="C36" s="583"/>
      <c r="D36" s="632"/>
      <c r="E36" s="633"/>
      <c r="F36" s="634"/>
      <c r="G36" s="635"/>
      <c r="H36" s="636"/>
      <c r="I36" s="629"/>
      <c r="J36" s="630"/>
      <c r="K36" s="631"/>
    </row>
    <row r="37" spans="1:26" ht="20.100000000000001" hidden="1" customHeight="1">
      <c r="A37" s="581" t="s">
        <v>342</v>
      </c>
      <c r="B37" s="582"/>
      <c r="C37" s="583"/>
      <c r="D37" s="637" t="s">
        <v>171</v>
      </c>
      <c r="E37" s="638"/>
      <c r="F37" s="639"/>
      <c r="G37" s="640"/>
      <c r="H37" s="628"/>
      <c r="I37" s="629" t="str">
        <f>IF(G37&gt;0,"부가세 포함",IF(G37&lt;=0," "))</f>
        <v xml:space="preserve"> </v>
      </c>
      <c r="J37" s="630"/>
      <c r="K37" s="631"/>
    </row>
    <row r="38" spans="1:26" ht="19.5" hidden="1" customHeight="1">
      <c r="A38" s="581" t="s">
        <v>342</v>
      </c>
      <c r="B38" s="582"/>
      <c r="C38" s="583"/>
      <c r="D38" s="422"/>
      <c r="E38" s="423" t="s">
        <v>343</v>
      </c>
      <c r="F38" s="424">
        <v>242000</v>
      </c>
      <c r="G38" s="640"/>
      <c r="H38" s="628"/>
      <c r="I38" s="641" t="s">
        <v>344</v>
      </c>
      <c r="J38" s="642"/>
      <c r="K38" s="643"/>
    </row>
    <row r="39" spans="1:26" ht="20.100000000000001" customHeight="1" thickBot="1">
      <c r="A39" s="618" t="s">
        <v>345</v>
      </c>
      <c r="B39" s="619"/>
      <c r="C39" s="620"/>
      <c r="D39" s="425"/>
      <c r="E39" s="426"/>
      <c r="F39" s="426"/>
      <c r="G39" s="621">
        <f>SUM(G34:H38)</f>
        <v>82724000</v>
      </c>
      <c r="H39" s="622"/>
      <c r="I39" s="623" t="s">
        <v>346</v>
      </c>
      <c r="J39" s="624"/>
      <c r="K39" s="625"/>
    </row>
    <row r="40" spans="1:26" s="427" customFormat="1" ht="16.5">
      <c r="F40" s="428"/>
      <c r="G40" s="428"/>
      <c r="H40" s="428"/>
      <c r="I40" s="429"/>
      <c r="J40" s="430"/>
      <c r="K40" s="428"/>
    </row>
    <row r="41" spans="1:26" s="427" customFormat="1">
      <c r="F41" s="428"/>
      <c r="G41" s="428"/>
      <c r="H41" s="428"/>
      <c r="I41" s="428"/>
      <c r="J41" s="428"/>
      <c r="K41" s="428"/>
    </row>
    <row r="42" spans="1:26" s="427" customFormat="1">
      <c r="F42" s="626"/>
      <c r="G42" s="432"/>
      <c r="H42" s="433"/>
      <c r="I42" s="432"/>
      <c r="J42" s="433"/>
      <c r="K42" s="428"/>
    </row>
    <row r="43" spans="1:26" s="427" customFormat="1" ht="16.5">
      <c r="F43" s="626"/>
      <c r="G43" s="432"/>
      <c r="H43" s="434"/>
      <c r="I43" s="435"/>
      <c r="J43" s="433"/>
      <c r="K43" s="428"/>
    </row>
    <row r="44" spans="1:26" s="427" customFormat="1" ht="16.5">
      <c r="F44" s="431"/>
      <c r="G44" s="431"/>
      <c r="H44" s="434"/>
      <c r="I44" s="435"/>
      <c r="J44" s="432"/>
    </row>
    <row r="45" spans="1:26" s="427" customFormat="1" ht="16.5">
      <c r="H45" s="436"/>
      <c r="I45" s="437"/>
      <c r="J45" s="436"/>
    </row>
    <row r="46" spans="1:26" s="427" customFormat="1"/>
    <row r="47" spans="1:26" s="427" customFormat="1"/>
    <row r="48" spans="1:26" s="427" customFormat="1"/>
    <row r="49" s="427" customFormat="1"/>
    <row r="50" s="427" customFormat="1"/>
    <row r="51" s="427" customFormat="1"/>
    <row r="52" s="427" customFormat="1"/>
    <row r="53" s="427" customFormat="1"/>
    <row r="54" s="427" customFormat="1"/>
    <row r="55" s="427" customFormat="1"/>
    <row r="56" s="427" customFormat="1"/>
    <row r="57" s="427" customFormat="1"/>
    <row r="58" s="400" customFormat="1"/>
    <row r="59" s="400" customFormat="1"/>
    <row r="60" s="400" customFormat="1"/>
    <row r="61" s="400" customFormat="1"/>
    <row r="62" s="400" customFormat="1"/>
    <row r="63" s="400" customFormat="1"/>
    <row r="64" s="400" customFormat="1"/>
    <row r="65" s="400" customFormat="1"/>
    <row r="66" s="400" customFormat="1"/>
    <row r="67" s="400" customFormat="1"/>
    <row r="68" s="400" customFormat="1"/>
    <row r="69" s="400" customFormat="1"/>
    <row r="70" s="400" customFormat="1"/>
    <row r="71" s="400" customFormat="1"/>
    <row r="72" s="400" customFormat="1"/>
    <row r="73" s="400" customFormat="1"/>
    <row r="74" s="400" customFormat="1"/>
    <row r="75" s="400" customFormat="1"/>
    <row r="76" s="400" customFormat="1"/>
    <row r="77" s="400" customFormat="1"/>
    <row r="78" s="400" customFormat="1"/>
    <row r="79" s="400" customFormat="1"/>
    <row r="80" s="400" customFormat="1"/>
    <row r="81" s="400" customFormat="1"/>
    <row r="82" s="400" customFormat="1"/>
    <row r="83" s="400" customFormat="1"/>
    <row r="84" s="400" customFormat="1"/>
    <row r="85" s="400" customFormat="1"/>
    <row r="86" s="400" customFormat="1"/>
    <row r="87" s="400" customFormat="1"/>
    <row r="88" s="400" customFormat="1"/>
    <row r="89" s="400" customFormat="1"/>
    <row r="90" s="400" customFormat="1"/>
    <row r="91" s="400" customFormat="1"/>
    <row r="92" s="400" customFormat="1"/>
    <row r="93" s="400" customFormat="1"/>
    <row r="94" s="400" customFormat="1"/>
    <row r="95" s="400" customFormat="1"/>
    <row r="96" s="400" customFormat="1"/>
    <row r="97" s="400" customFormat="1"/>
    <row r="98" s="400" customFormat="1"/>
    <row r="99" s="400" customFormat="1"/>
    <row r="100" s="400" customFormat="1"/>
    <row r="101" s="400" customFormat="1"/>
    <row r="102" s="400" customFormat="1"/>
    <row r="103" s="400" customFormat="1"/>
    <row r="104" s="400" customFormat="1"/>
    <row r="105" s="400" customFormat="1"/>
    <row r="106" s="400" customFormat="1"/>
    <row r="107" s="400" customFormat="1"/>
    <row r="108" s="400" customFormat="1"/>
    <row r="109" s="400" customFormat="1"/>
    <row r="110" s="400" customFormat="1"/>
    <row r="111" s="400" customFormat="1"/>
    <row r="112" s="400" customFormat="1"/>
    <row r="113" s="400" customFormat="1"/>
    <row r="114" s="400" customFormat="1"/>
    <row r="115" s="400" customFormat="1"/>
    <row r="116" s="400" customFormat="1"/>
    <row r="117" s="400" customFormat="1"/>
    <row r="118" s="400" customFormat="1"/>
    <row r="119" s="400" customFormat="1"/>
    <row r="120" s="400" customFormat="1"/>
    <row r="121" s="400" customFormat="1"/>
    <row r="122" s="400" customFormat="1"/>
    <row r="123" s="400" customFormat="1"/>
    <row r="124" s="400" customFormat="1"/>
    <row r="125" s="400" customFormat="1"/>
    <row r="126" s="400" customFormat="1"/>
    <row r="127" s="400" customFormat="1"/>
    <row r="128" s="400" customFormat="1"/>
    <row r="129" s="400" customFormat="1"/>
    <row r="130" s="400" customFormat="1"/>
    <row r="131" s="400" customFormat="1"/>
    <row r="132" s="400" customFormat="1"/>
  </sheetData>
  <mergeCells count="122">
    <mergeCell ref="A39:C39"/>
    <mergeCell ref="G39:H39"/>
    <mergeCell ref="I39:K39"/>
    <mergeCell ref="F42:F43"/>
    <mergeCell ref="A35:C35"/>
    <mergeCell ref="G35:H35"/>
    <mergeCell ref="I35:K35"/>
    <mergeCell ref="A36:C36"/>
    <mergeCell ref="D36:F36"/>
    <mergeCell ref="G36:H36"/>
    <mergeCell ref="I36:K36"/>
    <mergeCell ref="A37:C37"/>
    <mergeCell ref="D37:F37"/>
    <mergeCell ref="G37:H37"/>
    <mergeCell ref="I37:K37"/>
    <mergeCell ref="A38:C38"/>
    <mergeCell ref="G38:H38"/>
    <mergeCell ref="I38:K38"/>
    <mergeCell ref="A33:C33"/>
    <mergeCell ref="D33:F33"/>
    <mergeCell ref="G33:H33"/>
    <mergeCell ref="I33:K33"/>
    <mergeCell ref="A34:C34"/>
    <mergeCell ref="D34:F34"/>
    <mergeCell ref="G34:H34"/>
    <mergeCell ref="I34:K34"/>
    <mergeCell ref="A31:C31"/>
    <mergeCell ref="D31:F31"/>
    <mergeCell ref="G31:H31"/>
    <mergeCell ref="I31:K31"/>
    <mergeCell ref="A32:C32"/>
    <mergeCell ref="D32:F32"/>
    <mergeCell ref="G32:H32"/>
    <mergeCell ref="I32:K32"/>
    <mergeCell ref="A29:C29"/>
    <mergeCell ref="G29:H29"/>
    <mergeCell ref="I29:K29"/>
    <mergeCell ref="A30:C30"/>
    <mergeCell ref="G30:H30"/>
    <mergeCell ref="I30:K30"/>
    <mergeCell ref="D27:F27"/>
    <mergeCell ref="G27:H27"/>
    <mergeCell ref="I27:K27"/>
    <mergeCell ref="A28:C28"/>
    <mergeCell ref="D28:F28"/>
    <mergeCell ref="G28:H28"/>
    <mergeCell ref="I28:K28"/>
    <mergeCell ref="A27:C27"/>
    <mergeCell ref="D30:F30"/>
    <mergeCell ref="D25:F25"/>
    <mergeCell ref="G25:H25"/>
    <mergeCell ref="I25:K25"/>
    <mergeCell ref="D26:F26"/>
    <mergeCell ref="G26:H26"/>
    <mergeCell ref="I26:K26"/>
    <mergeCell ref="D21:F21"/>
    <mergeCell ref="G21:H21"/>
    <mergeCell ref="I21:K21"/>
    <mergeCell ref="C22:C24"/>
    <mergeCell ref="G22:H24"/>
    <mergeCell ref="I22:K24"/>
    <mergeCell ref="D23:D24"/>
    <mergeCell ref="D19:F19"/>
    <mergeCell ref="G19:H19"/>
    <mergeCell ref="I19:K19"/>
    <mergeCell ref="D20:F20"/>
    <mergeCell ref="G20:H20"/>
    <mergeCell ref="I20:K20"/>
    <mergeCell ref="D18:F18"/>
    <mergeCell ref="G18:H18"/>
    <mergeCell ref="I18:K18"/>
    <mergeCell ref="G13:H13"/>
    <mergeCell ref="I13:K13"/>
    <mergeCell ref="D14:F14"/>
    <mergeCell ref="G14:H14"/>
    <mergeCell ref="I14:K14"/>
    <mergeCell ref="D15:F15"/>
    <mergeCell ref="G15:H15"/>
    <mergeCell ref="I15:K15"/>
    <mergeCell ref="D16:F16"/>
    <mergeCell ref="G17:H17"/>
    <mergeCell ref="I17:K17"/>
    <mergeCell ref="A8:C8"/>
    <mergeCell ref="D8:F8"/>
    <mergeCell ref="G8:H8"/>
    <mergeCell ref="I8:K8"/>
    <mergeCell ref="B9:B11"/>
    <mergeCell ref="D9:F9"/>
    <mergeCell ref="G9:H9"/>
    <mergeCell ref="I9:K9"/>
    <mergeCell ref="D10:F10"/>
    <mergeCell ref="G10:H10"/>
    <mergeCell ref="I10:K10"/>
    <mergeCell ref="D11:F11"/>
    <mergeCell ref="G11:H11"/>
    <mergeCell ref="I11:K11"/>
    <mergeCell ref="A9:A26"/>
    <mergeCell ref="B15:B26"/>
    <mergeCell ref="B12:B14"/>
    <mergeCell ref="D12:F12"/>
    <mergeCell ref="G12:H12"/>
    <mergeCell ref="I12:K12"/>
    <mergeCell ref="D13:F13"/>
    <mergeCell ref="G16:H16"/>
    <mergeCell ref="I16:K16"/>
    <mergeCell ref="D17:F17"/>
    <mergeCell ref="D5:E5"/>
    <mergeCell ref="F5:G5"/>
    <mergeCell ref="A6:K7"/>
    <mergeCell ref="A1:K1"/>
    <mergeCell ref="A2:C2"/>
    <mergeCell ref="D2:G2"/>
    <mergeCell ref="I2:K2"/>
    <mergeCell ref="A3:C3"/>
    <mergeCell ref="D3:E3"/>
    <mergeCell ref="F3:G3"/>
    <mergeCell ref="H3:H5"/>
    <mergeCell ref="I3:K5"/>
    <mergeCell ref="A5:C5"/>
    <mergeCell ref="A4:C4"/>
    <mergeCell ref="D4:E4"/>
    <mergeCell ref="F4:G4"/>
  </mergeCells>
  <phoneticPr fontId="4" type="noConversion"/>
  <printOptions horizontalCentered="1" verticalCentered="1"/>
  <pageMargins left="0.70866141732283472" right="0.26" top="0.43" bottom="0.27559055118110237" header="0.31496062992125984" footer="0.19685039370078741"/>
  <pageSetup paperSize="9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D3493-6C91-497C-94C8-4BEDEFBD814F}">
  <sheetPr syncVertical="1" syncRef="A10" transitionEvaluation="1"/>
  <dimension ref="A1:R24"/>
  <sheetViews>
    <sheetView showZeros="0" view="pageBreakPreview" topLeftCell="A10" zoomScaleSheetLayoutView="100" workbookViewId="0">
      <selection activeCell="C12" sqref="C12"/>
    </sheetView>
  </sheetViews>
  <sheetFormatPr defaultColWidth="8.5546875" defaultRowHeight="30" customHeight="1"/>
  <cols>
    <col min="1" max="1" width="5.33203125" style="224" customWidth="1"/>
    <col min="2" max="2" width="23.77734375" style="224" bestFit="1" customWidth="1"/>
    <col min="3" max="3" width="20.77734375" style="283" customWidth="1"/>
    <col min="4" max="4" width="6.77734375" style="284" customWidth="1"/>
    <col min="5" max="5" width="7" style="285" bestFit="1" customWidth="1"/>
    <col min="6" max="6" width="13.5546875" customWidth="1"/>
    <col min="7" max="7" width="13.5546875" style="286" customWidth="1"/>
    <col min="8" max="8" width="13.5546875" customWidth="1"/>
    <col min="9" max="9" width="13.5546875" style="286" customWidth="1"/>
    <col min="10" max="10" width="6.33203125" style="286" bestFit="1" customWidth="1"/>
    <col min="11" max="11" width="8.109375" style="286" bestFit="1" customWidth="1"/>
    <col min="12" max="12" width="13.6640625" style="286" customWidth="1"/>
    <col min="13" max="13" width="13.21875" style="224" customWidth="1"/>
    <col min="14" max="14" width="8.77734375" style="283" customWidth="1"/>
    <col min="15" max="15" width="10.88671875" style="224" bestFit="1" customWidth="1"/>
    <col min="16" max="16" width="11.44140625" style="224" bestFit="1" customWidth="1"/>
    <col min="17" max="16384" width="8.5546875" style="224"/>
  </cols>
  <sheetData>
    <row r="1" spans="1:14" ht="35.1" customHeight="1">
      <c r="A1" s="722" t="s">
        <v>232</v>
      </c>
      <c r="B1" s="723"/>
      <c r="C1" s="723"/>
      <c r="D1" s="723"/>
      <c r="E1" s="723"/>
      <c r="F1" s="723"/>
      <c r="G1" s="723"/>
      <c r="H1" s="723"/>
      <c r="I1" s="723"/>
      <c r="J1" s="723"/>
      <c r="K1" s="723"/>
      <c r="L1" s="723"/>
      <c r="M1" s="723"/>
      <c r="N1" s="723"/>
    </row>
    <row r="2" spans="1:14" ht="24.95" customHeight="1" thickBot="1">
      <c r="A2" s="225" t="str">
        <f>원가계산서!D2</f>
        <v>양양군 하상도로 안내전광판 납품. 설치공사</v>
      </c>
      <c r="B2" s="226"/>
      <c r="C2" s="227"/>
      <c r="D2" s="228"/>
      <c r="E2" s="229"/>
      <c r="F2" s="230"/>
      <c r="G2" s="231"/>
      <c r="H2" s="230"/>
      <c r="I2" s="231"/>
      <c r="J2" s="231"/>
      <c r="K2" s="231"/>
      <c r="L2" s="231"/>
      <c r="M2" s="226"/>
      <c r="N2" s="227"/>
    </row>
    <row r="3" spans="1:14" ht="21" customHeight="1">
      <c r="A3" s="724" t="s">
        <v>233</v>
      </c>
      <c r="B3" s="726" t="s">
        <v>234</v>
      </c>
      <c r="C3" s="726" t="s">
        <v>235</v>
      </c>
      <c r="D3" s="728" t="s">
        <v>3</v>
      </c>
      <c r="E3" s="730" t="s">
        <v>236</v>
      </c>
      <c r="F3" s="726" t="s">
        <v>237</v>
      </c>
      <c r="G3" s="726"/>
      <c r="H3" s="726" t="s">
        <v>238</v>
      </c>
      <c r="I3" s="726"/>
      <c r="J3" s="726" t="s">
        <v>239</v>
      </c>
      <c r="K3" s="726"/>
      <c r="L3" s="732" t="s">
        <v>240</v>
      </c>
      <c r="M3" s="733"/>
      <c r="N3" s="715" t="s">
        <v>241</v>
      </c>
    </row>
    <row r="4" spans="1:14" ht="21" customHeight="1" thickBot="1">
      <c r="A4" s="725"/>
      <c r="B4" s="727"/>
      <c r="C4" s="727"/>
      <c r="D4" s="729"/>
      <c r="E4" s="731"/>
      <c r="F4" s="233" t="s">
        <v>179</v>
      </c>
      <c r="G4" s="234" t="s">
        <v>0</v>
      </c>
      <c r="H4" s="233" t="s">
        <v>242</v>
      </c>
      <c r="I4" s="234" t="s">
        <v>0</v>
      </c>
      <c r="J4" s="233" t="s">
        <v>242</v>
      </c>
      <c r="K4" s="234" t="s">
        <v>0</v>
      </c>
      <c r="L4" s="233" t="s">
        <v>242</v>
      </c>
      <c r="M4" s="234" t="s">
        <v>0</v>
      </c>
      <c r="N4" s="716"/>
    </row>
    <row r="5" spans="1:14" ht="35.25" customHeight="1">
      <c r="A5" s="717" t="s">
        <v>290</v>
      </c>
      <c r="B5" s="718"/>
      <c r="C5" s="718"/>
      <c r="D5" s="718"/>
      <c r="E5" s="718"/>
      <c r="F5" s="718"/>
      <c r="G5" s="718"/>
      <c r="H5" s="718"/>
      <c r="I5" s="718"/>
      <c r="J5" s="718"/>
      <c r="K5" s="718"/>
      <c r="L5" s="718"/>
      <c r="M5" s="718"/>
      <c r="N5" s="719"/>
    </row>
    <row r="6" spans="1:14" s="240" customFormat="1" ht="35.25" customHeight="1">
      <c r="A6" s="720" t="s">
        <v>292</v>
      </c>
      <c r="B6" s="721"/>
      <c r="C6" s="235"/>
      <c r="D6" s="236" t="s">
        <v>101</v>
      </c>
      <c r="E6" s="237">
        <v>1</v>
      </c>
      <c r="F6" s="235">
        <f>내역서!G14</f>
        <v>4792720</v>
      </c>
      <c r="G6" s="235">
        <f t="shared" ref="G6" si="0">SUM(F6*E6)</f>
        <v>4792720</v>
      </c>
      <c r="H6" s="235">
        <f>내역서!I14</f>
        <v>6195153.4199999999</v>
      </c>
      <c r="I6" s="235">
        <f t="shared" ref="I6" si="1">SUM(H6*E6)</f>
        <v>6195153.4199999999</v>
      </c>
      <c r="J6" s="238"/>
      <c r="K6" s="238"/>
      <c r="L6" s="235">
        <f t="shared" ref="L6" si="2">SUM(F6+H6+J6)</f>
        <v>10987873.42</v>
      </c>
      <c r="M6" s="235">
        <f t="shared" ref="M6" si="3">SUM(G6+I6+K6)</f>
        <v>10987873.42</v>
      </c>
      <c r="N6" s="239"/>
    </row>
    <row r="7" spans="1:14" s="240" customFormat="1" ht="35.25" customHeight="1">
      <c r="A7" s="241"/>
      <c r="B7" s="242"/>
      <c r="C7" s="243"/>
      <c r="D7" s="236"/>
      <c r="E7" s="237"/>
      <c r="F7" s="244"/>
      <c r="G7" s="235"/>
      <c r="H7" s="235"/>
      <c r="I7" s="235"/>
      <c r="J7" s="245"/>
      <c r="K7" s="245"/>
      <c r="L7" s="235"/>
      <c r="M7" s="235"/>
      <c r="N7" s="246"/>
    </row>
    <row r="8" spans="1:14" s="240" customFormat="1" ht="35.25" customHeight="1">
      <c r="A8" s="247"/>
      <c r="B8" s="248"/>
      <c r="C8" s="243"/>
      <c r="D8" s="237"/>
      <c r="E8" s="237"/>
      <c r="F8" s="244"/>
      <c r="G8" s="235"/>
      <c r="H8" s="235"/>
      <c r="I8" s="235"/>
      <c r="J8" s="245"/>
      <c r="K8" s="245"/>
      <c r="L8" s="235"/>
      <c r="M8" s="235"/>
      <c r="N8" s="239"/>
    </row>
    <row r="9" spans="1:14" s="240" customFormat="1" ht="35.25" customHeight="1">
      <c r="A9" s="249"/>
      <c r="B9" s="250"/>
      <c r="C9" s="251"/>
      <c r="D9" s="250"/>
      <c r="E9" s="250"/>
      <c r="F9" s="252"/>
      <c r="G9" s="252"/>
      <c r="H9" s="253"/>
      <c r="I9" s="252"/>
      <c r="J9" s="252"/>
      <c r="K9" s="252"/>
      <c r="L9" s="253"/>
      <c r="M9" s="253"/>
      <c r="N9" s="246"/>
    </row>
    <row r="10" spans="1:14" s="240" customFormat="1" ht="35.25" customHeight="1">
      <c r="A10" s="249"/>
      <c r="B10" s="254"/>
      <c r="C10" s="243"/>
      <c r="D10" s="254"/>
      <c r="E10" s="254"/>
      <c r="F10" s="244"/>
      <c r="G10" s="244"/>
      <c r="H10" s="235"/>
      <c r="I10" s="244"/>
      <c r="J10" s="244"/>
      <c r="K10" s="244"/>
      <c r="L10" s="235"/>
      <c r="M10" s="235"/>
      <c r="N10" s="246"/>
    </row>
    <row r="11" spans="1:14" s="240" customFormat="1" ht="35.25" customHeight="1">
      <c r="A11" s="249"/>
      <c r="B11" s="254"/>
      <c r="C11" s="243"/>
      <c r="D11" s="254"/>
      <c r="E11" s="254"/>
      <c r="F11" s="244"/>
      <c r="G11" s="244"/>
      <c r="H11" s="235"/>
      <c r="I11" s="244"/>
      <c r="J11" s="244"/>
      <c r="K11" s="244"/>
      <c r="L11" s="235"/>
      <c r="M11" s="235"/>
      <c r="N11" s="246"/>
    </row>
    <row r="12" spans="1:14" s="240" customFormat="1" ht="35.25" customHeight="1">
      <c r="A12" s="249"/>
      <c r="B12" s="254"/>
      <c r="C12" s="243"/>
      <c r="D12" s="254"/>
      <c r="E12" s="254"/>
      <c r="F12" s="244"/>
      <c r="G12" s="244"/>
      <c r="H12" s="235"/>
      <c r="I12" s="244"/>
      <c r="J12" s="244"/>
      <c r="K12" s="244"/>
      <c r="L12" s="235"/>
      <c r="M12" s="235"/>
      <c r="N12" s="246"/>
    </row>
    <row r="13" spans="1:14" s="240" customFormat="1" ht="35.25" customHeight="1">
      <c r="A13" s="249"/>
      <c r="B13" s="255"/>
      <c r="C13" s="255"/>
      <c r="D13" s="255"/>
      <c r="E13" s="255"/>
      <c r="F13" s="255"/>
      <c r="G13" s="255"/>
      <c r="H13" s="255"/>
      <c r="I13" s="255"/>
      <c r="J13" s="255"/>
      <c r="K13" s="255"/>
      <c r="L13" s="255"/>
      <c r="M13" s="255"/>
      <c r="N13" s="246"/>
    </row>
    <row r="14" spans="1:14" s="240" customFormat="1" ht="35.25" customHeight="1">
      <c r="A14" s="249"/>
      <c r="B14" s="243"/>
      <c r="C14" s="243"/>
      <c r="D14" s="254"/>
      <c r="E14" s="254"/>
      <c r="F14" s="244"/>
      <c r="G14" s="244"/>
      <c r="H14" s="256"/>
      <c r="I14" s="245"/>
      <c r="J14" s="245"/>
      <c r="K14" s="245"/>
      <c r="L14" s="245"/>
      <c r="M14" s="257"/>
      <c r="N14" s="246"/>
    </row>
    <row r="15" spans="1:14" s="240" customFormat="1" ht="35.25" customHeight="1">
      <c r="A15" s="249"/>
      <c r="B15" s="258"/>
      <c r="C15" s="259"/>
      <c r="D15" s="260"/>
      <c r="E15" s="261"/>
      <c r="F15" s="262"/>
      <c r="G15" s="263"/>
      <c r="H15" s="256"/>
      <c r="I15" s="245"/>
      <c r="J15" s="245"/>
      <c r="K15" s="245"/>
      <c r="L15" s="245"/>
      <c r="M15" s="257"/>
      <c r="N15" s="246"/>
    </row>
    <row r="16" spans="1:14" s="240" customFormat="1" ht="35.25" customHeight="1">
      <c r="A16" s="249"/>
      <c r="B16" s="258"/>
      <c r="C16" s="264"/>
      <c r="D16" s="260"/>
      <c r="E16" s="261"/>
      <c r="F16" s="262"/>
      <c r="G16" s="263"/>
      <c r="H16" s="256"/>
      <c r="I16" s="245"/>
      <c r="J16" s="245"/>
      <c r="K16" s="245"/>
      <c r="L16" s="245"/>
      <c r="M16" s="257"/>
      <c r="N16" s="246"/>
    </row>
    <row r="17" spans="1:18" s="240" customFormat="1" ht="35.25" customHeight="1">
      <c r="A17" s="249"/>
      <c r="B17" s="258"/>
      <c r="C17" s="259"/>
      <c r="D17" s="260"/>
      <c r="E17" s="261"/>
      <c r="F17" s="262"/>
      <c r="G17" s="265"/>
      <c r="H17" s="256"/>
      <c r="I17" s="245"/>
      <c r="J17" s="245"/>
      <c r="K17" s="245"/>
      <c r="L17" s="245"/>
      <c r="M17" s="257"/>
      <c r="N17" s="246"/>
    </row>
    <row r="18" spans="1:18" s="240" customFormat="1" ht="35.25" customHeight="1">
      <c r="A18" s="249"/>
      <c r="B18" s="243"/>
      <c r="C18" s="243"/>
      <c r="D18" s="254"/>
      <c r="E18" s="254"/>
      <c r="F18" s="244"/>
      <c r="G18" s="244"/>
      <c r="H18" s="256"/>
      <c r="I18" s="245"/>
      <c r="J18" s="245"/>
      <c r="K18" s="245"/>
      <c r="L18" s="245"/>
      <c r="M18" s="257"/>
      <c r="N18" s="246"/>
    </row>
    <row r="19" spans="1:18" s="240" customFormat="1" ht="35.25" customHeight="1" thickBot="1">
      <c r="A19" s="232"/>
      <c r="B19" s="266" t="s">
        <v>243</v>
      </c>
      <c r="C19" s="267"/>
      <c r="D19" s="266"/>
      <c r="E19" s="266"/>
      <c r="F19" s="268"/>
      <c r="G19" s="268">
        <f>SUM(G6:G18)</f>
        <v>4792720</v>
      </c>
      <c r="H19" s="269"/>
      <c r="I19" s="268">
        <f>SUM(I6:I18)</f>
        <v>6195153.4199999999</v>
      </c>
      <c r="J19" s="268"/>
      <c r="K19" s="268"/>
      <c r="L19" s="269"/>
      <c r="M19" s="269">
        <f>SUM(M6:M18)</f>
        <v>10987873.42</v>
      </c>
      <c r="N19" s="270"/>
      <c r="P19" s="271"/>
    </row>
    <row r="20" spans="1:18" s="240" customFormat="1" ht="23.25" hidden="1" customHeight="1">
      <c r="A20" s="272"/>
      <c r="B20" s="273"/>
      <c r="C20" s="274"/>
      <c r="D20" s="275"/>
      <c r="E20" s="276"/>
      <c r="F20" s="277"/>
      <c r="G20" s="277"/>
      <c r="H20" s="278"/>
      <c r="I20" s="279"/>
      <c r="J20" s="279"/>
      <c r="K20" s="279"/>
      <c r="L20" s="279"/>
      <c r="M20" s="280"/>
      <c r="N20" s="281"/>
      <c r="O20" s="224"/>
      <c r="P20" s="224"/>
      <c r="Q20" s="224"/>
      <c r="R20" s="224"/>
    </row>
    <row r="21" spans="1:18" s="240" customFormat="1" ht="50.25" hidden="1" customHeight="1">
      <c r="A21" s="282"/>
      <c r="B21" s="224"/>
      <c r="C21" s="283"/>
      <c r="D21" s="284"/>
      <c r="E21" s="285"/>
      <c r="F21"/>
      <c r="G21" s="286"/>
      <c r="H21"/>
      <c r="I21" s="286"/>
      <c r="J21" s="286"/>
      <c r="K21" s="286"/>
      <c r="L21" s="286"/>
      <c r="M21" s="224"/>
      <c r="N21" s="287"/>
      <c r="O21" s="224"/>
      <c r="P21" s="224"/>
      <c r="Q21" s="224"/>
      <c r="R21" s="224"/>
    </row>
    <row r="22" spans="1:18" ht="1.5" customHeight="1" thickBot="1">
      <c r="A22" s="288"/>
      <c r="B22" s="226"/>
      <c r="C22" s="227"/>
      <c r="D22" s="228"/>
      <c r="E22" s="229"/>
      <c r="F22" s="230"/>
      <c r="G22" s="231"/>
      <c r="H22" s="230"/>
      <c r="I22" s="231"/>
      <c r="J22" s="231"/>
      <c r="K22" s="231"/>
      <c r="L22" s="231"/>
      <c r="M22" s="226"/>
      <c r="N22" s="289"/>
    </row>
    <row r="23" spans="1:18" ht="17.25" customHeight="1"/>
    <row r="24" spans="1:18" ht="24" customHeight="1">
      <c r="M24" s="290"/>
    </row>
  </sheetData>
  <mergeCells count="13">
    <mergeCell ref="N3:N4"/>
    <mergeCell ref="A5:N5"/>
    <mergeCell ref="A6:B6"/>
    <mergeCell ref="A1:N1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honeticPr fontId="4" type="noConversion"/>
  <printOptions horizontalCentered="1" verticalCentered="1"/>
  <pageMargins left="0.59055118110236227" right="0.39370078740157483" top="0.62992125984251968" bottom="0.39370078740157483" header="0" footer="0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5D8EB-62B8-4426-8865-6C9FCB16AF90}">
  <sheetPr syncVertical="1" syncRef="A14" transitionEvaluation="1"/>
  <dimension ref="A1:P36"/>
  <sheetViews>
    <sheetView showZeros="0" view="pageBreakPreview" zoomScaleNormal="100" zoomScaleSheetLayoutView="100" workbookViewId="0">
      <pane ySplit="4" topLeftCell="A14" activePane="bottomLeft" state="frozen"/>
      <selection activeCell="H36" sqref="H36"/>
      <selection pane="bottomLeft" activeCell="M10" sqref="M10"/>
    </sheetView>
  </sheetViews>
  <sheetFormatPr defaultColWidth="8.5546875" defaultRowHeight="30" customHeight="1"/>
  <cols>
    <col min="1" max="1" width="5.33203125" style="224" customWidth="1"/>
    <col min="2" max="2" width="20.77734375" style="224" customWidth="1"/>
    <col min="3" max="3" width="20.77734375" style="283" customWidth="1"/>
    <col min="4" max="4" width="6.77734375" style="284" customWidth="1"/>
    <col min="5" max="5" width="6.77734375" style="285" customWidth="1"/>
    <col min="6" max="6" width="9.77734375" customWidth="1"/>
    <col min="7" max="7" width="12.77734375" style="286" bestFit="1" customWidth="1"/>
    <col min="8" max="8" width="9.77734375" customWidth="1"/>
    <col min="9" max="9" width="12.88671875" style="286" bestFit="1" customWidth="1"/>
    <col min="10" max="10" width="9.77734375" style="286" customWidth="1"/>
    <col min="11" max="11" width="11.77734375" style="286" customWidth="1"/>
    <col min="12" max="12" width="13.109375" style="286" bestFit="1" customWidth="1"/>
    <col min="13" max="13" width="14.109375" style="224" bestFit="1" customWidth="1"/>
    <col min="14" max="14" width="11.44140625" style="283" customWidth="1"/>
    <col min="15" max="15" width="12.44140625" style="291" bestFit="1" customWidth="1"/>
    <col min="16" max="16" width="11.88671875" style="224" bestFit="1" customWidth="1"/>
    <col min="17" max="17" width="8.5546875" style="224"/>
    <col min="18" max="18" width="11.88671875" style="224" bestFit="1" customWidth="1"/>
    <col min="19" max="16384" width="8.5546875" style="224"/>
  </cols>
  <sheetData>
    <row r="1" spans="1:16" ht="35.1" customHeight="1">
      <c r="A1" s="722" t="s">
        <v>244</v>
      </c>
      <c r="B1" s="723"/>
      <c r="C1" s="723"/>
      <c r="D1" s="723"/>
      <c r="E1" s="723"/>
      <c r="F1" s="723"/>
      <c r="G1" s="723"/>
      <c r="H1" s="723"/>
      <c r="I1" s="723"/>
      <c r="J1" s="723"/>
      <c r="K1" s="723"/>
      <c r="L1" s="723"/>
      <c r="M1" s="723"/>
      <c r="N1" s="723"/>
    </row>
    <row r="2" spans="1:16" ht="24.95" customHeight="1" thickBot="1">
      <c r="A2" s="292" t="str">
        <f>총괄표!A2</f>
        <v>양양군 하상도로 안내전광판 납품. 설치공사</v>
      </c>
    </row>
    <row r="3" spans="1:16" ht="28.5" customHeight="1">
      <c r="A3" s="724" t="s">
        <v>233</v>
      </c>
      <c r="B3" s="726" t="s">
        <v>234</v>
      </c>
      <c r="C3" s="726" t="s">
        <v>235</v>
      </c>
      <c r="D3" s="728" t="s">
        <v>3</v>
      </c>
      <c r="E3" s="730" t="s">
        <v>236</v>
      </c>
      <c r="F3" s="726" t="s">
        <v>237</v>
      </c>
      <c r="G3" s="726"/>
      <c r="H3" s="726" t="s">
        <v>238</v>
      </c>
      <c r="I3" s="726"/>
      <c r="J3" s="726" t="s">
        <v>239</v>
      </c>
      <c r="K3" s="726"/>
      <c r="L3" s="732" t="s">
        <v>240</v>
      </c>
      <c r="M3" s="733"/>
      <c r="N3" s="715" t="s">
        <v>241</v>
      </c>
    </row>
    <row r="4" spans="1:16" ht="28.5" customHeight="1" thickBot="1">
      <c r="A4" s="725"/>
      <c r="B4" s="727"/>
      <c r="C4" s="727"/>
      <c r="D4" s="729"/>
      <c r="E4" s="731"/>
      <c r="F4" s="233" t="s">
        <v>179</v>
      </c>
      <c r="G4" s="234" t="s">
        <v>0</v>
      </c>
      <c r="H4" s="233" t="s">
        <v>242</v>
      </c>
      <c r="I4" s="234" t="s">
        <v>0</v>
      </c>
      <c r="J4" s="233" t="s">
        <v>242</v>
      </c>
      <c r="K4" s="234" t="s">
        <v>0</v>
      </c>
      <c r="L4" s="233" t="s">
        <v>242</v>
      </c>
      <c r="M4" s="234" t="s">
        <v>0</v>
      </c>
      <c r="N4" s="716"/>
    </row>
    <row r="5" spans="1:16" s="240" customFormat="1" ht="22.5" customHeight="1">
      <c r="A5" s="293" t="s">
        <v>245</v>
      </c>
      <c r="B5" s="294"/>
      <c r="C5" s="294"/>
      <c r="D5" s="294"/>
      <c r="E5" s="294"/>
      <c r="F5" s="294"/>
      <c r="G5" s="295"/>
      <c r="H5" s="295"/>
      <c r="I5" s="295"/>
      <c r="J5" s="295"/>
      <c r="K5" s="295"/>
      <c r="L5" s="295"/>
      <c r="M5" s="295"/>
      <c r="N5" s="296"/>
      <c r="O5" s="271"/>
      <c r="P5" s="271"/>
    </row>
    <row r="6" spans="1:16" s="240" customFormat="1" ht="51.75" customHeight="1">
      <c r="A6" s="297" t="s">
        <v>246</v>
      </c>
      <c r="B6" s="248" t="str">
        <f>견적비교표!B14</f>
        <v>전광판하부폴</v>
      </c>
      <c r="C6" s="469" t="str">
        <f>견적비교표!C14</f>
        <v>Φ152*1M*2T*상부베이스판*384*112*150*6T*보강대용접*분체도장</v>
      </c>
      <c r="D6" s="237" t="str">
        <f>견적비교표!D14</f>
        <v>EA</v>
      </c>
      <c r="E6" s="237">
        <f>수량산출서!L21</f>
        <v>5</v>
      </c>
      <c r="F6" s="244">
        <f>견적비교표!L14</f>
        <v>670000</v>
      </c>
      <c r="G6" s="244">
        <f>SUM(F6*E6)</f>
        <v>3350000</v>
      </c>
      <c r="H6" s="256">
        <f>일위대가표!L25</f>
        <v>214951.26</v>
      </c>
      <c r="I6" s="245">
        <f>SUM(H6*E6)</f>
        <v>1074756.3</v>
      </c>
      <c r="J6" s="245"/>
      <c r="K6" s="245"/>
      <c r="L6" s="245">
        <f>SUM(F6+H6+J6)</f>
        <v>884951.26</v>
      </c>
      <c r="M6" s="257">
        <f>SUM(G6+I6)</f>
        <v>4424756.3</v>
      </c>
      <c r="N6" s="246" t="s">
        <v>254</v>
      </c>
      <c r="O6" s="271"/>
      <c r="P6" s="271"/>
    </row>
    <row r="7" spans="1:16" s="240" customFormat="1" ht="22.5" customHeight="1">
      <c r="A7" s="297" t="s">
        <v>246</v>
      </c>
      <c r="B7" s="248" t="str">
        <f>견적비교표!B15</f>
        <v>앵커</v>
      </c>
      <c r="C7" s="248" t="str">
        <f>견적비교표!C15</f>
        <v>M22*500L</v>
      </c>
      <c r="D7" s="237" t="str">
        <f>견적비교표!D15</f>
        <v>EA</v>
      </c>
      <c r="E7" s="237">
        <f>수량산출서!M21</f>
        <v>20</v>
      </c>
      <c r="F7" s="244">
        <f>견적비교표!L15</f>
        <v>30370</v>
      </c>
      <c r="G7" s="244">
        <f t="shared" ref="G7:G9" si="0">SUM(F7*E7)</f>
        <v>607400</v>
      </c>
      <c r="H7" s="256">
        <f>일위대가표!L30</f>
        <v>65522.400000000001</v>
      </c>
      <c r="I7" s="245">
        <f t="shared" ref="I7:I9" si="1">SUM(H7*E7)</f>
        <v>1310448</v>
      </c>
      <c r="J7" s="245"/>
      <c r="K7" s="245"/>
      <c r="L7" s="245">
        <f t="shared" ref="L7:L9" si="2">SUM(F7+H7+J7)</f>
        <v>95892.4</v>
      </c>
      <c r="M7" s="257">
        <f t="shared" ref="M7:M9" si="3">SUM(G7+I7)</f>
        <v>1917848</v>
      </c>
      <c r="N7" s="246" t="s">
        <v>393</v>
      </c>
      <c r="O7" s="271"/>
      <c r="P7" s="271"/>
    </row>
    <row r="8" spans="1:16" s="240" customFormat="1" ht="22.5" customHeight="1">
      <c r="A8" s="297" t="s">
        <v>246</v>
      </c>
      <c r="B8" s="248" t="str">
        <f>견적비교표!B16</f>
        <v>Patch Cord</v>
      </c>
      <c r="C8" s="248" t="str">
        <f>견적비교표!C16</f>
        <v>UTP CAT.6-10M</v>
      </c>
      <c r="D8" s="237" t="str">
        <f>견적비교표!D16</f>
        <v>EA</v>
      </c>
      <c r="E8" s="237">
        <f>수량산출서!N21</f>
        <v>12</v>
      </c>
      <c r="F8" s="244">
        <f>견적비교표!L16</f>
        <v>49900</v>
      </c>
      <c r="G8" s="244">
        <f t="shared" si="0"/>
        <v>598800</v>
      </c>
      <c r="H8" s="256">
        <f>일위대가표!L34</f>
        <v>65433.599999999999</v>
      </c>
      <c r="I8" s="245">
        <f t="shared" si="1"/>
        <v>785203.19999999995</v>
      </c>
      <c r="J8" s="245"/>
      <c r="K8" s="245"/>
      <c r="L8" s="245">
        <f t="shared" si="2"/>
        <v>115333.6</v>
      </c>
      <c r="M8" s="257">
        <f t="shared" si="3"/>
        <v>1384003.2</v>
      </c>
      <c r="N8" s="246" t="s">
        <v>394</v>
      </c>
      <c r="O8" s="271"/>
      <c r="P8" s="271"/>
    </row>
    <row r="9" spans="1:16" s="240" customFormat="1" ht="22.5" customHeight="1">
      <c r="A9" s="297" t="s">
        <v>246</v>
      </c>
      <c r="B9" s="248" t="str">
        <f>견적비교표!B17</f>
        <v>제어케이블</v>
      </c>
      <c r="C9" s="248" t="str">
        <f>견적비교표!C17</f>
        <v>TFR-CV 2.5-2C</v>
      </c>
      <c r="D9" s="237" t="str">
        <f>견적비교표!D17</f>
        <v>m</v>
      </c>
      <c r="E9" s="237">
        <f>수량산출서!O21</f>
        <v>120</v>
      </c>
      <c r="F9" s="244">
        <f>견적비교표!L17</f>
        <v>1971</v>
      </c>
      <c r="G9" s="244">
        <f t="shared" si="0"/>
        <v>236520</v>
      </c>
      <c r="H9" s="256">
        <f>일위대가표!L38</f>
        <v>6107.1360000000004</v>
      </c>
      <c r="I9" s="245">
        <f t="shared" si="1"/>
        <v>732856.32000000007</v>
      </c>
      <c r="J9" s="245"/>
      <c r="K9" s="245"/>
      <c r="L9" s="245">
        <f t="shared" si="2"/>
        <v>8078.1360000000004</v>
      </c>
      <c r="M9" s="257">
        <f t="shared" si="3"/>
        <v>969376.32000000007</v>
      </c>
      <c r="N9" s="246" t="s">
        <v>395</v>
      </c>
      <c r="O9" s="271"/>
      <c r="P9" s="271"/>
    </row>
    <row r="10" spans="1:16" s="240" customFormat="1" ht="22.5" customHeight="1">
      <c r="A10" s="297" t="s">
        <v>246</v>
      </c>
      <c r="B10" s="248" t="s">
        <v>405</v>
      </c>
      <c r="C10" s="248" t="str">
        <f>수량산출서!P4</f>
        <v>라바콘, 표지판, 신호수</v>
      </c>
      <c r="D10" s="237" t="s">
        <v>400</v>
      </c>
      <c r="E10" s="237">
        <f>수량산출서!P21</f>
        <v>12</v>
      </c>
      <c r="F10" s="244"/>
      <c r="G10" s="244"/>
      <c r="H10" s="256">
        <f>일위대가표!L42</f>
        <v>190990.8</v>
      </c>
      <c r="I10" s="245">
        <f t="shared" ref="I10" si="4">SUM(H10*E10)</f>
        <v>2291889.5999999996</v>
      </c>
      <c r="J10" s="245"/>
      <c r="K10" s="245"/>
      <c r="L10" s="245">
        <f t="shared" ref="L10" si="5">SUM(F10+H10+J10)</f>
        <v>190990.8</v>
      </c>
      <c r="M10" s="257">
        <f t="shared" ref="M10" si="6">SUM(G10+I10)</f>
        <v>2291889.5999999996</v>
      </c>
      <c r="N10" s="246" t="s">
        <v>406</v>
      </c>
      <c r="O10" s="271"/>
      <c r="P10" s="271"/>
    </row>
    <row r="11" spans="1:16" s="240" customFormat="1" ht="22.5" customHeight="1">
      <c r="A11" s="297"/>
      <c r="B11" s="248"/>
      <c r="C11" s="248"/>
      <c r="D11" s="237"/>
      <c r="E11" s="237"/>
      <c r="F11" s="244"/>
      <c r="G11" s="244"/>
      <c r="H11" s="256"/>
      <c r="I11" s="245"/>
      <c r="J11" s="245"/>
      <c r="K11" s="245"/>
      <c r="L11" s="245"/>
      <c r="M11" s="257"/>
      <c r="N11" s="246"/>
      <c r="O11" s="271"/>
      <c r="P11" s="271"/>
    </row>
    <row r="12" spans="1:16" s="240" customFormat="1" ht="22.5" customHeight="1">
      <c r="A12" s="297"/>
      <c r="B12" s="248"/>
      <c r="C12" s="248"/>
      <c r="D12" s="237"/>
      <c r="E12" s="237"/>
      <c r="F12" s="244"/>
      <c r="G12" s="244"/>
      <c r="H12" s="256"/>
      <c r="I12" s="245"/>
      <c r="J12" s="245"/>
      <c r="K12" s="245"/>
      <c r="L12" s="245"/>
      <c r="M12" s="257"/>
      <c r="N12" s="246"/>
      <c r="O12" s="271"/>
      <c r="P12" s="271"/>
    </row>
    <row r="13" spans="1:16" s="240" customFormat="1" ht="22.5" customHeight="1">
      <c r="A13" s="297"/>
      <c r="B13" s="248"/>
      <c r="C13" s="248"/>
      <c r="D13" s="237"/>
      <c r="E13" s="237"/>
      <c r="F13" s="244"/>
      <c r="G13" s="244"/>
      <c r="H13" s="256"/>
      <c r="I13" s="245"/>
      <c r="J13" s="245"/>
      <c r="K13" s="245"/>
      <c r="L13" s="245"/>
      <c r="M13" s="257"/>
      <c r="N13" s="246"/>
      <c r="O13" s="271"/>
      <c r="P13" s="271"/>
    </row>
    <row r="14" spans="1:16" s="240" customFormat="1" ht="22.5" customHeight="1">
      <c r="A14" s="297"/>
      <c r="B14" s="250" t="s">
        <v>243</v>
      </c>
      <c r="C14" s="251"/>
      <c r="D14" s="250"/>
      <c r="E14" s="250"/>
      <c r="F14" s="252"/>
      <c r="G14" s="252">
        <f>SUM(G6:G12)</f>
        <v>4792720</v>
      </c>
      <c r="H14" s="253"/>
      <c r="I14" s="252">
        <f>SUM(I6:I12)</f>
        <v>6195153.4199999999</v>
      </c>
      <c r="J14" s="252"/>
      <c r="K14" s="252"/>
      <c r="L14" s="253"/>
      <c r="M14" s="253">
        <f>SUM(M6:M12)</f>
        <v>10987873.42</v>
      </c>
      <c r="N14" s="246"/>
      <c r="O14" s="271"/>
      <c r="P14" s="271"/>
    </row>
    <row r="15" spans="1:16" s="240" customFormat="1" ht="22.5" customHeight="1">
      <c r="A15" s="297"/>
      <c r="B15" s="248"/>
      <c r="C15" s="248"/>
      <c r="D15" s="237"/>
      <c r="E15" s="237"/>
      <c r="F15" s="244"/>
      <c r="G15" s="244"/>
      <c r="H15" s="256"/>
      <c r="I15" s="245"/>
      <c r="J15" s="245"/>
      <c r="K15" s="245"/>
      <c r="L15" s="245"/>
      <c r="M15" s="257"/>
      <c r="N15" s="246"/>
      <c r="O15" s="271"/>
      <c r="P15" s="271"/>
    </row>
    <row r="16" spans="1:16" s="240" customFormat="1" ht="22.5" customHeight="1">
      <c r="A16" s="297"/>
      <c r="B16" s="248"/>
      <c r="C16" s="248"/>
      <c r="D16" s="237"/>
      <c r="E16" s="237"/>
      <c r="F16" s="244"/>
      <c r="G16" s="244"/>
      <c r="H16" s="256"/>
      <c r="I16" s="245"/>
      <c r="J16" s="245"/>
      <c r="K16" s="245"/>
      <c r="L16" s="245"/>
      <c r="M16" s="257"/>
      <c r="N16" s="246"/>
      <c r="O16" s="271"/>
      <c r="P16" s="271"/>
    </row>
    <row r="17" spans="1:16" s="240" customFormat="1" ht="22.5" customHeight="1">
      <c r="A17" s="297"/>
      <c r="B17" s="248"/>
      <c r="C17" s="248"/>
      <c r="D17" s="237"/>
      <c r="E17" s="237"/>
      <c r="F17" s="244"/>
      <c r="G17" s="244"/>
      <c r="H17" s="256"/>
      <c r="I17" s="245"/>
      <c r="J17" s="245"/>
      <c r="K17" s="245"/>
      <c r="L17" s="245"/>
      <c r="M17" s="257"/>
      <c r="N17" s="246"/>
      <c r="O17" s="271"/>
      <c r="P17" s="271"/>
    </row>
    <row r="18" spans="1:16" s="240" customFormat="1" ht="22.5" customHeight="1">
      <c r="A18" s="297"/>
      <c r="B18" s="248"/>
      <c r="C18" s="248"/>
      <c r="D18" s="237"/>
      <c r="E18" s="237"/>
      <c r="F18" s="244"/>
      <c r="G18" s="244"/>
      <c r="H18" s="256"/>
      <c r="I18" s="245"/>
      <c r="J18" s="245"/>
      <c r="K18" s="245"/>
      <c r="L18" s="245"/>
      <c r="M18" s="257"/>
      <c r="N18" s="246"/>
      <c r="O18" s="271"/>
      <c r="P18" s="271"/>
    </row>
    <row r="19" spans="1:16" s="240" customFormat="1" ht="22.5" customHeight="1">
      <c r="A19" s="297"/>
      <c r="B19" s="248"/>
      <c r="C19" s="248"/>
      <c r="D19" s="237"/>
      <c r="E19" s="237"/>
      <c r="F19" s="244"/>
      <c r="G19" s="244"/>
      <c r="H19" s="256"/>
      <c r="I19" s="245"/>
      <c r="J19" s="245"/>
      <c r="K19" s="245"/>
      <c r="L19" s="245"/>
      <c r="M19" s="257"/>
      <c r="N19" s="246"/>
      <c r="O19" s="271"/>
      <c r="P19" s="271"/>
    </row>
    <row r="20" spans="1:16" s="240" customFormat="1" ht="22.5" customHeight="1">
      <c r="A20" s="297"/>
      <c r="B20" s="248"/>
      <c r="C20" s="248"/>
      <c r="D20" s="237"/>
      <c r="E20" s="237"/>
      <c r="F20" s="244"/>
      <c r="G20" s="244"/>
      <c r="H20" s="256"/>
      <c r="I20" s="245"/>
      <c r="J20" s="245"/>
      <c r="K20" s="245"/>
      <c r="L20" s="245"/>
      <c r="M20" s="257"/>
      <c r="N20" s="246"/>
      <c r="O20" s="271"/>
      <c r="P20" s="271"/>
    </row>
    <row r="21" spans="1:16" s="240" customFormat="1" ht="22.5" customHeight="1">
      <c r="A21" s="297"/>
      <c r="B21" s="248"/>
      <c r="C21" s="248"/>
      <c r="D21" s="237"/>
      <c r="E21" s="237"/>
      <c r="F21" s="244"/>
      <c r="G21" s="244"/>
      <c r="H21" s="256"/>
      <c r="I21" s="245"/>
      <c r="J21" s="245"/>
      <c r="K21" s="245"/>
      <c r="L21" s="245"/>
      <c r="M21" s="257"/>
      <c r="N21" s="246"/>
      <c r="O21" s="271"/>
      <c r="P21" s="271"/>
    </row>
    <row r="22" spans="1:16" s="240" customFormat="1" ht="22.5" customHeight="1">
      <c r="A22" s="297"/>
      <c r="B22" s="248"/>
      <c r="C22" s="248"/>
      <c r="D22" s="237"/>
      <c r="E22" s="237"/>
      <c r="F22" s="244"/>
      <c r="G22" s="244"/>
      <c r="H22" s="256"/>
      <c r="I22" s="245"/>
      <c r="J22" s="245"/>
      <c r="K22" s="245"/>
      <c r="L22" s="245"/>
      <c r="M22" s="257"/>
      <c r="N22" s="246"/>
      <c r="O22" s="271"/>
      <c r="P22" s="271"/>
    </row>
    <row r="23" spans="1:16" s="240" customFormat="1" ht="22.5" customHeight="1">
      <c r="A23" s="297"/>
      <c r="B23" s="248"/>
      <c r="C23" s="248"/>
      <c r="D23" s="237"/>
      <c r="E23" s="237"/>
      <c r="F23" s="244"/>
      <c r="G23" s="244"/>
      <c r="H23" s="256"/>
      <c r="I23" s="245"/>
      <c r="J23" s="245"/>
      <c r="K23" s="245"/>
      <c r="L23" s="245"/>
      <c r="M23" s="257"/>
      <c r="N23" s="246"/>
      <c r="O23" s="271"/>
      <c r="P23" s="271"/>
    </row>
    <row r="24" spans="1:16" s="240" customFormat="1" ht="22.5" customHeight="1">
      <c r="A24" s="298"/>
      <c r="B24" s="255"/>
      <c r="C24" s="255"/>
      <c r="D24" s="255"/>
      <c r="E24" s="255"/>
      <c r="F24" s="255"/>
      <c r="G24" s="255"/>
      <c r="H24" s="255"/>
      <c r="I24" s="255"/>
      <c r="J24" s="255"/>
      <c r="K24" s="255"/>
      <c r="L24" s="255"/>
      <c r="M24" s="255"/>
      <c r="N24" s="246"/>
      <c r="O24" s="271"/>
      <c r="P24" s="271"/>
    </row>
    <row r="25" spans="1:16" s="240" customFormat="1" ht="22.5" customHeight="1">
      <c r="A25" s="297"/>
      <c r="B25" s="248"/>
      <c r="C25" s="248"/>
      <c r="D25" s="237"/>
      <c r="E25" s="237"/>
      <c r="F25" s="244"/>
      <c r="G25" s="244"/>
      <c r="H25" s="256"/>
      <c r="I25" s="245"/>
      <c r="J25" s="245"/>
      <c r="K25" s="245"/>
      <c r="L25" s="245"/>
      <c r="M25" s="257"/>
      <c r="N25" s="246"/>
      <c r="O25" s="271"/>
      <c r="P25" s="271"/>
    </row>
    <row r="26" spans="1:16" s="240" customFormat="1" ht="22.5" customHeight="1">
      <c r="A26" s="297"/>
      <c r="B26" s="248"/>
      <c r="C26" s="248"/>
      <c r="D26" s="237"/>
      <c r="E26" s="237"/>
      <c r="F26" s="244"/>
      <c r="G26" s="244"/>
      <c r="H26" s="256"/>
      <c r="I26" s="245"/>
      <c r="J26" s="245"/>
      <c r="K26" s="245"/>
      <c r="L26" s="245"/>
      <c r="M26" s="257"/>
      <c r="N26" s="246"/>
      <c r="O26" s="271"/>
      <c r="P26" s="271"/>
    </row>
    <row r="27" spans="1:16" s="240" customFormat="1" ht="22.5" customHeight="1">
      <c r="A27" s="297"/>
      <c r="B27" s="248"/>
      <c r="C27" s="248"/>
      <c r="D27" s="237"/>
      <c r="E27" s="299"/>
      <c r="F27" s="244"/>
      <c r="G27" s="244"/>
      <c r="H27" s="256"/>
      <c r="I27" s="245"/>
      <c r="J27" s="245"/>
      <c r="K27" s="245"/>
      <c r="L27" s="245"/>
      <c r="M27" s="257"/>
      <c r="N27" s="246"/>
      <c r="O27" s="271"/>
      <c r="P27" s="271"/>
    </row>
    <row r="28" spans="1:16" s="240" customFormat="1" ht="22.5" customHeight="1">
      <c r="A28" s="297"/>
      <c r="B28" s="248"/>
      <c r="C28" s="248"/>
      <c r="D28" s="237"/>
      <c r="E28" s="299"/>
      <c r="F28" s="244"/>
      <c r="G28" s="244"/>
      <c r="H28" s="256"/>
      <c r="I28" s="245"/>
      <c r="J28" s="245"/>
      <c r="K28" s="245"/>
      <c r="L28" s="245"/>
      <c r="M28" s="257"/>
      <c r="N28" s="246"/>
      <c r="O28" s="271"/>
      <c r="P28" s="271"/>
    </row>
    <row r="29" spans="1:16" s="240" customFormat="1" ht="22.5" customHeight="1">
      <c r="A29" s="297"/>
      <c r="B29" s="248"/>
      <c r="C29" s="248"/>
      <c r="D29" s="237"/>
      <c r="E29" s="237"/>
      <c r="F29" s="244"/>
      <c r="G29" s="244"/>
      <c r="H29" s="256"/>
      <c r="I29" s="245"/>
      <c r="J29" s="245"/>
      <c r="K29" s="245"/>
      <c r="L29" s="245"/>
      <c r="M29" s="257"/>
      <c r="N29" s="246"/>
      <c r="O29" s="271"/>
      <c r="P29" s="271"/>
    </row>
    <row r="30" spans="1:16" s="240" customFormat="1" ht="22.5" customHeight="1">
      <c r="A30" s="297"/>
      <c r="B30" s="248"/>
      <c r="C30" s="248"/>
      <c r="D30" s="237"/>
      <c r="E30" s="237"/>
      <c r="F30" s="244"/>
      <c r="G30" s="244"/>
      <c r="H30" s="256"/>
      <c r="I30" s="245"/>
      <c r="J30" s="245"/>
      <c r="K30" s="245"/>
      <c r="L30" s="245"/>
      <c r="M30" s="257"/>
      <c r="N30" s="246"/>
      <c r="O30" s="271"/>
      <c r="P30" s="271"/>
    </row>
    <row r="31" spans="1:16" s="240" customFormat="1" ht="22.5" customHeight="1">
      <c r="A31" s="297"/>
      <c r="B31" s="248"/>
      <c r="C31" s="248"/>
      <c r="D31" s="237"/>
      <c r="E31" s="237"/>
      <c r="F31" s="244"/>
      <c r="G31" s="244"/>
      <c r="H31" s="256"/>
      <c r="I31" s="245"/>
      <c r="J31" s="245"/>
      <c r="K31" s="245"/>
      <c r="L31" s="245"/>
      <c r="M31" s="257"/>
      <c r="N31" s="246"/>
      <c r="O31" s="271"/>
      <c r="P31" s="271"/>
    </row>
    <row r="32" spans="1:16" s="240" customFormat="1" ht="22.5" customHeight="1" thickBot="1">
      <c r="A32" s="300"/>
      <c r="B32" s="301"/>
      <c r="C32" s="301"/>
      <c r="D32" s="302"/>
      <c r="E32" s="302"/>
      <c r="F32" s="303"/>
      <c r="G32" s="303"/>
      <c r="H32" s="304"/>
      <c r="I32" s="305"/>
      <c r="J32" s="305"/>
      <c r="K32" s="305"/>
      <c r="L32" s="305"/>
      <c r="M32" s="306"/>
      <c r="N32" s="307"/>
      <c r="O32" s="271"/>
      <c r="P32" s="271"/>
    </row>
    <row r="33" ht="18" customHeight="1"/>
    <row r="34" ht="18" customHeight="1"/>
    <row r="35" ht="18" customHeight="1"/>
    <row r="36" ht="18" customHeight="1"/>
  </sheetData>
  <mergeCells count="11">
    <mergeCell ref="N3:N4"/>
    <mergeCell ref="A1:N1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honeticPr fontId="4" type="noConversion"/>
  <printOptions horizontalCentered="1" verticalCentered="1"/>
  <pageMargins left="0.59055118110236227" right="0.39370078740157483" top="0.62992125984251968" bottom="0.39370078740157483" header="0" footer="0"/>
  <pageSetup paperSize="9" scale="64" fitToHeight="4" orientation="landscape" horizontalDpi="300" verticalDpi="300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syncVertical="1" syncRef="A19" transitionEvaluation="1">
    <pageSetUpPr fitToPage="1"/>
  </sheetPr>
  <dimension ref="A1:M42"/>
  <sheetViews>
    <sheetView showZeros="0" view="pageBreakPreview" zoomScaleSheetLayoutView="100" workbookViewId="0">
      <pane ySplit="3" topLeftCell="A19" activePane="bottomLeft" state="frozen"/>
      <selection activeCell="H36" sqref="H36"/>
      <selection pane="bottomLeft" activeCell="L39" sqref="L39"/>
    </sheetView>
  </sheetViews>
  <sheetFormatPr defaultColWidth="8.5546875" defaultRowHeight="30" customHeight="1"/>
  <cols>
    <col min="1" max="1" width="5.77734375" style="224" customWidth="1"/>
    <col min="2" max="2" width="10.77734375" style="224" customWidth="1"/>
    <col min="3" max="3" width="20.77734375" style="224" customWidth="1"/>
    <col min="4" max="4" width="30.77734375" style="283" customWidth="1"/>
    <col min="5" max="5" width="5.77734375" style="284" customWidth="1"/>
    <col min="6" max="6" width="7.77734375" style="285" bestFit="1" customWidth="1"/>
    <col min="7" max="7" width="15.77734375" customWidth="1"/>
    <col min="8" max="8" width="15.77734375" style="286" customWidth="1"/>
    <col min="9" max="9" width="15.77734375" style="283" customWidth="1"/>
    <col min="10" max="10" width="12.44140625" style="291" bestFit="1" customWidth="1"/>
    <col min="11" max="11" width="11.88671875" style="224" bestFit="1" customWidth="1"/>
    <col min="12" max="12" width="9.44140625" style="224" bestFit="1" customWidth="1"/>
    <col min="13" max="13" width="11.88671875" style="224" bestFit="1" customWidth="1"/>
    <col min="14" max="16384" width="8.5546875" style="224"/>
  </cols>
  <sheetData>
    <row r="1" spans="1:13" ht="30" customHeight="1">
      <c r="A1" s="734" t="s">
        <v>291</v>
      </c>
      <c r="B1" s="735"/>
      <c r="C1" s="736"/>
      <c r="D1" s="736"/>
      <c r="E1" s="736"/>
      <c r="F1" s="736"/>
      <c r="G1" s="736"/>
      <c r="H1" s="736"/>
      <c r="I1" s="737"/>
    </row>
    <row r="2" spans="1:13" ht="30" customHeight="1" thickBot="1">
      <c r="A2" s="308" t="str">
        <f>원가계산서!D2</f>
        <v>양양군 하상도로 안내전광판 납품. 설치공사</v>
      </c>
      <c r="B2" s="221"/>
      <c r="C2"/>
      <c r="D2" s="309"/>
      <c r="I2" s="310"/>
    </row>
    <row r="3" spans="1:13" ht="20.25" customHeight="1">
      <c r="A3" s="738" t="s">
        <v>175</v>
      </c>
      <c r="B3" s="739"/>
      <c r="C3" s="739"/>
      <c r="D3" s="311" t="s">
        <v>176</v>
      </c>
      <c r="E3" s="312" t="s">
        <v>177</v>
      </c>
      <c r="F3" s="313" t="s">
        <v>178</v>
      </c>
      <c r="G3" s="311" t="s">
        <v>179</v>
      </c>
      <c r="H3" s="313" t="s">
        <v>0</v>
      </c>
      <c r="I3" s="314" t="s">
        <v>180</v>
      </c>
    </row>
    <row r="4" spans="1:13" ht="20.25" customHeight="1">
      <c r="A4" s="293" t="s">
        <v>289</v>
      </c>
      <c r="B4" s="315"/>
      <c r="C4" s="315"/>
      <c r="D4" s="315"/>
      <c r="E4" s="315"/>
      <c r="F4" s="315"/>
      <c r="G4" s="315"/>
      <c r="H4" s="315"/>
      <c r="I4" s="316"/>
    </row>
    <row r="5" spans="1:13" s="240" customFormat="1" ht="20.25" customHeight="1">
      <c r="A5" s="384"/>
      <c r="B5" s="317" t="s">
        <v>181</v>
      </c>
      <c r="C5" s="375"/>
      <c r="D5" s="318"/>
      <c r="E5" s="319"/>
      <c r="F5" s="320"/>
      <c r="G5" s="321"/>
      <c r="H5" s="321"/>
      <c r="I5" s="490"/>
      <c r="J5" s="271"/>
      <c r="K5" s="271"/>
    </row>
    <row r="6" spans="1:13" ht="20.25" customHeight="1">
      <c r="A6" s="491"/>
      <c r="B6" s="376"/>
      <c r="C6" s="377" t="str">
        <f>견적비교표!B5</f>
        <v>P6 LED color Module, 옥외용</v>
      </c>
      <c r="D6" s="377" t="str">
        <f>견적비교표!C5</f>
        <v>192mmX192mm, 32*32dots</v>
      </c>
      <c r="E6" s="322" t="str">
        <f>견적비교표!D5</f>
        <v>EA</v>
      </c>
      <c r="F6" s="322">
        <f>수량산출서!C21</f>
        <v>120</v>
      </c>
      <c r="G6" s="323">
        <f>견적비교표!L5</f>
        <v>169000</v>
      </c>
      <c r="H6" s="323">
        <f>SUM(G6*F6)</f>
        <v>20280000</v>
      </c>
      <c r="I6" s="492"/>
      <c r="J6" s="271"/>
      <c r="K6" s="291"/>
    </row>
    <row r="7" spans="1:13" ht="20.25" customHeight="1">
      <c r="A7" s="491"/>
      <c r="B7" s="376"/>
      <c r="C7" s="377" t="str">
        <f>견적비교표!B6</f>
        <v>SECTION BOARD</v>
      </c>
      <c r="D7" s="377" t="str">
        <f>견적비교표!C6</f>
        <v>LED묘듈 PIXEL제어</v>
      </c>
      <c r="E7" s="322" t="str">
        <f>견적비교표!D6</f>
        <v>EA</v>
      </c>
      <c r="F7" s="322">
        <f>수량산출서!D21</f>
        <v>24</v>
      </c>
      <c r="G7" s="323">
        <f>견적비교표!L6</f>
        <v>120000</v>
      </c>
      <c r="H7" s="323">
        <f t="shared" ref="H7:H16" si="0">SUM(G7*F7)</f>
        <v>2880000</v>
      </c>
      <c r="I7" s="492"/>
      <c r="J7" s="271"/>
      <c r="K7" s="291"/>
    </row>
    <row r="8" spans="1:13" ht="20.25" customHeight="1">
      <c r="A8" s="491"/>
      <c r="B8" s="376"/>
      <c r="C8" s="377" t="str">
        <f>견적비교표!B7</f>
        <v>전원공급장치</v>
      </c>
      <c r="D8" s="377" t="str">
        <f>견적비교표!C7</f>
        <v>5V/200W</v>
      </c>
      <c r="E8" s="322" t="str">
        <f>견적비교표!D7</f>
        <v>EA</v>
      </c>
      <c r="F8" s="322">
        <f>수량산출서!E21</f>
        <v>24</v>
      </c>
      <c r="G8" s="323">
        <f>견적비교표!L7</f>
        <v>150000</v>
      </c>
      <c r="H8" s="323">
        <f t="shared" si="0"/>
        <v>3600000</v>
      </c>
      <c r="I8" s="492"/>
      <c r="J8" s="271"/>
      <c r="K8" s="291"/>
    </row>
    <row r="9" spans="1:13" ht="20.25" customHeight="1">
      <c r="A9" s="491"/>
      <c r="B9" s="376"/>
      <c r="C9" s="377" t="str">
        <f>견적비교표!B8</f>
        <v>테이타선</v>
      </c>
      <c r="D9" s="377" t="str">
        <f>견적비교표!C8</f>
        <v>Flat 16Pin, 100mm</v>
      </c>
      <c r="E9" s="322" t="str">
        <f>견적비교표!D8</f>
        <v>EA</v>
      </c>
      <c r="F9" s="322">
        <f>수량산출서!F21</f>
        <v>120</v>
      </c>
      <c r="G9" s="323">
        <f>견적비교표!L8</f>
        <v>1730</v>
      </c>
      <c r="H9" s="323">
        <f t="shared" si="0"/>
        <v>207600</v>
      </c>
      <c r="I9" s="492"/>
      <c r="J9" s="271"/>
      <c r="K9" s="291"/>
      <c r="L9" s="240"/>
      <c r="M9" s="240"/>
    </row>
    <row r="10" spans="1:13" ht="20.25" customHeight="1">
      <c r="A10" s="491"/>
      <c r="B10" s="376"/>
      <c r="C10" s="377" t="str">
        <f>견적비교표!B9</f>
        <v>전원선</v>
      </c>
      <c r="D10" s="377" t="str">
        <f>견적비교표!C9</f>
        <v>4Pin, 200mm-3.5</v>
      </c>
      <c r="E10" s="322" t="str">
        <f>견적비교표!D9</f>
        <v>EA</v>
      </c>
      <c r="F10" s="322">
        <f>수량산출서!G21</f>
        <v>120</v>
      </c>
      <c r="G10" s="323">
        <f>견적비교표!L9</f>
        <v>1100</v>
      </c>
      <c r="H10" s="323">
        <f t="shared" si="0"/>
        <v>132000</v>
      </c>
      <c r="I10" s="492"/>
      <c r="J10" s="271"/>
      <c r="K10" s="291"/>
      <c r="L10" s="240"/>
      <c r="M10" s="240"/>
    </row>
    <row r="11" spans="1:13" ht="20.25" customHeight="1">
      <c r="A11" s="491"/>
      <c r="B11" s="376"/>
      <c r="C11" s="377" t="str">
        <f>견적비교표!B10</f>
        <v>메인 콘트롤러</v>
      </c>
      <c r="D11" s="377" t="str">
        <f>견적비교표!C10</f>
        <v>문자전송 콘트롤러</v>
      </c>
      <c r="E11" s="322" t="str">
        <f>견적비교표!D12</f>
        <v>EA</v>
      </c>
      <c r="F11" s="322">
        <f>수량산출서!H21</f>
        <v>12</v>
      </c>
      <c r="G11" s="323">
        <f>견적비교표!L10</f>
        <v>860000</v>
      </c>
      <c r="H11" s="323">
        <f t="shared" si="0"/>
        <v>10320000</v>
      </c>
      <c r="I11" s="492"/>
      <c r="J11" s="271"/>
      <c r="K11" s="291"/>
      <c r="L11" s="240"/>
      <c r="M11" s="240"/>
    </row>
    <row r="12" spans="1:13" ht="20.25" customHeight="1">
      <c r="A12" s="491"/>
      <c r="B12" s="376"/>
      <c r="C12" s="377" t="str">
        <f>견적비교표!B11</f>
        <v>외함 케이스</v>
      </c>
      <c r="D12" s="377" t="str">
        <f>견적비교표!C11</f>
        <v>1040(w) x 464(h) x 150(d) 분체도장</v>
      </c>
      <c r="E12" s="322" t="str">
        <f>견적비교표!D13</f>
        <v>EA</v>
      </c>
      <c r="F12" s="322">
        <f>수량산출서!I21</f>
        <v>12</v>
      </c>
      <c r="G12" s="323">
        <f>견적비교표!L11</f>
        <v>1180000</v>
      </c>
      <c r="H12" s="323">
        <f t="shared" si="0"/>
        <v>14160000</v>
      </c>
      <c r="I12" s="492"/>
      <c r="J12" s="271"/>
      <c r="K12" s="291"/>
      <c r="L12" s="240"/>
      <c r="M12" s="240"/>
    </row>
    <row r="13" spans="1:13" ht="20.25" customHeight="1">
      <c r="A13" s="491"/>
      <c r="B13" s="376"/>
      <c r="C13" s="377" t="str">
        <f>견적비교표!B12</f>
        <v>스테인리스 작은나사</v>
      </c>
      <c r="D13" s="377" t="str">
        <f>견적비교표!C12</f>
        <v>M4 x 10</v>
      </c>
      <c r="E13" s="322" t="str">
        <f>견적비교표!D10</f>
        <v>EA</v>
      </c>
      <c r="F13" s="322">
        <f>수량산출서!J21</f>
        <v>720</v>
      </c>
      <c r="G13" s="323">
        <f>견적비교표!L12</f>
        <v>26.6</v>
      </c>
      <c r="H13" s="323">
        <f t="shared" si="0"/>
        <v>19152</v>
      </c>
      <c r="I13" s="492"/>
      <c r="J13" s="271"/>
      <c r="K13" s="291"/>
      <c r="L13" s="240"/>
      <c r="M13" s="240"/>
    </row>
    <row r="14" spans="1:13" ht="20.25" customHeight="1">
      <c r="A14" s="491"/>
      <c r="B14" s="376"/>
      <c r="C14" s="377" t="str">
        <f>견적비교표!B13</f>
        <v>스테인리스 육각볼트</v>
      </c>
      <c r="D14" s="377" t="str">
        <f>견적비교표!C13</f>
        <v>M6 x 20</v>
      </c>
      <c r="E14" s="322" t="str">
        <f>견적비교표!D11</f>
        <v>EA</v>
      </c>
      <c r="F14" s="324">
        <f>수량산출서!K21</f>
        <v>288</v>
      </c>
      <c r="G14" s="323">
        <f>견적비교표!L13</f>
        <v>73</v>
      </c>
      <c r="H14" s="323">
        <f t="shared" si="0"/>
        <v>21024</v>
      </c>
      <c r="I14" s="492"/>
      <c r="J14" s="271"/>
      <c r="K14" s="291"/>
      <c r="L14" s="240"/>
      <c r="M14" s="240"/>
    </row>
    <row r="15" spans="1:13" ht="20.25" customHeight="1">
      <c r="A15" s="491"/>
      <c r="B15" s="376"/>
      <c r="C15" s="377" t="str">
        <f>견적비교표!B18</f>
        <v>모니터</v>
      </c>
      <c r="D15" s="377" t="str">
        <f>견적비교표!C18</f>
        <v>75", UHD 4K</v>
      </c>
      <c r="E15" s="322" t="str">
        <f>견적비교표!D12</f>
        <v>EA</v>
      </c>
      <c r="F15" s="324">
        <f>수량산출서!Q21</f>
        <v>1</v>
      </c>
      <c r="G15" s="323">
        <f>견적비교표!L18</f>
        <v>1980000</v>
      </c>
      <c r="H15" s="323">
        <f t="shared" si="0"/>
        <v>1980000</v>
      </c>
      <c r="I15" s="492"/>
      <c r="J15" s="271"/>
      <c r="K15" s="291"/>
      <c r="L15" s="240"/>
      <c r="M15" s="240"/>
    </row>
    <row r="16" spans="1:13" ht="20.25" customHeight="1">
      <c r="A16" s="491"/>
      <c r="B16" s="376"/>
      <c r="C16" s="377" t="str">
        <f>견적비교표!B19</f>
        <v>모니터 브라켓</v>
      </c>
      <c r="D16" s="377" t="str">
        <f>견적비교표!C19</f>
        <v>천정형, 각도조절가능</v>
      </c>
      <c r="E16" s="322" t="str">
        <f>견적비교표!D13</f>
        <v>EA</v>
      </c>
      <c r="F16" s="324">
        <f>수량산출서!R21</f>
        <v>1</v>
      </c>
      <c r="G16" s="323">
        <f>견적비교표!L19</f>
        <v>680000</v>
      </c>
      <c r="H16" s="323">
        <f t="shared" si="0"/>
        <v>680000</v>
      </c>
      <c r="I16" s="492"/>
      <c r="J16" s="271"/>
      <c r="K16" s="291"/>
      <c r="L16" s="240"/>
      <c r="M16" s="240"/>
    </row>
    <row r="17" spans="1:13" ht="20.25" customHeight="1">
      <c r="A17" s="491"/>
      <c r="B17" s="376"/>
      <c r="C17" s="493" t="s">
        <v>182</v>
      </c>
      <c r="D17" s="494"/>
      <c r="E17" s="320"/>
      <c r="F17" s="320"/>
      <c r="G17" s="321"/>
      <c r="H17" s="321">
        <f>SUM(H6:H16)</f>
        <v>54279776</v>
      </c>
      <c r="I17" s="492"/>
      <c r="K17" s="291"/>
      <c r="L17" s="271"/>
      <c r="M17" s="271"/>
    </row>
    <row r="18" spans="1:13" ht="20.25" customHeight="1">
      <c r="A18" s="491"/>
      <c r="B18" s="376"/>
      <c r="C18" s="378"/>
      <c r="D18" s="377"/>
      <c r="E18" s="322"/>
      <c r="F18" s="322"/>
      <c r="G18" s="323"/>
      <c r="H18" s="321"/>
      <c r="I18" s="492"/>
      <c r="J18" s="271"/>
      <c r="K18" s="291"/>
      <c r="L18" s="240"/>
      <c r="M18" s="240"/>
    </row>
    <row r="19" spans="1:13" ht="20.25" customHeight="1">
      <c r="A19" s="491"/>
      <c r="B19" s="317" t="s">
        <v>183</v>
      </c>
      <c r="C19" s="379"/>
      <c r="D19" s="377"/>
      <c r="E19" s="322"/>
      <c r="F19" s="322"/>
      <c r="G19" s="323"/>
      <c r="H19" s="323"/>
      <c r="I19" s="492"/>
      <c r="J19" s="271"/>
      <c r="K19" s="291"/>
      <c r="L19" s="240"/>
      <c r="M19" s="240"/>
    </row>
    <row r="20" spans="1:13" ht="20.25" customHeight="1">
      <c r="A20" s="384"/>
      <c r="B20" s="376"/>
      <c r="C20" s="377" t="s">
        <v>208</v>
      </c>
      <c r="D20" s="380" t="s">
        <v>272</v>
      </c>
      <c r="E20" s="322" t="s">
        <v>95</v>
      </c>
      <c r="F20" s="381">
        <v>5</v>
      </c>
      <c r="G20" s="323">
        <f>일위대가표!L5</f>
        <v>321838.56</v>
      </c>
      <c r="H20" s="323">
        <f>SUM(G20*F20)</f>
        <v>1609192.8</v>
      </c>
      <c r="I20" s="492" t="s">
        <v>259</v>
      </c>
      <c r="J20" s="271"/>
      <c r="K20" s="291"/>
      <c r="L20" s="240"/>
      <c r="M20" s="240"/>
    </row>
    <row r="21" spans="1:13" ht="20.25" customHeight="1">
      <c r="A21" s="491"/>
      <c r="B21" s="376"/>
      <c r="C21" s="382" t="s">
        <v>204</v>
      </c>
      <c r="D21" s="383" t="s">
        <v>205</v>
      </c>
      <c r="E21" s="325" t="s">
        <v>37</v>
      </c>
      <c r="F21" s="374">
        <v>1</v>
      </c>
      <c r="G21" s="323">
        <f>일위대가표!L9</f>
        <v>743821.8</v>
      </c>
      <c r="H21" s="323">
        <f t="shared" ref="H21:H25" si="1">SUM(G21*F21)</f>
        <v>743821.8</v>
      </c>
      <c r="I21" s="492" t="s">
        <v>260</v>
      </c>
      <c r="J21" s="271"/>
      <c r="K21" s="291"/>
      <c r="L21" s="240"/>
      <c r="M21" s="240"/>
    </row>
    <row r="22" spans="1:13" ht="20.25" customHeight="1">
      <c r="A22" s="491"/>
      <c r="B22" s="379"/>
      <c r="C22" s="377" t="s">
        <v>206</v>
      </c>
      <c r="D22" s="383"/>
      <c r="E22" s="325" t="s">
        <v>37</v>
      </c>
      <c r="F22" s="374">
        <v>1</v>
      </c>
      <c r="G22" s="323">
        <f>일위대가표!L16</f>
        <v>709484.39999999991</v>
      </c>
      <c r="H22" s="323">
        <f t="shared" si="1"/>
        <v>709484.39999999991</v>
      </c>
      <c r="I22" s="492" t="s">
        <v>261</v>
      </c>
      <c r="J22" s="271"/>
      <c r="K22" s="291"/>
      <c r="L22" s="240"/>
      <c r="M22" s="240"/>
    </row>
    <row r="23" spans="1:13" ht="20.25" customHeight="1">
      <c r="A23" s="384"/>
      <c r="B23" s="376"/>
      <c r="C23" s="377" t="s">
        <v>207</v>
      </c>
      <c r="D23" s="380" t="s">
        <v>28</v>
      </c>
      <c r="E23" s="322" t="s">
        <v>95</v>
      </c>
      <c r="F23" s="381">
        <f>F20</f>
        <v>5</v>
      </c>
      <c r="G23" s="323">
        <f>일위대가표!L21</f>
        <v>9465.84</v>
      </c>
      <c r="H23" s="323">
        <f t="shared" si="1"/>
        <v>47329.2</v>
      </c>
      <c r="I23" s="492" t="s">
        <v>262</v>
      </c>
      <c r="J23" s="271"/>
      <c r="K23" s="291"/>
      <c r="L23" s="240"/>
      <c r="M23" s="240"/>
    </row>
    <row r="24" spans="1:13" ht="20.25" customHeight="1">
      <c r="A24" s="491"/>
      <c r="B24" s="379"/>
      <c r="C24" s="377" t="str">
        <f>견적비교표!B18</f>
        <v>모니터</v>
      </c>
      <c r="D24" s="380" t="str">
        <f>견적비교표!C18</f>
        <v>75", UHD 4K</v>
      </c>
      <c r="E24" s="322" t="s">
        <v>102</v>
      </c>
      <c r="F24" s="381">
        <v>1</v>
      </c>
      <c r="G24" s="323">
        <f>일위대가표!L48</f>
        <v>322419.24</v>
      </c>
      <c r="H24" s="323">
        <f t="shared" si="1"/>
        <v>322419.24</v>
      </c>
      <c r="I24" s="492" t="s">
        <v>431</v>
      </c>
      <c r="J24" s="271"/>
      <c r="K24" s="291"/>
      <c r="L24" s="240"/>
      <c r="M24" s="240"/>
    </row>
    <row r="25" spans="1:13" ht="20.25" customHeight="1">
      <c r="A25" s="491"/>
      <c r="B25" s="379"/>
      <c r="C25" s="377" t="str">
        <f>견적비교표!B19</f>
        <v>모니터 브라켓</v>
      </c>
      <c r="D25" s="380" t="str">
        <f>견적비교표!C19</f>
        <v>천정형, 각도조절가능</v>
      </c>
      <c r="E25" s="322" t="s">
        <v>102</v>
      </c>
      <c r="F25" s="381">
        <v>1</v>
      </c>
      <c r="G25" s="323">
        <f>일위대가표!L53</f>
        <v>151154.76</v>
      </c>
      <c r="H25" s="323">
        <f t="shared" si="1"/>
        <v>151154.76</v>
      </c>
      <c r="I25" s="492" t="s">
        <v>432</v>
      </c>
      <c r="J25" s="271"/>
      <c r="K25" s="291"/>
      <c r="L25" s="240"/>
      <c r="M25" s="240"/>
    </row>
    <row r="26" spans="1:13" ht="20.25" customHeight="1">
      <c r="A26" s="491"/>
      <c r="B26" s="379"/>
      <c r="C26" s="493" t="s">
        <v>182</v>
      </c>
      <c r="D26" s="494"/>
      <c r="E26" s="320"/>
      <c r="F26" s="320"/>
      <c r="G26" s="321"/>
      <c r="H26" s="321">
        <f>SUM(H20:H25)</f>
        <v>3583402.2</v>
      </c>
      <c r="I26" s="492"/>
      <c r="J26" s="271"/>
      <c r="K26" s="291"/>
      <c r="L26" s="240"/>
      <c r="M26" s="240"/>
    </row>
    <row r="27" spans="1:13" ht="30" customHeight="1">
      <c r="A27" s="384"/>
      <c r="B27" s="317" t="s">
        <v>274</v>
      </c>
      <c r="C27" s="379"/>
      <c r="D27" s="375"/>
      <c r="E27" s="325"/>
      <c r="F27" s="322"/>
      <c r="G27" s="323"/>
      <c r="H27" s="323"/>
      <c r="I27" s="492"/>
    </row>
    <row r="28" spans="1:13" ht="30" customHeight="1">
      <c r="A28" s="384"/>
      <c r="B28" s="384"/>
      <c r="C28" s="379" t="s">
        <v>275</v>
      </c>
      <c r="D28" s="375"/>
      <c r="E28" s="325"/>
      <c r="F28" s="322"/>
      <c r="G28" s="323">
        <f>SUM(G29:G30)</f>
        <v>54279776</v>
      </c>
      <c r="H28" s="323"/>
      <c r="I28" s="492"/>
    </row>
    <row r="29" spans="1:13" ht="30" customHeight="1">
      <c r="A29" s="384"/>
      <c r="B29" s="384"/>
      <c r="C29" s="378" t="s">
        <v>276</v>
      </c>
      <c r="D29" s="375"/>
      <c r="E29" s="325" t="s">
        <v>101</v>
      </c>
      <c r="F29" s="322">
        <v>1</v>
      </c>
      <c r="G29" s="323">
        <f>H17</f>
        <v>54279776</v>
      </c>
      <c r="H29" s="323"/>
      <c r="I29" s="492"/>
    </row>
    <row r="30" spans="1:13" ht="30" customHeight="1">
      <c r="A30" s="384"/>
      <c r="B30" s="384"/>
      <c r="C30" s="378" t="s">
        <v>277</v>
      </c>
      <c r="D30" s="375"/>
      <c r="E30" s="325" t="s">
        <v>101</v>
      </c>
      <c r="F30" s="322"/>
      <c r="G30" s="323"/>
      <c r="H30" s="323"/>
      <c r="I30" s="492"/>
    </row>
    <row r="31" spans="1:13" ht="30" customHeight="1">
      <c r="A31" s="384"/>
      <c r="B31" s="384"/>
      <c r="C31" s="379" t="s">
        <v>278</v>
      </c>
      <c r="D31" s="375"/>
      <c r="E31" s="325" t="s">
        <v>101</v>
      </c>
      <c r="F31" s="322">
        <v>1</v>
      </c>
      <c r="G31" s="323">
        <f>SUM(G32:G33)</f>
        <v>3583402.2</v>
      </c>
      <c r="H31" s="323"/>
      <c r="I31" s="492"/>
    </row>
    <row r="32" spans="1:13" ht="30" customHeight="1">
      <c r="A32" s="384"/>
      <c r="B32" s="384"/>
      <c r="C32" s="378" t="s">
        <v>279</v>
      </c>
      <c r="D32" s="375"/>
      <c r="E32" s="325" t="s">
        <v>101</v>
      </c>
      <c r="F32" s="322">
        <v>1</v>
      </c>
      <c r="G32" s="323">
        <f>H26</f>
        <v>3583402.2</v>
      </c>
      <c r="H32" s="323"/>
      <c r="I32" s="492"/>
    </row>
    <row r="33" spans="1:11" ht="30" customHeight="1">
      <c r="A33" s="384"/>
      <c r="B33" s="384"/>
      <c r="C33" s="378" t="s">
        <v>280</v>
      </c>
      <c r="D33" s="375"/>
      <c r="E33" s="325" t="s">
        <v>101</v>
      </c>
      <c r="F33" s="322"/>
      <c r="G33" s="323"/>
      <c r="H33" s="323"/>
      <c r="I33" s="492"/>
    </row>
    <row r="34" spans="1:11" ht="30" customHeight="1">
      <c r="A34" s="384"/>
      <c r="B34" s="384"/>
      <c r="C34" s="379" t="s">
        <v>281</v>
      </c>
      <c r="D34" s="375"/>
      <c r="E34" s="325" t="s">
        <v>101</v>
      </c>
      <c r="F34" s="322"/>
      <c r="G34" s="323"/>
      <c r="H34" s="323"/>
      <c r="I34" s="492"/>
    </row>
    <row r="35" spans="1:11" ht="30" customHeight="1">
      <c r="A35" s="384"/>
      <c r="B35" s="384"/>
      <c r="C35" s="379" t="s">
        <v>282</v>
      </c>
      <c r="D35" s="375"/>
      <c r="E35" s="325" t="s">
        <v>101</v>
      </c>
      <c r="F35" s="322">
        <v>1</v>
      </c>
      <c r="G35" s="323">
        <f>G28+G31+G34</f>
        <v>57863178.200000003</v>
      </c>
      <c r="H35" s="323"/>
      <c r="I35" s="492"/>
    </row>
    <row r="36" spans="1:11" ht="30" customHeight="1">
      <c r="A36" s="384"/>
      <c r="B36" s="384"/>
      <c r="C36" s="379" t="s">
        <v>283</v>
      </c>
      <c r="D36" s="375" t="s">
        <v>377</v>
      </c>
      <c r="E36" s="325" t="s">
        <v>101</v>
      </c>
      <c r="F36" s="322">
        <v>1</v>
      </c>
      <c r="G36" s="323">
        <f>G35*0.03</f>
        <v>1735895.3460000001</v>
      </c>
      <c r="H36" s="323"/>
      <c r="I36" s="492"/>
    </row>
    <row r="37" spans="1:11" ht="30" customHeight="1">
      <c r="A37" s="384"/>
      <c r="B37" s="384"/>
      <c r="C37" s="379" t="s">
        <v>284</v>
      </c>
      <c r="D37" s="375" t="s">
        <v>285</v>
      </c>
      <c r="E37" s="325" t="s">
        <v>101</v>
      </c>
      <c r="F37" s="322">
        <v>1</v>
      </c>
      <c r="G37" s="323">
        <f>(G31+G34+G36)*0.03</f>
        <v>159578.92637999999</v>
      </c>
      <c r="H37" s="385"/>
      <c r="I37" s="492"/>
    </row>
    <row r="38" spans="1:11" ht="30" customHeight="1">
      <c r="A38" s="384"/>
      <c r="B38" s="384"/>
      <c r="C38" s="379" t="s">
        <v>286</v>
      </c>
      <c r="D38" s="375"/>
      <c r="E38" s="325" t="s">
        <v>101</v>
      </c>
      <c r="F38" s="322">
        <v>1</v>
      </c>
      <c r="G38" s="323">
        <f>SUM(G35:G37)</f>
        <v>59758652.472380005</v>
      </c>
      <c r="H38" s="323"/>
      <c r="I38" s="492"/>
    </row>
    <row r="39" spans="1:11" ht="30" customHeight="1">
      <c r="A39" s="384"/>
      <c r="B39" s="384"/>
      <c r="C39" s="379" t="s">
        <v>287</v>
      </c>
      <c r="D39" s="375"/>
      <c r="E39" s="325" t="s">
        <v>101</v>
      </c>
      <c r="F39" s="322">
        <v>1</v>
      </c>
      <c r="G39" s="323">
        <f>G38*0.1</f>
        <v>5975865.2472380009</v>
      </c>
      <c r="H39" s="323"/>
      <c r="I39" s="492"/>
      <c r="J39" s="22"/>
    </row>
    <row r="40" spans="1:11" ht="30" customHeight="1">
      <c r="A40" s="384"/>
      <c r="B40" s="384"/>
      <c r="C40" s="379" t="s">
        <v>288</v>
      </c>
      <c r="D40" s="375"/>
      <c r="E40" s="325" t="s">
        <v>101</v>
      </c>
      <c r="F40" s="322">
        <v>1</v>
      </c>
      <c r="G40" s="321">
        <f>TRUNC(SUM(G38:G39),-4)</f>
        <v>65730000</v>
      </c>
      <c r="H40" s="323"/>
      <c r="I40" s="492" t="s">
        <v>293</v>
      </c>
    </row>
    <row r="41" spans="1:11" ht="30" customHeight="1">
      <c r="A41" s="491"/>
      <c r="B41" s="379"/>
      <c r="C41" s="377"/>
      <c r="D41" s="383"/>
      <c r="E41" s="325"/>
      <c r="F41" s="374"/>
      <c r="G41" s="323"/>
      <c r="H41" s="323"/>
      <c r="I41" s="492"/>
      <c r="K41" s="291"/>
    </row>
    <row r="42" spans="1:11" ht="30" customHeight="1">
      <c r="A42" s="491"/>
      <c r="B42" s="379"/>
      <c r="C42" s="377"/>
      <c r="D42" s="380"/>
      <c r="E42" s="322"/>
      <c r="F42" s="381"/>
      <c r="G42" s="323"/>
      <c r="H42" s="323"/>
      <c r="I42" s="492"/>
    </row>
  </sheetData>
  <mergeCells count="2">
    <mergeCell ref="A1:I1"/>
    <mergeCell ref="A3:C3"/>
  </mergeCells>
  <phoneticPr fontId="4" type="noConversion"/>
  <printOptions horizontalCentered="1" verticalCentered="1"/>
  <pageMargins left="0.59055118110236227" right="0.59055118110236227" top="0.59055118110236227" bottom="0.59055118110236227" header="0" footer="0"/>
  <pageSetup paperSize="9" scale="90" fitToHeight="0" orientation="landscape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55"/>
  <sheetViews>
    <sheetView showZeros="0" view="pageBreakPreview" zoomScaleSheetLayoutView="100" workbookViewId="0">
      <pane ySplit="3" topLeftCell="A40" activePane="bottomLeft" state="frozen"/>
      <selection activeCell="H36" sqref="H36"/>
      <selection pane="bottomLeft" activeCell="C52" sqref="C52"/>
    </sheetView>
  </sheetViews>
  <sheetFormatPr defaultRowHeight="18.95" customHeight="1"/>
  <cols>
    <col min="1" max="1" width="15.88671875" style="328" customWidth="1"/>
    <col min="2" max="2" width="18.5546875" style="328" customWidth="1"/>
    <col min="3" max="3" width="5.88671875" style="328" customWidth="1"/>
    <col min="4" max="4" width="7.21875" style="355" customWidth="1"/>
    <col min="5" max="5" width="8.21875" style="356" bestFit="1" customWidth="1"/>
    <col min="6" max="6" width="11.44140625" style="357" customWidth="1"/>
    <col min="7" max="7" width="10.5546875" style="326" customWidth="1"/>
    <col min="8" max="8" width="10.44140625" style="326" customWidth="1"/>
    <col min="9" max="10" width="7.44140625" style="326" customWidth="1"/>
    <col min="11" max="11" width="10.5546875" style="327" customWidth="1"/>
    <col min="12" max="12" width="10.5546875" style="326" customWidth="1"/>
    <col min="13" max="13" width="19.44140625" style="219" bestFit="1" customWidth="1"/>
    <col min="14" max="14" width="11.109375" style="326" customWidth="1"/>
    <col min="15" max="15" width="8.88671875" style="327"/>
    <col min="16" max="16" width="13.21875" style="327" customWidth="1"/>
    <col min="17" max="17" width="10.33203125" style="327" customWidth="1"/>
    <col min="18" max="18" width="10.44140625" style="328" customWidth="1"/>
    <col min="19" max="16384" width="8.88671875" style="327"/>
  </cols>
  <sheetData>
    <row r="1" spans="1:13" ht="30" customHeight="1">
      <c r="A1" s="740" t="s">
        <v>9</v>
      </c>
      <c r="B1" s="740"/>
      <c r="C1" s="740"/>
      <c r="D1" s="740"/>
      <c r="E1" s="740"/>
      <c r="F1" s="740"/>
      <c r="G1" s="740"/>
      <c r="H1" s="740"/>
      <c r="I1" s="740"/>
      <c r="J1" s="740"/>
      <c r="K1" s="740"/>
      <c r="L1" s="740"/>
      <c r="M1" s="740"/>
    </row>
    <row r="2" spans="1:13" s="328" customFormat="1" ht="20.100000000000001" customHeight="1">
      <c r="A2" s="741" t="s">
        <v>184</v>
      </c>
      <c r="B2" s="741" t="s">
        <v>6</v>
      </c>
      <c r="C2" s="741" t="s">
        <v>89</v>
      </c>
      <c r="D2" s="742" t="s">
        <v>90</v>
      </c>
      <c r="E2" s="743" t="s">
        <v>20</v>
      </c>
      <c r="F2" s="743"/>
      <c r="G2" s="744" t="s">
        <v>185</v>
      </c>
      <c r="H2" s="744"/>
      <c r="I2" s="744" t="s">
        <v>36</v>
      </c>
      <c r="J2" s="744"/>
      <c r="K2" s="741" t="s">
        <v>140</v>
      </c>
      <c r="L2" s="741"/>
      <c r="M2" s="745" t="s">
        <v>186</v>
      </c>
    </row>
    <row r="3" spans="1:13" s="328" customFormat="1" ht="20.100000000000001" customHeight="1">
      <c r="A3" s="741"/>
      <c r="B3" s="741"/>
      <c r="C3" s="741"/>
      <c r="D3" s="742"/>
      <c r="E3" s="212" t="s">
        <v>16</v>
      </c>
      <c r="F3" s="330" t="s">
        <v>21</v>
      </c>
      <c r="G3" s="331" t="s">
        <v>1</v>
      </c>
      <c r="H3" s="331" t="s">
        <v>5</v>
      </c>
      <c r="I3" s="331" t="s">
        <v>1</v>
      </c>
      <c r="J3" s="331" t="s">
        <v>5</v>
      </c>
      <c r="K3" s="329" t="s">
        <v>1</v>
      </c>
      <c r="L3" s="331" t="s">
        <v>5</v>
      </c>
      <c r="M3" s="745"/>
    </row>
    <row r="4" spans="1:13" ht="20.100000000000001" customHeight="1">
      <c r="A4" s="332" t="s">
        <v>257</v>
      </c>
      <c r="B4" s="333"/>
      <c r="C4" s="333"/>
      <c r="D4" s="334"/>
      <c r="E4" s="335"/>
      <c r="F4" s="333"/>
      <c r="G4" s="333"/>
      <c r="H4" s="333"/>
      <c r="I4" s="333"/>
      <c r="J4" s="333"/>
      <c r="K4" s="336"/>
      <c r="L4" s="337"/>
      <c r="M4" s="338"/>
    </row>
    <row r="5" spans="1:13" ht="20.100000000000001" customHeight="1">
      <c r="A5" s="332"/>
      <c r="B5" s="339"/>
      <c r="C5" s="340" t="s">
        <v>95</v>
      </c>
      <c r="D5" s="341">
        <v>1</v>
      </c>
      <c r="E5" s="342"/>
      <c r="F5" s="343"/>
      <c r="G5" s="344"/>
      <c r="H5" s="344"/>
      <c r="I5" s="344"/>
      <c r="J5" s="344"/>
      <c r="K5" s="344">
        <f>SUM(H6:H7)</f>
        <v>321838.56</v>
      </c>
      <c r="L5" s="345">
        <f>SUM(D5*K5)</f>
        <v>321838.56</v>
      </c>
      <c r="M5" s="346" t="s">
        <v>96</v>
      </c>
    </row>
    <row r="6" spans="1:13" ht="20.100000000000001" customHeight="1">
      <c r="A6" s="339"/>
      <c r="B6" s="339" t="s">
        <v>134</v>
      </c>
      <c r="C6" s="340" t="s">
        <v>135</v>
      </c>
      <c r="D6" s="341">
        <v>1.02</v>
      </c>
      <c r="E6" s="342"/>
      <c r="F6" s="347"/>
      <c r="G6" s="344">
        <f>노임단가표!E5</f>
        <v>315528</v>
      </c>
      <c r="H6" s="344">
        <f>SUM(D6*G6)</f>
        <v>321838.56</v>
      </c>
      <c r="I6" s="344"/>
      <c r="J6" s="344"/>
      <c r="K6" s="344"/>
      <c r="L6" s="345"/>
      <c r="M6" s="346"/>
    </row>
    <row r="7" spans="1:13" ht="20.100000000000001" customHeight="1">
      <c r="A7" s="339"/>
      <c r="B7" s="339"/>
      <c r="C7" s="340"/>
      <c r="D7" s="341"/>
      <c r="E7" s="342"/>
      <c r="F7" s="347"/>
      <c r="G7" s="344"/>
      <c r="H7" s="344"/>
      <c r="I7" s="344"/>
      <c r="J7" s="344"/>
      <c r="K7" s="344"/>
      <c r="L7" s="345"/>
      <c r="M7" s="348"/>
    </row>
    <row r="8" spans="1:13" ht="20.100000000000001" customHeight="1">
      <c r="A8" s="332" t="s">
        <v>258</v>
      </c>
      <c r="B8" s="333"/>
      <c r="C8" s="333"/>
      <c r="D8" s="334"/>
      <c r="E8" s="335"/>
      <c r="F8" s="333"/>
      <c r="G8" s="333"/>
      <c r="H8" s="333"/>
      <c r="I8" s="333"/>
      <c r="J8" s="333"/>
      <c r="K8" s="336"/>
      <c r="L8" s="337"/>
      <c r="M8" s="338"/>
    </row>
    <row r="9" spans="1:13" ht="20.100000000000001" customHeight="1">
      <c r="A9" s="332"/>
      <c r="B9" s="339"/>
      <c r="C9" s="340" t="s">
        <v>37</v>
      </c>
      <c r="D9" s="341">
        <v>1</v>
      </c>
      <c r="E9" s="342"/>
      <c r="F9" s="343"/>
      <c r="G9" s="344"/>
      <c r="H9" s="344"/>
      <c r="I9" s="344"/>
      <c r="J9" s="344"/>
      <c r="K9" s="344">
        <f>SUM(H10:H13)</f>
        <v>743821.8</v>
      </c>
      <c r="L9" s="345">
        <f>SUM(D9*K9)</f>
        <v>743821.8</v>
      </c>
      <c r="M9" s="346" t="s">
        <v>96</v>
      </c>
    </row>
    <row r="10" spans="1:13" ht="20.100000000000001" customHeight="1">
      <c r="A10" s="349" t="s">
        <v>97</v>
      </c>
      <c r="B10" s="339" t="s">
        <v>38</v>
      </c>
      <c r="C10" s="340" t="s">
        <v>135</v>
      </c>
      <c r="D10" s="341">
        <v>0.1</v>
      </c>
      <c r="E10" s="342"/>
      <c r="F10" s="347"/>
      <c r="G10" s="344">
        <f>노임단가표!E17</f>
        <v>446358</v>
      </c>
      <c r="H10" s="344">
        <f>SUM(D10*G10)</f>
        <v>44635.8</v>
      </c>
      <c r="I10" s="344"/>
      <c r="J10" s="344"/>
      <c r="K10" s="344"/>
      <c r="L10" s="345"/>
      <c r="M10" s="346"/>
    </row>
    <row r="11" spans="1:13" ht="20.100000000000001" customHeight="1">
      <c r="A11" s="349"/>
      <c r="B11" s="339" t="s">
        <v>99</v>
      </c>
      <c r="C11" s="340" t="s">
        <v>135</v>
      </c>
      <c r="D11" s="341">
        <v>0.44</v>
      </c>
      <c r="E11" s="342"/>
      <c r="F11" s="347"/>
      <c r="G11" s="344">
        <f>노임단가표!E12</f>
        <v>393090</v>
      </c>
      <c r="H11" s="344">
        <f t="shared" ref="H11:H13" si="0">SUM(D11*G11)</f>
        <v>172959.6</v>
      </c>
      <c r="I11" s="344"/>
      <c r="J11" s="344"/>
      <c r="K11" s="344"/>
      <c r="L11" s="345"/>
      <c r="M11" s="346"/>
    </row>
    <row r="12" spans="1:13" ht="20.100000000000001" customHeight="1">
      <c r="A12" s="349" t="s">
        <v>98</v>
      </c>
      <c r="B12" s="339" t="s">
        <v>134</v>
      </c>
      <c r="C12" s="340" t="s">
        <v>100</v>
      </c>
      <c r="D12" s="341">
        <v>0.7</v>
      </c>
      <c r="E12" s="342"/>
      <c r="F12" s="347"/>
      <c r="G12" s="344">
        <f>노임단가표!E5</f>
        <v>315528</v>
      </c>
      <c r="H12" s="344">
        <f t="shared" si="0"/>
        <v>220869.59999999998</v>
      </c>
      <c r="I12" s="344"/>
      <c r="J12" s="344"/>
      <c r="K12" s="344"/>
      <c r="L12" s="345"/>
      <c r="M12" s="348"/>
    </row>
    <row r="13" spans="1:13" ht="20.100000000000001" customHeight="1">
      <c r="A13" s="339"/>
      <c r="B13" s="339" t="s">
        <v>17</v>
      </c>
      <c r="C13" s="340" t="s">
        <v>100</v>
      </c>
      <c r="D13" s="341">
        <v>0.7</v>
      </c>
      <c r="E13" s="342"/>
      <c r="F13" s="347"/>
      <c r="G13" s="344">
        <f>노임단가표!E6</f>
        <v>436224</v>
      </c>
      <c r="H13" s="344">
        <f t="shared" si="0"/>
        <v>305356.79999999999</v>
      </c>
      <c r="I13" s="344"/>
      <c r="J13" s="344"/>
      <c r="K13" s="344"/>
      <c r="L13" s="345"/>
      <c r="M13" s="348"/>
    </row>
    <row r="14" spans="1:13" ht="20.100000000000001" customHeight="1">
      <c r="A14" s="339"/>
      <c r="B14" s="339"/>
      <c r="C14" s="340"/>
      <c r="D14" s="341"/>
      <c r="E14" s="342"/>
      <c r="F14" s="347"/>
      <c r="G14" s="344"/>
      <c r="H14" s="344"/>
      <c r="I14" s="344"/>
      <c r="J14" s="344"/>
      <c r="K14" s="344"/>
      <c r="L14" s="345"/>
      <c r="M14" s="348"/>
    </row>
    <row r="15" spans="1:13" ht="20.100000000000001" customHeight="1">
      <c r="A15" s="332" t="s">
        <v>255</v>
      </c>
      <c r="B15" s="333"/>
      <c r="C15" s="333"/>
      <c r="D15" s="334"/>
      <c r="E15" s="335"/>
      <c r="F15" s="333"/>
      <c r="G15" s="333"/>
      <c r="H15" s="333"/>
      <c r="I15" s="333"/>
      <c r="J15" s="333"/>
      <c r="K15" s="336"/>
      <c r="L15" s="337"/>
      <c r="M15" s="338"/>
    </row>
    <row r="16" spans="1:13" ht="20.100000000000001" customHeight="1">
      <c r="A16" s="332"/>
      <c r="B16" s="339"/>
      <c r="C16" s="340" t="s">
        <v>101</v>
      </c>
      <c r="D16" s="341">
        <v>1</v>
      </c>
      <c r="E16" s="342"/>
      <c r="F16" s="343"/>
      <c r="G16" s="344"/>
      <c r="H16" s="344"/>
      <c r="I16" s="344"/>
      <c r="J16" s="344"/>
      <c r="K16" s="344">
        <f>SUM(H17:H19)</f>
        <v>709484.39999999991</v>
      </c>
      <c r="L16" s="345">
        <f>SUM(D16*K16)</f>
        <v>709484.39999999991</v>
      </c>
      <c r="M16" s="346" t="s">
        <v>96</v>
      </c>
    </row>
    <row r="17" spans="1:13" ht="20.100000000000001" customHeight="1">
      <c r="A17" s="349"/>
      <c r="B17" s="339" t="s">
        <v>187</v>
      </c>
      <c r="C17" s="340" t="s">
        <v>135</v>
      </c>
      <c r="D17" s="341">
        <v>1.04</v>
      </c>
      <c r="E17" s="342"/>
      <c r="F17" s="347"/>
      <c r="G17" s="344">
        <f>노임단가표!E8</f>
        <v>304509</v>
      </c>
      <c r="H17" s="344">
        <f>SUM(D17*G17)</f>
        <v>316689.36</v>
      </c>
      <c r="I17" s="344"/>
      <c r="J17" s="344"/>
      <c r="K17" s="344"/>
      <c r="L17" s="345"/>
      <c r="M17" s="346"/>
    </row>
    <row r="18" spans="1:13" ht="20.100000000000001" customHeight="1">
      <c r="A18" s="349"/>
      <c r="B18" s="339" t="s">
        <v>38</v>
      </c>
      <c r="C18" s="340" t="s">
        <v>135</v>
      </c>
      <c r="D18" s="341">
        <v>0.88</v>
      </c>
      <c r="E18" s="342"/>
      <c r="F18" s="347"/>
      <c r="G18" s="344">
        <f>노임단가표!E17</f>
        <v>446358</v>
      </c>
      <c r="H18" s="344">
        <f>SUM(D18*G18)</f>
        <v>392795.04</v>
      </c>
      <c r="I18" s="344"/>
      <c r="J18" s="344"/>
      <c r="K18" s="344"/>
      <c r="L18" s="345"/>
      <c r="M18" s="346"/>
    </row>
    <row r="19" spans="1:13" ht="20.100000000000001" customHeight="1">
      <c r="A19" s="339"/>
      <c r="B19" s="339"/>
      <c r="C19" s="340"/>
      <c r="D19" s="341"/>
      <c r="E19" s="342"/>
      <c r="F19" s="347"/>
      <c r="G19" s="344"/>
      <c r="H19" s="344"/>
      <c r="I19" s="344"/>
      <c r="J19" s="344"/>
      <c r="K19" s="344"/>
      <c r="L19" s="345"/>
      <c r="M19" s="348"/>
    </row>
    <row r="20" spans="1:13" ht="20.100000000000001" customHeight="1">
      <c r="A20" s="332" t="s">
        <v>256</v>
      </c>
      <c r="B20" s="333"/>
      <c r="C20" s="333"/>
      <c r="D20" s="334"/>
      <c r="E20" s="335"/>
      <c r="F20" s="333"/>
      <c r="G20" s="333"/>
      <c r="H20" s="333"/>
      <c r="I20" s="333"/>
      <c r="J20" s="333"/>
      <c r="K20" s="336"/>
      <c r="L20" s="337"/>
      <c r="M20" s="338"/>
    </row>
    <row r="21" spans="1:13" ht="20.100000000000001" customHeight="1">
      <c r="A21" s="332"/>
      <c r="B21" s="339"/>
      <c r="C21" s="340" t="s">
        <v>95</v>
      </c>
      <c r="D21" s="341">
        <v>1</v>
      </c>
      <c r="E21" s="342"/>
      <c r="F21" s="343"/>
      <c r="G21" s="344"/>
      <c r="H21" s="344"/>
      <c r="I21" s="344"/>
      <c r="J21" s="344"/>
      <c r="K21" s="344">
        <f>SUM(H22:H23)</f>
        <v>9465.84</v>
      </c>
      <c r="L21" s="345">
        <f>SUM(D21*K21)</f>
        <v>9465.84</v>
      </c>
      <c r="M21" s="346" t="s">
        <v>96</v>
      </c>
    </row>
    <row r="22" spans="1:13" ht="20.100000000000001" customHeight="1">
      <c r="A22" s="339"/>
      <c r="B22" s="339" t="s">
        <v>134</v>
      </c>
      <c r="C22" s="340" t="s">
        <v>135</v>
      </c>
      <c r="D22" s="341">
        <v>0.03</v>
      </c>
      <c r="E22" s="342"/>
      <c r="F22" s="347"/>
      <c r="G22" s="344">
        <f>노임단가표!E5</f>
        <v>315528</v>
      </c>
      <c r="H22" s="344">
        <f>SUM(D22*G22)</f>
        <v>9465.84</v>
      </c>
      <c r="I22" s="344"/>
      <c r="J22" s="344"/>
      <c r="K22" s="344"/>
      <c r="L22" s="345"/>
      <c r="M22" s="346"/>
    </row>
    <row r="23" spans="1:13" ht="20.100000000000001" customHeight="1">
      <c r="A23" s="339"/>
      <c r="B23" s="339"/>
      <c r="C23" s="340"/>
      <c r="D23" s="341"/>
      <c r="E23" s="342"/>
      <c r="F23" s="347"/>
      <c r="G23" s="344"/>
      <c r="H23" s="344"/>
      <c r="I23" s="344"/>
      <c r="J23" s="344"/>
      <c r="K23" s="344"/>
      <c r="L23" s="345"/>
      <c r="M23" s="348"/>
    </row>
    <row r="24" spans="1:13" ht="20.100000000000001" customHeight="1">
      <c r="A24" s="332" t="s">
        <v>380</v>
      </c>
      <c r="B24" s="327"/>
      <c r="C24" s="350"/>
      <c r="D24" s="341"/>
      <c r="E24" s="342"/>
      <c r="F24" s="343"/>
      <c r="G24" s="351"/>
      <c r="H24" s="344"/>
      <c r="I24" s="344"/>
      <c r="J24" s="344"/>
      <c r="K24" s="352"/>
      <c r="L24" s="337"/>
      <c r="M24" s="186"/>
    </row>
    <row r="25" spans="1:13" ht="20.100000000000001" customHeight="1">
      <c r="A25" s="353"/>
      <c r="B25" s="339" t="s">
        <v>381</v>
      </c>
      <c r="C25" s="354" t="s">
        <v>382</v>
      </c>
      <c r="D25" s="341">
        <v>1</v>
      </c>
      <c r="E25" s="342"/>
      <c r="F25" s="186"/>
      <c r="G25" s="344"/>
      <c r="H25" s="344"/>
      <c r="I25" s="344"/>
      <c r="J25" s="344"/>
      <c r="K25" s="344">
        <f>SUM(H26:H27)</f>
        <v>214951.26</v>
      </c>
      <c r="L25" s="345">
        <f>SUM(D25*K25)</f>
        <v>214951.26</v>
      </c>
      <c r="M25" s="338" t="s">
        <v>385</v>
      </c>
    </row>
    <row r="26" spans="1:13" ht="20.100000000000001" customHeight="1">
      <c r="A26" s="339"/>
      <c r="B26" s="353" t="s">
        <v>383</v>
      </c>
      <c r="C26" s="340" t="s">
        <v>135</v>
      </c>
      <c r="D26" s="341">
        <v>0.28999999999999998</v>
      </c>
      <c r="E26" s="342"/>
      <c r="F26" s="350"/>
      <c r="G26" s="344">
        <f>노임단가표!E10</f>
        <v>408942</v>
      </c>
      <c r="H26" s="344">
        <f>SUM(D26*G26)</f>
        <v>118593.18</v>
      </c>
      <c r="I26" s="344"/>
      <c r="J26" s="344"/>
      <c r="K26" s="344"/>
      <c r="L26" s="345"/>
      <c r="M26" s="346"/>
    </row>
    <row r="27" spans="1:13" ht="20.100000000000001" customHeight="1">
      <c r="A27" s="339"/>
      <c r="B27" s="353" t="s">
        <v>384</v>
      </c>
      <c r="C27" s="340" t="s">
        <v>135</v>
      </c>
      <c r="D27" s="341">
        <v>0.56000000000000005</v>
      </c>
      <c r="E27" s="342"/>
      <c r="F27" s="350"/>
      <c r="G27" s="344">
        <f>노임단가표!E7</f>
        <v>172068</v>
      </c>
      <c r="H27" s="344">
        <f>SUM(D27*G27)</f>
        <v>96358.080000000016</v>
      </c>
      <c r="I27" s="344"/>
      <c r="J27" s="344"/>
      <c r="K27" s="344"/>
      <c r="L27" s="345"/>
      <c r="M27" s="346"/>
    </row>
    <row r="28" spans="1:13" ht="20.100000000000001" customHeight="1">
      <c r="A28" s="339"/>
      <c r="B28" s="339"/>
      <c r="C28" s="340"/>
      <c r="D28" s="341"/>
      <c r="E28" s="342"/>
      <c r="F28" s="347"/>
      <c r="G28" s="344"/>
      <c r="H28" s="344"/>
      <c r="I28" s="344"/>
      <c r="J28" s="344"/>
      <c r="K28" s="344"/>
      <c r="L28" s="345"/>
      <c r="M28" s="348"/>
    </row>
    <row r="29" spans="1:13" ht="20.100000000000001" customHeight="1">
      <c r="A29" s="332" t="s">
        <v>386</v>
      </c>
      <c r="B29" s="332"/>
      <c r="C29" s="350"/>
      <c r="D29" s="341"/>
      <c r="E29" s="342"/>
      <c r="F29" s="343"/>
      <c r="G29" s="351"/>
      <c r="H29" s="344"/>
      <c r="I29" s="344"/>
      <c r="J29" s="344"/>
      <c r="K29" s="352"/>
      <c r="L29" s="337"/>
      <c r="M29" s="186"/>
    </row>
    <row r="30" spans="1:13" ht="20.100000000000001" customHeight="1">
      <c r="A30" s="353"/>
      <c r="B30" s="339" t="s">
        <v>387</v>
      </c>
      <c r="C30" s="354" t="s">
        <v>388</v>
      </c>
      <c r="D30" s="341">
        <v>1</v>
      </c>
      <c r="E30" s="342"/>
      <c r="F30" s="186"/>
      <c r="G30" s="344"/>
      <c r="H30" s="344"/>
      <c r="I30" s="344"/>
      <c r="J30" s="344"/>
      <c r="K30" s="344">
        <f>H31</f>
        <v>65522.400000000001</v>
      </c>
      <c r="L30" s="345">
        <f>SUM(D30*K30)</f>
        <v>65522.400000000001</v>
      </c>
      <c r="M30" s="338" t="s">
        <v>390</v>
      </c>
    </row>
    <row r="31" spans="1:13" ht="20.100000000000001" customHeight="1">
      <c r="A31" s="339"/>
      <c r="B31" s="353" t="s">
        <v>389</v>
      </c>
      <c r="C31" s="340" t="s">
        <v>135</v>
      </c>
      <c r="D31" s="341">
        <v>0.23</v>
      </c>
      <c r="E31" s="342"/>
      <c r="F31" s="350"/>
      <c r="G31" s="344">
        <f>노임단가표!E9</f>
        <v>284880</v>
      </c>
      <c r="H31" s="344">
        <f>SUM(D31*G31)</f>
        <v>65522.400000000001</v>
      </c>
      <c r="I31" s="344"/>
      <c r="J31" s="344"/>
      <c r="K31" s="344"/>
      <c r="L31" s="345"/>
      <c r="M31" s="346"/>
    </row>
    <row r="32" spans="1:13" ht="20.100000000000001" customHeight="1">
      <c r="A32" s="339"/>
      <c r="B32" s="353"/>
      <c r="C32" s="340"/>
      <c r="D32" s="341"/>
      <c r="E32" s="342"/>
      <c r="F32" s="350"/>
      <c r="G32" s="344"/>
      <c r="H32" s="344"/>
      <c r="I32" s="344"/>
      <c r="J32" s="344"/>
      <c r="K32" s="344"/>
      <c r="L32" s="345"/>
      <c r="M32" s="346"/>
    </row>
    <row r="33" spans="1:13" ht="20.100000000000001" customHeight="1">
      <c r="A33" s="332" t="s">
        <v>391</v>
      </c>
      <c r="B33" s="332"/>
      <c r="C33" s="350"/>
      <c r="D33" s="341"/>
      <c r="E33" s="342"/>
      <c r="F33" s="343"/>
      <c r="G33" s="351"/>
      <c r="H33" s="344"/>
      <c r="I33" s="344"/>
      <c r="J33" s="344"/>
      <c r="K33" s="352"/>
      <c r="L33" s="337"/>
      <c r="M33" s="186"/>
    </row>
    <row r="34" spans="1:13" ht="20.100000000000001" customHeight="1">
      <c r="A34" s="353"/>
      <c r="B34" s="339" t="s">
        <v>392</v>
      </c>
      <c r="C34" s="354" t="s">
        <v>388</v>
      </c>
      <c r="D34" s="341">
        <v>1</v>
      </c>
      <c r="E34" s="342"/>
      <c r="F34" s="186"/>
      <c r="G34" s="344"/>
      <c r="H34" s="344"/>
      <c r="I34" s="344"/>
      <c r="J34" s="344"/>
      <c r="K34" s="344">
        <f>H35</f>
        <v>65433.599999999999</v>
      </c>
      <c r="L34" s="345">
        <f>SUM(D34*K34)</f>
        <v>65433.599999999999</v>
      </c>
      <c r="M34" s="338" t="s">
        <v>251</v>
      </c>
    </row>
    <row r="35" spans="1:13" ht="20.100000000000001" customHeight="1">
      <c r="A35" s="339"/>
      <c r="B35" s="353" t="s">
        <v>17</v>
      </c>
      <c r="C35" s="340" t="s">
        <v>135</v>
      </c>
      <c r="D35" s="341">
        <v>0.15</v>
      </c>
      <c r="E35" s="342"/>
      <c r="F35" s="350"/>
      <c r="G35" s="344">
        <f>노임단가표!E6</f>
        <v>436224</v>
      </c>
      <c r="H35" s="344">
        <f>SUM(D35*G35)</f>
        <v>65433.599999999999</v>
      </c>
      <c r="I35" s="344"/>
      <c r="J35" s="344"/>
      <c r="K35" s="344"/>
      <c r="L35" s="345"/>
      <c r="M35" s="346"/>
    </row>
    <row r="36" spans="1:13" ht="20.100000000000001" customHeight="1">
      <c r="A36" s="339"/>
      <c r="B36" s="339"/>
      <c r="C36" s="340"/>
      <c r="D36" s="341"/>
      <c r="E36" s="342"/>
      <c r="F36" s="347"/>
      <c r="G36" s="344"/>
      <c r="H36" s="344"/>
      <c r="I36" s="344"/>
      <c r="J36" s="344"/>
      <c r="K36" s="344"/>
      <c r="L36" s="345"/>
      <c r="M36" s="348"/>
    </row>
    <row r="37" spans="1:13" ht="20.100000000000001" customHeight="1">
      <c r="A37" s="332" t="s">
        <v>379</v>
      </c>
      <c r="B37" s="332"/>
      <c r="C37" s="350"/>
      <c r="D37" s="341"/>
      <c r="E37" s="342"/>
      <c r="F37" s="343"/>
      <c r="G37" s="351"/>
      <c r="H37" s="344"/>
      <c r="I37" s="344"/>
      <c r="J37" s="344"/>
      <c r="K37" s="352"/>
      <c r="L37" s="337"/>
      <c r="M37" s="186"/>
    </row>
    <row r="38" spans="1:13" ht="20.100000000000001" customHeight="1">
      <c r="A38" s="353"/>
      <c r="B38" s="339" t="s">
        <v>252</v>
      </c>
      <c r="C38" s="354" t="s">
        <v>250</v>
      </c>
      <c r="D38" s="341">
        <v>1</v>
      </c>
      <c r="E38" s="342"/>
      <c r="F38" s="186"/>
      <c r="G38" s="344"/>
      <c r="H38" s="344"/>
      <c r="I38" s="344"/>
      <c r="J38" s="344"/>
      <c r="K38" s="344">
        <f>H39</f>
        <v>6107.1360000000004</v>
      </c>
      <c r="L38" s="345">
        <f>SUM(D38*K38)</f>
        <v>6107.1360000000004</v>
      </c>
      <c r="M38" s="338" t="s">
        <v>253</v>
      </c>
    </row>
    <row r="39" spans="1:13" ht="20.100000000000001" customHeight="1">
      <c r="A39" s="339"/>
      <c r="B39" s="353" t="s">
        <v>17</v>
      </c>
      <c r="C39" s="340" t="s">
        <v>135</v>
      </c>
      <c r="D39" s="341">
        <v>1.4E-2</v>
      </c>
      <c r="E39" s="342"/>
      <c r="F39" s="350"/>
      <c r="G39" s="344">
        <f>노임단가표!E6</f>
        <v>436224</v>
      </c>
      <c r="H39" s="344">
        <f>SUM(D39*G39)</f>
        <v>6107.1360000000004</v>
      </c>
      <c r="I39" s="344"/>
      <c r="J39" s="344"/>
      <c r="K39" s="344"/>
      <c r="L39" s="345"/>
      <c r="M39" s="346"/>
    </row>
    <row r="40" spans="1:13" ht="20.100000000000001" customHeight="1">
      <c r="A40" s="339"/>
      <c r="B40" s="353"/>
      <c r="C40" s="340"/>
      <c r="D40" s="341"/>
      <c r="E40" s="342"/>
      <c r="F40" s="350"/>
      <c r="G40" s="344"/>
      <c r="H40" s="344"/>
      <c r="I40" s="344"/>
      <c r="J40" s="344"/>
      <c r="K40" s="344"/>
      <c r="L40" s="345"/>
      <c r="M40" s="346"/>
    </row>
    <row r="41" spans="1:13" ht="20.100000000000001" customHeight="1">
      <c r="A41" s="332" t="s">
        <v>396</v>
      </c>
      <c r="B41" s="332"/>
      <c r="C41" s="350"/>
      <c r="D41" s="341"/>
      <c r="E41" s="342"/>
      <c r="F41" s="343"/>
      <c r="G41" s="351"/>
      <c r="H41" s="344"/>
      <c r="I41" s="344"/>
      <c r="J41" s="344"/>
      <c r="K41" s="352"/>
      <c r="L41" s="337"/>
      <c r="M41" s="186"/>
    </row>
    <row r="42" spans="1:13" ht="20.100000000000001" customHeight="1">
      <c r="A42" s="470"/>
      <c r="B42" s="470"/>
      <c r="C42" s="354" t="s">
        <v>404</v>
      </c>
      <c r="D42" s="341">
        <v>1</v>
      </c>
      <c r="E42" s="470"/>
      <c r="F42" s="470"/>
      <c r="G42" s="470"/>
      <c r="H42" s="470"/>
      <c r="I42" s="470"/>
      <c r="J42" s="344"/>
      <c r="K42" s="344">
        <f>SUM(H43:H45)</f>
        <v>190990.8</v>
      </c>
      <c r="L42" s="345">
        <f>K42</f>
        <v>190990.8</v>
      </c>
      <c r="M42" s="338" t="s">
        <v>403</v>
      </c>
    </row>
    <row r="43" spans="1:13" ht="20.100000000000001" customHeight="1">
      <c r="A43" s="349" t="s">
        <v>397</v>
      </c>
      <c r="B43" s="339" t="s">
        <v>384</v>
      </c>
      <c r="C43" s="354" t="s">
        <v>398</v>
      </c>
      <c r="D43" s="341">
        <v>0.05</v>
      </c>
      <c r="E43" s="342"/>
      <c r="F43" s="186"/>
      <c r="G43" s="344">
        <f>노임단가표!E7</f>
        <v>172068</v>
      </c>
      <c r="H43" s="344">
        <f>SUM(G43*D43)</f>
        <v>8603.4</v>
      </c>
      <c r="I43" s="344"/>
      <c r="J43" s="344"/>
      <c r="K43" s="344"/>
      <c r="L43" s="345"/>
      <c r="M43" s="338" t="s">
        <v>408</v>
      </c>
    </row>
    <row r="44" spans="1:13" ht="20.100000000000001" customHeight="1">
      <c r="A44" s="349" t="s">
        <v>399</v>
      </c>
      <c r="B44" s="353" t="s">
        <v>384</v>
      </c>
      <c r="C44" s="340" t="s">
        <v>135</v>
      </c>
      <c r="D44" s="341">
        <v>0.05</v>
      </c>
      <c r="E44" s="342"/>
      <c r="F44" s="350"/>
      <c r="G44" s="344">
        <f>노임단가표!E7</f>
        <v>172068</v>
      </c>
      <c r="H44" s="344">
        <f t="shared" ref="H44:H45" si="1">SUM(G44*D44)</f>
        <v>8603.4</v>
      </c>
      <c r="I44" s="344"/>
      <c r="J44" s="344"/>
      <c r="K44" s="344"/>
      <c r="L44" s="345"/>
      <c r="M44" s="346"/>
    </row>
    <row r="45" spans="1:13" ht="20.100000000000001" customHeight="1">
      <c r="A45" s="349" t="s">
        <v>401</v>
      </c>
      <c r="B45" s="353" t="s">
        <v>402</v>
      </c>
      <c r="C45" s="340" t="s">
        <v>135</v>
      </c>
      <c r="D45" s="341">
        <v>1</v>
      </c>
      <c r="E45" s="342"/>
      <c r="F45" s="350"/>
      <c r="G45" s="344">
        <f>노임단가표!E22</f>
        <v>173784</v>
      </c>
      <c r="H45" s="344">
        <f t="shared" si="1"/>
        <v>173784</v>
      </c>
      <c r="I45" s="344"/>
      <c r="J45" s="344"/>
      <c r="K45" s="344"/>
      <c r="L45" s="345"/>
      <c r="M45" s="439"/>
    </row>
    <row r="46" spans="1:13" ht="20.100000000000001" customHeight="1"/>
    <row r="47" spans="1:13" ht="18.95" customHeight="1">
      <c r="A47" s="332" t="s">
        <v>425</v>
      </c>
      <c r="B47" s="332"/>
      <c r="C47" s="350" t="s">
        <v>430</v>
      </c>
      <c r="D47" s="341"/>
      <c r="E47" s="342"/>
      <c r="F47" s="343"/>
      <c r="G47" s="351"/>
      <c r="H47" s="344"/>
      <c r="I47" s="344"/>
      <c r="J47" s="344"/>
      <c r="K47" s="352"/>
      <c r="L47" s="337"/>
      <c r="M47" s="186"/>
    </row>
    <row r="48" spans="1:13" ht="18.95" customHeight="1">
      <c r="A48" s="353"/>
      <c r="B48" s="339" t="s">
        <v>426</v>
      </c>
      <c r="C48" s="354" t="s">
        <v>250</v>
      </c>
      <c r="D48" s="341">
        <v>1</v>
      </c>
      <c r="E48" s="342"/>
      <c r="F48" s="186"/>
      <c r="G48" s="344"/>
      <c r="H48" s="344"/>
      <c r="I48" s="344"/>
      <c r="J48" s="344"/>
      <c r="K48" s="344">
        <f>SUM(H49:H50)</f>
        <v>322419.24</v>
      </c>
      <c r="L48" s="345">
        <f>SUM(D48*K48)</f>
        <v>322419.24</v>
      </c>
      <c r="M48" s="338" t="s">
        <v>427</v>
      </c>
    </row>
    <row r="49" spans="1:13" ht="18.95" customHeight="1">
      <c r="A49" s="339"/>
      <c r="B49" s="353" t="s">
        <v>187</v>
      </c>
      <c r="C49" s="340" t="s">
        <v>135</v>
      </c>
      <c r="D49" s="341">
        <v>0.52</v>
      </c>
      <c r="E49" s="342"/>
      <c r="F49" s="350"/>
      <c r="G49" s="344">
        <f>노임단가표!E8</f>
        <v>304509</v>
      </c>
      <c r="H49" s="344">
        <f>SUM(D49*G49)</f>
        <v>158344.68</v>
      </c>
      <c r="I49" s="344"/>
      <c r="J49" s="344"/>
      <c r="K49" s="344"/>
      <c r="L49" s="345"/>
      <c r="M49" s="346"/>
    </row>
    <row r="50" spans="1:13" ht="18.95" customHeight="1">
      <c r="A50" s="339"/>
      <c r="B50" s="353" t="s">
        <v>28</v>
      </c>
      <c r="C50" s="340"/>
      <c r="D50" s="341">
        <v>0.52</v>
      </c>
      <c r="E50" s="342"/>
      <c r="F50" s="350"/>
      <c r="G50" s="344">
        <f>노임단가표!E5</f>
        <v>315528</v>
      </c>
      <c r="H50" s="344">
        <f>SUM(D50*G50)</f>
        <v>164074.56</v>
      </c>
      <c r="I50" s="344"/>
      <c r="J50" s="344"/>
      <c r="K50" s="344"/>
      <c r="L50" s="345"/>
      <c r="M50" s="346"/>
    </row>
    <row r="51" spans="1:13" ht="18.95" customHeight="1">
      <c r="A51" s="339"/>
      <c r="B51" s="353"/>
      <c r="C51" s="340"/>
      <c r="D51" s="341"/>
      <c r="E51" s="342"/>
      <c r="F51" s="350"/>
      <c r="G51" s="344"/>
      <c r="H51" s="344"/>
      <c r="I51" s="344"/>
      <c r="J51" s="344"/>
      <c r="K51" s="344"/>
      <c r="L51" s="345"/>
      <c r="M51" s="346"/>
    </row>
    <row r="52" spans="1:13" ht="18.95" customHeight="1">
      <c r="A52" s="332" t="s">
        <v>428</v>
      </c>
      <c r="B52" s="332"/>
      <c r="C52" s="350" t="s">
        <v>430</v>
      </c>
      <c r="D52" s="341"/>
      <c r="E52" s="342"/>
      <c r="F52" s="343"/>
      <c r="G52" s="351"/>
      <c r="H52" s="344"/>
      <c r="I52" s="344"/>
      <c r="J52" s="344"/>
      <c r="K52" s="352"/>
      <c r="L52" s="337"/>
      <c r="M52" s="186"/>
    </row>
    <row r="53" spans="1:13" ht="18.95" customHeight="1">
      <c r="A53" s="353"/>
      <c r="B53" s="339" t="s">
        <v>429</v>
      </c>
      <c r="C53" s="354" t="s">
        <v>250</v>
      </c>
      <c r="D53" s="341">
        <v>1</v>
      </c>
      <c r="E53" s="342"/>
      <c r="F53" s="186"/>
      <c r="G53" s="344"/>
      <c r="H53" s="344"/>
      <c r="I53" s="344"/>
      <c r="J53" s="344"/>
      <c r="K53" s="344">
        <f>SUM(H54:H55)</f>
        <v>151154.76</v>
      </c>
      <c r="L53" s="345">
        <f>SUM(D53*K53)</f>
        <v>151154.76</v>
      </c>
      <c r="M53" s="338" t="s">
        <v>427</v>
      </c>
    </row>
    <row r="54" spans="1:13" ht="18.95" customHeight="1">
      <c r="A54" s="339"/>
      <c r="B54" s="353" t="s">
        <v>28</v>
      </c>
      <c r="C54" s="340" t="s">
        <v>135</v>
      </c>
      <c r="D54" s="341">
        <v>0.31</v>
      </c>
      <c r="E54" s="342"/>
      <c r="F54" s="350"/>
      <c r="G54" s="344">
        <f>노임단가표!E5</f>
        <v>315528</v>
      </c>
      <c r="H54" s="344">
        <f>SUM(D54*G54)</f>
        <v>97813.68</v>
      </c>
      <c r="I54" s="344"/>
      <c r="J54" s="344"/>
      <c r="K54" s="344"/>
      <c r="L54" s="345"/>
      <c r="M54" s="346"/>
    </row>
    <row r="55" spans="1:13" ht="18.95" customHeight="1">
      <c r="A55" s="339"/>
      <c r="B55" s="353" t="s">
        <v>384</v>
      </c>
      <c r="C55" s="340"/>
      <c r="D55" s="341">
        <v>0.31</v>
      </c>
      <c r="E55" s="342"/>
      <c r="F55" s="350"/>
      <c r="G55" s="344">
        <f>노임단가표!E7</f>
        <v>172068</v>
      </c>
      <c r="H55" s="344">
        <f>SUM(D55*G55)</f>
        <v>53341.08</v>
      </c>
      <c r="I55" s="344"/>
      <c r="J55" s="344"/>
      <c r="K55" s="344"/>
      <c r="L55" s="345"/>
      <c r="M55" s="346"/>
    </row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4" type="noConversion"/>
  <printOptions horizontalCentered="1" verticalCentered="1"/>
  <pageMargins left="0.59055118110236227" right="0.59055118110236227" top="0.59055118110236227" bottom="0.59055118110236227" header="0" footer="0"/>
  <pageSetup paperSize="9" scale="81" fitToHeight="0" orientation="landscape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29"/>
  <sheetViews>
    <sheetView view="pageBreakPreview" topLeftCell="A7" zoomScale="90" zoomScaleSheetLayoutView="90" workbookViewId="0">
      <selection activeCell="U20" sqref="U20"/>
    </sheetView>
  </sheetViews>
  <sheetFormatPr defaultRowHeight="13.5"/>
  <cols>
    <col min="1" max="1" width="30.6640625" customWidth="1"/>
    <col min="2" max="2" width="8.6640625" customWidth="1"/>
    <col min="3" max="12" width="8.6640625" style="489" customWidth="1"/>
    <col min="13" max="19" width="8.6640625" customWidth="1"/>
  </cols>
  <sheetData>
    <row r="1" spans="1:19" s="358" customFormat="1" ht="30" customHeight="1">
      <c r="A1" s="746" t="s">
        <v>18</v>
      </c>
      <c r="B1" s="746"/>
      <c r="C1" s="746"/>
      <c r="D1" s="746"/>
      <c r="E1" s="746"/>
      <c r="F1" s="746"/>
      <c r="G1" s="746"/>
      <c r="H1" s="746"/>
      <c r="I1" s="746"/>
      <c r="J1" s="746"/>
      <c r="K1" s="746"/>
      <c r="L1" s="746"/>
      <c r="M1" s="746"/>
      <c r="N1" s="746"/>
      <c r="O1" s="746"/>
      <c r="P1" s="746"/>
      <c r="Q1" s="746"/>
      <c r="R1" s="746"/>
      <c r="S1" s="746"/>
    </row>
    <row r="2" spans="1:19" s="358" customFormat="1" ht="29.25" customHeight="1" thickBot="1">
      <c r="A2" s="749" t="str">
        <f>원가계산서!D2</f>
        <v>양양군 하상도로 안내전광판 납품. 설치공사</v>
      </c>
      <c r="B2" s="749"/>
      <c r="C2" s="749"/>
      <c r="D2" s="749"/>
      <c r="E2" s="749"/>
      <c r="F2" s="749"/>
      <c r="G2" s="749"/>
      <c r="H2" s="749"/>
      <c r="I2" s="749"/>
      <c r="J2" s="749"/>
      <c r="K2" s="749"/>
      <c r="L2" s="749"/>
      <c r="M2" s="749"/>
      <c r="N2" s="749"/>
      <c r="O2" s="749"/>
      <c r="P2" s="749"/>
      <c r="Q2" s="749"/>
      <c r="R2" s="749"/>
      <c r="S2" s="749"/>
    </row>
    <row r="3" spans="1:19" s="358" customFormat="1" ht="61.5" customHeight="1">
      <c r="A3" s="747" t="s">
        <v>188</v>
      </c>
      <c r="B3" s="471" t="s">
        <v>26</v>
      </c>
      <c r="C3" s="472" t="str">
        <f>견적비교표!B5</f>
        <v>P6 LED color Module, 옥외용</v>
      </c>
      <c r="D3" s="472" t="str">
        <f>견적비교표!B6</f>
        <v>SECTION BOARD</v>
      </c>
      <c r="E3" s="472" t="str">
        <f>견적비교표!B7</f>
        <v>전원공급장치</v>
      </c>
      <c r="F3" s="472" t="str">
        <f>견적비교표!B8</f>
        <v>테이타선</v>
      </c>
      <c r="G3" s="472" t="str">
        <f>견적비교표!B9</f>
        <v>전원선</v>
      </c>
      <c r="H3" s="472" t="str">
        <f>견적비교표!B10</f>
        <v>메인 콘트롤러</v>
      </c>
      <c r="I3" s="472" t="str">
        <f>견적비교표!B11</f>
        <v>외함 케이스</v>
      </c>
      <c r="J3" s="472" t="str">
        <f>견적비교표!B12</f>
        <v>스테인리스 작은나사</v>
      </c>
      <c r="K3" s="472" t="str">
        <f>견적비교표!B13</f>
        <v>스테인리스 육각볼트</v>
      </c>
      <c r="L3" s="473" t="str">
        <f>견적비교표!B14</f>
        <v>전광판하부폴</v>
      </c>
      <c r="M3" s="473" t="str">
        <f>견적비교표!B15</f>
        <v>앵커</v>
      </c>
      <c r="N3" s="473" t="str">
        <f>견적비교표!B16</f>
        <v>Patch Cord</v>
      </c>
      <c r="O3" s="473" t="str">
        <f>견적비교표!B17</f>
        <v>제어케이블</v>
      </c>
      <c r="P3" s="473" t="s">
        <v>405</v>
      </c>
      <c r="Q3" s="473" t="str">
        <f>견적비교표!B18</f>
        <v>모니터</v>
      </c>
      <c r="R3" s="473" t="str">
        <f>견적비교표!B19</f>
        <v>모니터 브라켓</v>
      </c>
      <c r="S3" s="474" t="s">
        <v>125</v>
      </c>
    </row>
    <row r="4" spans="1:19" s="358" customFormat="1" ht="99.95" customHeight="1">
      <c r="A4" s="748"/>
      <c r="B4" s="342" t="s">
        <v>27</v>
      </c>
      <c r="C4" s="475" t="str">
        <f>견적비교표!C5</f>
        <v>192mmX192mm, 32*32dots</v>
      </c>
      <c r="D4" s="475" t="str">
        <f>견적비교표!C6</f>
        <v>LED묘듈 PIXEL제어</v>
      </c>
      <c r="E4" s="475" t="str">
        <f>견적비교표!C7</f>
        <v>5V/200W</v>
      </c>
      <c r="F4" s="475" t="str">
        <f>견적비교표!C8</f>
        <v>Flat 16Pin, 100mm</v>
      </c>
      <c r="G4" s="475" t="str">
        <f>견적비교표!C9</f>
        <v>4Pin, 200mm-3.5</v>
      </c>
      <c r="H4" s="475" t="str">
        <f>견적비교표!C10</f>
        <v>문자전송 콘트롤러</v>
      </c>
      <c r="I4" s="475" t="str">
        <f>견적비교표!C11</f>
        <v>1040(w) x 464(h) x 150(d) 분체도장</v>
      </c>
      <c r="J4" s="475" t="str">
        <f>견적비교표!C12</f>
        <v>M4 x 10</v>
      </c>
      <c r="K4" s="475" t="str">
        <f>견적비교표!C13</f>
        <v>M6 x 20</v>
      </c>
      <c r="L4" s="476" t="str">
        <f>견적비교표!C14</f>
        <v>Φ152*1M*2T*상부베이스판*384*112*150*6T*보강대용접*분체도장</v>
      </c>
      <c r="M4" s="476" t="str">
        <f>견적비교표!C15</f>
        <v>M22*500L</v>
      </c>
      <c r="N4" s="476" t="str">
        <f>견적비교표!C16</f>
        <v>UTP CAT.6-10M</v>
      </c>
      <c r="O4" s="476" t="str">
        <f>견적비교표!C17</f>
        <v>TFR-CV 2.5-2C</v>
      </c>
      <c r="P4" s="476" t="s">
        <v>407</v>
      </c>
      <c r="Q4" s="476" t="str">
        <f>견적비교표!C18</f>
        <v>75", UHD 4K</v>
      </c>
      <c r="R4" s="476" t="str">
        <f>견적비교표!C19</f>
        <v>천정형, 각도조절가능</v>
      </c>
      <c r="S4" s="477"/>
    </row>
    <row r="5" spans="1:19" s="358" customFormat="1" ht="31.5" customHeight="1">
      <c r="A5" s="478" t="s">
        <v>189</v>
      </c>
      <c r="B5" s="342" t="s">
        <v>19</v>
      </c>
      <c r="C5" s="475" t="str">
        <f>견적비교표!D5</f>
        <v>EA</v>
      </c>
      <c r="D5" s="475" t="str">
        <f>견적비교표!D6</f>
        <v>EA</v>
      </c>
      <c r="E5" s="475" t="str">
        <f>견적비교표!D7</f>
        <v>EA</v>
      </c>
      <c r="F5" s="475" t="str">
        <f>견적비교표!D8</f>
        <v>EA</v>
      </c>
      <c r="G5" s="475" t="str">
        <f>견적비교표!D9</f>
        <v>EA</v>
      </c>
      <c r="H5" s="475" t="str">
        <f>견적비교표!D10</f>
        <v>EA</v>
      </c>
      <c r="I5" s="342" t="str">
        <f>견적비교표!D11</f>
        <v>EA</v>
      </c>
      <c r="J5" s="475" t="str">
        <f>견적비교표!D12</f>
        <v>EA</v>
      </c>
      <c r="K5" s="475" t="str">
        <f>견적비교표!D13</f>
        <v>EA</v>
      </c>
      <c r="L5" s="479" t="str">
        <f>견적비교표!D14</f>
        <v>EA</v>
      </c>
      <c r="M5" s="479" t="str">
        <f>견적비교표!D15</f>
        <v>EA</v>
      </c>
      <c r="N5" s="479" t="str">
        <f>견적비교표!D16</f>
        <v>EA</v>
      </c>
      <c r="O5" s="479" t="str">
        <f>견적비교표!D17</f>
        <v>m</v>
      </c>
      <c r="P5" s="479" t="s">
        <v>400</v>
      </c>
      <c r="Q5" s="479" t="str">
        <f>견적비교표!D18</f>
        <v>EA</v>
      </c>
      <c r="R5" s="479" t="str">
        <f>견적비교표!D19</f>
        <v>EA</v>
      </c>
      <c r="S5" s="480"/>
    </row>
    <row r="6" spans="1:19" s="358" customFormat="1" ht="31.5" customHeight="1">
      <c r="A6" s="481" t="s">
        <v>270</v>
      </c>
      <c r="B6" s="482"/>
      <c r="C6" s="482"/>
      <c r="D6" s="482"/>
      <c r="E6" s="482"/>
      <c r="F6" s="482"/>
      <c r="G6" s="482"/>
      <c r="H6" s="482"/>
      <c r="I6" s="482"/>
      <c r="J6" s="482"/>
      <c r="K6" s="482"/>
      <c r="L6" s="483"/>
      <c r="M6" s="483"/>
      <c r="N6" s="483"/>
      <c r="O6" s="483"/>
      <c r="P6" s="483"/>
      <c r="Q6" s="483">
        <v>1</v>
      </c>
      <c r="R6" s="483">
        <v>1</v>
      </c>
      <c r="S6" s="484"/>
    </row>
    <row r="7" spans="1:19" s="358" customFormat="1" ht="31.5" customHeight="1">
      <c r="A7" s="481" t="s">
        <v>355</v>
      </c>
      <c r="B7" s="482"/>
      <c r="C7" s="482"/>
      <c r="D7" s="482"/>
      <c r="E7" s="482"/>
      <c r="F7" s="482"/>
      <c r="G7" s="482"/>
      <c r="H7" s="482"/>
      <c r="I7" s="482"/>
      <c r="J7" s="482"/>
      <c r="K7" s="482"/>
      <c r="L7" s="483"/>
      <c r="M7" s="483"/>
      <c r="N7" s="483"/>
      <c r="O7" s="483"/>
      <c r="P7" s="483"/>
      <c r="Q7" s="483"/>
      <c r="R7" s="483"/>
      <c r="S7" s="484"/>
    </row>
    <row r="8" spans="1:19" s="358" customFormat="1" ht="31.5" customHeight="1">
      <c r="A8" s="481" t="s">
        <v>356</v>
      </c>
      <c r="B8" s="482"/>
      <c r="C8" s="482">
        <v>10</v>
      </c>
      <c r="D8" s="482">
        <v>2</v>
      </c>
      <c r="E8" s="482">
        <v>2</v>
      </c>
      <c r="F8" s="482">
        <f>C8</f>
        <v>10</v>
      </c>
      <c r="G8" s="482">
        <f>C8*1</f>
        <v>10</v>
      </c>
      <c r="H8" s="482">
        <v>1</v>
      </c>
      <c r="I8" s="482">
        <v>1</v>
      </c>
      <c r="J8" s="482">
        <f>SUM(C8)*6</f>
        <v>60</v>
      </c>
      <c r="K8" s="482">
        <f t="shared" ref="K8:K19" si="0">SUM(D8+E8)*6</f>
        <v>24</v>
      </c>
      <c r="L8" s="483">
        <v>1</v>
      </c>
      <c r="M8" s="483">
        <v>4</v>
      </c>
      <c r="N8" s="483">
        <v>1</v>
      </c>
      <c r="O8" s="483">
        <v>10</v>
      </c>
      <c r="P8" s="483">
        <v>1</v>
      </c>
      <c r="Q8" s="483"/>
      <c r="R8" s="483"/>
      <c r="S8" s="484"/>
    </row>
    <row r="9" spans="1:19" s="358" customFormat="1" ht="31.5" customHeight="1">
      <c r="A9" s="481" t="s">
        <v>357</v>
      </c>
      <c r="B9" s="482"/>
      <c r="C9" s="482">
        <v>10</v>
      </c>
      <c r="D9" s="482">
        <v>2</v>
      </c>
      <c r="E9" s="482">
        <v>2</v>
      </c>
      <c r="F9" s="482">
        <f t="shared" ref="F9:F19" si="1">C9</f>
        <v>10</v>
      </c>
      <c r="G9" s="482">
        <f t="shared" ref="G9:G19" si="2">C9*1</f>
        <v>10</v>
      </c>
      <c r="H9" s="482">
        <v>1</v>
      </c>
      <c r="I9" s="482">
        <v>1</v>
      </c>
      <c r="J9" s="482">
        <f t="shared" ref="J9:J19" si="3">SUM(C9)*6</f>
        <v>60</v>
      </c>
      <c r="K9" s="482">
        <f t="shared" si="0"/>
        <v>24</v>
      </c>
      <c r="L9" s="483"/>
      <c r="M9" s="483">
        <f>L9</f>
        <v>0</v>
      </c>
      <c r="N9" s="483">
        <v>1</v>
      </c>
      <c r="O9" s="483">
        <v>10</v>
      </c>
      <c r="P9" s="483">
        <v>1</v>
      </c>
      <c r="Q9" s="483"/>
      <c r="R9" s="483"/>
      <c r="S9" s="484"/>
    </row>
    <row r="10" spans="1:19" s="358" customFormat="1" ht="31.5" customHeight="1">
      <c r="A10" s="481" t="s">
        <v>358</v>
      </c>
      <c r="B10" s="482"/>
      <c r="C10" s="482">
        <v>10</v>
      </c>
      <c r="D10" s="482">
        <v>2</v>
      </c>
      <c r="E10" s="482">
        <v>2</v>
      </c>
      <c r="F10" s="482">
        <f t="shared" si="1"/>
        <v>10</v>
      </c>
      <c r="G10" s="482">
        <f t="shared" si="2"/>
        <v>10</v>
      </c>
      <c r="H10" s="482">
        <v>1</v>
      </c>
      <c r="I10" s="482">
        <v>1</v>
      </c>
      <c r="J10" s="482">
        <f t="shared" si="3"/>
        <v>60</v>
      </c>
      <c r="K10" s="482">
        <f t="shared" si="0"/>
        <v>24</v>
      </c>
      <c r="L10" s="483">
        <v>1</v>
      </c>
      <c r="M10" s="483">
        <v>4</v>
      </c>
      <c r="N10" s="483">
        <v>1</v>
      </c>
      <c r="O10" s="483">
        <v>10</v>
      </c>
      <c r="P10" s="483">
        <v>1</v>
      </c>
      <c r="Q10" s="483"/>
      <c r="R10" s="483"/>
      <c r="S10" s="484"/>
    </row>
    <row r="11" spans="1:19" s="358" customFormat="1" ht="31.5" customHeight="1">
      <c r="A11" s="481" t="s">
        <v>359</v>
      </c>
      <c r="B11" s="482"/>
      <c r="C11" s="482">
        <v>10</v>
      </c>
      <c r="D11" s="482">
        <v>2</v>
      </c>
      <c r="E11" s="482">
        <v>2</v>
      </c>
      <c r="F11" s="482">
        <f t="shared" si="1"/>
        <v>10</v>
      </c>
      <c r="G11" s="482">
        <f t="shared" si="2"/>
        <v>10</v>
      </c>
      <c r="H11" s="482">
        <v>1</v>
      </c>
      <c r="I11" s="482">
        <v>1</v>
      </c>
      <c r="J11" s="482">
        <f t="shared" si="3"/>
        <v>60</v>
      </c>
      <c r="K11" s="482">
        <f t="shared" si="0"/>
        <v>24</v>
      </c>
      <c r="L11" s="483"/>
      <c r="M11" s="483">
        <f>L11</f>
        <v>0</v>
      </c>
      <c r="N11" s="483">
        <v>1</v>
      </c>
      <c r="O11" s="483">
        <v>10</v>
      </c>
      <c r="P11" s="483">
        <v>1</v>
      </c>
      <c r="Q11" s="483"/>
      <c r="R11" s="483"/>
      <c r="S11" s="484"/>
    </row>
    <row r="12" spans="1:19" s="358" customFormat="1" ht="31.5" customHeight="1">
      <c r="A12" s="481" t="s">
        <v>360</v>
      </c>
      <c r="B12" s="482"/>
      <c r="C12" s="482">
        <v>10</v>
      </c>
      <c r="D12" s="482">
        <v>2</v>
      </c>
      <c r="E12" s="482">
        <v>2</v>
      </c>
      <c r="F12" s="482">
        <f t="shared" si="1"/>
        <v>10</v>
      </c>
      <c r="G12" s="482">
        <f t="shared" si="2"/>
        <v>10</v>
      </c>
      <c r="H12" s="482">
        <v>1</v>
      </c>
      <c r="I12" s="482">
        <v>1</v>
      </c>
      <c r="J12" s="482">
        <f t="shared" si="3"/>
        <v>60</v>
      </c>
      <c r="K12" s="482">
        <f t="shared" si="0"/>
        <v>24</v>
      </c>
      <c r="L12" s="483">
        <v>1</v>
      </c>
      <c r="M12" s="483">
        <v>4</v>
      </c>
      <c r="N12" s="483">
        <v>1</v>
      </c>
      <c r="O12" s="483">
        <v>10</v>
      </c>
      <c r="P12" s="483">
        <v>1</v>
      </c>
      <c r="Q12" s="483"/>
      <c r="R12" s="483"/>
      <c r="S12" s="484"/>
    </row>
    <row r="13" spans="1:19" s="358" customFormat="1" ht="31.5" customHeight="1">
      <c r="A13" s="481" t="s">
        <v>361</v>
      </c>
      <c r="B13" s="482"/>
      <c r="C13" s="482">
        <v>10</v>
      </c>
      <c r="D13" s="482">
        <v>2</v>
      </c>
      <c r="E13" s="482">
        <v>2</v>
      </c>
      <c r="F13" s="482">
        <f t="shared" si="1"/>
        <v>10</v>
      </c>
      <c r="G13" s="482">
        <f t="shared" si="2"/>
        <v>10</v>
      </c>
      <c r="H13" s="482">
        <v>1</v>
      </c>
      <c r="I13" s="482">
        <v>1</v>
      </c>
      <c r="J13" s="482">
        <f t="shared" si="3"/>
        <v>60</v>
      </c>
      <c r="K13" s="482">
        <f t="shared" si="0"/>
        <v>24</v>
      </c>
      <c r="L13" s="483"/>
      <c r="M13" s="483">
        <f>L13</f>
        <v>0</v>
      </c>
      <c r="N13" s="483">
        <v>1</v>
      </c>
      <c r="O13" s="483">
        <v>10</v>
      </c>
      <c r="P13" s="483">
        <v>1</v>
      </c>
      <c r="Q13" s="483"/>
      <c r="R13" s="483"/>
      <c r="S13" s="484"/>
    </row>
    <row r="14" spans="1:19" s="358" customFormat="1" ht="31.5" customHeight="1">
      <c r="A14" s="481" t="s">
        <v>364</v>
      </c>
      <c r="B14" s="482"/>
      <c r="C14" s="482">
        <v>10</v>
      </c>
      <c r="D14" s="482">
        <v>2</v>
      </c>
      <c r="E14" s="482">
        <v>2</v>
      </c>
      <c r="F14" s="482">
        <f t="shared" si="1"/>
        <v>10</v>
      </c>
      <c r="G14" s="482">
        <f t="shared" si="2"/>
        <v>10</v>
      </c>
      <c r="H14" s="482">
        <v>1</v>
      </c>
      <c r="I14" s="482">
        <v>1</v>
      </c>
      <c r="J14" s="482">
        <f t="shared" si="3"/>
        <v>60</v>
      </c>
      <c r="K14" s="482">
        <f t="shared" si="0"/>
        <v>24</v>
      </c>
      <c r="L14" s="483">
        <v>1</v>
      </c>
      <c r="M14" s="483">
        <v>4</v>
      </c>
      <c r="N14" s="483">
        <v>1</v>
      </c>
      <c r="O14" s="483">
        <v>10</v>
      </c>
      <c r="P14" s="483">
        <v>1</v>
      </c>
      <c r="Q14" s="483"/>
      <c r="R14" s="483"/>
      <c r="S14" s="484"/>
    </row>
    <row r="15" spans="1:19" s="358" customFormat="1" ht="31.5" customHeight="1">
      <c r="A15" s="481" t="s">
        <v>363</v>
      </c>
      <c r="B15" s="482"/>
      <c r="C15" s="482">
        <v>10</v>
      </c>
      <c r="D15" s="482">
        <v>2</v>
      </c>
      <c r="E15" s="482">
        <v>2</v>
      </c>
      <c r="F15" s="482">
        <f t="shared" si="1"/>
        <v>10</v>
      </c>
      <c r="G15" s="482">
        <f t="shared" si="2"/>
        <v>10</v>
      </c>
      <c r="H15" s="482">
        <v>1</v>
      </c>
      <c r="I15" s="482">
        <v>1</v>
      </c>
      <c r="J15" s="482">
        <f t="shared" si="3"/>
        <v>60</v>
      </c>
      <c r="K15" s="482">
        <f t="shared" si="0"/>
        <v>24</v>
      </c>
      <c r="L15" s="483"/>
      <c r="M15" s="483">
        <f>L15</f>
        <v>0</v>
      </c>
      <c r="N15" s="483">
        <v>1</v>
      </c>
      <c r="O15" s="483">
        <v>10</v>
      </c>
      <c r="P15" s="483">
        <v>1</v>
      </c>
      <c r="Q15" s="483"/>
      <c r="R15" s="483"/>
      <c r="S15" s="484"/>
    </row>
    <row r="16" spans="1:19" s="358" customFormat="1" ht="31.5" customHeight="1">
      <c r="A16" s="481" t="s">
        <v>362</v>
      </c>
      <c r="B16" s="482"/>
      <c r="C16" s="482">
        <v>10</v>
      </c>
      <c r="D16" s="482">
        <v>2</v>
      </c>
      <c r="E16" s="482">
        <v>2</v>
      </c>
      <c r="F16" s="482">
        <f t="shared" si="1"/>
        <v>10</v>
      </c>
      <c r="G16" s="482">
        <f t="shared" si="2"/>
        <v>10</v>
      </c>
      <c r="H16" s="482">
        <v>1</v>
      </c>
      <c r="I16" s="482">
        <v>1</v>
      </c>
      <c r="J16" s="482">
        <f t="shared" si="3"/>
        <v>60</v>
      </c>
      <c r="K16" s="482">
        <f t="shared" si="0"/>
        <v>24</v>
      </c>
      <c r="L16" s="483"/>
      <c r="M16" s="483">
        <f>L16</f>
        <v>0</v>
      </c>
      <c r="N16" s="483">
        <v>1</v>
      </c>
      <c r="O16" s="483">
        <v>10</v>
      </c>
      <c r="P16" s="483">
        <v>1</v>
      </c>
      <c r="Q16" s="483"/>
      <c r="R16" s="483"/>
      <c r="S16" s="484"/>
    </row>
    <row r="17" spans="1:19" s="358" customFormat="1" ht="31.5" customHeight="1">
      <c r="A17" s="481" t="s">
        <v>365</v>
      </c>
      <c r="B17" s="482"/>
      <c r="C17" s="482">
        <v>10</v>
      </c>
      <c r="D17" s="482">
        <v>2</v>
      </c>
      <c r="E17" s="482">
        <v>2</v>
      </c>
      <c r="F17" s="482">
        <f t="shared" si="1"/>
        <v>10</v>
      </c>
      <c r="G17" s="482">
        <f t="shared" si="2"/>
        <v>10</v>
      </c>
      <c r="H17" s="482">
        <v>1</v>
      </c>
      <c r="I17" s="482">
        <v>1</v>
      </c>
      <c r="J17" s="482">
        <f t="shared" si="3"/>
        <v>60</v>
      </c>
      <c r="K17" s="482">
        <f t="shared" si="0"/>
        <v>24</v>
      </c>
      <c r="L17" s="483">
        <v>1</v>
      </c>
      <c r="M17" s="483">
        <v>4</v>
      </c>
      <c r="N17" s="483">
        <v>1</v>
      </c>
      <c r="O17" s="483">
        <v>10</v>
      </c>
      <c r="P17" s="483">
        <v>1</v>
      </c>
      <c r="Q17" s="483"/>
      <c r="R17" s="483"/>
      <c r="S17" s="484"/>
    </row>
    <row r="18" spans="1:19" s="358" customFormat="1" ht="31.5" customHeight="1">
      <c r="A18" s="481" t="s">
        <v>366</v>
      </c>
      <c r="B18" s="482"/>
      <c r="C18" s="482">
        <v>10</v>
      </c>
      <c r="D18" s="482">
        <v>2</v>
      </c>
      <c r="E18" s="482">
        <v>2</v>
      </c>
      <c r="F18" s="482">
        <f t="shared" si="1"/>
        <v>10</v>
      </c>
      <c r="G18" s="482">
        <f t="shared" si="2"/>
        <v>10</v>
      </c>
      <c r="H18" s="482">
        <v>1</v>
      </c>
      <c r="I18" s="482">
        <v>1</v>
      </c>
      <c r="J18" s="482">
        <f t="shared" si="3"/>
        <v>60</v>
      </c>
      <c r="K18" s="482">
        <f t="shared" si="0"/>
        <v>24</v>
      </c>
      <c r="L18" s="483"/>
      <c r="M18" s="483">
        <f>L18</f>
        <v>0</v>
      </c>
      <c r="N18" s="483">
        <v>1</v>
      </c>
      <c r="O18" s="483">
        <v>10</v>
      </c>
      <c r="P18" s="483">
        <v>1</v>
      </c>
      <c r="Q18" s="483"/>
      <c r="R18" s="483"/>
      <c r="S18" s="484"/>
    </row>
    <row r="19" spans="1:19" s="358" customFormat="1" ht="31.5" customHeight="1">
      <c r="A19" s="481" t="s">
        <v>367</v>
      </c>
      <c r="B19" s="482"/>
      <c r="C19" s="482">
        <v>10</v>
      </c>
      <c r="D19" s="482">
        <v>2</v>
      </c>
      <c r="E19" s="482">
        <v>2</v>
      </c>
      <c r="F19" s="482">
        <f t="shared" si="1"/>
        <v>10</v>
      </c>
      <c r="G19" s="482">
        <f t="shared" si="2"/>
        <v>10</v>
      </c>
      <c r="H19" s="482">
        <v>1</v>
      </c>
      <c r="I19" s="482">
        <v>1</v>
      </c>
      <c r="J19" s="482">
        <f t="shared" si="3"/>
        <v>60</v>
      </c>
      <c r="K19" s="482">
        <f t="shared" si="0"/>
        <v>24</v>
      </c>
      <c r="L19" s="483"/>
      <c r="M19" s="483">
        <f>L19</f>
        <v>0</v>
      </c>
      <c r="N19" s="483">
        <v>1</v>
      </c>
      <c r="O19" s="483">
        <v>10</v>
      </c>
      <c r="P19" s="483">
        <v>1</v>
      </c>
      <c r="Q19" s="483"/>
      <c r="R19" s="483"/>
      <c r="S19" s="484"/>
    </row>
    <row r="20" spans="1:19" s="358" customFormat="1" ht="31.5" customHeight="1">
      <c r="A20" s="481"/>
      <c r="B20" s="482"/>
      <c r="C20" s="482"/>
      <c r="D20" s="482"/>
      <c r="E20" s="482"/>
      <c r="F20" s="482"/>
      <c r="G20" s="482"/>
      <c r="H20" s="482"/>
      <c r="I20" s="482"/>
      <c r="J20" s="482"/>
      <c r="K20" s="482"/>
      <c r="L20" s="483"/>
      <c r="M20" s="483"/>
      <c r="N20" s="483"/>
      <c r="O20" s="483"/>
      <c r="P20" s="483"/>
      <c r="Q20" s="483"/>
      <c r="R20" s="483"/>
      <c r="S20" s="484"/>
    </row>
    <row r="21" spans="1:19" s="488" customFormat="1" ht="31.5" customHeight="1" thickBot="1">
      <c r="A21" s="485" t="s">
        <v>140</v>
      </c>
      <c r="B21" s="486"/>
      <c r="C21" s="486">
        <f>SUM(C8:C19)</f>
        <v>120</v>
      </c>
      <c r="D21" s="486">
        <f t="shared" ref="D21:P21" si="4">SUM(D8:D19)</f>
        <v>24</v>
      </c>
      <c r="E21" s="486">
        <f t="shared" si="4"/>
        <v>24</v>
      </c>
      <c r="F21" s="486">
        <f t="shared" si="4"/>
        <v>120</v>
      </c>
      <c r="G21" s="486">
        <f t="shared" si="4"/>
        <v>120</v>
      </c>
      <c r="H21" s="486">
        <f t="shared" si="4"/>
        <v>12</v>
      </c>
      <c r="I21" s="486">
        <f t="shared" si="4"/>
        <v>12</v>
      </c>
      <c r="J21" s="486">
        <f t="shared" si="4"/>
        <v>720</v>
      </c>
      <c r="K21" s="486">
        <f t="shared" si="4"/>
        <v>288</v>
      </c>
      <c r="L21" s="486">
        <f>SUM(L8:L19)</f>
        <v>5</v>
      </c>
      <c r="M21" s="486">
        <f t="shared" si="4"/>
        <v>20</v>
      </c>
      <c r="N21" s="486">
        <f t="shared" si="4"/>
        <v>12</v>
      </c>
      <c r="O21" s="486">
        <f t="shared" si="4"/>
        <v>120</v>
      </c>
      <c r="P21" s="486">
        <f t="shared" si="4"/>
        <v>12</v>
      </c>
      <c r="Q21" s="486">
        <f>Q6</f>
        <v>1</v>
      </c>
      <c r="R21" s="486">
        <f>R6</f>
        <v>1</v>
      </c>
      <c r="S21" s="487"/>
    </row>
    <row r="22" spans="1:19" ht="30" customHeight="1"/>
    <row r="23" spans="1:19" ht="30" customHeight="1"/>
    <row r="24" spans="1:19" ht="30" customHeight="1"/>
    <row r="25" spans="1:19" ht="30" customHeight="1"/>
    <row r="26" spans="1:19" ht="30" customHeight="1"/>
    <row r="27" spans="1:19" ht="30" customHeight="1"/>
    <row r="28" spans="1:19" ht="30" customHeight="1"/>
    <row r="29" spans="1:19" ht="30" customHeight="1"/>
  </sheetData>
  <mergeCells count="3">
    <mergeCell ref="A1:S1"/>
    <mergeCell ref="A3:A4"/>
    <mergeCell ref="A2:S2"/>
  </mergeCells>
  <phoneticPr fontId="4" type="noConversion"/>
  <printOptions horizontalCentered="1" verticalCentered="1"/>
  <pageMargins left="0.59055118110236227" right="0.59055118110236227" top="0.59055118110236227" bottom="0.59055118110236227" header="0" footer="0"/>
  <pageSetup paperSize="9" scale="62" fitToHeight="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49"/>
  <sheetViews>
    <sheetView view="pageBreakPreview" topLeftCell="A7" zoomScale="90" zoomScaleSheetLayoutView="90" workbookViewId="0">
      <selection activeCell="I21" sqref="I21"/>
    </sheetView>
  </sheetViews>
  <sheetFormatPr defaultRowHeight="12"/>
  <cols>
    <col min="1" max="1" width="5.77734375" style="451" bestFit="1" customWidth="1"/>
    <col min="2" max="2" width="25.6640625" style="358" customWidth="1"/>
    <col min="3" max="3" width="30.5546875" style="452" customWidth="1"/>
    <col min="4" max="4" width="10.77734375" style="451" customWidth="1"/>
    <col min="5" max="5" width="13.77734375" style="453" customWidth="1"/>
    <col min="6" max="6" width="9.77734375" style="453" customWidth="1"/>
    <col min="7" max="7" width="13.77734375" style="453" customWidth="1"/>
    <col min="8" max="8" width="9.77734375" style="453" customWidth="1"/>
    <col min="9" max="9" width="13.77734375" style="454" customWidth="1"/>
    <col min="10" max="11" width="13.21875" style="454" customWidth="1"/>
    <col min="12" max="12" width="15.77734375" style="454" customWidth="1"/>
    <col min="13" max="16384" width="8.88671875" style="291"/>
  </cols>
  <sheetData>
    <row r="1" spans="1:12" s="286" customFormat="1" ht="30" customHeight="1">
      <c r="A1" s="751" t="s">
        <v>14</v>
      </c>
      <c r="B1" s="751"/>
      <c r="C1" s="751"/>
      <c r="D1" s="751"/>
      <c r="E1" s="751"/>
      <c r="F1" s="751"/>
      <c r="G1" s="751"/>
      <c r="H1" s="751"/>
      <c r="I1" s="751"/>
      <c r="J1" s="751"/>
      <c r="K1" s="751"/>
      <c r="L1" s="751"/>
    </row>
    <row r="2" spans="1:12" s="356" customFormat="1" ht="30" customHeight="1">
      <c r="A2" s="754" t="s">
        <v>10</v>
      </c>
      <c r="B2" s="753" t="s">
        <v>191</v>
      </c>
      <c r="C2" s="752" t="s">
        <v>2</v>
      </c>
      <c r="D2" s="754" t="s">
        <v>3</v>
      </c>
      <c r="E2" s="752" t="s">
        <v>332</v>
      </c>
      <c r="F2" s="752"/>
      <c r="G2" s="752" t="s">
        <v>333</v>
      </c>
      <c r="H2" s="752"/>
      <c r="I2" s="440" t="s">
        <v>11</v>
      </c>
      <c r="J2" s="440" t="s">
        <v>15</v>
      </c>
      <c r="K2" s="440" t="s">
        <v>23</v>
      </c>
      <c r="L2" s="322" t="s">
        <v>12</v>
      </c>
    </row>
    <row r="3" spans="1:12" s="441" customFormat="1" ht="30" customHeight="1">
      <c r="A3" s="754"/>
      <c r="B3" s="753"/>
      <c r="C3" s="752"/>
      <c r="D3" s="754"/>
      <c r="E3" s="322" t="s">
        <v>192</v>
      </c>
      <c r="F3" s="322" t="s">
        <v>13</v>
      </c>
      <c r="G3" s="322" t="s">
        <v>1</v>
      </c>
      <c r="H3" s="322" t="s">
        <v>13</v>
      </c>
      <c r="I3" s="440" t="s">
        <v>192</v>
      </c>
      <c r="J3" s="440" t="s">
        <v>16</v>
      </c>
      <c r="K3" s="440" t="s">
        <v>192</v>
      </c>
      <c r="L3" s="322" t="s">
        <v>192</v>
      </c>
    </row>
    <row r="4" spans="1:12" s="286" customFormat="1" ht="30" customHeight="1">
      <c r="A4" s="750" t="str">
        <f>원가계산서!D2</f>
        <v>양양군 하상도로 안내전광판 납품. 설치공사</v>
      </c>
      <c r="B4" s="750"/>
      <c r="C4" s="750"/>
      <c r="D4" s="750"/>
      <c r="E4" s="750"/>
      <c r="F4" s="750"/>
      <c r="G4" s="750"/>
      <c r="H4" s="750"/>
      <c r="I4" s="750"/>
      <c r="J4" s="750"/>
      <c r="K4" s="750"/>
      <c r="L4" s="750"/>
    </row>
    <row r="5" spans="1:12" s="286" customFormat="1" ht="30" customHeight="1">
      <c r="A5" s="442">
        <v>1</v>
      </c>
      <c r="B5" s="317" t="s">
        <v>209</v>
      </c>
      <c r="C5" s="455" t="s">
        <v>273</v>
      </c>
      <c r="D5" s="212" t="s">
        <v>102</v>
      </c>
      <c r="E5" s="456"/>
      <c r="F5" s="373"/>
      <c r="G5" s="457">
        <v>3000000</v>
      </c>
      <c r="H5" s="458">
        <v>1284</v>
      </c>
      <c r="I5" s="442">
        <v>169000</v>
      </c>
      <c r="J5" s="442">
        <v>185000</v>
      </c>
      <c r="K5" s="442">
        <v>175000</v>
      </c>
      <c r="L5" s="322">
        <f t="shared" ref="L5:L19" si="0">MIN(E5,G5,I5,J5)</f>
        <v>169000</v>
      </c>
    </row>
    <row r="6" spans="1:12" s="286" customFormat="1" ht="30" customHeight="1">
      <c r="A6" s="442">
        <v>2</v>
      </c>
      <c r="B6" s="317" t="s">
        <v>128</v>
      </c>
      <c r="C6" s="455" t="s">
        <v>129</v>
      </c>
      <c r="D6" s="212" t="s">
        <v>102</v>
      </c>
      <c r="E6" s="456"/>
      <c r="F6" s="373"/>
      <c r="G6" s="457"/>
      <c r="H6" s="458"/>
      <c r="I6" s="442">
        <v>120000</v>
      </c>
      <c r="J6" s="442">
        <v>200000</v>
      </c>
      <c r="K6" s="442">
        <v>280000</v>
      </c>
      <c r="L6" s="322">
        <f t="shared" si="0"/>
        <v>120000</v>
      </c>
    </row>
    <row r="7" spans="1:12" s="286" customFormat="1" ht="30" customHeight="1">
      <c r="A7" s="442">
        <v>3</v>
      </c>
      <c r="B7" s="317" t="s">
        <v>126</v>
      </c>
      <c r="C7" s="459" t="s">
        <v>368</v>
      </c>
      <c r="D7" s="212" t="s">
        <v>102</v>
      </c>
      <c r="E7" s="456"/>
      <c r="F7" s="373"/>
      <c r="G7" s="442"/>
      <c r="H7" s="317"/>
      <c r="I7" s="442">
        <v>150000</v>
      </c>
      <c r="J7" s="442">
        <v>285000</v>
      </c>
      <c r="K7" s="442">
        <v>298000</v>
      </c>
      <c r="L7" s="322">
        <f t="shared" si="0"/>
        <v>150000</v>
      </c>
    </row>
    <row r="8" spans="1:12" s="286" customFormat="1" ht="30" customHeight="1">
      <c r="A8" s="442">
        <v>4</v>
      </c>
      <c r="B8" s="317" t="s">
        <v>127</v>
      </c>
      <c r="C8" s="459" t="s">
        <v>130</v>
      </c>
      <c r="D8" s="212" t="s">
        <v>102</v>
      </c>
      <c r="E8" s="456"/>
      <c r="F8" s="373"/>
      <c r="G8" s="457"/>
      <c r="H8" s="458"/>
      <c r="I8" s="442">
        <v>1730</v>
      </c>
      <c r="J8" s="442">
        <v>2500</v>
      </c>
      <c r="K8" s="442">
        <v>2350</v>
      </c>
      <c r="L8" s="322">
        <f t="shared" si="0"/>
        <v>1730</v>
      </c>
    </row>
    <row r="9" spans="1:12" s="286" customFormat="1" ht="30" customHeight="1">
      <c r="A9" s="442">
        <v>5</v>
      </c>
      <c r="B9" s="317" t="s">
        <v>132</v>
      </c>
      <c r="C9" s="459" t="s">
        <v>131</v>
      </c>
      <c r="D9" s="212" t="s">
        <v>102</v>
      </c>
      <c r="E9" s="456"/>
      <c r="F9" s="373"/>
      <c r="G9" s="457"/>
      <c r="H9" s="458"/>
      <c r="I9" s="442">
        <v>1100</v>
      </c>
      <c r="J9" s="442">
        <v>1500</v>
      </c>
      <c r="K9" s="442">
        <v>2100</v>
      </c>
      <c r="L9" s="322">
        <f t="shared" si="0"/>
        <v>1100</v>
      </c>
    </row>
    <row r="10" spans="1:12" s="286" customFormat="1" ht="30" customHeight="1">
      <c r="A10" s="442">
        <v>6</v>
      </c>
      <c r="B10" s="459" t="s">
        <v>138</v>
      </c>
      <c r="C10" s="317" t="s">
        <v>247</v>
      </c>
      <c r="D10" s="212" t="s">
        <v>102</v>
      </c>
      <c r="E10" s="456"/>
      <c r="F10" s="443"/>
      <c r="G10" s="456"/>
      <c r="H10" s="462"/>
      <c r="I10" s="322">
        <v>860000</v>
      </c>
      <c r="J10" s="323">
        <v>980000</v>
      </c>
      <c r="K10" s="323">
        <v>1150000</v>
      </c>
      <c r="L10" s="322">
        <f>MIN(E10,G10,I10,J10)</f>
        <v>860000</v>
      </c>
    </row>
    <row r="11" spans="1:12" s="286" customFormat="1" ht="30" customHeight="1">
      <c r="A11" s="442">
        <v>7</v>
      </c>
      <c r="B11" s="463" t="s">
        <v>139</v>
      </c>
      <c r="C11" s="317" t="s">
        <v>378</v>
      </c>
      <c r="D11" s="212" t="s">
        <v>102</v>
      </c>
      <c r="E11" s="359"/>
      <c r="F11" s="360"/>
      <c r="G11" s="361"/>
      <c r="H11" s="464"/>
      <c r="I11" s="362">
        <v>1180000</v>
      </c>
      <c r="J11" s="442">
        <v>1240000</v>
      </c>
      <c r="K11" s="442">
        <v>1320000</v>
      </c>
      <c r="L11" s="322">
        <f>MIN(E11,G11,I11,J11)</f>
        <v>1180000</v>
      </c>
    </row>
    <row r="12" spans="1:12" s="286" customFormat="1" ht="30" customHeight="1">
      <c r="A12" s="442">
        <v>8</v>
      </c>
      <c r="B12" s="317" t="s">
        <v>271</v>
      </c>
      <c r="C12" s="459" t="s">
        <v>133</v>
      </c>
      <c r="D12" s="212" t="s">
        <v>102</v>
      </c>
      <c r="E12" s="460">
        <v>26.6</v>
      </c>
      <c r="F12" s="373">
        <v>45</v>
      </c>
      <c r="G12" s="461">
        <v>32.9</v>
      </c>
      <c r="H12" s="458">
        <v>50</v>
      </c>
      <c r="I12" s="442"/>
      <c r="J12" s="442"/>
      <c r="K12" s="442"/>
      <c r="L12" s="322">
        <f t="shared" si="0"/>
        <v>26.6</v>
      </c>
    </row>
    <row r="13" spans="1:12" s="286" customFormat="1" ht="30" customHeight="1">
      <c r="A13" s="442">
        <v>9</v>
      </c>
      <c r="B13" s="317" t="s">
        <v>136</v>
      </c>
      <c r="C13" s="459" t="s">
        <v>137</v>
      </c>
      <c r="D13" s="212" t="s">
        <v>102</v>
      </c>
      <c r="E13" s="460">
        <v>73</v>
      </c>
      <c r="F13" s="373">
        <v>41</v>
      </c>
      <c r="G13" s="461">
        <v>103</v>
      </c>
      <c r="H13" s="458">
        <v>48</v>
      </c>
      <c r="I13" s="442"/>
      <c r="J13" s="442"/>
      <c r="K13" s="442"/>
      <c r="L13" s="322">
        <f t="shared" si="0"/>
        <v>73</v>
      </c>
    </row>
    <row r="14" spans="1:12" s="286" customFormat="1" ht="30" customHeight="1">
      <c r="A14" s="442">
        <v>10</v>
      </c>
      <c r="B14" s="463" t="s">
        <v>334</v>
      </c>
      <c r="C14" s="465" t="s">
        <v>369</v>
      </c>
      <c r="D14" s="212" t="s">
        <v>102</v>
      </c>
      <c r="E14" s="359"/>
      <c r="F14" s="360"/>
      <c r="G14" s="361"/>
      <c r="H14" s="464"/>
      <c r="I14" s="362">
        <v>670000</v>
      </c>
      <c r="J14" s="442">
        <v>760000</v>
      </c>
      <c r="K14" s="442">
        <v>820000</v>
      </c>
      <c r="L14" s="322">
        <f>MIN(E14,G14,I14,J14)</f>
        <v>670000</v>
      </c>
    </row>
    <row r="15" spans="1:12" s="286" customFormat="1" ht="29.25" customHeight="1">
      <c r="A15" s="442">
        <v>11</v>
      </c>
      <c r="B15" s="463" t="s">
        <v>374</v>
      </c>
      <c r="C15" s="465" t="s">
        <v>373</v>
      </c>
      <c r="D15" s="212" t="s">
        <v>102</v>
      </c>
      <c r="E15" s="359"/>
      <c r="F15" s="360"/>
      <c r="G15" s="361">
        <v>30370</v>
      </c>
      <c r="H15" s="464">
        <v>52</v>
      </c>
      <c r="I15" s="362"/>
      <c r="J15" s="442"/>
      <c r="K15" s="442"/>
      <c r="L15" s="322">
        <f t="shared" si="0"/>
        <v>30370</v>
      </c>
    </row>
    <row r="16" spans="1:12" s="286" customFormat="1" ht="29.25" customHeight="1">
      <c r="A16" s="442">
        <v>12</v>
      </c>
      <c r="B16" s="466" t="s">
        <v>370</v>
      </c>
      <c r="C16" s="363" t="s">
        <v>371</v>
      </c>
      <c r="D16" s="444" t="s">
        <v>102</v>
      </c>
      <c r="E16" s="364">
        <v>49900</v>
      </c>
      <c r="F16" s="467">
        <v>1176</v>
      </c>
      <c r="G16" s="364">
        <v>70000</v>
      </c>
      <c r="H16" s="468">
        <v>1083</v>
      </c>
      <c r="I16" s="362"/>
      <c r="J16" s="442"/>
      <c r="K16" s="442"/>
      <c r="L16" s="322">
        <f t="shared" si="0"/>
        <v>49900</v>
      </c>
    </row>
    <row r="17" spans="1:12" s="286" customFormat="1" ht="29.25" customHeight="1">
      <c r="A17" s="442">
        <v>13</v>
      </c>
      <c r="B17" s="466" t="s">
        <v>248</v>
      </c>
      <c r="C17" s="445" t="s">
        <v>372</v>
      </c>
      <c r="D17" s="444" t="s">
        <v>249</v>
      </c>
      <c r="E17" s="364">
        <v>1971</v>
      </c>
      <c r="F17" s="467">
        <v>1179</v>
      </c>
      <c r="G17" s="364">
        <v>2567</v>
      </c>
      <c r="H17" s="468">
        <v>1075</v>
      </c>
      <c r="I17" s="362"/>
      <c r="J17" s="442"/>
      <c r="K17" s="442"/>
      <c r="L17" s="322">
        <f t="shared" si="0"/>
        <v>1971</v>
      </c>
    </row>
    <row r="18" spans="1:12" s="286" customFormat="1" ht="30" customHeight="1">
      <c r="A18" s="442">
        <v>14</v>
      </c>
      <c r="B18" s="446" t="s">
        <v>421</v>
      </c>
      <c r="C18" s="446" t="s">
        <v>423</v>
      </c>
      <c r="D18" s="212" t="s">
        <v>102</v>
      </c>
      <c r="E18" s="365"/>
      <c r="F18" s="365"/>
      <c r="G18" s="365"/>
      <c r="H18" s="365"/>
      <c r="I18" s="364">
        <v>1980000</v>
      </c>
      <c r="J18" s="366">
        <v>2150000</v>
      </c>
      <c r="K18" s="364">
        <v>2340000</v>
      </c>
      <c r="L18" s="322">
        <f t="shared" si="0"/>
        <v>1980000</v>
      </c>
    </row>
    <row r="19" spans="1:12" s="286" customFormat="1" ht="30" customHeight="1">
      <c r="A19" s="442">
        <v>15</v>
      </c>
      <c r="B19" s="363" t="s">
        <v>422</v>
      </c>
      <c r="C19" s="445" t="s">
        <v>424</v>
      </c>
      <c r="D19" s="444" t="s">
        <v>102</v>
      </c>
      <c r="E19" s="365"/>
      <c r="F19" s="365"/>
      <c r="G19" s="365"/>
      <c r="H19" s="365"/>
      <c r="I19" s="364">
        <v>680000</v>
      </c>
      <c r="J19" s="366">
        <v>725000</v>
      </c>
      <c r="K19" s="364">
        <v>748000</v>
      </c>
      <c r="L19" s="322">
        <f t="shared" si="0"/>
        <v>680000</v>
      </c>
    </row>
    <row r="20" spans="1:12" s="286" customFormat="1" ht="30" customHeight="1">
      <c r="A20" s="442"/>
      <c r="B20" s="447"/>
      <c r="C20" s="442"/>
      <c r="D20" s="444"/>
      <c r="E20" s="359"/>
      <c r="F20" s="362"/>
      <c r="G20" s="361"/>
      <c r="H20" s="448"/>
      <c r="I20" s="362"/>
      <c r="J20" s="442"/>
      <c r="K20" s="442"/>
      <c r="L20" s="322"/>
    </row>
    <row r="21" spans="1:12" s="286" customFormat="1" ht="30" customHeight="1">
      <c r="A21" s="442"/>
      <c r="B21" s="447"/>
      <c r="C21" s="442"/>
      <c r="D21" s="444"/>
      <c r="E21" s="359"/>
      <c r="F21" s="362"/>
      <c r="G21" s="361"/>
      <c r="H21" s="448"/>
      <c r="I21" s="362"/>
      <c r="J21" s="442"/>
      <c r="K21" s="442"/>
      <c r="L21" s="322"/>
    </row>
    <row r="22" spans="1:12" s="286" customFormat="1" ht="30" customHeight="1">
      <c r="A22" s="442"/>
      <c r="B22" s="447"/>
      <c r="C22" s="442"/>
      <c r="D22" s="444"/>
      <c r="E22" s="359"/>
      <c r="F22" s="362"/>
      <c r="G22" s="361"/>
      <c r="H22" s="448"/>
      <c r="I22" s="362"/>
      <c r="J22" s="442"/>
      <c r="K22" s="442"/>
      <c r="L22" s="322"/>
    </row>
    <row r="23" spans="1:12" s="286" customFormat="1" ht="30" customHeight="1">
      <c r="A23" s="442"/>
      <c r="B23" s="449"/>
      <c r="C23" s="367"/>
      <c r="D23" s="371"/>
      <c r="E23" s="368"/>
      <c r="F23" s="369"/>
      <c r="G23" s="368"/>
      <c r="H23" s="368"/>
      <c r="I23" s="372"/>
      <c r="J23" s="372"/>
      <c r="K23" s="372"/>
      <c r="L23" s="370"/>
    </row>
    <row r="24" spans="1:12" s="286" customFormat="1" ht="30" customHeight="1">
      <c r="A24" s="442"/>
      <c r="B24" s="449"/>
      <c r="C24" s="367"/>
      <c r="D24" s="371"/>
      <c r="E24" s="368"/>
      <c r="F24" s="369"/>
      <c r="G24" s="368"/>
      <c r="H24" s="368"/>
      <c r="I24" s="450"/>
      <c r="J24" s="450"/>
      <c r="K24" s="450"/>
      <c r="L24" s="370"/>
    </row>
    <row r="25" spans="1:12" ht="30" customHeight="1"/>
    <row r="26" spans="1:12" ht="30" customHeight="1"/>
    <row r="27" spans="1:12" ht="30" customHeight="1"/>
    <row r="28" spans="1:12" ht="30" customHeight="1"/>
    <row r="29" spans="1:12" ht="30" customHeight="1"/>
    <row r="30" spans="1:12" ht="30" customHeight="1"/>
    <row r="31" spans="1:12" ht="30" customHeight="1"/>
    <row r="32" spans="1:1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</sheetData>
  <mergeCells count="8">
    <mergeCell ref="A4:L4"/>
    <mergeCell ref="A1:L1"/>
    <mergeCell ref="E2:F2"/>
    <mergeCell ref="C2:C3"/>
    <mergeCell ref="B2:B3"/>
    <mergeCell ref="A2:A3"/>
    <mergeCell ref="D2:D3"/>
    <mergeCell ref="G2:H2"/>
  </mergeCells>
  <phoneticPr fontId="4" type="noConversion"/>
  <printOptions horizontalCentered="1" verticalCentered="1"/>
  <pageMargins left="0.59055118110236227" right="0.59055118110236227" top="0.59055118110236227" bottom="0.59055118110236227" header="0" footer="0"/>
  <pageSetup paperSize="9" scale="66" fitToHeight="0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VL33"/>
  <sheetViews>
    <sheetView tabSelected="1" view="pageBreakPreview" zoomScaleSheetLayoutView="100" workbookViewId="0">
      <selection activeCell="L22" sqref="L22"/>
    </sheetView>
  </sheetViews>
  <sheetFormatPr defaultColWidth="8.88671875" defaultRowHeight="13.5"/>
  <cols>
    <col min="1" max="1" width="0.88671875" customWidth="1"/>
    <col min="2" max="2" width="19.21875" customWidth="1"/>
    <col min="3" max="3" width="21.109375" customWidth="1"/>
    <col min="4" max="4" width="19.109375" customWidth="1"/>
    <col min="5" max="5" width="17.77734375" customWidth="1"/>
    <col min="6" max="6" width="24.44140625" customWidth="1"/>
    <col min="7" max="7" width="0.88671875" customWidth="1"/>
    <col min="8" max="253" width="8.88671875" style="221"/>
    <col min="254" max="254" width="0.88671875" customWidth="1"/>
    <col min="255" max="255" width="19.21875" customWidth="1"/>
    <col min="256" max="256" width="21.109375" customWidth="1"/>
    <col min="257" max="257" width="19.109375" customWidth="1"/>
    <col min="258" max="258" width="17.77734375" customWidth="1"/>
    <col min="259" max="259" width="24.44140625" customWidth="1"/>
    <col min="260" max="260" width="0.88671875" customWidth="1"/>
    <col min="261" max="509" width="8.88671875" style="221"/>
    <col min="510" max="510" width="0.88671875" customWidth="1"/>
    <col min="511" max="511" width="19.21875" customWidth="1"/>
    <col min="512" max="512" width="21.109375" customWidth="1"/>
    <col min="513" max="513" width="19.109375" customWidth="1"/>
    <col min="514" max="514" width="17.77734375" customWidth="1"/>
    <col min="515" max="515" width="24.44140625" customWidth="1"/>
    <col min="516" max="516" width="0.88671875" customWidth="1"/>
    <col min="517" max="765" width="8.88671875" style="221"/>
    <col min="766" max="766" width="0.88671875" customWidth="1"/>
    <col min="767" max="767" width="19.21875" customWidth="1"/>
    <col min="768" max="768" width="21.109375" customWidth="1"/>
    <col min="769" max="769" width="19.109375" customWidth="1"/>
    <col min="770" max="770" width="17.77734375" customWidth="1"/>
    <col min="771" max="771" width="24.44140625" customWidth="1"/>
    <col min="772" max="772" width="0.88671875" customWidth="1"/>
    <col min="773" max="1021" width="8.88671875" style="221"/>
    <col min="1022" max="1022" width="0.88671875" customWidth="1"/>
    <col min="1023" max="1023" width="19.21875" customWidth="1"/>
    <col min="1024" max="1024" width="21.109375" customWidth="1"/>
    <col min="1025" max="1025" width="19.109375" customWidth="1"/>
    <col min="1026" max="1026" width="17.77734375" customWidth="1"/>
    <col min="1027" max="1027" width="24.44140625" customWidth="1"/>
    <col min="1028" max="1028" width="0.88671875" customWidth="1"/>
    <col min="1029" max="1277" width="8.88671875" style="221"/>
    <col min="1278" max="1278" width="0.88671875" customWidth="1"/>
    <col min="1279" max="1279" width="19.21875" customWidth="1"/>
    <col min="1280" max="1280" width="21.109375" customWidth="1"/>
    <col min="1281" max="1281" width="19.109375" customWidth="1"/>
    <col min="1282" max="1282" width="17.77734375" customWidth="1"/>
    <col min="1283" max="1283" width="24.44140625" customWidth="1"/>
    <col min="1284" max="1284" width="0.88671875" customWidth="1"/>
    <col min="1285" max="1533" width="8.88671875" style="221"/>
    <col min="1534" max="1534" width="0.88671875" customWidth="1"/>
    <col min="1535" max="1535" width="19.21875" customWidth="1"/>
    <col min="1536" max="1536" width="21.109375" customWidth="1"/>
    <col min="1537" max="1537" width="19.109375" customWidth="1"/>
    <col min="1538" max="1538" width="17.77734375" customWidth="1"/>
    <col min="1539" max="1539" width="24.44140625" customWidth="1"/>
    <col min="1540" max="1540" width="0.88671875" customWidth="1"/>
    <col min="1541" max="1789" width="8.88671875" style="221"/>
    <col min="1790" max="1790" width="0.88671875" customWidth="1"/>
    <col min="1791" max="1791" width="19.21875" customWidth="1"/>
    <col min="1792" max="1792" width="21.109375" customWidth="1"/>
    <col min="1793" max="1793" width="19.109375" customWidth="1"/>
    <col min="1794" max="1794" width="17.77734375" customWidth="1"/>
    <col min="1795" max="1795" width="24.44140625" customWidth="1"/>
    <col min="1796" max="1796" width="0.88671875" customWidth="1"/>
    <col min="1797" max="2045" width="8.88671875" style="221"/>
    <col min="2046" max="2046" width="0.88671875" customWidth="1"/>
    <col min="2047" max="2047" width="19.21875" customWidth="1"/>
    <col min="2048" max="2048" width="21.109375" customWidth="1"/>
    <col min="2049" max="2049" width="19.109375" customWidth="1"/>
    <col min="2050" max="2050" width="17.77734375" customWidth="1"/>
    <col min="2051" max="2051" width="24.44140625" customWidth="1"/>
    <col min="2052" max="2052" width="0.88671875" customWidth="1"/>
    <col min="2053" max="2301" width="8.88671875" style="221"/>
    <col min="2302" max="2302" width="0.88671875" customWidth="1"/>
    <col min="2303" max="2303" width="19.21875" customWidth="1"/>
    <col min="2304" max="2304" width="21.109375" customWidth="1"/>
    <col min="2305" max="2305" width="19.109375" customWidth="1"/>
    <col min="2306" max="2306" width="17.77734375" customWidth="1"/>
    <col min="2307" max="2307" width="24.44140625" customWidth="1"/>
    <col min="2308" max="2308" width="0.88671875" customWidth="1"/>
    <col min="2309" max="2557" width="8.88671875" style="221"/>
    <col min="2558" max="2558" width="0.88671875" customWidth="1"/>
    <col min="2559" max="2559" width="19.21875" customWidth="1"/>
    <col min="2560" max="2560" width="21.109375" customWidth="1"/>
    <col min="2561" max="2561" width="19.109375" customWidth="1"/>
    <col min="2562" max="2562" width="17.77734375" customWidth="1"/>
    <col min="2563" max="2563" width="24.44140625" customWidth="1"/>
    <col min="2564" max="2564" width="0.88671875" customWidth="1"/>
    <col min="2565" max="2813" width="8.88671875" style="221"/>
    <col min="2814" max="2814" width="0.88671875" customWidth="1"/>
    <col min="2815" max="2815" width="19.21875" customWidth="1"/>
    <col min="2816" max="2816" width="21.109375" customWidth="1"/>
    <col min="2817" max="2817" width="19.109375" customWidth="1"/>
    <col min="2818" max="2818" width="17.77734375" customWidth="1"/>
    <col min="2819" max="2819" width="24.44140625" customWidth="1"/>
    <col min="2820" max="2820" width="0.88671875" customWidth="1"/>
    <col min="2821" max="3069" width="8.88671875" style="221"/>
    <col min="3070" max="3070" width="0.88671875" customWidth="1"/>
    <col min="3071" max="3071" width="19.21875" customWidth="1"/>
    <col min="3072" max="3072" width="21.109375" customWidth="1"/>
    <col min="3073" max="3073" width="19.109375" customWidth="1"/>
    <col min="3074" max="3074" width="17.77734375" customWidth="1"/>
    <col min="3075" max="3075" width="24.44140625" customWidth="1"/>
    <col min="3076" max="3076" width="0.88671875" customWidth="1"/>
    <col min="3077" max="3325" width="8.88671875" style="221"/>
    <col min="3326" max="3326" width="0.88671875" customWidth="1"/>
    <col min="3327" max="3327" width="19.21875" customWidth="1"/>
    <col min="3328" max="3328" width="21.109375" customWidth="1"/>
    <col min="3329" max="3329" width="19.109375" customWidth="1"/>
    <col min="3330" max="3330" width="17.77734375" customWidth="1"/>
    <col min="3331" max="3331" width="24.44140625" customWidth="1"/>
    <col min="3332" max="3332" width="0.88671875" customWidth="1"/>
    <col min="3333" max="3581" width="8.88671875" style="221"/>
    <col min="3582" max="3582" width="0.88671875" customWidth="1"/>
    <col min="3583" max="3583" width="19.21875" customWidth="1"/>
    <col min="3584" max="3584" width="21.109375" customWidth="1"/>
    <col min="3585" max="3585" width="19.109375" customWidth="1"/>
    <col min="3586" max="3586" width="17.77734375" customWidth="1"/>
    <col min="3587" max="3587" width="24.44140625" customWidth="1"/>
    <col min="3588" max="3588" width="0.88671875" customWidth="1"/>
    <col min="3589" max="3837" width="8.88671875" style="221"/>
    <col min="3838" max="3838" width="0.88671875" customWidth="1"/>
    <col min="3839" max="3839" width="19.21875" customWidth="1"/>
    <col min="3840" max="3840" width="21.109375" customWidth="1"/>
    <col min="3841" max="3841" width="19.109375" customWidth="1"/>
    <col min="3842" max="3842" width="17.77734375" customWidth="1"/>
    <col min="3843" max="3843" width="24.44140625" customWidth="1"/>
    <col min="3844" max="3844" width="0.88671875" customWidth="1"/>
    <col min="3845" max="4093" width="8.88671875" style="221"/>
    <col min="4094" max="4094" width="0.88671875" customWidth="1"/>
    <col min="4095" max="4095" width="19.21875" customWidth="1"/>
    <col min="4096" max="4096" width="21.109375" customWidth="1"/>
    <col min="4097" max="4097" width="19.109375" customWidth="1"/>
    <col min="4098" max="4098" width="17.77734375" customWidth="1"/>
    <col min="4099" max="4099" width="24.44140625" customWidth="1"/>
    <col min="4100" max="4100" width="0.88671875" customWidth="1"/>
    <col min="4101" max="4349" width="8.88671875" style="221"/>
    <col min="4350" max="4350" width="0.88671875" customWidth="1"/>
    <col min="4351" max="4351" width="19.21875" customWidth="1"/>
    <col min="4352" max="4352" width="21.109375" customWidth="1"/>
    <col min="4353" max="4353" width="19.109375" customWidth="1"/>
    <col min="4354" max="4354" width="17.77734375" customWidth="1"/>
    <col min="4355" max="4355" width="24.44140625" customWidth="1"/>
    <col min="4356" max="4356" width="0.88671875" customWidth="1"/>
    <col min="4357" max="4605" width="8.88671875" style="221"/>
    <col min="4606" max="4606" width="0.88671875" customWidth="1"/>
    <col min="4607" max="4607" width="19.21875" customWidth="1"/>
    <col min="4608" max="4608" width="21.109375" customWidth="1"/>
    <col min="4609" max="4609" width="19.109375" customWidth="1"/>
    <col min="4610" max="4610" width="17.77734375" customWidth="1"/>
    <col min="4611" max="4611" width="24.44140625" customWidth="1"/>
    <col min="4612" max="4612" width="0.88671875" customWidth="1"/>
    <col min="4613" max="4861" width="8.88671875" style="221"/>
    <col min="4862" max="4862" width="0.88671875" customWidth="1"/>
    <col min="4863" max="4863" width="19.21875" customWidth="1"/>
    <col min="4864" max="4864" width="21.109375" customWidth="1"/>
    <col min="4865" max="4865" width="19.109375" customWidth="1"/>
    <col min="4866" max="4866" width="17.77734375" customWidth="1"/>
    <col min="4867" max="4867" width="24.44140625" customWidth="1"/>
    <col min="4868" max="4868" width="0.88671875" customWidth="1"/>
    <col min="4869" max="5117" width="8.88671875" style="221"/>
    <col min="5118" max="5118" width="0.88671875" customWidth="1"/>
    <col min="5119" max="5119" width="19.21875" customWidth="1"/>
    <col min="5120" max="5120" width="21.109375" customWidth="1"/>
    <col min="5121" max="5121" width="19.109375" customWidth="1"/>
    <col min="5122" max="5122" width="17.77734375" customWidth="1"/>
    <col min="5123" max="5123" width="24.44140625" customWidth="1"/>
    <col min="5124" max="5124" width="0.88671875" customWidth="1"/>
    <col min="5125" max="5373" width="8.88671875" style="221"/>
    <col min="5374" max="5374" width="0.88671875" customWidth="1"/>
    <col min="5375" max="5375" width="19.21875" customWidth="1"/>
    <col min="5376" max="5376" width="21.109375" customWidth="1"/>
    <col min="5377" max="5377" width="19.109375" customWidth="1"/>
    <col min="5378" max="5378" width="17.77734375" customWidth="1"/>
    <col min="5379" max="5379" width="24.44140625" customWidth="1"/>
    <col min="5380" max="5380" width="0.88671875" customWidth="1"/>
    <col min="5381" max="5629" width="8.88671875" style="221"/>
    <col min="5630" max="5630" width="0.88671875" customWidth="1"/>
    <col min="5631" max="5631" width="19.21875" customWidth="1"/>
    <col min="5632" max="5632" width="21.109375" customWidth="1"/>
    <col min="5633" max="5633" width="19.109375" customWidth="1"/>
    <col min="5634" max="5634" width="17.77734375" customWidth="1"/>
    <col min="5635" max="5635" width="24.44140625" customWidth="1"/>
    <col min="5636" max="5636" width="0.88671875" customWidth="1"/>
    <col min="5637" max="5885" width="8.88671875" style="221"/>
    <col min="5886" max="5886" width="0.88671875" customWidth="1"/>
    <col min="5887" max="5887" width="19.21875" customWidth="1"/>
    <col min="5888" max="5888" width="21.109375" customWidth="1"/>
    <col min="5889" max="5889" width="19.109375" customWidth="1"/>
    <col min="5890" max="5890" width="17.77734375" customWidth="1"/>
    <col min="5891" max="5891" width="24.44140625" customWidth="1"/>
    <col min="5892" max="5892" width="0.88671875" customWidth="1"/>
    <col min="5893" max="6141" width="8.88671875" style="221"/>
    <col min="6142" max="6142" width="0.88671875" customWidth="1"/>
    <col min="6143" max="6143" width="19.21875" customWidth="1"/>
    <col min="6144" max="6144" width="21.109375" customWidth="1"/>
    <col min="6145" max="6145" width="19.109375" customWidth="1"/>
    <col min="6146" max="6146" width="17.77734375" customWidth="1"/>
    <col min="6147" max="6147" width="24.44140625" customWidth="1"/>
    <col min="6148" max="6148" width="0.88671875" customWidth="1"/>
    <col min="6149" max="6397" width="8.88671875" style="221"/>
    <col min="6398" max="6398" width="0.88671875" customWidth="1"/>
    <col min="6399" max="6399" width="19.21875" customWidth="1"/>
    <col min="6400" max="6400" width="21.109375" customWidth="1"/>
    <col min="6401" max="6401" width="19.109375" customWidth="1"/>
    <col min="6402" max="6402" width="17.77734375" customWidth="1"/>
    <col min="6403" max="6403" width="24.44140625" customWidth="1"/>
    <col min="6404" max="6404" width="0.88671875" customWidth="1"/>
    <col min="6405" max="6653" width="8.88671875" style="221"/>
    <col min="6654" max="6654" width="0.88671875" customWidth="1"/>
    <col min="6655" max="6655" width="19.21875" customWidth="1"/>
    <col min="6656" max="6656" width="21.109375" customWidth="1"/>
    <col min="6657" max="6657" width="19.109375" customWidth="1"/>
    <col min="6658" max="6658" width="17.77734375" customWidth="1"/>
    <col min="6659" max="6659" width="24.44140625" customWidth="1"/>
    <col min="6660" max="6660" width="0.88671875" customWidth="1"/>
    <col min="6661" max="6909" width="8.88671875" style="221"/>
    <col min="6910" max="6910" width="0.88671875" customWidth="1"/>
    <col min="6911" max="6911" width="19.21875" customWidth="1"/>
    <col min="6912" max="6912" width="21.109375" customWidth="1"/>
    <col min="6913" max="6913" width="19.109375" customWidth="1"/>
    <col min="6914" max="6914" width="17.77734375" customWidth="1"/>
    <col min="6915" max="6915" width="24.44140625" customWidth="1"/>
    <col min="6916" max="6916" width="0.88671875" customWidth="1"/>
    <col min="6917" max="7165" width="8.88671875" style="221"/>
    <col min="7166" max="7166" width="0.88671875" customWidth="1"/>
    <col min="7167" max="7167" width="19.21875" customWidth="1"/>
    <col min="7168" max="7168" width="21.109375" customWidth="1"/>
    <col min="7169" max="7169" width="19.109375" customWidth="1"/>
    <col min="7170" max="7170" width="17.77734375" customWidth="1"/>
    <col min="7171" max="7171" width="24.44140625" customWidth="1"/>
    <col min="7172" max="7172" width="0.88671875" customWidth="1"/>
    <col min="7173" max="7421" width="8.88671875" style="221"/>
    <col min="7422" max="7422" width="0.88671875" customWidth="1"/>
    <col min="7423" max="7423" width="19.21875" customWidth="1"/>
    <col min="7424" max="7424" width="21.109375" customWidth="1"/>
    <col min="7425" max="7425" width="19.109375" customWidth="1"/>
    <col min="7426" max="7426" width="17.77734375" customWidth="1"/>
    <col min="7427" max="7427" width="24.44140625" customWidth="1"/>
    <col min="7428" max="7428" width="0.88671875" customWidth="1"/>
    <col min="7429" max="7677" width="8.88671875" style="221"/>
    <col min="7678" max="7678" width="0.88671875" customWidth="1"/>
    <col min="7679" max="7679" width="19.21875" customWidth="1"/>
    <col min="7680" max="7680" width="21.109375" customWidth="1"/>
    <col min="7681" max="7681" width="19.109375" customWidth="1"/>
    <col min="7682" max="7682" width="17.77734375" customWidth="1"/>
    <col min="7683" max="7683" width="24.44140625" customWidth="1"/>
    <col min="7684" max="7684" width="0.88671875" customWidth="1"/>
    <col min="7685" max="7933" width="8.88671875" style="221"/>
    <col min="7934" max="7934" width="0.88671875" customWidth="1"/>
    <col min="7935" max="7935" width="19.21875" customWidth="1"/>
    <col min="7936" max="7936" width="21.109375" customWidth="1"/>
    <col min="7937" max="7937" width="19.109375" customWidth="1"/>
    <col min="7938" max="7938" width="17.77734375" customWidth="1"/>
    <col min="7939" max="7939" width="24.44140625" customWidth="1"/>
    <col min="7940" max="7940" width="0.88671875" customWidth="1"/>
    <col min="7941" max="8189" width="8.88671875" style="221"/>
    <col min="8190" max="8190" width="0.88671875" customWidth="1"/>
    <col min="8191" max="8191" width="19.21875" customWidth="1"/>
    <col min="8192" max="8192" width="21.109375" customWidth="1"/>
    <col min="8193" max="8193" width="19.109375" customWidth="1"/>
    <col min="8194" max="8194" width="17.77734375" customWidth="1"/>
    <col min="8195" max="8195" width="24.44140625" customWidth="1"/>
    <col min="8196" max="8196" width="0.88671875" customWidth="1"/>
    <col min="8197" max="8445" width="8.88671875" style="221"/>
    <col min="8446" max="8446" width="0.88671875" customWidth="1"/>
    <col min="8447" max="8447" width="19.21875" customWidth="1"/>
    <col min="8448" max="8448" width="21.109375" customWidth="1"/>
    <col min="8449" max="8449" width="19.109375" customWidth="1"/>
    <col min="8450" max="8450" width="17.77734375" customWidth="1"/>
    <col min="8451" max="8451" width="24.44140625" customWidth="1"/>
    <col min="8452" max="8452" width="0.88671875" customWidth="1"/>
    <col min="8453" max="8701" width="8.88671875" style="221"/>
    <col min="8702" max="8702" width="0.88671875" customWidth="1"/>
    <col min="8703" max="8703" width="19.21875" customWidth="1"/>
    <col min="8704" max="8704" width="21.109375" customWidth="1"/>
    <col min="8705" max="8705" width="19.109375" customWidth="1"/>
    <col min="8706" max="8706" width="17.77734375" customWidth="1"/>
    <col min="8707" max="8707" width="24.44140625" customWidth="1"/>
    <col min="8708" max="8708" width="0.88671875" customWidth="1"/>
    <col min="8709" max="8957" width="8.88671875" style="221"/>
    <col min="8958" max="8958" width="0.88671875" customWidth="1"/>
    <col min="8959" max="8959" width="19.21875" customWidth="1"/>
    <col min="8960" max="8960" width="21.109375" customWidth="1"/>
    <col min="8961" max="8961" width="19.109375" customWidth="1"/>
    <col min="8962" max="8962" width="17.77734375" customWidth="1"/>
    <col min="8963" max="8963" width="24.44140625" customWidth="1"/>
    <col min="8964" max="8964" width="0.88671875" customWidth="1"/>
    <col min="8965" max="9213" width="8.88671875" style="221"/>
    <col min="9214" max="9214" width="0.88671875" customWidth="1"/>
    <col min="9215" max="9215" width="19.21875" customWidth="1"/>
    <col min="9216" max="9216" width="21.109375" customWidth="1"/>
    <col min="9217" max="9217" width="19.109375" customWidth="1"/>
    <col min="9218" max="9218" width="17.77734375" customWidth="1"/>
    <col min="9219" max="9219" width="24.44140625" customWidth="1"/>
    <col min="9220" max="9220" width="0.88671875" customWidth="1"/>
    <col min="9221" max="9469" width="8.88671875" style="221"/>
    <col min="9470" max="9470" width="0.88671875" customWidth="1"/>
    <col min="9471" max="9471" width="19.21875" customWidth="1"/>
    <col min="9472" max="9472" width="21.109375" customWidth="1"/>
    <col min="9473" max="9473" width="19.109375" customWidth="1"/>
    <col min="9474" max="9474" width="17.77734375" customWidth="1"/>
    <col min="9475" max="9475" width="24.44140625" customWidth="1"/>
    <col min="9476" max="9476" width="0.88671875" customWidth="1"/>
    <col min="9477" max="9725" width="8.88671875" style="221"/>
    <col min="9726" max="9726" width="0.88671875" customWidth="1"/>
    <col min="9727" max="9727" width="19.21875" customWidth="1"/>
    <col min="9728" max="9728" width="21.109375" customWidth="1"/>
    <col min="9729" max="9729" width="19.109375" customWidth="1"/>
    <col min="9730" max="9730" width="17.77734375" customWidth="1"/>
    <col min="9731" max="9731" width="24.44140625" customWidth="1"/>
    <col min="9732" max="9732" width="0.88671875" customWidth="1"/>
    <col min="9733" max="9981" width="8.88671875" style="221"/>
    <col min="9982" max="9982" width="0.88671875" customWidth="1"/>
    <col min="9983" max="9983" width="19.21875" customWidth="1"/>
    <col min="9984" max="9984" width="21.109375" customWidth="1"/>
    <col min="9985" max="9985" width="19.109375" customWidth="1"/>
    <col min="9986" max="9986" width="17.77734375" customWidth="1"/>
    <col min="9987" max="9987" width="24.44140625" customWidth="1"/>
    <col min="9988" max="9988" width="0.88671875" customWidth="1"/>
    <col min="9989" max="10237" width="8.88671875" style="221"/>
    <col min="10238" max="10238" width="0.88671875" customWidth="1"/>
    <col min="10239" max="10239" width="19.21875" customWidth="1"/>
    <col min="10240" max="10240" width="21.109375" customWidth="1"/>
    <col min="10241" max="10241" width="19.109375" customWidth="1"/>
    <col min="10242" max="10242" width="17.77734375" customWidth="1"/>
    <col min="10243" max="10243" width="24.44140625" customWidth="1"/>
    <col min="10244" max="10244" width="0.88671875" customWidth="1"/>
    <col min="10245" max="10493" width="8.88671875" style="221"/>
    <col min="10494" max="10494" width="0.88671875" customWidth="1"/>
    <col min="10495" max="10495" width="19.21875" customWidth="1"/>
    <col min="10496" max="10496" width="21.109375" customWidth="1"/>
    <col min="10497" max="10497" width="19.109375" customWidth="1"/>
    <col min="10498" max="10498" width="17.77734375" customWidth="1"/>
    <col min="10499" max="10499" width="24.44140625" customWidth="1"/>
    <col min="10500" max="10500" width="0.88671875" customWidth="1"/>
    <col min="10501" max="10749" width="8.88671875" style="221"/>
    <col min="10750" max="10750" width="0.88671875" customWidth="1"/>
    <col min="10751" max="10751" width="19.21875" customWidth="1"/>
    <col min="10752" max="10752" width="21.109375" customWidth="1"/>
    <col min="10753" max="10753" width="19.109375" customWidth="1"/>
    <col min="10754" max="10754" width="17.77734375" customWidth="1"/>
    <col min="10755" max="10755" width="24.44140625" customWidth="1"/>
    <col min="10756" max="10756" width="0.88671875" customWidth="1"/>
    <col min="10757" max="11005" width="8.88671875" style="221"/>
    <col min="11006" max="11006" width="0.88671875" customWidth="1"/>
    <col min="11007" max="11007" width="19.21875" customWidth="1"/>
    <col min="11008" max="11008" width="21.109375" customWidth="1"/>
    <col min="11009" max="11009" width="19.109375" customWidth="1"/>
    <col min="11010" max="11010" width="17.77734375" customWidth="1"/>
    <col min="11011" max="11011" width="24.44140625" customWidth="1"/>
    <col min="11012" max="11012" width="0.88671875" customWidth="1"/>
    <col min="11013" max="11261" width="8.88671875" style="221"/>
    <col min="11262" max="11262" width="0.88671875" customWidth="1"/>
    <col min="11263" max="11263" width="19.21875" customWidth="1"/>
    <col min="11264" max="11264" width="21.109375" customWidth="1"/>
    <col min="11265" max="11265" width="19.109375" customWidth="1"/>
    <col min="11266" max="11266" width="17.77734375" customWidth="1"/>
    <col min="11267" max="11267" width="24.44140625" customWidth="1"/>
    <col min="11268" max="11268" width="0.88671875" customWidth="1"/>
    <col min="11269" max="11517" width="8.88671875" style="221"/>
    <col min="11518" max="11518" width="0.88671875" customWidth="1"/>
    <col min="11519" max="11519" width="19.21875" customWidth="1"/>
    <col min="11520" max="11520" width="21.109375" customWidth="1"/>
    <col min="11521" max="11521" width="19.109375" customWidth="1"/>
    <col min="11522" max="11522" width="17.77734375" customWidth="1"/>
    <col min="11523" max="11523" width="24.44140625" customWidth="1"/>
    <col min="11524" max="11524" width="0.88671875" customWidth="1"/>
    <col min="11525" max="11773" width="8.88671875" style="221"/>
    <col min="11774" max="11774" width="0.88671875" customWidth="1"/>
    <col min="11775" max="11775" width="19.21875" customWidth="1"/>
    <col min="11776" max="11776" width="21.109375" customWidth="1"/>
    <col min="11777" max="11777" width="19.109375" customWidth="1"/>
    <col min="11778" max="11778" width="17.77734375" customWidth="1"/>
    <col min="11779" max="11779" width="24.44140625" customWidth="1"/>
    <col min="11780" max="11780" width="0.88671875" customWidth="1"/>
    <col min="11781" max="12029" width="8.88671875" style="221"/>
    <col min="12030" max="12030" width="0.88671875" customWidth="1"/>
    <col min="12031" max="12031" width="19.21875" customWidth="1"/>
    <col min="12032" max="12032" width="21.109375" customWidth="1"/>
    <col min="12033" max="12033" width="19.109375" customWidth="1"/>
    <col min="12034" max="12034" width="17.77734375" customWidth="1"/>
    <col min="12035" max="12035" width="24.44140625" customWidth="1"/>
    <col min="12036" max="12036" width="0.88671875" customWidth="1"/>
    <col min="12037" max="12285" width="8.88671875" style="221"/>
    <col min="12286" max="12286" width="0.88671875" customWidth="1"/>
    <col min="12287" max="12287" width="19.21875" customWidth="1"/>
    <col min="12288" max="12288" width="21.109375" customWidth="1"/>
    <col min="12289" max="12289" width="19.109375" customWidth="1"/>
    <col min="12290" max="12290" width="17.77734375" customWidth="1"/>
    <col min="12291" max="12291" width="24.44140625" customWidth="1"/>
    <col min="12292" max="12292" width="0.88671875" customWidth="1"/>
    <col min="12293" max="12541" width="8.88671875" style="221"/>
    <col min="12542" max="12542" width="0.88671875" customWidth="1"/>
    <col min="12543" max="12543" width="19.21875" customWidth="1"/>
    <col min="12544" max="12544" width="21.109375" customWidth="1"/>
    <col min="12545" max="12545" width="19.109375" customWidth="1"/>
    <col min="12546" max="12546" width="17.77734375" customWidth="1"/>
    <col min="12547" max="12547" width="24.44140625" customWidth="1"/>
    <col min="12548" max="12548" width="0.88671875" customWidth="1"/>
    <col min="12549" max="12797" width="8.88671875" style="221"/>
    <col min="12798" max="12798" width="0.88671875" customWidth="1"/>
    <col min="12799" max="12799" width="19.21875" customWidth="1"/>
    <col min="12800" max="12800" width="21.109375" customWidth="1"/>
    <col min="12801" max="12801" width="19.109375" customWidth="1"/>
    <col min="12802" max="12802" width="17.77734375" customWidth="1"/>
    <col min="12803" max="12803" width="24.44140625" customWidth="1"/>
    <col min="12804" max="12804" width="0.88671875" customWidth="1"/>
    <col min="12805" max="13053" width="8.88671875" style="221"/>
    <col min="13054" max="13054" width="0.88671875" customWidth="1"/>
    <col min="13055" max="13055" width="19.21875" customWidth="1"/>
    <col min="13056" max="13056" width="21.109375" customWidth="1"/>
    <col min="13057" max="13057" width="19.109375" customWidth="1"/>
    <col min="13058" max="13058" width="17.77734375" customWidth="1"/>
    <col min="13059" max="13059" width="24.44140625" customWidth="1"/>
    <col min="13060" max="13060" width="0.88671875" customWidth="1"/>
    <col min="13061" max="13309" width="8.88671875" style="221"/>
    <col min="13310" max="13310" width="0.88671875" customWidth="1"/>
    <col min="13311" max="13311" width="19.21875" customWidth="1"/>
    <col min="13312" max="13312" width="21.109375" customWidth="1"/>
    <col min="13313" max="13313" width="19.109375" customWidth="1"/>
    <col min="13314" max="13314" width="17.77734375" customWidth="1"/>
    <col min="13315" max="13315" width="24.44140625" customWidth="1"/>
    <col min="13316" max="13316" width="0.88671875" customWidth="1"/>
    <col min="13317" max="13565" width="8.88671875" style="221"/>
    <col min="13566" max="13566" width="0.88671875" customWidth="1"/>
    <col min="13567" max="13567" width="19.21875" customWidth="1"/>
    <col min="13568" max="13568" width="21.109375" customWidth="1"/>
    <col min="13569" max="13569" width="19.109375" customWidth="1"/>
    <col min="13570" max="13570" width="17.77734375" customWidth="1"/>
    <col min="13571" max="13571" width="24.44140625" customWidth="1"/>
    <col min="13572" max="13572" width="0.88671875" customWidth="1"/>
    <col min="13573" max="13821" width="8.88671875" style="221"/>
    <col min="13822" max="13822" width="0.88671875" customWidth="1"/>
    <col min="13823" max="13823" width="19.21875" customWidth="1"/>
    <col min="13824" max="13824" width="21.109375" customWidth="1"/>
    <col min="13825" max="13825" width="19.109375" customWidth="1"/>
    <col min="13826" max="13826" width="17.77734375" customWidth="1"/>
    <col min="13827" max="13827" width="24.44140625" customWidth="1"/>
    <col min="13828" max="13828" width="0.88671875" customWidth="1"/>
    <col min="13829" max="14077" width="8.88671875" style="221"/>
    <col min="14078" max="14078" width="0.88671875" customWidth="1"/>
    <col min="14079" max="14079" width="19.21875" customWidth="1"/>
    <col min="14080" max="14080" width="21.109375" customWidth="1"/>
    <col min="14081" max="14081" width="19.109375" customWidth="1"/>
    <col min="14082" max="14082" width="17.77734375" customWidth="1"/>
    <col min="14083" max="14083" width="24.44140625" customWidth="1"/>
    <col min="14084" max="14084" width="0.88671875" customWidth="1"/>
    <col min="14085" max="14333" width="8.88671875" style="221"/>
    <col min="14334" max="14334" width="0.88671875" customWidth="1"/>
    <col min="14335" max="14335" width="19.21875" customWidth="1"/>
    <col min="14336" max="14336" width="21.109375" customWidth="1"/>
    <col min="14337" max="14337" width="19.109375" customWidth="1"/>
    <col min="14338" max="14338" width="17.77734375" customWidth="1"/>
    <col min="14339" max="14339" width="24.44140625" customWidth="1"/>
    <col min="14340" max="14340" width="0.88671875" customWidth="1"/>
    <col min="14341" max="14589" width="8.88671875" style="221"/>
    <col min="14590" max="14590" width="0.88671875" customWidth="1"/>
    <col min="14591" max="14591" width="19.21875" customWidth="1"/>
    <col min="14592" max="14592" width="21.109375" customWidth="1"/>
    <col min="14593" max="14593" width="19.109375" customWidth="1"/>
    <col min="14594" max="14594" width="17.77734375" customWidth="1"/>
    <col min="14595" max="14595" width="24.44140625" customWidth="1"/>
    <col min="14596" max="14596" width="0.88671875" customWidth="1"/>
    <col min="14597" max="14845" width="8.88671875" style="221"/>
    <col min="14846" max="14846" width="0.88671875" customWidth="1"/>
    <col min="14847" max="14847" width="19.21875" customWidth="1"/>
    <col min="14848" max="14848" width="21.109375" customWidth="1"/>
    <col min="14849" max="14849" width="19.109375" customWidth="1"/>
    <col min="14850" max="14850" width="17.77734375" customWidth="1"/>
    <col min="14851" max="14851" width="24.44140625" customWidth="1"/>
    <col min="14852" max="14852" width="0.88671875" customWidth="1"/>
    <col min="14853" max="15101" width="8.88671875" style="221"/>
    <col min="15102" max="15102" width="0.88671875" customWidth="1"/>
    <col min="15103" max="15103" width="19.21875" customWidth="1"/>
    <col min="15104" max="15104" width="21.109375" customWidth="1"/>
    <col min="15105" max="15105" width="19.109375" customWidth="1"/>
    <col min="15106" max="15106" width="17.77734375" customWidth="1"/>
    <col min="15107" max="15107" width="24.44140625" customWidth="1"/>
    <col min="15108" max="15108" width="0.88671875" customWidth="1"/>
    <col min="15109" max="15357" width="8.88671875" style="221"/>
    <col min="15358" max="15358" width="0.88671875" customWidth="1"/>
    <col min="15359" max="15359" width="19.21875" customWidth="1"/>
    <col min="15360" max="15360" width="21.109375" customWidth="1"/>
    <col min="15361" max="15361" width="19.109375" customWidth="1"/>
    <col min="15362" max="15362" width="17.77734375" customWidth="1"/>
    <col min="15363" max="15363" width="24.44140625" customWidth="1"/>
    <col min="15364" max="15364" width="0.88671875" customWidth="1"/>
    <col min="15365" max="15613" width="8.88671875" style="221"/>
    <col min="15614" max="15614" width="0.88671875" customWidth="1"/>
    <col min="15615" max="15615" width="19.21875" customWidth="1"/>
    <col min="15616" max="15616" width="21.109375" customWidth="1"/>
    <col min="15617" max="15617" width="19.109375" customWidth="1"/>
    <col min="15618" max="15618" width="17.77734375" customWidth="1"/>
    <col min="15619" max="15619" width="24.44140625" customWidth="1"/>
    <col min="15620" max="15620" width="0.88671875" customWidth="1"/>
    <col min="15621" max="15869" width="8.88671875" style="221"/>
    <col min="15870" max="15870" width="0.88671875" customWidth="1"/>
    <col min="15871" max="15871" width="19.21875" customWidth="1"/>
    <col min="15872" max="15872" width="21.109375" customWidth="1"/>
    <col min="15873" max="15873" width="19.109375" customWidth="1"/>
    <col min="15874" max="15874" width="17.77734375" customWidth="1"/>
    <col min="15875" max="15875" width="24.44140625" customWidth="1"/>
    <col min="15876" max="15876" width="0.88671875" customWidth="1"/>
    <col min="15877" max="16125" width="8.88671875" style="221"/>
    <col min="16126" max="16126" width="0.88671875" customWidth="1"/>
    <col min="16127" max="16127" width="19.21875" customWidth="1"/>
    <col min="16128" max="16128" width="21.109375" customWidth="1"/>
    <col min="16129" max="16129" width="19.109375" customWidth="1"/>
    <col min="16130" max="16130" width="17.77734375" customWidth="1"/>
    <col min="16131" max="16131" width="24.44140625" customWidth="1"/>
    <col min="16132" max="16132" width="0.88671875" customWidth="1"/>
    <col min="16133" max="16384" width="8.88671875" style="221"/>
  </cols>
  <sheetData>
    <row r="1" spans="2:6" ht="9.9499999999999993" customHeight="1"/>
    <row r="2" spans="2:6" ht="35.1" customHeight="1">
      <c r="B2" s="756" t="s">
        <v>296</v>
      </c>
      <c r="C2" s="756"/>
      <c r="D2" s="756"/>
      <c r="E2" s="756"/>
      <c r="F2" s="756"/>
    </row>
    <row r="3" spans="2:6" ht="15" customHeight="1">
      <c r="B3" s="386"/>
      <c r="C3" s="386"/>
      <c r="D3" s="386"/>
      <c r="E3" s="386"/>
      <c r="F3" s="386"/>
    </row>
    <row r="4" spans="2:6" s="387" customFormat="1" ht="16.5" customHeight="1">
      <c r="B4" s="388" t="s">
        <v>297</v>
      </c>
      <c r="C4" s="388" t="s">
        <v>298</v>
      </c>
      <c r="D4" s="388" t="s">
        <v>299</v>
      </c>
      <c r="E4" s="388" t="s">
        <v>300</v>
      </c>
      <c r="F4" s="388" t="s">
        <v>301</v>
      </c>
    </row>
    <row r="5" spans="2:6" s="389" customFormat="1" ht="16.5" customHeight="1">
      <c r="B5" s="388" t="s">
        <v>302</v>
      </c>
      <c r="C5" s="388" t="s">
        <v>303</v>
      </c>
      <c r="D5" s="388" t="s">
        <v>304</v>
      </c>
      <c r="E5" s="390">
        <v>315528</v>
      </c>
      <c r="F5" s="391"/>
    </row>
    <row r="6" spans="2:6" s="389" customFormat="1" ht="16.5" customHeight="1">
      <c r="B6" s="388" t="s">
        <v>302</v>
      </c>
      <c r="C6" s="388" t="s">
        <v>305</v>
      </c>
      <c r="D6" s="388" t="s">
        <v>304</v>
      </c>
      <c r="E6" s="390">
        <v>436224</v>
      </c>
      <c r="F6" s="388"/>
    </row>
    <row r="7" spans="2:6" s="389" customFormat="1" ht="16.5" customHeight="1">
      <c r="B7" s="388" t="s">
        <v>302</v>
      </c>
      <c r="C7" s="388" t="s">
        <v>306</v>
      </c>
      <c r="D7" s="388" t="s">
        <v>304</v>
      </c>
      <c r="E7" s="392">
        <v>172068</v>
      </c>
      <c r="F7" s="388"/>
    </row>
    <row r="8" spans="2:6" s="389" customFormat="1" ht="16.5" customHeight="1">
      <c r="B8" s="388" t="s">
        <v>302</v>
      </c>
      <c r="C8" s="388" t="s">
        <v>307</v>
      </c>
      <c r="D8" s="388" t="s">
        <v>304</v>
      </c>
      <c r="E8" s="390">
        <v>304509</v>
      </c>
      <c r="F8" s="393"/>
    </row>
    <row r="9" spans="2:6" s="389" customFormat="1" ht="16.5" customHeight="1">
      <c r="B9" s="388" t="s">
        <v>302</v>
      </c>
      <c r="C9" s="388" t="s">
        <v>308</v>
      </c>
      <c r="D9" s="388" t="s">
        <v>304</v>
      </c>
      <c r="E9" s="390">
        <v>284880</v>
      </c>
      <c r="F9" s="388"/>
    </row>
    <row r="10" spans="2:6" s="389" customFormat="1" ht="16.5" customHeight="1">
      <c r="B10" s="388" t="s">
        <v>302</v>
      </c>
      <c r="C10" s="388" t="s">
        <v>309</v>
      </c>
      <c r="D10" s="388" t="s">
        <v>304</v>
      </c>
      <c r="E10" s="390">
        <v>408942</v>
      </c>
      <c r="F10" s="388"/>
    </row>
    <row r="11" spans="2:6" s="389" customFormat="1" ht="16.5" customHeight="1">
      <c r="B11" s="388" t="s">
        <v>302</v>
      </c>
      <c r="C11" s="388" t="s">
        <v>310</v>
      </c>
      <c r="D11" s="388" t="s">
        <v>304</v>
      </c>
      <c r="E11" s="390">
        <v>273676</v>
      </c>
      <c r="F11" s="388"/>
    </row>
    <row r="12" spans="2:6" s="389" customFormat="1" ht="16.5" customHeight="1">
      <c r="B12" s="388" t="s">
        <v>302</v>
      </c>
      <c r="C12" s="388" t="s">
        <v>311</v>
      </c>
      <c r="D12" s="388" t="s">
        <v>304</v>
      </c>
      <c r="E12" s="390">
        <v>393090</v>
      </c>
      <c r="F12" s="388"/>
    </row>
    <row r="13" spans="2:6" s="389" customFormat="1" ht="16.5" customHeight="1">
      <c r="B13" s="388" t="s">
        <v>302</v>
      </c>
      <c r="C13" s="388" t="s">
        <v>312</v>
      </c>
      <c r="D13" s="388" t="s">
        <v>304</v>
      </c>
      <c r="E13" s="390">
        <v>320449</v>
      </c>
      <c r="F13" s="394"/>
    </row>
    <row r="14" spans="2:6" s="389" customFormat="1" ht="16.5" customHeight="1">
      <c r="B14" s="388" t="s">
        <v>302</v>
      </c>
      <c r="C14" s="388" t="s">
        <v>313</v>
      </c>
      <c r="D14" s="388" t="s">
        <v>304</v>
      </c>
      <c r="E14" s="392">
        <v>273540</v>
      </c>
      <c r="F14" s="394"/>
    </row>
    <row r="15" spans="2:6" s="389" customFormat="1" ht="16.5" customHeight="1">
      <c r="B15" s="388" t="s">
        <v>302</v>
      </c>
      <c r="C15" s="388" t="s">
        <v>314</v>
      </c>
      <c r="D15" s="388" t="s">
        <v>304</v>
      </c>
      <c r="E15" s="392">
        <v>275790</v>
      </c>
      <c r="F15" s="394"/>
    </row>
    <row r="16" spans="2:6" s="389" customFormat="1" ht="16.5" customHeight="1">
      <c r="B16" s="388" t="s">
        <v>302</v>
      </c>
      <c r="C16" s="388" t="s">
        <v>315</v>
      </c>
      <c r="D16" s="388" t="s">
        <v>304</v>
      </c>
      <c r="E16" s="390">
        <v>249822</v>
      </c>
      <c r="F16" s="394"/>
    </row>
    <row r="17" spans="2:253" s="389" customFormat="1" ht="16.5" customHeight="1">
      <c r="B17" s="388" t="s">
        <v>302</v>
      </c>
      <c r="C17" s="388" t="s">
        <v>316</v>
      </c>
      <c r="D17" s="388" t="s">
        <v>304</v>
      </c>
      <c r="E17" s="390">
        <v>446358</v>
      </c>
      <c r="F17" s="388"/>
    </row>
    <row r="18" spans="2:253" s="389" customFormat="1" ht="16.5" customHeight="1">
      <c r="B18" s="388" t="s">
        <v>302</v>
      </c>
      <c r="C18" s="388" t="s">
        <v>317</v>
      </c>
      <c r="D18" s="388" t="s">
        <v>304</v>
      </c>
      <c r="E18" s="390">
        <v>304156</v>
      </c>
      <c r="F18" s="394"/>
    </row>
    <row r="19" spans="2:253" s="389" customFormat="1" ht="16.5" customHeight="1">
      <c r="B19" s="388" t="s">
        <v>302</v>
      </c>
      <c r="C19" s="388" t="s">
        <v>318</v>
      </c>
      <c r="D19" s="388" t="s">
        <v>319</v>
      </c>
      <c r="E19" s="392">
        <v>226122</v>
      </c>
      <c r="F19" s="388"/>
    </row>
    <row r="20" spans="2:253" s="389" customFormat="1" ht="16.5" customHeight="1">
      <c r="B20" s="388" t="s">
        <v>302</v>
      </c>
      <c r="C20" s="388" t="s">
        <v>320</v>
      </c>
      <c r="D20" s="388" t="s">
        <v>319</v>
      </c>
      <c r="E20" s="390">
        <v>356809</v>
      </c>
      <c r="F20" s="388"/>
    </row>
    <row r="21" spans="2:253" s="389" customFormat="1" ht="16.5" customHeight="1">
      <c r="B21" s="388" t="s">
        <v>302</v>
      </c>
      <c r="C21" s="388" t="s">
        <v>321</v>
      </c>
      <c r="D21" s="388" t="s">
        <v>319</v>
      </c>
      <c r="E21" s="395">
        <v>256883</v>
      </c>
      <c r="F21" s="388"/>
    </row>
    <row r="22" spans="2:253" s="389" customFormat="1" ht="15.75" customHeight="1">
      <c r="B22" s="388" t="s">
        <v>302</v>
      </c>
      <c r="C22" s="388" t="s">
        <v>402</v>
      </c>
      <c r="D22" s="388" t="s">
        <v>319</v>
      </c>
      <c r="E22" s="395">
        <v>173784</v>
      </c>
      <c r="F22" s="388"/>
    </row>
    <row r="23" spans="2:253" ht="11.25" customHeight="1">
      <c r="B23" s="396" t="s">
        <v>322</v>
      </c>
      <c r="I23" s="389"/>
      <c r="J23" s="389"/>
      <c r="K23" s="389"/>
      <c r="L23" s="389"/>
      <c r="M23" s="389"/>
      <c r="N23" s="389"/>
      <c r="O23" s="389"/>
      <c r="P23" s="389"/>
      <c r="Q23" s="389"/>
      <c r="R23" s="389"/>
      <c r="S23" s="389"/>
      <c r="T23" s="389"/>
      <c r="U23" s="389"/>
      <c r="V23" s="389"/>
      <c r="W23" s="389"/>
      <c r="X23" s="389"/>
      <c r="Y23" s="389"/>
      <c r="Z23" s="389"/>
      <c r="AA23" s="389"/>
      <c r="AB23" s="389"/>
      <c r="AC23" s="389"/>
      <c r="AD23" s="389"/>
      <c r="AE23" s="389"/>
      <c r="AF23" s="389"/>
      <c r="AG23" s="389"/>
      <c r="AH23" s="389"/>
      <c r="AI23" s="389"/>
      <c r="AJ23" s="389"/>
      <c r="AK23" s="389"/>
      <c r="AL23" s="389"/>
      <c r="AM23" s="389"/>
      <c r="AN23" s="389"/>
      <c r="AO23" s="389"/>
      <c r="AP23" s="389"/>
      <c r="AQ23" s="389"/>
      <c r="AR23" s="389"/>
      <c r="AS23" s="389"/>
      <c r="AT23" s="389"/>
      <c r="AU23" s="389"/>
      <c r="AV23" s="389"/>
      <c r="AW23" s="389"/>
      <c r="AX23" s="389"/>
      <c r="AY23" s="389"/>
      <c r="AZ23" s="389"/>
      <c r="BA23" s="389"/>
      <c r="BB23" s="389"/>
      <c r="BC23" s="389"/>
      <c r="BD23" s="389"/>
      <c r="BE23" s="389"/>
      <c r="BF23" s="389"/>
      <c r="BG23" s="389"/>
      <c r="BH23" s="389"/>
      <c r="BI23" s="389"/>
      <c r="BJ23" s="389"/>
      <c r="BK23" s="389"/>
      <c r="BL23" s="389"/>
      <c r="BM23" s="389"/>
      <c r="BN23" s="389"/>
      <c r="BO23" s="389"/>
      <c r="BP23" s="389"/>
      <c r="BQ23" s="389"/>
      <c r="BR23" s="389"/>
      <c r="BS23" s="389"/>
      <c r="BT23" s="389"/>
      <c r="BU23" s="389"/>
      <c r="BV23" s="389"/>
      <c r="BW23" s="389"/>
      <c r="BX23" s="389"/>
      <c r="BY23" s="389"/>
      <c r="BZ23" s="389"/>
      <c r="CA23" s="389"/>
      <c r="CB23" s="389"/>
      <c r="CC23" s="389"/>
      <c r="CD23" s="389"/>
      <c r="CE23" s="389"/>
      <c r="CF23" s="389"/>
      <c r="CG23" s="389"/>
      <c r="CH23" s="389"/>
      <c r="CI23" s="389"/>
      <c r="CJ23" s="389"/>
      <c r="CK23" s="389"/>
      <c r="CL23" s="389"/>
      <c r="CM23" s="389"/>
      <c r="CN23" s="389"/>
      <c r="CO23" s="389"/>
      <c r="CP23" s="389"/>
      <c r="CQ23" s="389"/>
      <c r="CR23" s="389"/>
      <c r="CS23" s="389"/>
      <c r="CT23" s="389"/>
      <c r="CU23" s="389"/>
      <c r="CV23" s="389"/>
      <c r="CW23" s="389"/>
      <c r="CX23" s="389"/>
      <c r="CY23" s="389"/>
      <c r="CZ23" s="389"/>
      <c r="DA23" s="389"/>
      <c r="DB23" s="389"/>
      <c r="DC23" s="389"/>
      <c r="DD23" s="389"/>
      <c r="DE23" s="389"/>
      <c r="DF23" s="389"/>
      <c r="DG23" s="389"/>
      <c r="DH23" s="389"/>
      <c r="DI23" s="389"/>
      <c r="DJ23" s="389"/>
      <c r="DK23" s="389"/>
      <c r="DL23" s="389"/>
      <c r="DM23" s="389"/>
      <c r="DN23" s="389"/>
      <c r="DO23" s="389"/>
      <c r="DP23" s="389"/>
      <c r="DQ23" s="389"/>
      <c r="DR23" s="389"/>
      <c r="DS23" s="389"/>
      <c r="DT23" s="389"/>
      <c r="DU23" s="389"/>
      <c r="DV23" s="389"/>
      <c r="DW23" s="389"/>
      <c r="DX23" s="389"/>
      <c r="DY23" s="389"/>
      <c r="DZ23" s="389"/>
      <c r="EA23" s="389"/>
      <c r="EB23" s="389"/>
      <c r="EC23" s="389"/>
      <c r="ED23" s="389"/>
      <c r="EE23" s="389"/>
      <c r="EF23" s="389"/>
      <c r="EG23" s="389"/>
      <c r="EH23" s="389"/>
      <c r="EI23" s="389"/>
      <c r="EJ23" s="389"/>
      <c r="EK23" s="389"/>
      <c r="EL23" s="389"/>
      <c r="EM23" s="389"/>
      <c r="EN23" s="389"/>
      <c r="EO23" s="389"/>
      <c r="EP23" s="389"/>
      <c r="EQ23" s="389"/>
      <c r="ER23" s="389"/>
      <c r="ES23" s="389"/>
      <c r="ET23" s="389"/>
      <c r="EU23" s="389"/>
      <c r="EV23" s="389"/>
      <c r="EW23" s="389"/>
      <c r="EX23" s="389"/>
      <c r="EY23" s="389"/>
      <c r="EZ23" s="389"/>
      <c r="FA23" s="389"/>
      <c r="FB23" s="389"/>
      <c r="FC23" s="389"/>
      <c r="FD23" s="389"/>
      <c r="FE23" s="389"/>
      <c r="FF23" s="389"/>
      <c r="FG23" s="389"/>
      <c r="FH23" s="389"/>
      <c r="FI23" s="389"/>
      <c r="FJ23" s="389"/>
      <c r="FK23" s="389"/>
      <c r="FL23" s="389"/>
      <c r="FM23" s="389"/>
      <c r="FN23" s="389"/>
      <c r="FO23" s="389"/>
      <c r="FP23" s="389"/>
      <c r="FQ23" s="389"/>
      <c r="FR23" s="389"/>
      <c r="FS23" s="389"/>
      <c r="FT23" s="389"/>
      <c r="FU23" s="389"/>
      <c r="FV23" s="389"/>
      <c r="FW23" s="389"/>
      <c r="FX23" s="389"/>
      <c r="FY23" s="389"/>
      <c r="FZ23" s="389"/>
      <c r="GA23" s="389"/>
      <c r="GB23" s="389"/>
      <c r="GC23" s="389"/>
      <c r="GD23" s="389"/>
      <c r="GE23" s="389"/>
      <c r="GF23" s="389"/>
      <c r="GG23" s="389"/>
      <c r="GH23" s="389"/>
      <c r="GI23" s="389"/>
      <c r="GJ23" s="389"/>
      <c r="GK23" s="389"/>
      <c r="GL23" s="389"/>
      <c r="GM23" s="389"/>
      <c r="GN23" s="389"/>
      <c r="GO23" s="389"/>
      <c r="GP23" s="389"/>
      <c r="GQ23" s="389"/>
      <c r="GR23" s="389"/>
      <c r="GS23" s="389"/>
      <c r="GT23" s="389"/>
      <c r="GU23" s="389"/>
      <c r="GV23" s="389"/>
      <c r="GW23" s="389"/>
      <c r="GX23" s="389"/>
      <c r="GY23" s="389"/>
      <c r="GZ23" s="389"/>
      <c r="HA23" s="389"/>
      <c r="HB23" s="389"/>
      <c r="HC23" s="389"/>
      <c r="HD23" s="389"/>
      <c r="HE23" s="389"/>
      <c r="HF23" s="389"/>
      <c r="HG23" s="389"/>
      <c r="HH23" s="389"/>
      <c r="HI23" s="389"/>
      <c r="HJ23" s="389"/>
      <c r="HK23" s="389"/>
      <c r="HL23" s="389"/>
      <c r="HM23" s="389"/>
      <c r="HN23" s="389"/>
      <c r="HO23" s="389"/>
      <c r="HP23" s="389"/>
      <c r="HQ23" s="389"/>
      <c r="HR23" s="389"/>
      <c r="HS23" s="389"/>
      <c r="HT23" s="389"/>
      <c r="HU23" s="389"/>
      <c r="HV23" s="389"/>
      <c r="HW23" s="389"/>
      <c r="HX23" s="389"/>
      <c r="HY23" s="389"/>
      <c r="HZ23" s="389"/>
      <c r="IA23" s="389"/>
      <c r="IB23" s="389"/>
      <c r="IC23" s="389"/>
      <c r="ID23" s="389"/>
      <c r="IE23" s="389"/>
      <c r="IF23" s="389"/>
      <c r="IG23" s="389"/>
      <c r="IH23" s="389"/>
      <c r="II23" s="389"/>
      <c r="IJ23" s="389"/>
      <c r="IK23" s="389"/>
      <c r="IL23" s="389"/>
      <c r="IM23" s="389"/>
      <c r="IN23" s="389"/>
      <c r="IO23" s="389"/>
      <c r="IP23" s="389"/>
      <c r="IQ23" s="389"/>
      <c r="IR23" s="389"/>
      <c r="IS23" s="389"/>
    </row>
    <row r="24" spans="2:253" s="387" customFormat="1" ht="14.25" customHeight="1">
      <c r="B24" s="755" t="s">
        <v>323</v>
      </c>
      <c r="C24" s="755"/>
      <c r="D24" s="755"/>
      <c r="E24" s="755"/>
      <c r="F24" s="755"/>
    </row>
    <row r="25" spans="2:253" s="387" customFormat="1" ht="14.25" customHeight="1">
      <c r="B25" s="755" t="s">
        <v>324</v>
      </c>
      <c r="C25" s="755"/>
      <c r="D25" s="755"/>
      <c r="E25" s="755"/>
      <c r="F25" s="755"/>
    </row>
    <row r="26" spans="2:253" s="387" customFormat="1" ht="27.75" customHeight="1">
      <c r="B26" s="755" t="s">
        <v>325</v>
      </c>
      <c r="C26" s="755"/>
      <c r="D26" s="755"/>
      <c r="E26" s="755"/>
      <c r="F26" s="755"/>
    </row>
    <row r="27" spans="2:253" s="387" customFormat="1" ht="27" customHeight="1">
      <c r="B27" s="755" t="s">
        <v>326</v>
      </c>
      <c r="C27" s="755"/>
      <c r="D27" s="755"/>
      <c r="E27" s="755"/>
      <c r="F27" s="755"/>
    </row>
    <row r="28" spans="2:253" s="387" customFormat="1" ht="24.95" customHeight="1">
      <c r="B28" s="757" t="s">
        <v>327</v>
      </c>
      <c r="C28" s="757"/>
      <c r="D28" s="757"/>
      <c r="E28" s="757"/>
      <c r="F28" s="757"/>
    </row>
    <row r="29" spans="2:253" s="387" customFormat="1" ht="24.95" customHeight="1">
      <c r="B29" s="755" t="s">
        <v>328</v>
      </c>
      <c r="C29" s="755"/>
      <c r="D29" s="755"/>
      <c r="E29" s="755"/>
      <c r="F29" s="755"/>
    </row>
    <row r="30" spans="2:253" s="387" customFormat="1" ht="14.25" customHeight="1">
      <c r="B30" s="757" t="s">
        <v>329</v>
      </c>
      <c r="C30" s="757"/>
      <c r="D30" s="757"/>
      <c r="E30" s="757"/>
      <c r="F30" s="757"/>
    </row>
    <row r="31" spans="2:253" s="387" customFormat="1" ht="14.25" customHeight="1">
      <c r="B31" s="755" t="s">
        <v>330</v>
      </c>
      <c r="C31" s="755"/>
      <c r="D31" s="755"/>
      <c r="E31" s="755"/>
      <c r="F31" s="755"/>
    </row>
    <row r="32" spans="2:253" ht="14.25" customHeight="1">
      <c r="B32" s="755" t="s">
        <v>331</v>
      </c>
      <c r="C32" s="755"/>
      <c r="D32" s="755"/>
      <c r="E32" s="755"/>
      <c r="F32" s="755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7"/>
      <c r="T32" s="387"/>
      <c r="U32" s="387"/>
      <c r="V32" s="387"/>
      <c r="W32" s="387"/>
      <c r="X32" s="387"/>
      <c r="Y32" s="387"/>
      <c r="Z32" s="387"/>
      <c r="AA32" s="387"/>
      <c r="AB32" s="387"/>
      <c r="AC32" s="387"/>
      <c r="AD32" s="387"/>
      <c r="AE32" s="387"/>
      <c r="AF32" s="387"/>
      <c r="AG32" s="387"/>
      <c r="AH32" s="387"/>
      <c r="AI32" s="387"/>
      <c r="AJ32" s="387"/>
      <c r="AK32" s="387"/>
      <c r="AL32" s="387"/>
      <c r="AM32" s="387"/>
      <c r="AN32" s="387"/>
      <c r="AO32" s="387"/>
      <c r="AP32" s="387"/>
      <c r="AQ32" s="387"/>
      <c r="AR32" s="387"/>
      <c r="AS32" s="387"/>
      <c r="AT32" s="387"/>
      <c r="AU32" s="387"/>
      <c r="AV32" s="387"/>
      <c r="AW32" s="387"/>
      <c r="AX32" s="387"/>
      <c r="AY32" s="387"/>
      <c r="AZ32" s="387"/>
      <c r="BA32" s="387"/>
      <c r="BB32" s="387"/>
      <c r="BC32" s="387"/>
      <c r="BD32" s="387"/>
      <c r="BE32" s="387"/>
      <c r="BF32" s="387"/>
      <c r="BG32" s="387"/>
      <c r="BH32" s="387"/>
      <c r="BI32" s="387"/>
      <c r="BJ32" s="387"/>
      <c r="BK32" s="387"/>
      <c r="BL32" s="387"/>
      <c r="BM32" s="387"/>
      <c r="BN32" s="387"/>
      <c r="BO32" s="387"/>
      <c r="BP32" s="387"/>
      <c r="BQ32" s="387"/>
      <c r="BR32" s="387"/>
      <c r="BS32" s="387"/>
      <c r="BT32" s="387"/>
      <c r="BU32" s="387"/>
      <c r="BV32" s="387"/>
      <c r="BW32" s="387"/>
      <c r="BX32" s="387"/>
      <c r="BY32" s="387"/>
      <c r="BZ32" s="387"/>
      <c r="CA32" s="387"/>
      <c r="CB32" s="387"/>
      <c r="CC32" s="387"/>
      <c r="CD32" s="387"/>
      <c r="CE32" s="387"/>
      <c r="CF32" s="387"/>
      <c r="CG32" s="387"/>
      <c r="CH32" s="387"/>
      <c r="CI32" s="387"/>
      <c r="CJ32" s="387"/>
      <c r="CK32" s="387"/>
      <c r="CL32" s="387"/>
      <c r="CM32" s="387"/>
      <c r="CN32" s="387"/>
      <c r="CO32" s="387"/>
      <c r="CP32" s="387"/>
      <c r="CQ32" s="387"/>
      <c r="CR32" s="387"/>
      <c r="CS32" s="387"/>
      <c r="CT32" s="387"/>
      <c r="CU32" s="387"/>
      <c r="CV32" s="387"/>
      <c r="CW32" s="387"/>
      <c r="CX32" s="387"/>
      <c r="CY32" s="387"/>
      <c r="CZ32" s="387"/>
      <c r="DA32" s="387"/>
      <c r="DB32" s="387"/>
      <c r="DC32" s="387"/>
      <c r="DD32" s="387"/>
      <c r="DE32" s="387"/>
      <c r="DF32" s="387"/>
      <c r="DG32" s="387"/>
      <c r="DH32" s="387"/>
      <c r="DI32" s="387"/>
      <c r="DJ32" s="387"/>
      <c r="DK32" s="387"/>
      <c r="DL32" s="387"/>
      <c r="DM32" s="387"/>
      <c r="DN32" s="387"/>
      <c r="DO32" s="387"/>
      <c r="DP32" s="387"/>
      <c r="DQ32" s="387"/>
      <c r="DR32" s="387"/>
      <c r="DS32" s="387"/>
      <c r="DT32" s="387"/>
      <c r="DU32" s="387"/>
      <c r="DV32" s="387"/>
      <c r="DW32" s="387"/>
      <c r="DX32" s="387"/>
      <c r="DY32" s="387"/>
      <c r="DZ32" s="387"/>
      <c r="EA32" s="387"/>
      <c r="EB32" s="387"/>
      <c r="EC32" s="387"/>
      <c r="ED32" s="387"/>
      <c r="EE32" s="387"/>
      <c r="EF32" s="387"/>
      <c r="EG32" s="387"/>
      <c r="EH32" s="387"/>
      <c r="EI32" s="387"/>
      <c r="EJ32" s="387"/>
      <c r="EK32" s="387"/>
      <c r="EL32" s="387"/>
      <c r="EM32" s="387"/>
      <c r="EN32" s="387"/>
      <c r="EO32" s="387"/>
      <c r="EP32" s="387"/>
      <c r="EQ32" s="387"/>
      <c r="ER32" s="387"/>
      <c r="ES32" s="387"/>
      <c r="ET32" s="387"/>
      <c r="EU32" s="387"/>
      <c r="EV32" s="387"/>
      <c r="EW32" s="387"/>
      <c r="EX32" s="387"/>
      <c r="EY32" s="387"/>
      <c r="EZ32" s="387"/>
      <c r="FA32" s="387"/>
      <c r="FB32" s="387"/>
      <c r="FC32" s="387"/>
      <c r="FD32" s="387"/>
      <c r="FE32" s="387"/>
      <c r="FF32" s="387"/>
      <c r="FG32" s="387"/>
      <c r="FH32" s="387"/>
      <c r="FI32" s="387"/>
      <c r="FJ32" s="387"/>
      <c r="FK32" s="387"/>
      <c r="FL32" s="387"/>
      <c r="FM32" s="387"/>
      <c r="FN32" s="387"/>
      <c r="FO32" s="387"/>
      <c r="FP32" s="387"/>
      <c r="FQ32" s="387"/>
      <c r="FR32" s="387"/>
      <c r="FS32" s="387"/>
      <c r="FT32" s="387"/>
      <c r="FU32" s="387"/>
      <c r="FV32" s="387"/>
      <c r="FW32" s="387"/>
      <c r="FX32" s="387"/>
      <c r="FY32" s="387"/>
      <c r="FZ32" s="387"/>
      <c r="GA32" s="387"/>
      <c r="GB32" s="387"/>
      <c r="GC32" s="387"/>
      <c r="GD32" s="387"/>
      <c r="GE32" s="387"/>
      <c r="GF32" s="387"/>
      <c r="GG32" s="387"/>
      <c r="GH32" s="387"/>
      <c r="GI32" s="387"/>
      <c r="GJ32" s="387"/>
      <c r="GK32" s="387"/>
      <c r="GL32" s="387"/>
      <c r="GM32" s="387"/>
      <c r="GN32" s="387"/>
      <c r="GO32" s="387"/>
      <c r="GP32" s="387"/>
      <c r="GQ32" s="387"/>
      <c r="GR32" s="387"/>
      <c r="GS32" s="387"/>
      <c r="GT32" s="387"/>
      <c r="GU32" s="387"/>
      <c r="GV32" s="387"/>
      <c r="GW32" s="387"/>
      <c r="GX32" s="387"/>
      <c r="GY32" s="387"/>
      <c r="GZ32" s="387"/>
      <c r="HA32" s="387"/>
      <c r="HB32" s="387"/>
      <c r="HC32" s="387"/>
      <c r="HD32" s="387"/>
      <c r="HE32" s="387"/>
      <c r="HF32" s="387"/>
      <c r="HG32" s="387"/>
      <c r="HH32" s="387"/>
      <c r="HI32" s="387"/>
      <c r="HJ32" s="387"/>
      <c r="HK32" s="387"/>
      <c r="HL32" s="387"/>
      <c r="HM32" s="387"/>
      <c r="HN32" s="387"/>
      <c r="HO32" s="387"/>
      <c r="HP32" s="387"/>
      <c r="HQ32" s="387"/>
      <c r="HR32" s="387"/>
      <c r="HS32" s="387"/>
      <c r="HT32" s="387"/>
      <c r="HU32" s="387"/>
      <c r="HV32" s="387"/>
      <c r="HW32" s="387"/>
      <c r="HX32" s="387"/>
      <c r="HY32" s="387"/>
      <c r="HZ32" s="387"/>
      <c r="IA32" s="387"/>
      <c r="IB32" s="387"/>
      <c r="IC32" s="387"/>
      <c r="ID32" s="387"/>
      <c r="IE32" s="387"/>
      <c r="IF32" s="387"/>
      <c r="IG32" s="387"/>
      <c r="IH32" s="387"/>
      <c r="II32" s="387"/>
      <c r="IJ32" s="387"/>
      <c r="IK32" s="387"/>
      <c r="IL32" s="387"/>
      <c r="IM32" s="387"/>
      <c r="IN32" s="387"/>
      <c r="IO32" s="387"/>
      <c r="IP32" s="387"/>
      <c r="IQ32" s="387"/>
      <c r="IR32" s="387"/>
      <c r="IS32" s="387"/>
    </row>
    <row r="33" ht="9.9499999999999993" customHeight="1"/>
  </sheetData>
  <mergeCells count="10">
    <mergeCell ref="B32:F32"/>
    <mergeCell ref="B31:F31"/>
    <mergeCell ref="B2:F2"/>
    <mergeCell ref="B27:F27"/>
    <mergeCell ref="B30:F30"/>
    <mergeCell ref="B29:F29"/>
    <mergeCell ref="B28:F28"/>
    <mergeCell ref="B24:F24"/>
    <mergeCell ref="B25:F25"/>
    <mergeCell ref="B26:F26"/>
  </mergeCells>
  <phoneticPr fontId="4" type="noConversion"/>
  <printOptions horizontalCentered="1" verticalCentered="1"/>
  <pageMargins left="0.67" right="0.19685039370078741" top="0.19685039370078741" bottom="0.19685039370078741" header="0.26" footer="0"/>
  <pageSetup paperSize="9" scale="9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39"/>
  <sheetViews>
    <sheetView view="pageBreakPreview" topLeftCell="A4" zoomScaleSheetLayoutView="100" workbookViewId="0">
      <selection activeCell="T20" sqref="T20"/>
    </sheetView>
  </sheetViews>
  <sheetFormatPr defaultRowHeight="13.5"/>
  <cols>
    <col min="1" max="1" width="0.109375" customWidth="1"/>
    <col min="2" max="2" width="5" customWidth="1"/>
    <col min="3" max="3" width="3.44140625" customWidth="1"/>
    <col min="4" max="4" width="14.109375" customWidth="1"/>
    <col min="5" max="5" width="14.77734375" customWidth="1"/>
    <col min="6" max="6" width="3.5546875" customWidth="1"/>
    <col min="7" max="7" width="1.77734375" customWidth="1"/>
    <col min="8" max="8" width="6" customWidth="1"/>
    <col min="9" max="9" width="3.44140625" customWidth="1"/>
    <col min="10" max="10" width="1.44140625" customWidth="1"/>
    <col min="11" max="11" width="1.77734375" customWidth="1"/>
    <col min="12" max="12" width="8" customWidth="1"/>
    <col min="13" max="13" width="3.21875" customWidth="1"/>
    <col min="14" max="14" width="1.33203125" customWidth="1"/>
    <col min="15" max="15" width="2.77734375" customWidth="1"/>
    <col min="16" max="16" width="4.109375" customWidth="1"/>
    <col min="17" max="17" width="2.5546875" customWidth="1"/>
    <col min="18" max="18" width="8.109375" customWidth="1"/>
    <col min="19" max="19" width="3.44140625" customWidth="1"/>
    <col min="20" max="20" width="13.77734375" bestFit="1" customWidth="1"/>
    <col min="21" max="21" width="10.21875" bestFit="1" customWidth="1"/>
  </cols>
  <sheetData>
    <row r="1" spans="1:19" ht="14.25" thickBot="1"/>
    <row r="2" spans="1:19" ht="31.5">
      <c r="A2" s="2"/>
      <c r="B2" s="800" t="s">
        <v>67</v>
      </c>
      <c r="C2" s="801"/>
      <c r="D2" s="801"/>
      <c r="E2" s="801"/>
      <c r="F2" s="801"/>
      <c r="G2" s="801"/>
      <c r="H2" s="801"/>
      <c r="I2" s="801"/>
      <c r="J2" s="801"/>
      <c r="K2" s="801"/>
      <c r="L2" s="801"/>
      <c r="M2" s="801"/>
      <c r="N2" s="801"/>
      <c r="O2" s="801"/>
      <c r="P2" s="801"/>
      <c r="Q2" s="801"/>
      <c r="R2" s="802"/>
    </row>
    <row r="3" spans="1:19" ht="22.5" customHeight="1">
      <c r="A3" s="3"/>
      <c r="B3" s="803" t="s">
        <v>68</v>
      </c>
      <c r="C3" s="804"/>
      <c r="D3" s="805" t="s">
        <v>410</v>
      </c>
      <c r="E3" s="805"/>
      <c r="F3" s="805"/>
      <c r="R3" s="4"/>
    </row>
    <row r="4" spans="1:19" ht="16.5" customHeight="1">
      <c r="A4" s="3"/>
      <c r="B4" s="775" t="s">
        <v>69</v>
      </c>
      <c r="C4" s="776"/>
      <c r="D4" s="764"/>
      <c r="E4" s="764"/>
      <c r="F4" s="764"/>
      <c r="H4" s="806" t="s">
        <v>70</v>
      </c>
      <c r="I4" s="806"/>
      <c r="J4" s="806"/>
      <c r="K4" s="806"/>
      <c r="L4" s="806"/>
      <c r="M4" s="806"/>
      <c r="N4" s="806"/>
      <c r="O4" s="806"/>
      <c r="P4" s="806"/>
      <c r="Q4" s="806"/>
      <c r="R4" s="807"/>
    </row>
    <row r="5" spans="1:19" ht="16.5" customHeight="1">
      <c r="A5" s="3"/>
      <c r="B5" s="775" t="s">
        <v>71</v>
      </c>
      <c r="C5" s="776"/>
      <c r="D5" s="808" t="s">
        <v>412</v>
      </c>
      <c r="E5" s="764"/>
      <c r="F5" s="764"/>
      <c r="H5" s="785" t="s">
        <v>72</v>
      </c>
      <c r="I5" s="786"/>
      <c r="J5" s="745" t="s">
        <v>73</v>
      </c>
      <c r="K5" s="745"/>
      <c r="L5" s="745"/>
      <c r="M5" s="745"/>
      <c r="N5" s="745"/>
      <c r="O5" s="745"/>
      <c r="P5" s="745"/>
      <c r="Q5" s="745"/>
      <c r="R5" s="809"/>
    </row>
    <row r="6" spans="1:19" ht="16.5" customHeight="1">
      <c r="A6" s="3"/>
      <c r="B6" s="775" t="s">
        <v>74</v>
      </c>
      <c r="C6" s="776"/>
      <c r="D6" s="764"/>
      <c r="E6" s="764"/>
      <c r="F6" s="764"/>
      <c r="H6" s="777" t="s">
        <v>75</v>
      </c>
      <c r="I6" s="778"/>
      <c r="J6" s="777" t="s">
        <v>76</v>
      </c>
      <c r="K6" s="779"/>
      <c r="L6" s="778"/>
      <c r="M6" s="780" t="s">
        <v>77</v>
      </c>
      <c r="N6" s="780"/>
      <c r="O6" s="780" t="s">
        <v>172</v>
      </c>
      <c r="P6" s="780"/>
      <c r="Q6" s="780"/>
      <c r="R6" s="781"/>
    </row>
    <row r="7" spans="1:19" ht="16.5" customHeight="1">
      <c r="A7" s="3"/>
      <c r="B7" s="763" t="s">
        <v>78</v>
      </c>
      <c r="C7" s="764"/>
      <c r="D7" s="784" t="s">
        <v>347</v>
      </c>
      <c r="E7" s="784"/>
      <c r="F7" s="784"/>
      <c r="H7" s="785" t="s">
        <v>79</v>
      </c>
      <c r="I7" s="786"/>
      <c r="J7" s="787" t="s">
        <v>375</v>
      </c>
      <c r="K7" s="787"/>
      <c r="L7" s="787"/>
      <c r="M7" s="787"/>
      <c r="N7" s="787"/>
      <c r="O7" s="787"/>
      <c r="P7" s="787"/>
      <c r="Q7" s="787"/>
      <c r="R7" s="788"/>
    </row>
    <row r="8" spans="1:19" ht="39.75" customHeight="1">
      <c r="A8" s="3"/>
      <c r="B8" s="789" t="s">
        <v>411</v>
      </c>
      <c r="C8" s="790"/>
      <c r="D8" s="790"/>
      <c r="E8" s="790"/>
      <c r="F8" s="790"/>
      <c r="H8" s="777" t="s">
        <v>80</v>
      </c>
      <c r="I8" s="778"/>
      <c r="J8" s="793" t="s">
        <v>81</v>
      </c>
      <c r="K8" s="794"/>
      <c r="L8" s="794"/>
      <c r="M8" s="795"/>
      <c r="N8" s="780" t="s">
        <v>82</v>
      </c>
      <c r="O8" s="780"/>
      <c r="P8" s="796" t="s">
        <v>376</v>
      </c>
      <c r="Q8" s="796"/>
      <c r="R8" s="797"/>
    </row>
    <row r="9" spans="1:19" ht="18" customHeight="1">
      <c r="A9" s="3"/>
      <c r="B9" s="791"/>
      <c r="C9" s="792"/>
      <c r="D9" s="792"/>
      <c r="E9" s="792"/>
      <c r="F9" s="792"/>
      <c r="H9" s="798" t="s">
        <v>83</v>
      </c>
      <c r="I9" s="799"/>
      <c r="J9" s="782" t="s">
        <v>84</v>
      </c>
      <c r="K9" s="782"/>
      <c r="L9" s="782"/>
      <c r="M9" s="782"/>
      <c r="N9" s="782" t="s">
        <v>85</v>
      </c>
      <c r="O9" s="782"/>
      <c r="P9" s="782" t="s">
        <v>86</v>
      </c>
      <c r="Q9" s="782"/>
      <c r="R9" s="783"/>
    </row>
    <row r="10" spans="1:19" ht="27" customHeight="1">
      <c r="A10" s="3"/>
      <c r="B10" s="758">
        <f>I34</f>
        <v>6393000</v>
      </c>
      <c r="C10" s="759"/>
      <c r="D10" s="759"/>
      <c r="E10" s="759"/>
      <c r="F10" s="759"/>
      <c r="G10" s="759"/>
      <c r="H10" s="759"/>
      <c r="I10" s="5" t="s">
        <v>25</v>
      </c>
      <c r="J10" s="760">
        <f>I34</f>
        <v>6393000</v>
      </c>
      <c r="K10" s="760"/>
      <c r="L10" s="760"/>
      <c r="M10" s="760"/>
      <c r="N10" s="760"/>
      <c r="O10" s="760"/>
      <c r="P10" s="6" t="s">
        <v>55</v>
      </c>
      <c r="Q10" s="761" t="s">
        <v>56</v>
      </c>
      <c r="R10" s="762"/>
      <c r="S10" s="7"/>
    </row>
    <row r="11" spans="1:19" ht="8.25" customHeight="1" thickBot="1">
      <c r="A11" s="3"/>
      <c r="B11" s="3"/>
      <c r="Q11" s="768"/>
      <c r="R11" s="769"/>
    </row>
    <row r="12" spans="1:19" s="9" customFormat="1" ht="21" customHeight="1">
      <c r="A12" s="8"/>
      <c r="B12" s="17" t="s">
        <v>57</v>
      </c>
      <c r="C12" s="770" t="s">
        <v>87</v>
      </c>
      <c r="D12" s="770"/>
      <c r="E12" s="24" t="s">
        <v>88</v>
      </c>
      <c r="F12" s="770" t="s">
        <v>89</v>
      </c>
      <c r="G12" s="771"/>
      <c r="H12" s="18" t="s">
        <v>90</v>
      </c>
      <c r="I12" s="770" t="s">
        <v>91</v>
      </c>
      <c r="J12" s="770"/>
      <c r="K12" s="770"/>
      <c r="L12" s="770"/>
      <c r="M12" s="770"/>
      <c r="N12" s="770" t="s">
        <v>92</v>
      </c>
      <c r="O12" s="770"/>
      <c r="P12" s="770"/>
      <c r="Q12" s="770"/>
      <c r="R12" s="772"/>
    </row>
    <row r="13" spans="1:19" s="9" customFormat="1" ht="21" customHeight="1">
      <c r="A13" s="8"/>
      <c r="B13" s="20">
        <v>1</v>
      </c>
      <c r="C13" s="765" t="str">
        <f>견적비교표!B5</f>
        <v>P6 LED color Module, 옥외용</v>
      </c>
      <c r="D13" s="766"/>
      <c r="E13" s="150" t="str">
        <f>견적비교표!C5</f>
        <v>192mmX192mm, 32*32dots</v>
      </c>
      <c r="F13" s="754" t="str">
        <f>견적비교표!D5</f>
        <v>EA</v>
      </c>
      <c r="G13" s="767"/>
      <c r="H13" s="19">
        <v>1</v>
      </c>
      <c r="I13" s="767">
        <f>견적비교표!I5</f>
        <v>169000</v>
      </c>
      <c r="J13" s="767"/>
      <c r="K13" s="767"/>
      <c r="L13" s="767"/>
      <c r="M13" s="767"/>
      <c r="N13" s="773">
        <f>SUM(I13*H13)</f>
        <v>169000</v>
      </c>
      <c r="O13" s="773"/>
      <c r="P13" s="773"/>
      <c r="Q13" s="773"/>
      <c r="R13" s="774"/>
    </row>
    <row r="14" spans="1:19" s="9" customFormat="1" ht="21" customHeight="1">
      <c r="A14" s="8"/>
      <c r="B14" s="21">
        <v>2</v>
      </c>
      <c r="C14" s="765" t="str">
        <f>견적비교표!B6</f>
        <v>SECTION BOARD</v>
      </c>
      <c r="D14" s="766"/>
      <c r="E14" s="150" t="str">
        <f>견적비교표!C6</f>
        <v>LED묘듈 PIXEL제어</v>
      </c>
      <c r="F14" s="754" t="str">
        <f>견적비교표!D6</f>
        <v>EA</v>
      </c>
      <c r="G14" s="767"/>
      <c r="H14" s="19">
        <v>1</v>
      </c>
      <c r="I14" s="767">
        <f>견적비교표!I6</f>
        <v>120000</v>
      </c>
      <c r="J14" s="767"/>
      <c r="K14" s="767"/>
      <c r="L14" s="767"/>
      <c r="M14" s="767"/>
      <c r="N14" s="773">
        <f t="shared" ref="N14:N20" si="0">SUM(I14*H14)</f>
        <v>120000</v>
      </c>
      <c r="O14" s="773"/>
      <c r="P14" s="773"/>
      <c r="Q14" s="773"/>
      <c r="R14" s="774"/>
    </row>
    <row r="15" spans="1:19" s="9" customFormat="1" ht="21" customHeight="1">
      <c r="A15" s="8"/>
      <c r="B15" s="20">
        <v>3</v>
      </c>
      <c r="C15" s="765" t="str">
        <f>견적비교표!B7</f>
        <v>전원공급장치</v>
      </c>
      <c r="D15" s="766"/>
      <c r="E15" s="150" t="str">
        <f>견적비교표!C7</f>
        <v>5V/200W</v>
      </c>
      <c r="F15" s="754" t="str">
        <f>견적비교표!D7</f>
        <v>EA</v>
      </c>
      <c r="G15" s="767"/>
      <c r="H15" s="19">
        <v>1</v>
      </c>
      <c r="I15" s="767">
        <f>견적비교표!I7</f>
        <v>150000</v>
      </c>
      <c r="J15" s="767"/>
      <c r="K15" s="767"/>
      <c r="L15" s="767"/>
      <c r="M15" s="767"/>
      <c r="N15" s="773">
        <f t="shared" si="0"/>
        <v>150000</v>
      </c>
      <c r="O15" s="773"/>
      <c r="P15" s="773"/>
      <c r="Q15" s="773"/>
      <c r="R15" s="774"/>
    </row>
    <row r="16" spans="1:19" s="9" customFormat="1" ht="21" customHeight="1">
      <c r="A16" s="8"/>
      <c r="B16" s="21">
        <v>4</v>
      </c>
      <c r="C16" s="765" t="str">
        <f>견적비교표!B8</f>
        <v>테이타선</v>
      </c>
      <c r="D16" s="766"/>
      <c r="E16" s="150" t="str">
        <f>견적비교표!C8</f>
        <v>Flat 16Pin, 100mm</v>
      </c>
      <c r="F16" s="754" t="str">
        <f>견적비교표!D8</f>
        <v>EA</v>
      </c>
      <c r="G16" s="767"/>
      <c r="H16" s="19">
        <v>1</v>
      </c>
      <c r="I16" s="767">
        <f>견적비교표!I8</f>
        <v>1730</v>
      </c>
      <c r="J16" s="767"/>
      <c r="K16" s="767"/>
      <c r="L16" s="767"/>
      <c r="M16" s="767"/>
      <c r="N16" s="773">
        <f t="shared" si="0"/>
        <v>1730</v>
      </c>
      <c r="O16" s="773"/>
      <c r="P16" s="773"/>
      <c r="Q16" s="773"/>
      <c r="R16" s="774"/>
    </row>
    <row r="17" spans="1:18" s="9" customFormat="1" ht="21" customHeight="1">
      <c r="A17" s="8"/>
      <c r="B17" s="20">
        <v>5</v>
      </c>
      <c r="C17" s="765" t="str">
        <f>견적비교표!B9</f>
        <v>전원선</v>
      </c>
      <c r="D17" s="766"/>
      <c r="E17" s="150" t="str">
        <f>견적비교표!C9</f>
        <v>4Pin, 200mm-3.5</v>
      </c>
      <c r="F17" s="754" t="str">
        <f>견적비교표!D9</f>
        <v>EA</v>
      </c>
      <c r="G17" s="767"/>
      <c r="H17" s="19">
        <v>1</v>
      </c>
      <c r="I17" s="767">
        <f>견적비교표!I9</f>
        <v>1100</v>
      </c>
      <c r="J17" s="767"/>
      <c r="K17" s="767"/>
      <c r="L17" s="767"/>
      <c r="M17" s="767"/>
      <c r="N17" s="773">
        <f t="shared" si="0"/>
        <v>1100</v>
      </c>
      <c r="O17" s="773"/>
      <c r="P17" s="773"/>
      <c r="Q17" s="773"/>
      <c r="R17" s="774"/>
    </row>
    <row r="18" spans="1:18" s="9" customFormat="1" ht="21" customHeight="1">
      <c r="A18" s="8"/>
      <c r="B18" s="21">
        <v>6</v>
      </c>
      <c r="C18" s="765" t="str">
        <f>견적비교표!B10</f>
        <v>메인 콘트롤러</v>
      </c>
      <c r="D18" s="766"/>
      <c r="E18" s="150" t="str">
        <f>견적비교표!C10</f>
        <v>문자전송 콘트롤러</v>
      </c>
      <c r="F18" s="754" t="str">
        <f>견적비교표!D12</f>
        <v>EA</v>
      </c>
      <c r="G18" s="767"/>
      <c r="H18" s="19">
        <v>1</v>
      </c>
      <c r="I18" s="767">
        <f>견적비교표!I10</f>
        <v>860000</v>
      </c>
      <c r="J18" s="767"/>
      <c r="K18" s="767"/>
      <c r="L18" s="767"/>
      <c r="M18" s="767"/>
      <c r="N18" s="773">
        <f t="shared" si="0"/>
        <v>860000</v>
      </c>
      <c r="O18" s="773"/>
      <c r="P18" s="773"/>
      <c r="Q18" s="773"/>
      <c r="R18" s="774"/>
    </row>
    <row r="19" spans="1:18" s="9" customFormat="1" ht="21" customHeight="1">
      <c r="A19" s="8"/>
      <c r="B19" s="20">
        <v>7</v>
      </c>
      <c r="C19" s="765" t="str">
        <f>견적비교표!B11</f>
        <v>외함 케이스</v>
      </c>
      <c r="D19" s="766"/>
      <c r="E19" s="150" t="str">
        <f>견적비교표!C11</f>
        <v>1040(w) x 464(h) x 150(d) 분체도장</v>
      </c>
      <c r="F19" s="754" t="str">
        <f>견적비교표!D13</f>
        <v>EA</v>
      </c>
      <c r="G19" s="767"/>
      <c r="H19" s="19">
        <v>1</v>
      </c>
      <c r="I19" s="767">
        <f>견적비교표!I11</f>
        <v>1180000</v>
      </c>
      <c r="J19" s="767"/>
      <c r="K19" s="767"/>
      <c r="L19" s="767"/>
      <c r="M19" s="767"/>
      <c r="N19" s="773">
        <f t="shared" si="0"/>
        <v>1180000</v>
      </c>
      <c r="O19" s="773"/>
      <c r="P19" s="773"/>
      <c r="Q19" s="773"/>
      <c r="R19" s="774"/>
    </row>
    <row r="20" spans="1:18" s="9" customFormat="1" ht="21" customHeight="1">
      <c r="A20" s="8"/>
      <c r="B20" s="21">
        <v>8</v>
      </c>
      <c r="C20" s="765" t="str">
        <f>견적비교표!B14</f>
        <v>전광판하부폴</v>
      </c>
      <c r="D20" s="766"/>
      <c r="E20" s="150" t="str">
        <f>견적비교표!C14</f>
        <v>Φ152*1M*2T*상부베이스판*384*112*150*6T*보강대용접*분체도장</v>
      </c>
      <c r="F20" s="754" t="str">
        <f>견적비교표!D14</f>
        <v>EA</v>
      </c>
      <c r="G20" s="767"/>
      <c r="H20" s="19">
        <v>1</v>
      </c>
      <c r="I20" s="767">
        <f>견적비교표!I14</f>
        <v>670000</v>
      </c>
      <c r="J20" s="767"/>
      <c r="K20" s="767"/>
      <c r="L20" s="767"/>
      <c r="M20" s="767"/>
      <c r="N20" s="773">
        <f t="shared" si="0"/>
        <v>670000</v>
      </c>
      <c r="O20" s="773"/>
      <c r="P20" s="773"/>
      <c r="Q20" s="773"/>
      <c r="R20" s="774"/>
    </row>
    <row r="21" spans="1:18" s="9" customFormat="1" ht="21" customHeight="1">
      <c r="A21" s="8"/>
      <c r="B21" s="20">
        <v>9</v>
      </c>
      <c r="C21" s="765" t="str">
        <f>견적비교표!B18</f>
        <v>모니터</v>
      </c>
      <c r="D21" s="766"/>
      <c r="E21" s="150" t="str">
        <f>견적비교표!C18</f>
        <v>75", UHD 4K</v>
      </c>
      <c r="F21" s="754" t="str">
        <f>견적비교표!D18</f>
        <v>EA</v>
      </c>
      <c r="G21" s="767"/>
      <c r="H21" s="19">
        <v>1</v>
      </c>
      <c r="I21" s="767">
        <f>견적비교표!I18</f>
        <v>1980000</v>
      </c>
      <c r="J21" s="767"/>
      <c r="K21" s="767"/>
      <c r="L21" s="767"/>
      <c r="M21" s="767"/>
      <c r="N21" s="773">
        <f t="shared" ref="N21:N22" si="1">SUM(I21*H21)</f>
        <v>1980000</v>
      </c>
      <c r="O21" s="773"/>
      <c r="P21" s="773"/>
      <c r="Q21" s="773"/>
      <c r="R21" s="774"/>
    </row>
    <row r="22" spans="1:18" s="9" customFormat="1" ht="21" customHeight="1">
      <c r="A22" s="8"/>
      <c r="B22" s="21">
        <v>10</v>
      </c>
      <c r="C22" s="765" t="str">
        <f>견적비교표!B19</f>
        <v>모니터 브라켓</v>
      </c>
      <c r="D22" s="766"/>
      <c r="E22" s="150" t="str">
        <f>견적비교표!C19</f>
        <v>천정형, 각도조절가능</v>
      </c>
      <c r="F22" s="754" t="str">
        <f>견적비교표!D19</f>
        <v>EA</v>
      </c>
      <c r="G22" s="767"/>
      <c r="H22" s="19">
        <v>1</v>
      </c>
      <c r="I22" s="767">
        <f>견적비교표!I19</f>
        <v>680000</v>
      </c>
      <c r="J22" s="767"/>
      <c r="K22" s="767"/>
      <c r="L22" s="767"/>
      <c r="M22" s="767"/>
      <c r="N22" s="773">
        <f t="shared" si="1"/>
        <v>680000</v>
      </c>
      <c r="O22" s="773"/>
      <c r="P22" s="773"/>
      <c r="Q22" s="773"/>
      <c r="R22" s="774"/>
    </row>
    <row r="23" spans="1:18" s="9" customFormat="1" ht="21" customHeight="1">
      <c r="A23" s="8"/>
      <c r="B23" s="21"/>
      <c r="C23" s="765"/>
      <c r="D23" s="766"/>
      <c r="E23" s="150"/>
      <c r="F23" s="754"/>
      <c r="G23" s="767"/>
      <c r="H23" s="19"/>
      <c r="I23" s="767"/>
      <c r="J23" s="767"/>
      <c r="K23" s="767"/>
      <c r="L23" s="767"/>
      <c r="M23" s="767"/>
      <c r="N23" s="773"/>
      <c r="O23" s="773"/>
      <c r="P23" s="773"/>
      <c r="Q23" s="773"/>
      <c r="R23" s="774"/>
    </row>
    <row r="24" spans="1:18" s="9" customFormat="1" ht="21" customHeight="1">
      <c r="A24" s="8"/>
      <c r="B24" s="21"/>
      <c r="C24" s="765"/>
      <c r="D24" s="766"/>
      <c r="E24" s="150"/>
      <c r="F24" s="754"/>
      <c r="G24" s="767"/>
      <c r="H24" s="19"/>
      <c r="I24" s="767"/>
      <c r="J24" s="767"/>
      <c r="K24" s="767"/>
      <c r="L24" s="767"/>
      <c r="M24" s="767"/>
      <c r="N24" s="773"/>
      <c r="O24" s="773"/>
      <c r="P24" s="773"/>
      <c r="Q24" s="773"/>
      <c r="R24" s="774"/>
    </row>
    <row r="25" spans="1:18" s="9" customFormat="1" ht="21" customHeight="1">
      <c r="A25" s="8"/>
      <c r="B25" s="20"/>
      <c r="C25" s="765"/>
      <c r="D25" s="766"/>
      <c r="E25" s="150"/>
      <c r="F25" s="754"/>
      <c r="G25" s="767"/>
      <c r="H25" s="19"/>
      <c r="I25" s="767"/>
      <c r="J25" s="767"/>
      <c r="K25" s="767"/>
      <c r="L25" s="767"/>
      <c r="M25" s="767"/>
      <c r="N25" s="773"/>
      <c r="O25" s="773"/>
      <c r="P25" s="773"/>
      <c r="Q25" s="773"/>
      <c r="R25" s="774"/>
    </row>
    <row r="26" spans="1:18" s="9" customFormat="1" ht="21" customHeight="1">
      <c r="A26" s="8"/>
      <c r="B26" s="21"/>
      <c r="C26" s="765"/>
      <c r="D26" s="766"/>
      <c r="E26" s="150"/>
      <c r="F26" s="754"/>
      <c r="G26" s="767"/>
      <c r="H26" s="19"/>
      <c r="I26" s="767"/>
      <c r="J26" s="767"/>
      <c r="K26" s="767"/>
      <c r="L26" s="767"/>
      <c r="M26" s="767"/>
      <c r="N26" s="773"/>
      <c r="O26" s="773"/>
      <c r="P26" s="773"/>
      <c r="Q26" s="773"/>
      <c r="R26" s="774"/>
    </row>
    <row r="27" spans="1:18" s="9" customFormat="1" ht="21" customHeight="1">
      <c r="A27" s="8"/>
      <c r="B27" s="20"/>
      <c r="C27" s="765"/>
      <c r="D27" s="766"/>
      <c r="E27" s="150"/>
      <c r="F27" s="754"/>
      <c r="G27" s="767"/>
      <c r="H27" s="19"/>
      <c r="I27" s="767"/>
      <c r="J27" s="767"/>
      <c r="K27" s="767"/>
      <c r="L27" s="767"/>
      <c r="M27" s="767"/>
      <c r="N27" s="773"/>
      <c r="O27" s="773"/>
      <c r="P27" s="773"/>
      <c r="Q27" s="773"/>
      <c r="R27" s="774"/>
    </row>
    <row r="28" spans="1:18" s="9" customFormat="1" ht="21" customHeight="1">
      <c r="A28" s="8"/>
      <c r="B28" s="21"/>
      <c r="C28" s="765"/>
      <c r="D28" s="766"/>
      <c r="E28" s="150"/>
      <c r="F28" s="754"/>
      <c r="G28" s="767"/>
      <c r="H28" s="19"/>
      <c r="I28" s="767"/>
      <c r="J28" s="767"/>
      <c r="K28" s="767"/>
      <c r="L28" s="767"/>
      <c r="M28" s="767"/>
      <c r="N28" s="773"/>
      <c r="O28" s="773"/>
      <c r="P28" s="773"/>
      <c r="Q28" s="773"/>
      <c r="R28" s="774"/>
    </row>
    <row r="29" spans="1:18" s="9" customFormat="1" ht="21" customHeight="1">
      <c r="A29" s="8"/>
      <c r="B29" s="20"/>
      <c r="C29" s="765"/>
      <c r="D29" s="766"/>
      <c r="E29" s="150"/>
      <c r="F29" s="754"/>
      <c r="G29" s="767"/>
      <c r="H29" s="19"/>
      <c r="I29" s="767"/>
      <c r="J29" s="767"/>
      <c r="K29" s="767"/>
      <c r="L29" s="767"/>
      <c r="M29" s="767"/>
      <c r="N29" s="773"/>
      <c r="O29" s="773"/>
      <c r="P29" s="773"/>
      <c r="Q29" s="773"/>
      <c r="R29" s="774"/>
    </row>
    <row r="30" spans="1:18" s="9" customFormat="1" ht="21" customHeight="1">
      <c r="A30" s="8"/>
      <c r="B30" s="21"/>
      <c r="C30" s="823"/>
      <c r="D30" s="824"/>
      <c r="E30" s="122"/>
      <c r="F30" s="754"/>
      <c r="G30" s="767"/>
      <c r="H30" s="19"/>
      <c r="I30" s="767"/>
      <c r="J30" s="767"/>
      <c r="K30" s="767"/>
      <c r="L30" s="767"/>
      <c r="M30" s="767"/>
      <c r="N30" s="773"/>
      <c r="O30" s="773"/>
      <c r="P30" s="773"/>
      <c r="Q30" s="773"/>
      <c r="R30" s="774"/>
    </row>
    <row r="31" spans="1:18" s="9" customFormat="1" ht="21" customHeight="1">
      <c r="A31" s="8"/>
      <c r="B31" s="20"/>
      <c r="C31" s="823"/>
      <c r="D31" s="824"/>
      <c r="E31" s="122"/>
      <c r="F31" s="754"/>
      <c r="G31" s="767"/>
      <c r="H31" s="67"/>
      <c r="I31" s="767"/>
      <c r="J31" s="767"/>
      <c r="K31" s="767"/>
      <c r="L31" s="767"/>
      <c r="M31" s="767"/>
      <c r="N31" s="773"/>
      <c r="O31" s="773"/>
      <c r="P31" s="773"/>
      <c r="Q31" s="773"/>
      <c r="R31" s="774"/>
    </row>
    <row r="32" spans="1:18" s="9" customFormat="1" ht="21" customHeight="1">
      <c r="A32" s="8"/>
      <c r="B32" s="810" t="s">
        <v>58</v>
      </c>
      <c r="C32" s="811"/>
      <c r="D32" s="811"/>
      <c r="E32" s="812"/>
      <c r="F32" s="813"/>
      <c r="G32" s="814"/>
      <c r="H32" s="14" t="s">
        <v>59</v>
      </c>
      <c r="I32" s="815"/>
      <c r="J32" s="816"/>
      <c r="K32" s="816"/>
      <c r="L32" s="816"/>
      <c r="M32" s="817"/>
      <c r="N32" s="815">
        <f>SUM(N13:R31)</f>
        <v>5811830</v>
      </c>
      <c r="O32" s="816"/>
      <c r="P32" s="816"/>
      <c r="Q32" s="816"/>
      <c r="R32" s="822"/>
    </row>
    <row r="33" spans="1:20" s="9" customFormat="1" ht="21" customHeight="1">
      <c r="A33" s="8"/>
      <c r="B33" s="10"/>
      <c r="C33" s="818" t="s">
        <v>93</v>
      </c>
      <c r="D33" s="819"/>
      <c r="E33" s="820"/>
      <c r="F33" s="821"/>
      <c r="G33" s="821"/>
      <c r="H33" s="15" t="s">
        <v>59</v>
      </c>
      <c r="I33" s="767"/>
      <c r="J33" s="767"/>
      <c r="K33" s="767"/>
      <c r="L33" s="767"/>
      <c r="M33" s="767"/>
      <c r="N33" s="754">
        <f>SUM(N32)*10%</f>
        <v>581183</v>
      </c>
      <c r="O33" s="745"/>
      <c r="P33" s="745"/>
      <c r="Q33" s="745"/>
      <c r="R33" s="809"/>
    </row>
    <row r="34" spans="1:20" s="9" customFormat="1" ht="21" customHeight="1">
      <c r="A34" s="8"/>
      <c r="B34" s="839" t="s">
        <v>60</v>
      </c>
      <c r="C34" s="840"/>
      <c r="D34" s="840"/>
      <c r="E34" s="840"/>
      <c r="F34" s="841"/>
      <c r="G34" s="841"/>
      <c r="H34" s="16" t="s">
        <v>59</v>
      </c>
      <c r="I34" s="842">
        <f>TRUNC(N32+N33,-3)</f>
        <v>6393000</v>
      </c>
      <c r="J34" s="843"/>
      <c r="K34" s="843"/>
      <c r="L34" s="843"/>
      <c r="M34" s="843"/>
      <c r="N34" s="843"/>
      <c r="O34" s="843"/>
      <c r="P34" s="843"/>
      <c r="Q34" s="843"/>
      <c r="R34" s="844"/>
      <c r="T34" s="23"/>
    </row>
    <row r="35" spans="1:20" ht="18" customHeight="1">
      <c r="A35" s="3"/>
      <c r="B35" s="3"/>
      <c r="R35" s="4"/>
    </row>
    <row r="36" spans="1:20" ht="18" customHeight="1">
      <c r="A36" s="3"/>
      <c r="B36" s="845" t="s">
        <v>61</v>
      </c>
      <c r="C36" s="806"/>
      <c r="D36" s="806" t="s">
        <v>62</v>
      </c>
      <c r="E36" s="806"/>
      <c r="F36" s="11"/>
      <c r="G36" s="806" t="s">
        <v>63</v>
      </c>
      <c r="H36" s="806"/>
      <c r="I36" s="806"/>
      <c r="J36" s="806"/>
      <c r="K36" s="846" t="s">
        <v>64</v>
      </c>
      <c r="L36" s="847"/>
      <c r="M36" s="806" t="s">
        <v>65</v>
      </c>
      <c r="N36" s="806"/>
      <c r="O36" s="806"/>
      <c r="P36" s="806"/>
      <c r="Q36" s="806"/>
      <c r="R36" s="807"/>
      <c r="S36" s="12"/>
    </row>
    <row r="37" spans="1:20" ht="18" customHeight="1">
      <c r="A37" s="3"/>
      <c r="B37" s="825" t="s">
        <v>66</v>
      </c>
      <c r="C37" s="826"/>
      <c r="D37" s="827"/>
      <c r="E37" s="828"/>
      <c r="F37" s="828"/>
      <c r="G37" s="828"/>
      <c r="H37" s="828"/>
      <c r="I37" s="828"/>
      <c r="J37" s="828"/>
      <c r="K37" s="828"/>
      <c r="L37" s="828"/>
      <c r="M37" s="828"/>
      <c r="N37" s="828"/>
      <c r="O37" s="828"/>
      <c r="P37" s="828"/>
      <c r="Q37" s="828"/>
      <c r="R37" s="829"/>
    </row>
    <row r="38" spans="1:20" ht="18" customHeight="1">
      <c r="A38" s="3"/>
      <c r="B38" s="832"/>
      <c r="C38" s="833"/>
      <c r="D38" s="830"/>
      <c r="E38" s="830"/>
      <c r="F38" s="830"/>
      <c r="G38" s="830"/>
      <c r="H38" s="830"/>
      <c r="I38" s="830"/>
      <c r="J38" s="830"/>
      <c r="K38" s="830"/>
      <c r="L38" s="830"/>
      <c r="M38" s="830"/>
      <c r="N38" s="830"/>
      <c r="O38" s="830"/>
      <c r="P38" s="830"/>
      <c r="Q38" s="830"/>
      <c r="R38" s="831"/>
    </row>
    <row r="39" spans="1:20" ht="18" customHeight="1" thickBot="1">
      <c r="A39" s="3"/>
      <c r="B39" s="834"/>
      <c r="C39" s="835"/>
      <c r="D39" s="836"/>
      <c r="E39" s="836"/>
      <c r="F39" s="836"/>
      <c r="G39" s="836"/>
      <c r="H39" s="836"/>
      <c r="I39" s="836"/>
      <c r="J39" s="836"/>
      <c r="K39" s="836"/>
      <c r="L39" s="13" t="s">
        <v>94</v>
      </c>
      <c r="M39" s="837"/>
      <c r="N39" s="837"/>
      <c r="O39" s="837"/>
      <c r="P39" s="837"/>
      <c r="Q39" s="837"/>
      <c r="R39" s="838"/>
      <c r="S39" s="12"/>
    </row>
  </sheetData>
  <mergeCells count="134">
    <mergeCell ref="C22:D22"/>
    <mergeCell ref="C23:D23"/>
    <mergeCell ref="F22:G22"/>
    <mergeCell ref="F23:G23"/>
    <mergeCell ref="I22:M22"/>
    <mergeCell ref="I23:M23"/>
    <mergeCell ref="N22:R22"/>
    <mergeCell ref="N23:R23"/>
    <mergeCell ref="I24:M24"/>
    <mergeCell ref="I25:M25"/>
    <mergeCell ref="I29:M29"/>
    <mergeCell ref="N24:R24"/>
    <mergeCell ref="N25:R25"/>
    <mergeCell ref="N29:R29"/>
    <mergeCell ref="N26:R26"/>
    <mergeCell ref="N27:R27"/>
    <mergeCell ref="N28:R28"/>
    <mergeCell ref="F25:G25"/>
    <mergeCell ref="F29:G29"/>
    <mergeCell ref="N31:R31"/>
    <mergeCell ref="C30:D30"/>
    <mergeCell ref="F30:G30"/>
    <mergeCell ref="N30:R30"/>
    <mergeCell ref="B37:C37"/>
    <mergeCell ref="D37:R38"/>
    <mergeCell ref="B38:C39"/>
    <mergeCell ref="D39:K39"/>
    <mergeCell ref="M39:R39"/>
    <mergeCell ref="B34:E34"/>
    <mergeCell ref="F34:G34"/>
    <mergeCell ref="I34:R34"/>
    <mergeCell ref="B36:C36"/>
    <mergeCell ref="D36:E36"/>
    <mergeCell ref="G36:J36"/>
    <mergeCell ref="K36:L36"/>
    <mergeCell ref="M36:R36"/>
    <mergeCell ref="C20:D20"/>
    <mergeCell ref="F20:G20"/>
    <mergeCell ref="I20:M20"/>
    <mergeCell ref="N20:R20"/>
    <mergeCell ref="N33:R33"/>
    <mergeCell ref="C21:D21"/>
    <mergeCell ref="F21:G21"/>
    <mergeCell ref="I21:M21"/>
    <mergeCell ref="N21:R21"/>
    <mergeCell ref="B32:E32"/>
    <mergeCell ref="F32:G32"/>
    <mergeCell ref="I32:M32"/>
    <mergeCell ref="C33:E33"/>
    <mergeCell ref="F33:G33"/>
    <mergeCell ref="I33:M33"/>
    <mergeCell ref="C24:D24"/>
    <mergeCell ref="C25:D25"/>
    <mergeCell ref="C29:D29"/>
    <mergeCell ref="I30:M30"/>
    <mergeCell ref="F24:G24"/>
    <mergeCell ref="N32:R32"/>
    <mergeCell ref="C31:D31"/>
    <mergeCell ref="F31:G31"/>
    <mergeCell ref="I31:M31"/>
    <mergeCell ref="C19:D19"/>
    <mergeCell ref="F19:G19"/>
    <mergeCell ref="I19:M19"/>
    <mergeCell ref="N19:R19"/>
    <mergeCell ref="C17:D17"/>
    <mergeCell ref="F17:G17"/>
    <mergeCell ref="I17:M17"/>
    <mergeCell ref="N17:R17"/>
    <mergeCell ref="C18:D18"/>
    <mergeCell ref="F18:G18"/>
    <mergeCell ref="I18:M18"/>
    <mergeCell ref="N18:R18"/>
    <mergeCell ref="I16:M16"/>
    <mergeCell ref="N16:R16"/>
    <mergeCell ref="C14:D14"/>
    <mergeCell ref="F14:G14"/>
    <mergeCell ref="I14:M14"/>
    <mergeCell ref="N14:R14"/>
    <mergeCell ref="C15:D15"/>
    <mergeCell ref="F15:G15"/>
    <mergeCell ref="I15:M15"/>
    <mergeCell ref="N15:R15"/>
    <mergeCell ref="B2:R2"/>
    <mergeCell ref="B3:C3"/>
    <mergeCell ref="D3:F3"/>
    <mergeCell ref="B4:C4"/>
    <mergeCell ref="D4:F4"/>
    <mergeCell ref="H4:R4"/>
    <mergeCell ref="B5:C5"/>
    <mergeCell ref="D5:F5"/>
    <mergeCell ref="H5:I5"/>
    <mergeCell ref="J5:R5"/>
    <mergeCell ref="B6:C6"/>
    <mergeCell ref="D6:F6"/>
    <mergeCell ref="H6:I6"/>
    <mergeCell ref="J6:L6"/>
    <mergeCell ref="M6:N6"/>
    <mergeCell ref="O6:R6"/>
    <mergeCell ref="J9:M9"/>
    <mergeCell ref="N9:O9"/>
    <mergeCell ref="P9:R9"/>
    <mergeCell ref="D7:F7"/>
    <mergeCell ref="H7:I7"/>
    <mergeCell ref="J7:R7"/>
    <mergeCell ref="B8:F9"/>
    <mergeCell ref="H8:I8"/>
    <mergeCell ref="J8:M8"/>
    <mergeCell ref="N8:O8"/>
    <mergeCell ref="P8:R8"/>
    <mergeCell ref="H9:I9"/>
    <mergeCell ref="B10:H10"/>
    <mergeCell ref="J10:O10"/>
    <mergeCell ref="Q10:R10"/>
    <mergeCell ref="B7:C7"/>
    <mergeCell ref="C26:D26"/>
    <mergeCell ref="C27:D27"/>
    <mergeCell ref="C28:D28"/>
    <mergeCell ref="F26:G26"/>
    <mergeCell ref="F27:G27"/>
    <mergeCell ref="F28:G28"/>
    <mergeCell ref="I26:M26"/>
    <mergeCell ref="I27:M27"/>
    <mergeCell ref="I28:M28"/>
    <mergeCell ref="Q11:R11"/>
    <mergeCell ref="C12:D12"/>
    <mergeCell ref="F12:G12"/>
    <mergeCell ref="I12:M12"/>
    <mergeCell ref="N12:R12"/>
    <mergeCell ref="C13:D13"/>
    <mergeCell ref="F13:G13"/>
    <mergeCell ref="I13:M13"/>
    <mergeCell ref="N13:R13"/>
    <mergeCell ref="C16:D16"/>
    <mergeCell ref="F16:G16"/>
  </mergeCells>
  <phoneticPr fontId="4" type="noConversion"/>
  <printOptions horizontalCentered="1" verticalCentered="1"/>
  <pageMargins left="0.59055118110236227" right="0.59055118110236227" top="0.59055118110236227" bottom="0.59055118110236227" header="0" footer="0"/>
  <pageSetup paperSize="9" scale="90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88"/>
  <sheetViews>
    <sheetView view="pageBreakPreview" topLeftCell="A22" zoomScaleSheetLayoutView="100" workbookViewId="0">
      <selection activeCell="T20" sqref="T20"/>
    </sheetView>
  </sheetViews>
  <sheetFormatPr defaultRowHeight="13.5"/>
  <cols>
    <col min="1" max="1" width="2.6640625" style="1" customWidth="1"/>
    <col min="2" max="2" width="3.6640625" style="1" customWidth="1"/>
    <col min="3" max="3" width="13" style="1" customWidth="1"/>
    <col min="4" max="4" width="22.5546875" style="1" customWidth="1"/>
    <col min="5" max="5" width="5.6640625" style="1" customWidth="1"/>
    <col min="6" max="6" width="5.6640625" style="111" customWidth="1"/>
    <col min="7" max="7" width="15" style="76" customWidth="1"/>
    <col min="8" max="8" width="18.5546875" style="99" customWidth="1"/>
    <col min="9" max="11" width="11.44140625" style="76" customWidth="1"/>
    <col min="12" max="12" width="12.5546875" style="77" customWidth="1"/>
    <col min="13" max="257" width="8.88671875" style="1"/>
    <col min="258" max="258" width="3.88671875" style="1" customWidth="1"/>
    <col min="259" max="259" width="14.6640625" style="1" customWidth="1"/>
    <col min="260" max="260" width="31.21875" style="1" customWidth="1"/>
    <col min="261" max="262" width="5.6640625" style="1" customWidth="1"/>
    <col min="263" max="264" width="17.5546875" style="1" customWidth="1"/>
    <col min="265" max="267" width="11.44140625" style="1" customWidth="1"/>
    <col min="268" max="268" width="12.5546875" style="1" customWidth="1"/>
    <col min="269" max="513" width="8.88671875" style="1"/>
    <col min="514" max="514" width="3.88671875" style="1" customWidth="1"/>
    <col min="515" max="515" width="14.6640625" style="1" customWidth="1"/>
    <col min="516" max="516" width="31.21875" style="1" customWidth="1"/>
    <col min="517" max="518" width="5.6640625" style="1" customWidth="1"/>
    <col min="519" max="520" width="17.5546875" style="1" customWidth="1"/>
    <col min="521" max="523" width="11.44140625" style="1" customWidth="1"/>
    <col min="524" max="524" width="12.5546875" style="1" customWidth="1"/>
    <col min="525" max="769" width="8.88671875" style="1"/>
    <col min="770" max="770" width="3.88671875" style="1" customWidth="1"/>
    <col min="771" max="771" width="14.6640625" style="1" customWidth="1"/>
    <col min="772" max="772" width="31.21875" style="1" customWidth="1"/>
    <col min="773" max="774" width="5.6640625" style="1" customWidth="1"/>
    <col min="775" max="776" width="17.5546875" style="1" customWidth="1"/>
    <col min="777" max="779" width="11.44140625" style="1" customWidth="1"/>
    <col min="780" max="780" width="12.5546875" style="1" customWidth="1"/>
    <col min="781" max="1025" width="8.88671875" style="1"/>
    <col min="1026" max="1026" width="3.88671875" style="1" customWidth="1"/>
    <col min="1027" max="1027" width="14.6640625" style="1" customWidth="1"/>
    <col min="1028" max="1028" width="31.21875" style="1" customWidth="1"/>
    <col min="1029" max="1030" width="5.6640625" style="1" customWidth="1"/>
    <col min="1031" max="1032" width="17.5546875" style="1" customWidth="1"/>
    <col min="1033" max="1035" width="11.44140625" style="1" customWidth="1"/>
    <col min="1036" max="1036" width="12.5546875" style="1" customWidth="1"/>
    <col min="1037" max="1281" width="8.88671875" style="1"/>
    <col min="1282" max="1282" width="3.88671875" style="1" customWidth="1"/>
    <col min="1283" max="1283" width="14.6640625" style="1" customWidth="1"/>
    <col min="1284" max="1284" width="31.21875" style="1" customWidth="1"/>
    <col min="1285" max="1286" width="5.6640625" style="1" customWidth="1"/>
    <col min="1287" max="1288" width="17.5546875" style="1" customWidth="1"/>
    <col min="1289" max="1291" width="11.44140625" style="1" customWidth="1"/>
    <col min="1292" max="1292" width="12.5546875" style="1" customWidth="1"/>
    <col min="1293" max="1537" width="8.88671875" style="1"/>
    <col min="1538" max="1538" width="3.88671875" style="1" customWidth="1"/>
    <col min="1539" max="1539" width="14.6640625" style="1" customWidth="1"/>
    <col min="1540" max="1540" width="31.21875" style="1" customWidth="1"/>
    <col min="1541" max="1542" width="5.6640625" style="1" customWidth="1"/>
    <col min="1543" max="1544" width="17.5546875" style="1" customWidth="1"/>
    <col min="1545" max="1547" width="11.44140625" style="1" customWidth="1"/>
    <col min="1548" max="1548" width="12.5546875" style="1" customWidth="1"/>
    <col min="1549" max="1793" width="8.88671875" style="1"/>
    <col min="1794" max="1794" width="3.88671875" style="1" customWidth="1"/>
    <col min="1795" max="1795" width="14.6640625" style="1" customWidth="1"/>
    <col min="1796" max="1796" width="31.21875" style="1" customWidth="1"/>
    <col min="1797" max="1798" width="5.6640625" style="1" customWidth="1"/>
    <col min="1799" max="1800" width="17.5546875" style="1" customWidth="1"/>
    <col min="1801" max="1803" width="11.44140625" style="1" customWidth="1"/>
    <col min="1804" max="1804" width="12.5546875" style="1" customWidth="1"/>
    <col min="1805" max="2049" width="8.88671875" style="1"/>
    <col min="2050" max="2050" width="3.88671875" style="1" customWidth="1"/>
    <col min="2051" max="2051" width="14.6640625" style="1" customWidth="1"/>
    <col min="2052" max="2052" width="31.21875" style="1" customWidth="1"/>
    <col min="2053" max="2054" width="5.6640625" style="1" customWidth="1"/>
    <col min="2055" max="2056" width="17.5546875" style="1" customWidth="1"/>
    <col min="2057" max="2059" width="11.44140625" style="1" customWidth="1"/>
    <col min="2060" max="2060" width="12.5546875" style="1" customWidth="1"/>
    <col min="2061" max="2305" width="8.88671875" style="1"/>
    <col min="2306" max="2306" width="3.88671875" style="1" customWidth="1"/>
    <col min="2307" max="2307" width="14.6640625" style="1" customWidth="1"/>
    <col min="2308" max="2308" width="31.21875" style="1" customWidth="1"/>
    <col min="2309" max="2310" width="5.6640625" style="1" customWidth="1"/>
    <col min="2311" max="2312" width="17.5546875" style="1" customWidth="1"/>
    <col min="2313" max="2315" width="11.44140625" style="1" customWidth="1"/>
    <col min="2316" max="2316" width="12.5546875" style="1" customWidth="1"/>
    <col min="2317" max="2561" width="8.88671875" style="1"/>
    <col min="2562" max="2562" width="3.88671875" style="1" customWidth="1"/>
    <col min="2563" max="2563" width="14.6640625" style="1" customWidth="1"/>
    <col min="2564" max="2564" width="31.21875" style="1" customWidth="1"/>
    <col min="2565" max="2566" width="5.6640625" style="1" customWidth="1"/>
    <col min="2567" max="2568" width="17.5546875" style="1" customWidth="1"/>
    <col min="2569" max="2571" width="11.44140625" style="1" customWidth="1"/>
    <col min="2572" max="2572" width="12.5546875" style="1" customWidth="1"/>
    <col min="2573" max="2817" width="8.88671875" style="1"/>
    <col min="2818" max="2818" width="3.88671875" style="1" customWidth="1"/>
    <col min="2819" max="2819" width="14.6640625" style="1" customWidth="1"/>
    <col min="2820" max="2820" width="31.21875" style="1" customWidth="1"/>
    <col min="2821" max="2822" width="5.6640625" style="1" customWidth="1"/>
    <col min="2823" max="2824" width="17.5546875" style="1" customWidth="1"/>
    <col min="2825" max="2827" width="11.44140625" style="1" customWidth="1"/>
    <col min="2828" max="2828" width="12.5546875" style="1" customWidth="1"/>
    <col min="2829" max="3073" width="8.88671875" style="1"/>
    <col min="3074" max="3074" width="3.88671875" style="1" customWidth="1"/>
    <col min="3075" max="3075" width="14.6640625" style="1" customWidth="1"/>
    <col min="3076" max="3076" width="31.21875" style="1" customWidth="1"/>
    <col min="3077" max="3078" width="5.6640625" style="1" customWidth="1"/>
    <col min="3079" max="3080" width="17.5546875" style="1" customWidth="1"/>
    <col min="3081" max="3083" width="11.44140625" style="1" customWidth="1"/>
    <col min="3084" max="3084" width="12.5546875" style="1" customWidth="1"/>
    <col min="3085" max="3329" width="8.88671875" style="1"/>
    <col min="3330" max="3330" width="3.88671875" style="1" customWidth="1"/>
    <col min="3331" max="3331" width="14.6640625" style="1" customWidth="1"/>
    <col min="3332" max="3332" width="31.21875" style="1" customWidth="1"/>
    <col min="3333" max="3334" width="5.6640625" style="1" customWidth="1"/>
    <col min="3335" max="3336" width="17.5546875" style="1" customWidth="1"/>
    <col min="3337" max="3339" width="11.44140625" style="1" customWidth="1"/>
    <col min="3340" max="3340" width="12.5546875" style="1" customWidth="1"/>
    <col min="3341" max="3585" width="8.88671875" style="1"/>
    <col min="3586" max="3586" width="3.88671875" style="1" customWidth="1"/>
    <col min="3587" max="3587" width="14.6640625" style="1" customWidth="1"/>
    <col min="3588" max="3588" width="31.21875" style="1" customWidth="1"/>
    <col min="3589" max="3590" width="5.6640625" style="1" customWidth="1"/>
    <col min="3591" max="3592" width="17.5546875" style="1" customWidth="1"/>
    <col min="3593" max="3595" width="11.44140625" style="1" customWidth="1"/>
    <col min="3596" max="3596" width="12.5546875" style="1" customWidth="1"/>
    <col min="3597" max="3841" width="8.88671875" style="1"/>
    <col min="3842" max="3842" width="3.88671875" style="1" customWidth="1"/>
    <col min="3843" max="3843" width="14.6640625" style="1" customWidth="1"/>
    <col min="3844" max="3844" width="31.21875" style="1" customWidth="1"/>
    <col min="3845" max="3846" width="5.6640625" style="1" customWidth="1"/>
    <col min="3847" max="3848" width="17.5546875" style="1" customWidth="1"/>
    <col min="3849" max="3851" width="11.44140625" style="1" customWidth="1"/>
    <col min="3852" max="3852" width="12.5546875" style="1" customWidth="1"/>
    <col min="3853" max="4097" width="8.88671875" style="1"/>
    <col min="4098" max="4098" width="3.88671875" style="1" customWidth="1"/>
    <col min="4099" max="4099" width="14.6640625" style="1" customWidth="1"/>
    <col min="4100" max="4100" width="31.21875" style="1" customWidth="1"/>
    <col min="4101" max="4102" width="5.6640625" style="1" customWidth="1"/>
    <col min="4103" max="4104" width="17.5546875" style="1" customWidth="1"/>
    <col min="4105" max="4107" width="11.44140625" style="1" customWidth="1"/>
    <col min="4108" max="4108" width="12.5546875" style="1" customWidth="1"/>
    <col min="4109" max="4353" width="8.88671875" style="1"/>
    <col min="4354" max="4354" width="3.88671875" style="1" customWidth="1"/>
    <col min="4355" max="4355" width="14.6640625" style="1" customWidth="1"/>
    <col min="4356" max="4356" width="31.21875" style="1" customWidth="1"/>
    <col min="4357" max="4358" width="5.6640625" style="1" customWidth="1"/>
    <col min="4359" max="4360" width="17.5546875" style="1" customWidth="1"/>
    <col min="4361" max="4363" width="11.44140625" style="1" customWidth="1"/>
    <col min="4364" max="4364" width="12.5546875" style="1" customWidth="1"/>
    <col min="4365" max="4609" width="8.88671875" style="1"/>
    <col min="4610" max="4610" width="3.88671875" style="1" customWidth="1"/>
    <col min="4611" max="4611" width="14.6640625" style="1" customWidth="1"/>
    <col min="4612" max="4612" width="31.21875" style="1" customWidth="1"/>
    <col min="4613" max="4614" width="5.6640625" style="1" customWidth="1"/>
    <col min="4615" max="4616" width="17.5546875" style="1" customWidth="1"/>
    <col min="4617" max="4619" width="11.44140625" style="1" customWidth="1"/>
    <col min="4620" max="4620" width="12.5546875" style="1" customWidth="1"/>
    <col min="4621" max="4865" width="8.88671875" style="1"/>
    <col min="4866" max="4866" width="3.88671875" style="1" customWidth="1"/>
    <col min="4867" max="4867" width="14.6640625" style="1" customWidth="1"/>
    <col min="4868" max="4868" width="31.21875" style="1" customWidth="1"/>
    <col min="4869" max="4870" width="5.6640625" style="1" customWidth="1"/>
    <col min="4871" max="4872" width="17.5546875" style="1" customWidth="1"/>
    <col min="4873" max="4875" width="11.44140625" style="1" customWidth="1"/>
    <col min="4876" max="4876" width="12.5546875" style="1" customWidth="1"/>
    <col min="4877" max="5121" width="8.88671875" style="1"/>
    <col min="5122" max="5122" width="3.88671875" style="1" customWidth="1"/>
    <col min="5123" max="5123" width="14.6640625" style="1" customWidth="1"/>
    <col min="5124" max="5124" width="31.21875" style="1" customWidth="1"/>
    <col min="5125" max="5126" width="5.6640625" style="1" customWidth="1"/>
    <col min="5127" max="5128" width="17.5546875" style="1" customWidth="1"/>
    <col min="5129" max="5131" width="11.44140625" style="1" customWidth="1"/>
    <col min="5132" max="5132" width="12.5546875" style="1" customWidth="1"/>
    <col min="5133" max="5377" width="8.88671875" style="1"/>
    <col min="5378" max="5378" width="3.88671875" style="1" customWidth="1"/>
    <col min="5379" max="5379" width="14.6640625" style="1" customWidth="1"/>
    <col min="5380" max="5380" width="31.21875" style="1" customWidth="1"/>
    <col min="5381" max="5382" width="5.6640625" style="1" customWidth="1"/>
    <col min="5383" max="5384" width="17.5546875" style="1" customWidth="1"/>
    <col min="5385" max="5387" width="11.44140625" style="1" customWidth="1"/>
    <col min="5388" max="5388" width="12.5546875" style="1" customWidth="1"/>
    <col min="5389" max="5633" width="8.88671875" style="1"/>
    <col min="5634" max="5634" width="3.88671875" style="1" customWidth="1"/>
    <col min="5635" max="5635" width="14.6640625" style="1" customWidth="1"/>
    <col min="5636" max="5636" width="31.21875" style="1" customWidth="1"/>
    <col min="5637" max="5638" width="5.6640625" style="1" customWidth="1"/>
    <col min="5639" max="5640" width="17.5546875" style="1" customWidth="1"/>
    <col min="5641" max="5643" width="11.44140625" style="1" customWidth="1"/>
    <col min="5644" max="5644" width="12.5546875" style="1" customWidth="1"/>
    <col min="5645" max="5889" width="8.88671875" style="1"/>
    <col min="5890" max="5890" width="3.88671875" style="1" customWidth="1"/>
    <col min="5891" max="5891" width="14.6640625" style="1" customWidth="1"/>
    <col min="5892" max="5892" width="31.21875" style="1" customWidth="1"/>
    <col min="5893" max="5894" width="5.6640625" style="1" customWidth="1"/>
    <col min="5895" max="5896" width="17.5546875" style="1" customWidth="1"/>
    <col min="5897" max="5899" width="11.44140625" style="1" customWidth="1"/>
    <col min="5900" max="5900" width="12.5546875" style="1" customWidth="1"/>
    <col min="5901" max="6145" width="8.88671875" style="1"/>
    <col min="6146" max="6146" width="3.88671875" style="1" customWidth="1"/>
    <col min="6147" max="6147" width="14.6640625" style="1" customWidth="1"/>
    <col min="6148" max="6148" width="31.21875" style="1" customWidth="1"/>
    <col min="6149" max="6150" width="5.6640625" style="1" customWidth="1"/>
    <col min="6151" max="6152" width="17.5546875" style="1" customWidth="1"/>
    <col min="6153" max="6155" width="11.44140625" style="1" customWidth="1"/>
    <col min="6156" max="6156" width="12.5546875" style="1" customWidth="1"/>
    <col min="6157" max="6401" width="8.88671875" style="1"/>
    <col min="6402" max="6402" width="3.88671875" style="1" customWidth="1"/>
    <col min="6403" max="6403" width="14.6640625" style="1" customWidth="1"/>
    <col min="6404" max="6404" width="31.21875" style="1" customWidth="1"/>
    <col min="6405" max="6406" width="5.6640625" style="1" customWidth="1"/>
    <col min="6407" max="6408" width="17.5546875" style="1" customWidth="1"/>
    <col min="6409" max="6411" width="11.44140625" style="1" customWidth="1"/>
    <col min="6412" max="6412" width="12.5546875" style="1" customWidth="1"/>
    <col min="6413" max="6657" width="8.88671875" style="1"/>
    <col min="6658" max="6658" width="3.88671875" style="1" customWidth="1"/>
    <col min="6659" max="6659" width="14.6640625" style="1" customWidth="1"/>
    <col min="6660" max="6660" width="31.21875" style="1" customWidth="1"/>
    <col min="6661" max="6662" width="5.6640625" style="1" customWidth="1"/>
    <col min="6663" max="6664" width="17.5546875" style="1" customWidth="1"/>
    <col min="6665" max="6667" width="11.44140625" style="1" customWidth="1"/>
    <col min="6668" max="6668" width="12.5546875" style="1" customWidth="1"/>
    <col min="6669" max="6913" width="8.88671875" style="1"/>
    <col min="6914" max="6914" width="3.88671875" style="1" customWidth="1"/>
    <col min="6915" max="6915" width="14.6640625" style="1" customWidth="1"/>
    <col min="6916" max="6916" width="31.21875" style="1" customWidth="1"/>
    <col min="6917" max="6918" width="5.6640625" style="1" customWidth="1"/>
    <col min="6919" max="6920" width="17.5546875" style="1" customWidth="1"/>
    <col min="6921" max="6923" width="11.44140625" style="1" customWidth="1"/>
    <col min="6924" max="6924" width="12.5546875" style="1" customWidth="1"/>
    <col min="6925" max="7169" width="8.88671875" style="1"/>
    <col min="7170" max="7170" width="3.88671875" style="1" customWidth="1"/>
    <col min="7171" max="7171" width="14.6640625" style="1" customWidth="1"/>
    <col min="7172" max="7172" width="31.21875" style="1" customWidth="1"/>
    <col min="7173" max="7174" width="5.6640625" style="1" customWidth="1"/>
    <col min="7175" max="7176" width="17.5546875" style="1" customWidth="1"/>
    <col min="7177" max="7179" width="11.44140625" style="1" customWidth="1"/>
    <col min="7180" max="7180" width="12.5546875" style="1" customWidth="1"/>
    <col min="7181" max="7425" width="8.88671875" style="1"/>
    <col min="7426" max="7426" width="3.88671875" style="1" customWidth="1"/>
    <col min="7427" max="7427" width="14.6640625" style="1" customWidth="1"/>
    <col min="7428" max="7428" width="31.21875" style="1" customWidth="1"/>
    <col min="7429" max="7430" width="5.6640625" style="1" customWidth="1"/>
    <col min="7431" max="7432" width="17.5546875" style="1" customWidth="1"/>
    <col min="7433" max="7435" width="11.44140625" style="1" customWidth="1"/>
    <col min="7436" max="7436" width="12.5546875" style="1" customWidth="1"/>
    <col min="7437" max="7681" width="8.88671875" style="1"/>
    <col min="7682" max="7682" width="3.88671875" style="1" customWidth="1"/>
    <col min="7683" max="7683" width="14.6640625" style="1" customWidth="1"/>
    <col min="7684" max="7684" width="31.21875" style="1" customWidth="1"/>
    <col min="7685" max="7686" width="5.6640625" style="1" customWidth="1"/>
    <col min="7687" max="7688" width="17.5546875" style="1" customWidth="1"/>
    <col min="7689" max="7691" width="11.44140625" style="1" customWidth="1"/>
    <col min="7692" max="7692" width="12.5546875" style="1" customWidth="1"/>
    <col min="7693" max="7937" width="8.88671875" style="1"/>
    <col min="7938" max="7938" width="3.88671875" style="1" customWidth="1"/>
    <col min="7939" max="7939" width="14.6640625" style="1" customWidth="1"/>
    <col min="7940" max="7940" width="31.21875" style="1" customWidth="1"/>
    <col min="7941" max="7942" width="5.6640625" style="1" customWidth="1"/>
    <col min="7943" max="7944" width="17.5546875" style="1" customWidth="1"/>
    <col min="7945" max="7947" width="11.44140625" style="1" customWidth="1"/>
    <col min="7948" max="7948" width="12.5546875" style="1" customWidth="1"/>
    <col min="7949" max="8193" width="8.88671875" style="1"/>
    <col min="8194" max="8194" width="3.88671875" style="1" customWidth="1"/>
    <col min="8195" max="8195" width="14.6640625" style="1" customWidth="1"/>
    <col min="8196" max="8196" width="31.21875" style="1" customWidth="1"/>
    <col min="8197" max="8198" width="5.6640625" style="1" customWidth="1"/>
    <col min="8199" max="8200" width="17.5546875" style="1" customWidth="1"/>
    <col min="8201" max="8203" width="11.44140625" style="1" customWidth="1"/>
    <col min="8204" max="8204" width="12.5546875" style="1" customWidth="1"/>
    <col min="8205" max="8449" width="8.88671875" style="1"/>
    <col min="8450" max="8450" width="3.88671875" style="1" customWidth="1"/>
    <col min="8451" max="8451" width="14.6640625" style="1" customWidth="1"/>
    <col min="8452" max="8452" width="31.21875" style="1" customWidth="1"/>
    <col min="8453" max="8454" width="5.6640625" style="1" customWidth="1"/>
    <col min="8455" max="8456" width="17.5546875" style="1" customWidth="1"/>
    <col min="8457" max="8459" width="11.44140625" style="1" customWidth="1"/>
    <col min="8460" max="8460" width="12.5546875" style="1" customWidth="1"/>
    <col min="8461" max="8705" width="8.88671875" style="1"/>
    <col min="8706" max="8706" width="3.88671875" style="1" customWidth="1"/>
    <col min="8707" max="8707" width="14.6640625" style="1" customWidth="1"/>
    <col min="8708" max="8708" width="31.21875" style="1" customWidth="1"/>
    <col min="8709" max="8710" width="5.6640625" style="1" customWidth="1"/>
    <col min="8711" max="8712" width="17.5546875" style="1" customWidth="1"/>
    <col min="8713" max="8715" width="11.44140625" style="1" customWidth="1"/>
    <col min="8716" max="8716" width="12.5546875" style="1" customWidth="1"/>
    <col min="8717" max="8961" width="8.88671875" style="1"/>
    <col min="8962" max="8962" width="3.88671875" style="1" customWidth="1"/>
    <col min="8963" max="8963" width="14.6640625" style="1" customWidth="1"/>
    <col min="8964" max="8964" width="31.21875" style="1" customWidth="1"/>
    <col min="8965" max="8966" width="5.6640625" style="1" customWidth="1"/>
    <col min="8967" max="8968" width="17.5546875" style="1" customWidth="1"/>
    <col min="8969" max="8971" width="11.44140625" style="1" customWidth="1"/>
    <col min="8972" max="8972" width="12.5546875" style="1" customWidth="1"/>
    <col min="8973" max="9217" width="8.88671875" style="1"/>
    <col min="9218" max="9218" width="3.88671875" style="1" customWidth="1"/>
    <col min="9219" max="9219" width="14.6640625" style="1" customWidth="1"/>
    <col min="9220" max="9220" width="31.21875" style="1" customWidth="1"/>
    <col min="9221" max="9222" width="5.6640625" style="1" customWidth="1"/>
    <col min="9223" max="9224" width="17.5546875" style="1" customWidth="1"/>
    <col min="9225" max="9227" width="11.44140625" style="1" customWidth="1"/>
    <col min="9228" max="9228" width="12.5546875" style="1" customWidth="1"/>
    <col min="9229" max="9473" width="8.88671875" style="1"/>
    <col min="9474" max="9474" width="3.88671875" style="1" customWidth="1"/>
    <col min="9475" max="9475" width="14.6640625" style="1" customWidth="1"/>
    <col min="9476" max="9476" width="31.21875" style="1" customWidth="1"/>
    <col min="9477" max="9478" width="5.6640625" style="1" customWidth="1"/>
    <col min="9479" max="9480" width="17.5546875" style="1" customWidth="1"/>
    <col min="9481" max="9483" width="11.44140625" style="1" customWidth="1"/>
    <col min="9484" max="9484" width="12.5546875" style="1" customWidth="1"/>
    <col min="9485" max="9729" width="8.88671875" style="1"/>
    <col min="9730" max="9730" width="3.88671875" style="1" customWidth="1"/>
    <col min="9731" max="9731" width="14.6640625" style="1" customWidth="1"/>
    <col min="9732" max="9732" width="31.21875" style="1" customWidth="1"/>
    <col min="9733" max="9734" width="5.6640625" style="1" customWidth="1"/>
    <col min="9735" max="9736" width="17.5546875" style="1" customWidth="1"/>
    <col min="9737" max="9739" width="11.44140625" style="1" customWidth="1"/>
    <col min="9740" max="9740" width="12.5546875" style="1" customWidth="1"/>
    <col min="9741" max="9985" width="8.88671875" style="1"/>
    <col min="9986" max="9986" width="3.88671875" style="1" customWidth="1"/>
    <col min="9987" max="9987" width="14.6640625" style="1" customWidth="1"/>
    <col min="9988" max="9988" width="31.21875" style="1" customWidth="1"/>
    <col min="9989" max="9990" width="5.6640625" style="1" customWidth="1"/>
    <col min="9991" max="9992" width="17.5546875" style="1" customWidth="1"/>
    <col min="9993" max="9995" width="11.44140625" style="1" customWidth="1"/>
    <col min="9996" max="9996" width="12.5546875" style="1" customWidth="1"/>
    <col min="9997" max="10241" width="8.88671875" style="1"/>
    <col min="10242" max="10242" width="3.88671875" style="1" customWidth="1"/>
    <col min="10243" max="10243" width="14.6640625" style="1" customWidth="1"/>
    <col min="10244" max="10244" width="31.21875" style="1" customWidth="1"/>
    <col min="10245" max="10246" width="5.6640625" style="1" customWidth="1"/>
    <col min="10247" max="10248" width="17.5546875" style="1" customWidth="1"/>
    <col min="10249" max="10251" width="11.44140625" style="1" customWidth="1"/>
    <col min="10252" max="10252" width="12.5546875" style="1" customWidth="1"/>
    <col min="10253" max="10497" width="8.88671875" style="1"/>
    <col min="10498" max="10498" width="3.88671875" style="1" customWidth="1"/>
    <col min="10499" max="10499" width="14.6640625" style="1" customWidth="1"/>
    <col min="10500" max="10500" width="31.21875" style="1" customWidth="1"/>
    <col min="10501" max="10502" width="5.6640625" style="1" customWidth="1"/>
    <col min="10503" max="10504" width="17.5546875" style="1" customWidth="1"/>
    <col min="10505" max="10507" width="11.44140625" style="1" customWidth="1"/>
    <col min="10508" max="10508" width="12.5546875" style="1" customWidth="1"/>
    <col min="10509" max="10753" width="8.88671875" style="1"/>
    <col min="10754" max="10754" width="3.88671875" style="1" customWidth="1"/>
    <col min="10755" max="10755" width="14.6640625" style="1" customWidth="1"/>
    <col min="10756" max="10756" width="31.21875" style="1" customWidth="1"/>
    <col min="10757" max="10758" width="5.6640625" style="1" customWidth="1"/>
    <col min="10759" max="10760" width="17.5546875" style="1" customWidth="1"/>
    <col min="10761" max="10763" width="11.44140625" style="1" customWidth="1"/>
    <col min="10764" max="10764" width="12.5546875" style="1" customWidth="1"/>
    <col min="10765" max="11009" width="8.88671875" style="1"/>
    <col min="11010" max="11010" width="3.88671875" style="1" customWidth="1"/>
    <col min="11011" max="11011" width="14.6640625" style="1" customWidth="1"/>
    <col min="11012" max="11012" width="31.21875" style="1" customWidth="1"/>
    <col min="11013" max="11014" width="5.6640625" style="1" customWidth="1"/>
    <col min="11015" max="11016" width="17.5546875" style="1" customWidth="1"/>
    <col min="11017" max="11019" width="11.44140625" style="1" customWidth="1"/>
    <col min="11020" max="11020" width="12.5546875" style="1" customWidth="1"/>
    <col min="11021" max="11265" width="8.88671875" style="1"/>
    <col min="11266" max="11266" width="3.88671875" style="1" customWidth="1"/>
    <col min="11267" max="11267" width="14.6640625" style="1" customWidth="1"/>
    <col min="11268" max="11268" width="31.21875" style="1" customWidth="1"/>
    <col min="11269" max="11270" width="5.6640625" style="1" customWidth="1"/>
    <col min="11271" max="11272" width="17.5546875" style="1" customWidth="1"/>
    <col min="11273" max="11275" width="11.44140625" style="1" customWidth="1"/>
    <col min="11276" max="11276" width="12.5546875" style="1" customWidth="1"/>
    <col min="11277" max="11521" width="8.88671875" style="1"/>
    <col min="11522" max="11522" width="3.88671875" style="1" customWidth="1"/>
    <col min="11523" max="11523" width="14.6640625" style="1" customWidth="1"/>
    <col min="11524" max="11524" width="31.21875" style="1" customWidth="1"/>
    <col min="11525" max="11526" width="5.6640625" style="1" customWidth="1"/>
    <col min="11527" max="11528" width="17.5546875" style="1" customWidth="1"/>
    <col min="11529" max="11531" width="11.44140625" style="1" customWidth="1"/>
    <col min="11532" max="11532" width="12.5546875" style="1" customWidth="1"/>
    <col min="11533" max="11777" width="8.88671875" style="1"/>
    <col min="11778" max="11778" width="3.88671875" style="1" customWidth="1"/>
    <col min="11779" max="11779" width="14.6640625" style="1" customWidth="1"/>
    <col min="11780" max="11780" width="31.21875" style="1" customWidth="1"/>
    <col min="11781" max="11782" width="5.6640625" style="1" customWidth="1"/>
    <col min="11783" max="11784" width="17.5546875" style="1" customWidth="1"/>
    <col min="11785" max="11787" width="11.44140625" style="1" customWidth="1"/>
    <col min="11788" max="11788" width="12.5546875" style="1" customWidth="1"/>
    <col min="11789" max="12033" width="8.88671875" style="1"/>
    <col min="12034" max="12034" width="3.88671875" style="1" customWidth="1"/>
    <col min="12035" max="12035" width="14.6640625" style="1" customWidth="1"/>
    <col min="12036" max="12036" width="31.21875" style="1" customWidth="1"/>
    <col min="12037" max="12038" width="5.6640625" style="1" customWidth="1"/>
    <col min="12039" max="12040" width="17.5546875" style="1" customWidth="1"/>
    <col min="12041" max="12043" width="11.44140625" style="1" customWidth="1"/>
    <col min="12044" max="12044" width="12.5546875" style="1" customWidth="1"/>
    <col min="12045" max="12289" width="8.88671875" style="1"/>
    <col min="12290" max="12290" width="3.88671875" style="1" customWidth="1"/>
    <col min="12291" max="12291" width="14.6640625" style="1" customWidth="1"/>
    <col min="12292" max="12292" width="31.21875" style="1" customWidth="1"/>
    <col min="12293" max="12294" width="5.6640625" style="1" customWidth="1"/>
    <col min="12295" max="12296" width="17.5546875" style="1" customWidth="1"/>
    <col min="12297" max="12299" width="11.44140625" style="1" customWidth="1"/>
    <col min="12300" max="12300" width="12.5546875" style="1" customWidth="1"/>
    <col min="12301" max="12545" width="8.88671875" style="1"/>
    <col min="12546" max="12546" width="3.88671875" style="1" customWidth="1"/>
    <col min="12547" max="12547" width="14.6640625" style="1" customWidth="1"/>
    <col min="12548" max="12548" width="31.21875" style="1" customWidth="1"/>
    <col min="12549" max="12550" width="5.6640625" style="1" customWidth="1"/>
    <col min="12551" max="12552" width="17.5546875" style="1" customWidth="1"/>
    <col min="12553" max="12555" width="11.44140625" style="1" customWidth="1"/>
    <col min="12556" max="12556" width="12.5546875" style="1" customWidth="1"/>
    <col min="12557" max="12801" width="8.88671875" style="1"/>
    <col min="12802" max="12802" width="3.88671875" style="1" customWidth="1"/>
    <col min="12803" max="12803" width="14.6640625" style="1" customWidth="1"/>
    <col min="12804" max="12804" width="31.21875" style="1" customWidth="1"/>
    <col min="12805" max="12806" width="5.6640625" style="1" customWidth="1"/>
    <col min="12807" max="12808" width="17.5546875" style="1" customWidth="1"/>
    <col min="12809" max="12811" width="11.44140625" style="1" customWidth="1"/>
    <col min="12812" max="12812" width="12.5546875" style="1" customWidth="1"/>
    <col min="12813" max="13057" width="8.88671875" style="1"/>
    <col min="13058" max="13058" width="3.88671875" style="1" customWidth="1"/>
    <col min="13059" max="13059" width="14.6640625" style="1" customWidth="1"/>
    <col min="13060" max="13060" width="31.21875" style="1" customWidth="1"/>
    <col min="13061" max="13062" width="5.6640625" style="1" customWidth="1"/>
    <col min="13063" max="13064" width="17.5546875" style="1" customWidth="1"/>
    <col min="13065" max="13067" width="11.44140625" style="1" customWidth="1"/>
    <col min="13068" max="13068" width="12.5546875" style="1" customWidth="1"/>
    <col min="13069" max="13313" width="8.88671875" style="1"/>
    <col min="13314" max="13314" width="3.88671875" style="1" customWidth="1"/>
    <col min="13315" max="13315" width="14.6640625" style="1" customWidth="1"/>
    <col min="13316" max="13316" width="31.21875" style="1" customWidth="1"/>
    <col min="13317" max="13318" width="5.6640625" style="1" customWidth="1"/>
    <col min="13319" max="13320" width="17.5546875" style="1" customWidth="1"/>
    <col min="13321" max="13323" width="11.44140625" style="1" customWidth="1"/>
    <col min="13324" max="13324" width="12.5546875" style="1" customWidth="1"/>
    <col min="13325" max="13569" width="8.88671875" style="1"/>
    <col min="13570" max="13570" width="3.88671875" style="1" customWidth="1"/>
    <col min="13571" max="13571" width="14.6640625" style="1" customWidth="1"/>
    <col min="13572" max="13572" width="31.21875" style="1" customWidth="1"/>
    <col min="13573" max="13574" width="5.6640625" style="1" customWidth="1"/>
    <col min="13575" max="13576" width="17.5546875" style="1" customWidth="1"/>
    <col min="13577" max="13579" width="11.44140625" style="1" customWidth="1"/>
    <col min="13580" max="13580" width="12.5546875" style="1" customWidth="1"/>
    <col min="13581" max="13825" width="8.88671875" style="1"/>
    <col min="13826" max="13826" width="3.88671875" style="1" customWidth="1"/>
    <col min="13827" max="13827" width="14.6640625" style="1" customWidth="1"/>
    <col min="13828" max="13828" width="31.21875" style="1" customWidth="1"/>
    <col min="13829" max="13830" width="5.6640625" style="1" customWidth="1"/>
    <col min="13831" max="13832" width="17.5546875" style="1" customWidth="1"/>
    <col min="13833" max="13835" width="11.44140625" style="1" customWidth="1"/>
    <col min="13836" max="13836" width="12.5546875" style="1" customWidth="1"/>
    <col min="13837" max="14081" width="8.88671875" style="1"/>
    <col min="14082" max="14082" width="3.88671875" style="1" customWidth="1"/>
    <col min="14083" max="14083" width="14.6640625" style="1" customWidth="1"/>
    <col min="14084" max="14084" width="31.21875" style="1" customWidth="1"/>
    <col min="14085" max="14086" width="5.6640625" style="1" customWidth="1"/>
    <col min="14087" max="14088" width="17.5546875" style="1" customWidth="1"/>
    <col min="14089" max="14091" width="11.44140625" style="1" customWidth="1"/>
    <col min="14092" max="14092" width="12.5546875" style="1" customWidth="1"/>
    <col min="14093" max="14337" width="8.88671875" style="1"/>
    <col min="14338" max="14338" width="3.88671875" style="1" customWidth="1"/>
    <col min="14339" max="14339" width="14.6640625" style="1" customWidth="1"/>
    <col min="14340" max="14340" width="31.21875" style="1" customWidth="1"/>
    <col min="14341" max="14342" width="5.6640625" style="1" customWidth="1"/>
    <col min="14343" max="14344" width="17.5546875" style="1" customWidth="1"/>
    <col min="14345" max="14347" width="11.44140625" style="1" customWidth="1"/>
    <col min="14348" max="14348" width="12.5546875" style="1" customWidth="1"/>
    <col min="14349" max="14593" width="8.88671875" style="1"/>
    <col min="14594" max="14594" width="3.88671875" style="1" customWidth="1"/>
    <col min="14595" max="14595" width="14.6640625" style="1" customWidth="1"/>
    <col min="14596" max="14596" width="31.21875" style="1" customWidth="1"/>
    <col min="14597" max="14598" width="5.6640625" style="1" customWidth="1"/>
    <col min="14599" max="14600" width="17.5546875" style="1" customWidth="1"/>
    <col min="14601" max="14603" width="11.44140625" style="1" customWidth="1"/>
    <col min="14604" max="14604" width="12.5546875" style="1" customWidth="1"/>
    <col min="14605" max="14849" width="8.88671875" style="1"/>
    <col min="14850" max="14850" width="3.88671875" style="1" customWidth="1"/>
    <col min="14851" max="14851" width="14.6640625" style="1" customWidth="1"/>
    <col min="14852" max="14852" width="31.21875" style="1" customWidth="1"/>
    <col min="14853" max="14854" width="5.6640625" style="1" customWidth="1"/>
    <col min="14855" max="14856" width="17.5546875" style="1" customWidth="1"/>
    <col min="14857" max="14859" width="11.44140625" style="1" customWidth="1"/>
    <col min="14860" max="14860" width="12.5546875" style="1" customWidth="1"/>
    <col min="14861" max="15105" width="8.88671875" style="1"/>
    <col min="15106" max="15106" width="3.88671875" style="1" customWidth="1"/>
    <col min="15107" max="15107" width="14.6640625" style="1" customWidth="1"/>
    <col min="15108" max="15108" width="31.21875" style="1" customWidth="1"/>
    <col min="15109" max="15110" width="5.6640625" style="1" customWidth="1"/>
    <col min="15111" max="15112" width="17.5546875" style="1" customWidth="1"/>
    <col min="15113" max="15115" width="11.44140625" style="1" customWidth="1"/>
    <col min="15116" max="15116" width="12.5546875" style="1" customWidth="1"/>
    <col min="15117" max="15361" width="8.88671875" style="1"/>
    <col min="15362" max="15362" width="3.88671875" style="1" customWidth="1"/>
    <col min="15363" max="15363" width="14.6640625" style="1" customWidth="1"/>
    <col min="15364" max="15364" width="31.21875" style="1" customWidth="1"/>
    <col min="15365" max="15366" width="5.6640625" style="1" customWidth="1"/>
    <col min="15367" max="15368" width="17.5546875" style="1" customWidth="1"/>
    <col min="15369" max="15371" width="11.44140625" style="1" customWidth="1"/>
    <col min="15372" max="15372" width="12.5546875" style="1" customWidth="1"/>
    <col min="15373" max="15617" width="8.88671875" style="1"/>
    <col min="15618" max="15618" width="3.88671875" style="1" customWidth="1"/>
    <col min="15619" max="15619" width="14.6640625" style="1" customWidth="1"/>
    <col min="15620" max="15620" width="31.21875" style="1" customWidth="1"/>
    <col min="15621" max="15622" width="5.6640625" style="1" customWidth="1"/>
    <col min="15623" max="15624" width="17.5546875" style="1" customWidth="1"/>
    <col min="15625" max="15627" width="11.44140625" style="1" customWidth="1"/>
    <col min="15628" max="15628" width="12.5546875" style="1" customWidth="1"/>
    <col min="15629" max="15873" width="8.88671875" style="1"/>
    <col min="15874" max="15874" width="3.88671875" style="1" customWidth="1"/>
    <col min="15875" max="15875" width="14.6640625" style="1" customWidth="1"/>
    <col min="15876" max="15876" width="31.21875" style="1" customWidth="1"/>
    <col min="15877" max="15878" width="5.6640625" style="1" customWidth="1"/>
    <col min="15879" max="15880" width="17.5546875" style="1" customWidth="1"/>
    <col min="15881" max="15883" width="11.44140625" style="1" customWidth="1"/>
    <col min="15884" max="15884" width="12.5546875" style="1" customWidth="1"/>
    <col min="15885" max="16129" width="8.88671875" style="1"/>
    <col min="16130" max="16130" width="3.88671875" style="1" customWidth="1"/>
    <col min="16131" max="16131" width="14.6640625" style="1" customWidth="1"/>
    <col min="16132" max="16132" width="31.21875" style="1" customWidth="1"/>
    <col min="16133" max="16134" width="5.6640625" style="1" customWidth="1"/>
    <col min="16135" max="16136" width="17.5546875" style="1" customWidth="1"/>
    <col min="16137" max="16139" width="11.44140625" style="1" customWidth="1"/>
    <col min="16140" max="16140" width="12.5546875" style="1" customWidth="1"/>
    <col min="16141" max="16384" width="8.88671875" style="1"/>
  </cols>
  <sheetData>
    <row r="1" spans="1:12" ht="6" customHeight="1">
      <c r="A1" s="72"/>
      <c r="B1" s="72"/>
      <c r="C1" s="72"/>
      <c r="D1" s="72"/>
      <c r="E1" s="72"/>
      <c r="F1" s="73"/>
      <c r="G1" s="74"/>
      <c r="H1" s="75"/>
    </row>
    <row r="2" spans="1:12" s="85" customFormat="1" ht="20.25" customHeight="1">
      <c r="A2" s="78"/>
      <c r="B2" s="78"/>
      <c r="C2" s="79"/>
      <c r="D2" s="79"/>
      <c r="E2" s="79"/>
      <c r="F2" s="80"/>
      <c r="G2" s="81"/>
      <c r="H2" s="82"/>
      <c r="I2" s="83"/>
      <c r="J2" s="83"/>
      <c r="K2" s="83"/>
      <c r="L2" s="84"/>
    </row>
    <row r="3" spans="1:12" ht="3.75" customHeight="1">
      <c r="A3" s="72"/>
      <c r="B3" s="72"/>
      <c r="C3" s="72"/>
      <c r="D3" s="72"/>
      <c r="E3" s="72"/>
      <c r="F3" s="73"/>
      <c r="G3" s="74"/>
      <c r="H3" s="75"/>
    </row>
    <row r="4" spans="1:12" ht="26.25" customHeight="1">
      <c r="B4" s="850" t="s">
        <v>103</v>
      </c>
      <c r="C4" s="850"/>
      <c r="D4" s="850"/>
      <c r="E4" s="850"/>
      <c r="F4" s="850"/>
      <c r="G4" s="850"/>
      <c r="H4" s="850"/>
    </row>
    <row r="5" spans="1:12" ht="27" customHeight="1">
      <c r="B5" s="851" t="s">
        <v>104</v>
      </c>
      <c r="C5" s="851"/>
      <c r="D5" s="851"/>
      <c r="E5" s="851"/>
      <c r="F5" s="851"/>
      <c r="G5" s="851"/>
      <c r="H5" s="851"/>
    </row>
    <row r="6" spans="1:12" ht="20.25" customHeight="1">
      <c r="A6" s="73"/>
      <c r="B6" s="73"/>
      <c r="C6" s="73"/>
      <c r="D6" s="73"/>
      <c r="E6" s="73"/>
      <c r="F6" s="73"/>
      <c r="G6" s="73"/>
      <c r="H6" s="75"/>
    </row>
    <row r="7" spans="1:12" ht="20.25" customHeight="1">
      <c r="A7" s="73"/>
      <c r="B7" s="73"/>
      <c r="C7" s="73"/>
      <c r="D7" s="73"/>
      <c r="E7" s="73"/>
      <c r="F7" s="73"/>
      <c r="G7" s="73"/>
      <c r="H7" s="75"/>
    </row>
    <row r="8" spans="1:12" s="86" customFormat="1" ht="20.25" customHeight="1">
      <c r="B8" s="852" t="s">
        <v>413</v>
      </c>
      <c r="C8" s="852"/>
      <c r="D8" s="852"/>
      <c r="E8" s="87"/>
      <c r="F8" s="88"/>
      <c r="G8" s="89"/>
      <c r="H8" s="90"/>
      <c r="I8" s="91"/>
      <c r="J8" s="91"/>
      <c r="K8" s="91"/>
      <c r="L8" s="92"/>
    </row>
    <row r="9" spans="1:12" s="86" customFormat="1" ht="20.25" customHeight="1">
      <c r="B9" s="853" t="s">
        <v>414</v>
      </c>
      <c r="C9" s="853"/>
      <c r="D9" s="853"/>
      <c r="E9" s="87"/>
      <c r="F9" s="88"/>
      <c r="G9" s="89"/>
      <c r="H9" s="90"/>
      <c r="I9" s="91"/>
      <c r="J9" s="91"/>
      <c r="K9" s="91"/>
      <c r="L9" s="92"/>
    </row>
    <row r="10" spans="1:12" s="86" customFormat="1" ht="20.25" customHeight="1">
      <c r="A10" s="72"/>
      <c r="B10" s="72" t="s">
        <v>105</v>
      </c>
      <c r="C10" s="87"/>
      <c r="D10" s="87"/>
      <c r="E10" s="87"/>
      <c r="F10" s="854" t="s">
        <v>106</v>
      </c>
      <c r="G10" s="855"/>
      <c r="H10" s="855"/>
      <c r="I10" s="91"/>
      <c r="J10" s="91"/>
      <c r="K10" s="91"/>
      <c r="L10" s="92"/>
    </row>
    <row r="11" spans="1:12" s="86" customFormat="1" ht="21" customHeight="1">
      <c r="B11" s="857" t="s">
        <v>415</v>
      </c>
      <c r="C11" s="857"/>
      <c r="D11" s="857"/>
      <c r="E11" s="93"/>
      <c r="F11" s="856"/>
      <c r="G11" s="856"/>
      <c r="H11" s="856"/>
      <c r="I11" s="91"/>
      <c r="J11" s="91"/>
      <c r="K11" s="91"/>
      <c r="L11" s="92"/>
    </row>
    <row r="12" spans="1:12" s="86" customFormat="1" ht="21" customHeight="1">
      <c r="B12" s="858" t="s">
        <v>107</v>
      </c>
      <c r="C12" s="858"/>
      <c r="D12" s="151" t="str">
        <f>"一金 "&amp;NUMBERSTRING(H48,1)&amp;"원整"</f>
        <v>一金 칠백일십팔만일천구백원整</v>
      </c>
      <c r="E12" s="93"/>
      <c r="F12" s="849" t="s">
        <v>108</v>
      </c>
      <c r="G12" s="849"/>
      <c r="H12" s="849"/>
      <c r="I12" s="91"/>
      <c r="J12" s="91"/>
      <c r="K12" s="91"/>
      <c r="L12" s="92"/>
    </row>
    <row r="13" spans="1:12" s="86" customFormat="1" ht="19.5" customHeight="1">
      <c r="A13" s="87"/>
      <c r="B13" s="87"/>
      <c r="C13" s="94"/>
      <c r="D13" s="95">
        <f>H48</f>
        <v>7181900</v>
      </c>
      <c r="E13" s="87"/>
      <c r="F13" s="859" t="s">
        <v>173</v>
      </c>
      <c r="G13" s="859"/>
      <c r="H13" s="859"/>
      <c r="I13" s="91"/>
      <c r="J13" s="91"/>
      <c r="K13" s="91"/>
      <c r="L13" s="92"/>
    </row>
    <row r="14" spans="1:12" ht="19.5" customHeight="1">
      <c r="B14" s="860" t="s">
        <v>124</v>
      </c>
      <c r="C14" s="860"/>
      <c r="D14" s="860"/>
      <c r="E14" s="72"/>
      <c r="F14" s="859" t="s">
        <v>109</v>
      </c>
      <c r="G14" s="861"/>
      <c r="H14" s="861"/>
    </row>
    <row r="15" spans="1:12" ht="19.5" customHeight="1">
      <c r="B15" s="848" t="s">
        <v>110</v>
      </c>
      <c r="C15" s="848"/>
      <c r="D15" s="848"/>
      <c r="E15" s="96"/>
      <c r="F15" s="849" t="s">
        <v>111</v>
      </c>
      <c r="G15" s="849"/>
      <c r="H15" s="849"/>
    </row>
    <row r="16" spans="1:12" ht="19.5" customHeight="1">
      <c r="B16" s="848" t="s">
        <v>112</v>
      </c>
      <c r="C16" s="848"/>
      <c r="D16" s="848"/>
      <c r="E16" s="96"/>
      <c r="F16" s="862"/>
      <c r="G16" s="862"/>
      <c r="H16" s="862"/>
    </row>
    <row r="17" spans="1:12" ht="19.5" customHeight="1">
      <c r="B17" s="848" t="s">
        <v>113</v>
      </c>
      <c r="C17" s="848"/>
      <c r="D17" s="848"/>
      <c r="E17" s="72"/>
      <c r="F17" s="863"/>
      <c r="G17" s="864"/>
      <c r="H17" s="864"/>
    </row>
    <row r="18" spans="1:12" ht="20.25" customHeight="1" thickBot="1">
      <c r="A18" s="97"/>
      <c r="B18" s="97"/>
      <c r="C18" s="72"/>
      <c r="D18" s="72"/>
      <c r="E18" s="72"/>
      <c r="F18" s="73"/>
      <c r="G18" s="74"/>
      <c r="H18" s="98" t="s">
        <v>114</v>
      </c>
      <c r="I18" s="99"/>
      <c r="J18" s="99"/>
      <c r="K18" s="99"/>
    </row>
    <row r="19" spans="1:12" s="102" customFormat="1" ht="15.75" customHeight="1">
      <c r="A19" s="114"/>
      <c r="B19" s="132" t="s">
        <v>22</v>
      </c>
      <c r="C19" s="865" t="s">
        <v>46</v>
      </c>
      <c r="D19" s="865"/>
      <c r="E19" s="133" t="s">
        <v>4</v>
      </c>
      <c r="F19" s="133" t="s">
        <v>7</v>
      </c>
      <c r="G19" s="134" t="s">
        <v>16</v>
      </c>
      <c r="H19" s="135" t="s">
        <v>21</v>
      </c>
      <c r="I19" s="70"/>
      <c r="J19" s="70"/>
      <c r="K19" s="70"/>
      <c r="L19" s="101"/>
    </row>
    <row r="20" spans="1:12" s="102" customFormat="1" ht="15.75" customHeight="1">
      <c r="A20" s="114"/>
      <c r="B20" s="136" t="s">
        <v>10</v>
      </c>
      <c r="C20" s="866" t="s">
        <v>115</v>
      </c>
      <c r="D20" s="866"/>
      <c r="E20" s="131" t="s">
        <v>116</v>
      </c>
      <c r="F20" s="131" t="s">
        <v>117</v>
      </c>
      <c r="G20" s="100" t="s">
        <v>118</v>
      </c>
      <c r="H20" s="137" t="s">
        <v>119</v>
      </c>
      <c r="I20" s="70"/>
      <c r="J20" s="70"/>
      <c r="K20" s="70"/>
      <c r="L20" s="101"/>
    </row>
    <row r="21" spans="1:12" s="102" customFormat="1" ht="15.75" customHeight="1">
      <c r="A21" s="117"/>
      <c r="B21" s="138">
        <v>1</v>
      </c>
      <c r="C21" s="126" t="str">
        <f>견적비교표!B5</f>
        <v>P6 LED color Module, 옥외용</v>
      </c>
      <c r="D21" s="127" t="str">
        <f>견적비교표!C5</f>
        <v>192mmX192mm, 32*32dots</v>
      </c>
      <c r="E21" s="128" t="str">
        <f>견적비교표!D5</f>
        <v>EA</v>
      </c>
      <c r="F21" s="129">
        <v>1</v>
      </c>
      <c r="G21" s="130">
        <f>견적비교표!J5</f>
        <v>185000</v>
      </c>
      <c r="H21" s="139">
        <f t="shared" ref="H21:H30" si="0">G21*F21</f>
        <v>185000</v>
      </c>
      <c r="I21" s="70"/>
      <c r="J21" s="70"/>
      <c r="K21" s="70"/>
      <c r="L21" s="101"/>
    </row>
    <row r="22" spans="1:12" s="102" customFormat="1" ht="15.75" customHeight="1">
      <c r="A22" s="117"/>
      <c r="B22" s="140">
        <v>2</v>
      </c>
      <c r="C22" s="126" t="str">
        <f>견적비교표!B6</f>
        <v>SECTION BOARD</v>
      </c>
      <c r="D22" s="127" t="str">
        <f>견적비교표!C6</f>
        <v>LED묘듈 PIXEL제어</v>
      </c>
      <c r="E22" s="128" t="str">
        <f>견적비교표!D6</f>
        <v>EA</v>
      </c>
      <c r="F22" s="116">
        <v>1</v>
      </c>
      <c r="G22" s="130">
        <f>견적비교표!J6</f>
        <v>200000</v>
      </c>
      <c r="H22" s="139">
        <f t="shared" si="0"/>
        <v>200000</v>
      </c>
      <c r="I22" s="70"/>
      <c r="J22" s="70"/>
      <c r="K22" s="70"/>
      <c r="L22" s="101"/>
    </row>
    <row r="23" spans="1:12" s="102" customFormat="1" ht="15.75" customHeight="1">
      <c r="A23" s="117"/>
      <c r="B23" s="138">
        <v>3</v>
      </c>
      <c r="C23" s="126" t="str">
        <f>견적비교표!B7</f>
        <v>전원공급장치</v>
      </c>
      <c r="D23" s="127" t="str">
        <f>견적비교표!C7</f>
        <v>5V/200W</v>
      </c>
      <c r="E23" s="128" t="str">
        <f>견적비교표!D7</f>
        <v>EA</v>
      </c>
      <c r="F23" s="116">
        <v>1</v>
      </c>
      <c r="G23" s="130">
        <f>견적비교표!J7</f>
        <v>285000</v>
      </c>
      <c r="H23" s="139">
        <f t="shared" si="0"/>
        <v>285000</v>
      </c>
      <c r="I23" s="70"/>
      <c r="J23" s="70"/>
      <c r="K23" s="70"/>
      <c r="L23" s="103"/>
    </row>
    <row r="24" spans="1:12" s="102" customFormat="1" ht="15.75" customHeight="1">
      <c r="A24" s="117"/>
      <c r="B24" s="140">
        <v>4</v>
      </c>
      <c r="C24" s="126" t="str">
        <f>견적비교표!B8</f>
        <v>테이타선</v>
      </c>
      <c r="D24" s="127" t="str">
        <f>견적비교표!C8</f>
        <v>Flat 16Pin, 100mm</v>
      </c>
      <c r="E24" s="128" t="str">
        <f>견적비교표!D8</f>
        <v>EA</v>
      </c>
      <c r="F24" s="116">
        <v>1</v>
      </c>
      <c r="G24" s="130">
        <f>견적비교표!J8</f>
        <v>2500</v>
      </c>
      <c r="H24" s="139">
        <f t="shared" si="0"/>
        <v>2500</v>
      </c>
      <c r="J24" s="71"/>
      <c r="K24" s="71"/>
      <c r="L24" s="104"/>
    </row>
    <row r="25" spans="1:12" s="102" customFormat="1" ht="15.75" customHeight="1">
      <c r="A25" s="117"/>
      <c r="B25" s="138">
        <v>5</v>
      </c>
      <c r="C25" s="126" t="str">
        <f>견적비교표!B9</f>
        <v>전원선</v>
      </c>
      <c r="D25" s="127" t="str">
        <f>견적비교표!C9</f>
        <v>4Pin, 200mm-3.5</v>
      </c>
      <c r="E25" s="128" t="str">
        <f>견적비교표!D9</f>
        <v>EA</v>
      </c>
      <c r="F25" s="116">
        <v>1</v>
      </c>
      <c r="G25" s="130">
        <f>견적비교표!J9</f>
        <v>1500</v>
      </c>
      <c r="H25" s="139">
        <f t="shared" si="0"/>
        <v>1500</v>
      </c>
      <c r="I25" s="70"/>
      <c r="J25" s="70"/>
      <c r="K25" s="70"/>
      <c r="L25" s="101"/>
    </row>
    <row r="26" spans="1:12" s="102" customFormat="1" ht="15.75" customHeight="1">
      <c r="A26" s="117"/>
      <c r="B26" s="140">
        <v>6</v>
      </c>
      <c r="C26" s="126" t="str">
        <f>견적비교표!B10</f>
        <v>메인 콘트롤러</v>
      </c>
      <c r="D26" s="127" t="str">
        <f>견적비교표!C10</f>
        <v>문자전송 콘트롤러</v>
      </c>
      <c r="E26" s="128" t="str">
        <f>견적비교표!D12</f>
        <v>EA</v>
      </c>
      <c r="F26" s="116">
        <v>1</v>
      </c>
      <c r="G26" s="130">
        <f>견적비교표!J10</f>
        <v>980000</v>
      </c>
      <c r="H26" s="139">
        <f t="shared" si="0"/>
        <v>980000</v>
      </c>
      <c r="I26" s="70"/>
      <c r="J26" s="70"/>
      <c r="K26" s="70"/>
      <c r="L26" s="101"/>
    </row>
    <row r="27" spans="1:12" s="102" customFormat="1" ht="15.75" customHeight="1">
      <c r="A27" s="117"/>
      <c r="B27" s="138">
        <v>7</v>
      </c>
      <c r="C27" s="126" t="str">
        <f>견적비교표!B11</f>
        <v>외함 케이스</v>
      </c>
      <c r="D27" s="127" t="str">
        <f>견적비교표!C11</f>
        <v>1040(w) x 464(h) x 150(d) 분체도장</v>
      </c>
      <c r="E27" s="128" t="str">
        <f>견적비교표!D13</f>
        <v>EA</v>
      </c>
      <c r="F27" s="116">
        <v>1</v>
      </c>
      <c r="G27" s="130">
        <f>견적비교표!J11</f>
        <v>1240000</v>
      </c>
      <c r="H27" s="139">
        <f t="shared" si="0"/>
        <v>1240000</v>
      </c>
      <c r="I27" s="70"/>
      <c r="J27" s="70"/>
      <c r="K27" s="70"/>
      <c r="L27" s="101"/>
    </row>
    <row r="28" spans="1:12" s="102" customFormat="1" ht="15.75" customHeight="1">
      <c r="A28" s="117"/>
      <c r="B28" s="140">
        <v>8</v>
      </c>
      <c r="C28" s="126" t="str">
        <f>'A사(재성정보통신)'!C20:D20</f>
        <v>전광판하부폴</v>
      </c>
      <c r="D28" s="127" t="str">
        <f>'A사(재성정보통신)'!E20</f>
        <v>Φ152*1M*2T*상부베이스판*384*112*150*6T*보강대용접*분체도장</v>
      </c>
      <c r="E28" s="128" t="str">
        <f>견적비교표!D14</f>
        <v>EA</v>
      </c>
      <c r="F28" s="116">
        <v>1</v>
      </c>
      <c r="G28" s="130">
        <f>견적비교표!J14</f>
        <v>760000</v>
      </c>
      <c r="H28" s="139">
        <f t="shared" si="0"/>
        <v>760000</v>
      </c>
      <c r="I28" s="70"/>
      <c r="J28" s="70"/>
      <c r="K28" s="70"/>
      <c r="L28" s="101"/>
    </row>
    <row r="29" spans="1:12" s="102" customFormat="1" ht="15.75" customHeight="1">
      <c r="A29" s="117"/>
      <c r="B29" s="138">
        <v>9</v>
      </c>
      <c r="C29" s="126" t="str">
        <f>'A사(재성정보통신)'!C21:D21</f>
        <v>모니터</v>
      </c>
      <c r="D29" s="127" t="str">
        <f>'A사(재성정보통신)'!E21</f>
        <v>75", UHD 4K</v>
      </c>
      <c r="E29" s="128" t="str">
        <f>견적비교표!D15</f>
        <v>EA</v>
      </c>
      <c r="F29" s="116">
        <v>1</v>
      </c>
      <c r="G29" s="130">
        <f>견적비교표!J18</f>
        <v>2150000</v>
      </c>
      <c r="H29" s="139">
        <f t="shared" si="0"/>
        <v>2150000</v>
      </c>
      <c r="I29" s="70"/>
      <c r="J29" s="70"/>
      <c r="K29" s="70"/>
      <c r="L29" s="101"/>
    </row>
    <row r="30" spans="1:12" s="102" customFormat="1" ht="15.75" customHeight="1">
      <c r="A30" s="117"/>
      <c r="B30" s="140">
        <v>10</v>
      </c>
      <c r="C30" s="126" t="str">
        <f>'A사(재성정보통신)'!C22:D22</f>
        <v>모니터 브라켓</v>
      </c>
      <c r="D30" s="127" t="str">
        <f>'A사(재성정보통신)'!E22</f>
        <v>천정형, 각도조절가능</v>
      </c>
      <c r="E30" s="128" t="str">
        <f>견적비교표!D16</f>
        <v>EA</v>
      </c>
      <c r="F30" s="116">
        <v>1</v>
      </c>
      <c r="G30" s="130">
        <f>견적비교표!J19</f>
        <v>725000</v>
      </c>
      <c r="H30" s="139">
        <f t="shared" si="0"/>
        <v>725000</v>
      </c>
      <c r="I30" s="70"/>
      <c r="J30" s="70"/>
      <c r="K30" s="70"/>
      <c r="L30" s="101"/>
    </row>
    <row r="31" spans="1:12" s="102" customFormat="1" ht="15.75" customHeight="1">
      <c r="A31" s="117"/>
      <c r="B31" s="138"/>
      <c r="C31" s="126"/>
      <c r="D31" s="127"/>
      <c r="E31" s="128"/>
      <c r="F31" s="116"/>
      <c r="G31" s="130"/>
      <c r="H31" s="139"/>
      <c r="I31" s="70"/>
      <c r="J31" s="70"/>
      <c r="K31" s="70"/>
      <c r="L31" s="101"/>
    </row>
    <row r="32" spans="1:12" s="102" customFormat="1" ht="15.75" customHeight="1">
      <c r="A32" s="117"/>
      <c r="B32" s="140"/>
      <c r="C32" s="126"/>
      <c r="D32" s="127"/>
      <c r="E32" s="128"/>
      <c r="F32" s="116"/>
      <c r="G32" s="130"/>
      <c r="H32" s="139"/>
      <c r="I32" s="70"/>
      <c r="J32" s="70"/>
      <c r="K32" s="70"/>
      <c r="L32" s="101"/>
    </row>
    <row r="33" spans="1:12" s="102" customFormat="1" ht="15.75" customHeight="1">
      <c r="A33" s="117"/>
      <c r="B33" s="138"/>
      <c r="C33" s="126"/>
      <c r="D33" s="127"/>
      <c r="E33" s="128"/>
      <c r="F33" s="116"/>
      <c r="G33" s="130"/>
      <c r="H33" s="139"/>
      <c r="I33" s="70"/>
      <c r="J33" s="70"/>
      <c r="K33" s="70"/>
      <c r="L33" s="101"/>
    </row>
    <row r="34" spans="1:12" s="102" customFormat="1" ht="15.75" customHeight="1">
      <c r="A34" s="117"/>
      <c r="B34" s="140"/>
      <c r="C34" s="126"/>
      <c r="D34" s="127"/>
      <c r="E34" s="128"/>
      <c r="F34" s="116"/>
      <c r="G34" s="130"/>
      <c r="H34" s="139"/>
      <c r="I34" s="70"/>
      <c r="J34" s="70"/>
      <c r="K34" s="70"/>
      <c r="L34" s="101"/>
    </row>
    <row r="35" spans="1:12" s="102" customFormat="1" ht="15.75" customHeight="1">
      <c r="A35" s="117"/>
      <c r="B35" s="138"/>
      <c r="C35" s="126"/>
      <c r="D35" s="127"/>
      <c r="E35" s="128"/>
      <c r="F35" s="116"/>
      <c r="G35" s="130"/>
      <c r="H35" s="139"/>
      <c r="I35" s="70"/>
      <c r="J35" s="70"/>
      <c r="K35" s="70"/>
      <c r="L35" s="101"/>
    </row>
    <row r="36" spans="1:12" s="102" customFormat="1" ht="15.75" customHeight="1">
      <c r="A36" s="117"/>
      <c r="B36" s="140"/>
      <c r="C36" s="126"/>
      <c r="D36" s="127"/>
      <c r="E36" s="128"/>
      <c r="F36" s="116"/>
      <c r="G36" s="130"/>
      <c r="H36" s="139"/>
      <c r="I36" s="70"/>
      <c r="J36" s="70"/>
      <c r="K36" s="70"/>
      <c r="L36" s="101"/>
    </row>
    <row r="37" spans="1:12" s="102" customFormat="1" ht="15.75" customHeight="1">
      <c r="A37" s="117"/>
      <c r="B37" s="140"/>
      <c r="C37" s="126"/>
      <c r="D37" s="127"/>
      <c r="E37" s="128"/>
      <c r="F37" s="116"/>
      <c r="G37" s="130"/>
      <c r="H37" s="141"/>
      <c r="I37" s="70"/>
      <c r="J37" s="70"/>
      <c r="K37" s="70"/>
      <c r="L37" s="101"/>
    </row>
    <row r="38" spans="1:12" s="102" customFormat="1" ht="15.75" customHeight="1">
      <c r="A38" s="117"/>
      <c r="B38" s="140"/>
      <c r="C38" s="126"/>
      <c r="D38" s="127"/>
      <c r="E38" s="128"/>
      <c r="F38" s="116"/>
      <c r="G38" s="130"/>
      <c r="H38" s="141"/>
      <c r="I38" s="70"/>
      <c r="J38" s="70"/>
      <c r="K38" s="70"/>
      <c r="L38" s="101"/>
    </row>
    <row r="39" spans="1:12" s="102" customFormat="1" ht="15.75" customHeight="1">
      <c r="A39" s="117"/>
      <c r="B39" s="140"/>
      <c r="C39" s="126"/>
      <c r="D39" s="127"/>
      <c r="E39" s="128"/>
      <c r="F39" s="116"/>
      <c r="G39" s="130"/>
      <c r="H39" s="141"/>
      <c r="I39" s="70"/>
      <c r="J39" s="70"/>
      <c r="K39" s="70"/>
      <c r="L39" s="101"/>
    </row>
    <row r="40" spans="1:12" s="102" customFormat="1" ht="15.75" customHeight="1">
      <c r="A40" s="117"/>
      <c r="B40" s="140"/>
      <c r="C40" s="126"/>
      <c r="D40" s="127"/>
      <c r="E40" s="128"/>
      <c r="F40" s="116"/>
      <c r="G40" s="130"/>
      <c r="H40" s="141"/>
      <c r="I40" s="70"/>
      <c r="J40" s="70"/>
      <c r="K40" s="70"/>
      <c r="L40" s="101"/>
    </row>
    <row r="41" spans="1:12" s="102" customFormat="1" ht="15.75" customHeight="1">
      <c r="A41" s="117"/>
      <c r="B41" s="140"/>
      <c r="C41" s="126"/>
      <c r="D41" s="127"/>
      <c r="E41" s="128"/>
      <c r="F41" s="116"/>
      <c r="G41" s="130"/>
      <c r="H41" s="141"/>
      <c r="I41" s="70"/>
      <c r="J41" s="70"/>
      <c r="K41" s="70"/>
      <c r="L41" s="101"/>
    </row>
    <row r="42" spans="1:12" s="102" customFormat="1" ht="15.75" customHeight="1">
      <c r="A42" s="117"/>
      <c r="B42" s="140"/>
      <c r="C42" s="126"/>
      <c r="D42" s="127"/>
      <c r="E42" s="128"/>
      <c r="F42" s="116"/>
      <c r="G42" s="130"/>
      <c r="H42" s="141"/>
      <c r="I42" s="70"/>
      <c r="J42" s="70"/>
      <c r="K42" s="70"/>
      <c r="L42" s="101"/>
    </row>
    <row r="43" spans="1:12" s="102" customFormat="1" ht="15.75" customHeight="1">
      <c r="A43" s="117"/>
      <c r="B43" s="140"/>
      <c r="C43" s="126"/>
      <c r="D43" s="127"/>
      <c r="E43" s="128"/>
      <c r="F43" s="116"/>
      <c r="G43" s="130"/>
      <c r="H43" s="141"/>
      <c r="I43" s="70"/>
      <c r="J43" s="70"/>
      <c r="K43" s="70"/>
      <c r="L43" s="101"/>
    </row>
    <row r="44" spans="1:12" s="102" customFormat="1" ht="15.75" customHeight="1">
      <c r="A44" s="117"/>
      <c r="B44" s="140"/>
      <c r="C44" s="126"/>
      <c r="D44" s="127"/>
      <c r="E44" s="128"/>
      <c r="F44" s="116"/>
      <c r="G44" s="130"/>
      <c r="H44" s="141"/>
      <c r="I44" s="70"/>
      <c r="J44" s="70"/>
      <c r="K44" s="70"/>
      <c r="L44" s="101"/>
    </row>
    <row r="45" spans="1:12" s="102" customFormat="1" ht="15.75" customHeight="1">
      <c r="A45" s="117"/>
      <c r="B45" s="140"/>
      <c r="C45" s="112"/>
      <c r="D45" s="118"/>
      <c r="E45" s="119"/>
      <c r="F45" s="116"/>
      <c r="G45" s="113"/>
      <c r="H45" s="141"/>
      <c r="I45" s="70"/>
      <c r="J45" s="70"/>
      <c r="K45" s="70"/>
      <c r="L45" s="101"/>
    </row>
    <row r="46" spans="1:12" s="102" customFormat="1" ht="15.75" customHeight="1">
      <c r="A46" s="120"/>
      <c r="B46" s="142"/>
      <c r="C46" s="867" t="s">
        <v>120</v>
      </c>
      <c r="D46" s="867"/>
      <c r="E46" s="123"/>
      <c r="F46" s="123"/>
      <c r="G46" s="124"/>
      <c r="H46" s="143">
        <f>SUM(H21:H45)</f>
        <v>6529000</v>
      </c>
      <c r="I46" s="70"/>
      <c r="J46" s="70"/>
      <c r="K46" s="70"/>
      <c r="L46" s="101"/>
    </row>
    <row r="47" spans="1:12" s="102" customFormat="1" ht="15.75" customHeight="1">
      <c r="A47" s="121"/>
      <c r="B47" s="144"/>
      <c r="C47" s="867" t="s">
        <v>121</v>
      </c>
      <c r="D47" s="867"/>
      <c r="E47" s="123" t="s">
        <v>122</v>
      </c>
      <c r="F47" s="123">
        <v>10</v>
      </c>
      <c r="G47" s="125"/>
      <c r="H47" s="143">
        <f>H46*10%</f>
        <v>652900</v>
      </c>
      <c r="I47" s="70"/>
      <c r="J47" s="70"/>
      <c r="K47" s="70"/>
      <c r="L47" s="101"/>
    </row>
    <row r="48" spans="1:12" s="102" customFormat="1" ht="15.75" customHeight="1" thickBot="1">
      <c r="A48" s="115"/>
      <c r="B48" s="145"/>
      <c r="C48" s="868" t="s">
        <v>123</v>
      </c>
      <c r="D48" s="868"/>
      <c r="E48" s="146"/>
      <c r="F48" s="147"/>
      <c r="G48" s="148"/>
      <c r="H48" s="149">
        <f>SUM(H46:H47)</f>
        <v>7181900</v>
      </c>
      <c r="I48" s="70"/>
      <c r="J48" s="70"/>
      <c r="K48" s="70"/>
      <c r="L48" s="101"/>
    </row>
    <row r="49" spans="1:12" s="102" customFormat="1" ht="17.25" customHeight="1">
      <c r="A49" s="105"/>
      <c r="B49" s="105"/>
      <c r="C49" s="108"/>
      <c r="D49" s="108"/>
      <c r="E49" s="107"/>
      <c r="F49" s="108"/>
      <c r="G49" s="109"/>
      <c r="H49" s="110"/>
      <c r="I49" s="70"/>
      <c r="J49" s="70"/>
      <c r="K49" s="70"/>
      <c r="L49" s="101"/>
    </row>
    <row r="50" spans="1:12" s="102" customFormat="1" ht="17.25" customHeight="1">
      <c r="B50" s="869"/>
      <c r="C50" s="869"/>
      <c r="D50" s="106"/>
      <c r="E50" s="107"/>
      <c r="F50" s="108"/>
      <c r="G50" s="109"/>
      <c r="H50" s="110"/>
      <c r="I50" s="70"/>
      <c r="J50" s="70"/>
      <c r="K50" s="70"/>
      <c r="L50" s="101"/>
    </row>
    <row r="51" spans="1:12" s="102" customFormat="1" ht="17.25" customHeight="1">
      <c r="A51" s="106"/>
      <c r="B51" s="106"/>
      <c r="E51" s="107"/>
      <c r="F51" s="108"/>
      <c r="G51" s="70"/>
      <c r="H51" s="110"/>
      <c r="I51" s="70"/>
      <c r="J51" s="70"/>
      <c r="K51" s="70"/>
      <c r="L51" s="101"/>
    </row>
    <row r="52" spans="1:12" s="102" customFormat="1" ht="17.25" customHeight="1">
      <c r="A52" s="106"/>
      <c r="B52" s="106"/>
      <c r="E52" s="107"/>
      <c r="F52" s="108"/>
      <c r="G52" s="70"/>
      <c r="H52" s="110"/>
      <c r="I52" s="70"/>
      <c r="J52" s="70"/>
      <c r="K52" s="70"/>
      <c r="L52" s="101"/>
    </row>
    <row r="53" spans="1:12" s="102" customFormat="1" ht="17.25" customHeight="1">
      <c r="A53" s="106"/>
      <c r="B53" s="106"/>
      <c r="E53" s="107"/>
      <c r="F53" s="108"/>
      <c r="G53" s="70"/>
      <c r="H53" s="110"/>
      <c r="I53" s="70"/>
      <c r="J53" s="70"/>
      <c r="K53" s="70"/>
      <c r="L53" s="101"/>
    </row>
    <row r="54" spans="1:12" ht="20.25" customHeight="1">
      <c r="C54" s="102"/>
      <c r="D54" s="102"/>
    </row>
    <row r="55" spans="1:12" ht="20.25" customHeight="1">
      <c r="C55" s="102"/>
      <c r="D55" s="102"/>
    </row>
    <row r="56" spans="1:12" ht="20.25" customHeight="1">
      <c r="C56" s="102"/>
      <c r="D56" s="102"/>
    </row>
    <row r="57" spans="1:12" ht="20.25" customHeight="1">
      <c r="C57" s="102"/>
      <c r="D57" s="102"/>
    </row>
    <row r="58" spans="1:12" ht="20.25" customHeight="1">
      <c r="C58" s="102"/>
      <c r="D58" s="102"/>
    </row>
    <row r="59" spans="1:12" ht="20.25" customHeight="1">
      <c r="C59" s="102"/>
      <c r="D59" s="102"/>
    </row>
    <row r="60" spans="1:12" ht="20.25" customHeight="1">
      <c r="C60" s="102"/>
      <c r="D60" s="102"/>
    </row>
    <row r="61" spans="1:12" ht="20.25" customHeight="1">
      <c r="C61" s="102"/>
      <c r="D61" s="102"/>
    </row>
    <row r="62" spans="1:12" ht="20.25" customHeight="1">
      <c r="C62" s="102"/>
      <c r="D62" s="102"/>
    </row>
    <row r="63" spans="1:12" ht="20.25" customHeight="1">
      <c r="C63" s="102"/>
      <c r="D63" s="102"/>
      <c r="F63" s="1"/>
      <c r="G63" s="1"/>
      <c r="H63" s="1"/>
      <c r="I63" s="1"/>
      <c r="J63" s="1"/>
      <c r="K63" s="1"/>
      <c r="L63" s="1"/>
    </row>
    <row r="64" spans="1:12" ht="20.25" customHeight="1">
      <c r="C64" s="102"/>
      <c r="D64" s="102"/>
      <c r="F64" s="1"/>
      <c r="G64" s="1"/>
      <c r="H64" s="1"/>
      <c r="I64" s="1"/>
      <c r="J64" s="1"/>
      <c r="K64" s="1"/>
      <c r="L64" s="1"/>
    </row>
    <row r="65" spans="3:12" ht="20.25" customHeight="1">
      <c r="C65" s="102"/>
      <c r="D65" s="102"/>
      <c r="F65" s="1"/>
      <c r="G65" s="1"/>
      <c r="H65" s="1"/>
      <c r="I65" s="1"/>
      <c r="J65" s="1"/>
      <c r="K65" s="1"/>
      <c r="L65" s="1"/>
    </row>
    <row r="66" spans="3:12" ht="20.25" customHeight="1">
      <c r="C66" s="102"/>
      <c r="D66" s="102"/>
      <c r="F66" s="1"/>
      <c r="G66" s="1"/>
      <c r="H66" s="1"/>
      <c r="I66" s="1"/>
      <c r="J66" s="1"/>
      <c r="K66" s="1"/>
      <c r="L66" s="1"/>
    </row>
    <row r="67" spans="3:12" ht="20.25" customHeight="1">
      <c r="C67" s="102"/>
      <c r="D67" s="102"/>
      <c r="F67" s="1"/>
      <c r="G67" s="1"/>
      <c r="H67" s="1"/>
      <c r="I67" s="1"/>
      <c r="J67" s="1"/>
      <c r="K67" s="1"/>
      <c r="L67" s="1"/>
    </row>
    <row r="68" spans="3:12" ht="20.25" customHeight="1">
      <c r="C68" s="102"/>
      <c r="D68" s="102"/>
      <c r="F68" s="1"/>
      <c r="G68" s="1"/>
      <c r="H68" s="1"/>
      <c r="I68" s="1"/>
      <c r="J68" s="1"/>
      <c r="K68" s="1"/>
      <c r="L68" s="1"/>
    </row>
    <row r="69" spans="3:12" ht="20.25" customHeight="1">
      <c r="C69" s="102"/>
      <c r="D69" s="102"/>
      <c r="F69" s="1"/>
      <c r="G69" s="1"/>
      <c r="H69" s="1"/>
      <c r="I69" s="1"/>
      <c r="J69" s="1"/>
      <c r="K69" s="1"/>
      <c r="L69" s="1"/>
    </row>
    <row r="70" spans="3:12" ht="20.25" customHeight="1">
      <c r="C70" s="102"/>
      <c r="D70" s="102"/>
      <c r="F70" s="1"/>
      <c r="G70" s="1"/>
      <c r="H70" s="1"/>
      <c r="I70" s="1"/>
      <c r="J70" s="1"/>
      <c r="K70" s="1"/>
      <c r="L70" s="1"/>
    </row>
    <row r="71" spans="3:12" ht="20.25" customHeight="1">
      <c r="C71" s="102"/>
      <c r="D71" s="102"/>
      <c r="F71" s="1"/>
      <c r="G71" s="1"/>
      <c r="H71" s="1"/>
      <c r="I71" s="1"/>
      <c r="J71" s="1"/>
      <c r="K71" s="1"/>
      <c r="L71" s="1"/>
    </row>
    <row r="72" spans="3:12" ht="20.25" customHeight="1">
      <c r="C72" s="102"/>
      <c r="D72" s="102"/>
      <c r="F72" s="1"/>
      <c r="G72" s="1"/>
      <c r="H72" s="1"/>
      <c r="I72" s="1"/>
      <c r="J72" s="1"/>
      <c r="K72" s="1"/>
      <c r="L72" s="1"/>
    </row>
    <row r="73" spans="3:12" ht="20.25" customHeight="1">
      <c r="C73" s="102"/>
      <c r="D73" s="102"/>
      <c r="F73" s="1"/>
      <c r="G73" s="1"/>
      <c r="H73" s="1"/>
      <c r="I73" s="1"/>
      <c r="J73" s="1"/>
      <c r="K73" s="1"/>
      <c r="L73" s="1"/>
    </row>
    <row r="74" spans="3:12" ht="20.25" customHeight="1">
      <c r="C74" s="102"/>
      <c r="D74" s="102"/>
      <c r="F74" s="1"/>
      <c r="G74" s="1"/>
      <c r="H74" s="1"/>
      <c r="I74" s="1"/>
      <c r="J74" s="1"/>
      <c r="K74" s="1"/>
      <c r="L74" s="1"/>
    </row>
    <row r="75" spans="3:12" ht="20.25" customHeight="1">
      <c r="C75" s="102"/>
      <c r="D75" s="102"/>
      <c r="F75" s="1"/>
      <c r="G75" s="1"/>
      <c r="H75" s="1"/>
      <c r="I75" s="1"/>
      <c r="J75" s="1"/>
      <c r="K75" s="1"/>
      <c r="L75" s="1"/>
    </row>
    <row r="76" spans="3:12" ht="20.25" customHeight="1">
      <c r="C76" s="102"/>
      <c r="D76" s="102"/>
      <c r="F76" s="1"/>
      <c r="G76" s="1"/>
      <c r="H76" s="1"/>
      <c r="I76" s="1"/>
      <c r="J76" s="1"/>
      <c r="K76" s="1"/>
      <c r="L76" s="1"/>
    </row>
    <row r="77" spans="3:12" ht="20.25" customHeight="1">
      <c r="C77" s="102"/>
      <c r="D77" s="102"/>
      <c r="F77" s="1"/>
      <c r="G77" s="1"/>
      <c r="H77" s="1"/>
      <c r="I77" s="1"/>
      <c r="J77" s="1"/>
      <c r="K77" s="1"/>
      <c r="L77" s="1"/>
    </row>
    <row r="78" spans="3:12" ht="20.25" customHeight="1">
      <c r="F78" s="1"/>
      <c r="G78" s="1"/>
      <c r="H78" s="1"/>
      <c r="I78" s="1"/>
      <c r="J78" s="1"/>
      <c r="K78" s="1"/>
      <c r="L78" s="1"/>
    </row>
    <row r="79" spans="3:12" ht="20.25" customHeight="1">
      <c r="F79" s="1"/>
      <c r="G79" s="1"/>
      <c r="H79" s="1"/>
      <c r="I79" s="1"/>
      <c r="J79" s="1"/>
      <c r="K79" s="1"/>
      <c r="L79" s="1"/>
    </row>
    <row r="80" spans="3:12" ht="20.25" customHeight="1">
      <c r="F80" s="1"/>
      <c r="G80" s="1"/>
      <c r="H80" s="1"/>
      <c r="I80" s="1"/>
      <c r="J80" s="1"/>
      <c r="K80" s="1"/>
      <c r="L80" s="1"/>
    </row>
    <row r="81" s="1" customFormat="1" ht="20.25" customHeight="1"/>
    <row r="82" s="1" customFormat="1" ht="20.25" customHeight="1"/>
    <row r="83" s="1" customFormat="1" ht="20.25" customHeight="1"/>
    <row r="84" s="1" customFormat="1" ht="20.25" customHeight="1"/>
    <row r="85" s="1" customFormat="1" ht="20.25" customHeight="1"/>
    <row r="86" s="1" customFormat="1" ht="20.25" customHeight="1"/>
    <row r="87" s="1" customFormat="1" ht="20.25" customHeight="1"/>
    <row r="88" s="1" customFormat="1" ht="20.25" customHeight="1"/>
  </sheetData>
  <mergeCells count="23">
    <mergeCell ref="C46:D46"/>
    <mergeCell ref="C47:D47"/>
    <mergeCell ref="C48:D48"/>
    <mergeCell ref="B50:C50"/>
    <mergeCell ref="B16:D16"/>
    <mergeCell ref="F16:H16"/>
    <mergeCell ref="B17:D17"/>
    <mergeCell ref="F17:H17"/>
    <mergeCell ref="C19:D19"/>
    <mergeCell ref="C20:D20"/>
    <mergeCell ref="B15:D15"/>
    <mergeCell ref="F15:H15"/>
    <mergeCell ref="B4:H4"/>
    <mergeCell ref="B5:H5"/>
    <mergeCell ref="B8:D8"/>
    <mergeCell ref="B9:D9"/>
    <mergeCell ref="F10:H11"/>
    <mergeCell ref="B11:D11"/>
    <mergeCell ref="B12:C12"/>
    <mergeCell ref="F12:H12"/>
    <mergeCell ref="F13:H13"/>
    <mergeCell ref="B14:D14"/>
    <mergeCell ref="F14:H1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J37"/>
  <sheetViews>
    <sheetView view="pageBreakPreview" topLeftCell="A7" zoomScaleSheetLayoutView="100" workbookViewId="0">
      <selection activeCell="N17" sqref="N17"/>
    </sheetView>
  </sheetViews>
  <sheetFormatPr defaultRowHeight="19.5" customHeight="1"/>
  <cols>
    <col min="1" max="1" width="4.6640625" style="25" customWidth="1"/>
    <col min="2" max="2" width="4.77734375" style="25" customWidth="1"/>
    <col min="3" max="3" width="12.33203125" style="25" customWidth="1"/>
    <col min="4" max="4" width="17.21875" style="25" customWidth="1"/>
    <col min="5" max="5" width="5.6640625" style="25" customWidth="1"/>
    <col min="6" max="6" width="6.21875" style="25" bestFit="1" customWidth="1"/>
    <col min="7" max="7" width="13.6640625" style="25" customWidth="1"/>
    <col min="8" max="8" width="12.5546875" style="25" customWidth="1"/>
    <col min="9" max="9" width="12.109375" style="25" customWidth="1"/>
    <col min="10" max="10" width="13.109375" style="25" bestFit="1" customWidth="1"/>
    <col min="11" max="16384" width="8.88671875" style="25"/>
  </cols>
  <sheetData>
    <row r="1" spans="1:9" ht="31.5" customHeight="1">
      <c r="A1" s="884" t="s">
        <v>39</v>
      </c>
      <c r="B1" s="885"/>
      <c r="C1" s="886"/>
      <c r="D1" s="886"/>
      <c r="E1" s="886"/>
      <c r="F1" s="886"/>
      <c r="G1" s="886"/>
      <c r="H1" s="886"/>
      <c r="I1" s="887"/>
    </row>
    <row r="2" spans="1:9" s="30" customFormat="1" ht="23.1" customHeight="1">
      <c r="A2" s="26"/>
      <c r="B2" s="27"/>
      <c r="C2" s="27"/>
      <c r="D2" s="27"/>
      <c r="E2" s="27"/>
      <c r="F2" s="27"/>
      <c r="G2" s="28" t="s">
        <v>40</v>
      </c>
      <c r="H2" s="28"/>
      <c r="I2" s="29"/>
    </row>
    <row r="3" spans="1:9" s="30" customFormat="1" ht="22.5" customHeight="1">
      <c r="A3" s="31" t="s">
        <v>416</v>
      </c>
      <c r="B3" s="32"/>
      <c r="C3" s="33" t="s">
        <v>417</v>
      </c>
      <c r="D3" s="34"/>
      <c r="E3" s="27"/>
      <c r="F3" s="27"/>
      <c r="G3" s="875" t="s">
        <v>190</v>
      </c>
      <c r="H3" s="875"/>
      <c r="I3" s="876"/>
    </row>
    <row r="4" spans="1:9" s="30" customFormat="1" ht="23.1" customHeight="1">
      <c r="A4" s="35" t="s">
        <v>418</v>
      </c>
      <c r="B4" s="36"/>
      <c r="C4" s="37"/>
      <c r="D4" s="37"/>
      <c r="E4" s="27"/>
      <c r="F4" s="27"/>
      <c r="G4" s="875" t="s">
        <v>41</v>
      </c>
      <c r="H4" s="875"/>
      <c r="I4" s="876"/>
    </row>
    <row r="5" spans="1:9" s="30" customFormat="1" ht="23.1" customHeight="1">
      <c r="A5" s="38"/>
      <c r="B5" s="888" t="s">
        <v>419</v>
      </c>
      <c r="C5" s="888"/>
      <c r="D5" s="39" t="s">
        <v>42</v>
      </c>
      <c r="E5" s="27"/>
      <c r="F5" s="27"/>
      <c r="G5" s="875" t="s">
        <v>43</v>
      </c>
      <c r="H5" s="875"/>
      <c r="I5" s="876"/>
    </row>
    <row r="6" spans="1:9" ht="23.1" customHeight="1">
      <c r="A6" s="872" t="s">
        <v>44</v>
      </c>
      <c r="B6" s="873"/>
      <c r="C6" s="874"/>
      <c r="D6" s="874"/>
      <c r="E6" s="27"/>
      <c r="F6" s="27"/>
      <c r="G6" s="875" t="s">
        <v>45</v>
      </c>
      <c r="H6" s="875"/>
      <c r="I6" s="876"/>
    </row>
    <row r="7" spans="1:9" ht="23.1" customHeight="1" thickBot="1">
      <c r="A7" s="877">
        <f>F7</f>
        <v>7848000</v>
      </c>
      <c r="B7" s="878"/>
      <c r="C7" s="879"/>
      <c r="D7" s="879"/>
      <c r="E7" s="879"/>
      <c r="F7" s="880">
        <f>H33</f>
        <v>7848000</v>
      </c>
      <c r="G7" s="880"/>
      <c r="H7" s="880"/>
      <c r="I7" s="881"/>
    </row>
    <row r="8" spans="1:9" s="30" customFormat="1" ht="23.25" customHeight="1" thickBot="1">
      <c r="A8" s="40" t="s">
        <v>22</v>
      </c>
      <c r="B8" s="882" t="s">
        <v>46</v>
      </c>
      <c r="C8" s="883"/>
      <c r="D8" s="41" t="s">
        <v>24</v>
      </c>
      <c r="E8" s="41" t="s">
        <v>3</v>
      </c>
      <c r="F8" s="41" t="s">
        <v>7</v>
      </c>
      <c r="G8" s="41" t="s">
        <v>47</v>
      </c>
      <c r="H8" s="42" t="s">
        <v>5</v>
      </c>
      <c r="I8" s="43" t="s">
        <v>48</v>
      </c>
    </row>
    <row r="9" spans="1:9" s="30" customFormat="1" ht="23.25" customHeight="1" thickTop="1">
      <c r="A9" s="44">
        <v>1</v>
      </c>
      <c r="B9" s="870" t="str">
        <f>견적비교표!B5</f>
        <v>P6 LED color Module, 옥외용</v>
      </c>
      <c r="C9" s="871"/>
      <c r="D9" s="69" t="str">
        <f>견적비교표!C5</f>
        <v>192mmX192mm, 32*32dots</v>
      </c>
      <c r="E9" s="45" t="str">
        <f>견적비교표!D5</f>
        <v>EA</v>
      </c>
      <c r="F9" s="46">
        <v>1</v>
      </c>
      <c r="G9" s="47">
        <f>견적비교표!K5</f>
        <v>175000</v>
      </c>
      <c r="H9" s="48">
        <f>SUM(G9*F9)</f>
        <v>175000</v>
      </c>
      <c r="I9" s="49"/>
    </row>
    <row r="10" spans="1:9" s="30" customFormat="1" ht="23.25" customHeight="1">
      <c r="A10" s="50">
        <v>2</v>
      </c>
      <c r="B10" s="870" t="str">
        <f>견적비교표!B6</f>
        <v>SECTION BOARD</v>
      </c>
      <c r="C10" s="871"/>
      <c r="D10" s="69" t="str">
        <f>견적비교표!C6</f>
        <v>LED묘듈 PIXEL제어</v>
      </c>
      <c r="E10" s="45" t="str">
        <f>견적비교표!D6</f>
        <v>EA</v>
      </c>
      <c r="F10" s="46">
        <v>1</v>
      </c>
      <c r="G10" s="47">
        <f>견적비교표!K6</f>
        <v>280000</v>
      </c>
      <c r="H10" s="48">
        <f t="shared" ref="H10:H18" si="0">SUM(G10*F10)</f>
        <v>280000</v>
      </c>
      <c r="I10" s="51"/>
    </row>
    <row r="11" spans="1:9" s="30" customFormat="1" ht="23.25" customHeight="1">
      <c r="A11" s="44">
        <v>3</v>
      </c>
      <c r="B11" s="870" t="str">
        <f>견적비교표!B7</f>
        <v>전원공급장치</v>
      </c>
      <c r="C11" s="871"/>
      <c r="D11" s="69" t="str">
        <f>견적비교표!C7</f>
        <v>5V/200W</v>
      </c>
      <c r="E11" s="45" t="str">
        <f>견적비교표!D7</f>
        <v>EA</v>
      </c>
      <c r="F11" s="46">
        <v>1</v>
      </c>
      <c r="G11" s="47">
        <f>견적비교표!K7</f>
        <v>298000</v>
      </c>
      <c r="H11" s="48">
        <f t="shared" si="0"/>
        <v>298000</v>
      </c>
      <c r="I11" s="51"/>
    </row>
    <row r="12" spans="1:9" s="30" customFormat="1" ht="23.25" customHeight="1">
      <c r="A12" s="50">
        <v>4</v>
      </c>
      <c r="B12" s="870" t="str">
        <f>견적비교표!B8</f>
        <v>테이타선</v>
      </c>
      <c r="C12" s="871"/>
      <c r="D12" s="69" t="str">
        <f>견적비교표!C8</f>
        <v>Flat 16Pin, 100mm</v>
      </c>
      <c r="E12" s="45" t="str">
        <f>견적비교표!D8</f>
        <v>EA</v>
      </c>
      <c r="F12" s="46">
        <v>1</v>
      </c>
      <c r="G12" s="47">
        <f>견적비교표!K8</f>
        <v>2350</v>
      </c>
      <c r="H12" s="48">
        <f t="shared" si="0"/>
        <v>2350</v>
      </c>
      <c r="I12" s="52"/>
    </row>
    <row r="13" spans="1:9" s="30" customFormat="1" ht="23.25" customHeight="1">
      <c r="A13" s="44">
        <v>5</v>
      </c>
      <c r="B13" s="870" t="str">
        <f>견적비교표!B9</f>
        <v>전원선</v>
      </c>
      <c r="C13" s="871"/>
      <c r="D13" s="69" t="str">
        <f>견적비교표!C9</f>
        <v>4Pin, 200mm-3.5</v>
      </c>
      <c r="E13" s="45" t="str">
        <f>견적비교표!D9</f>
        <v>EA</v>
      </c>
      <c r="F13" s="46">
        <v>1</v>
      </c>
      <c r="G13" s="47">
        <f>견적비교표!K9</f>
        <v>2100</v>
      </c>
      <c r="H13" s="48">
        <f t="shared" si="0"/>
        <v>2100</v>
      </c>
      <c r="I13" s="52"/>
    </row>
    <row r="14" spans="1:9" s="30" customFormat="1" ht="23.25" customHeight="1">
      <c r="A14" s="50">
        <v>6</v>
      </c>
      <c r="B14" s="870" t="str">
        <f>견적비교표!B10</f>
        <v>메인 콘트롤러</v>
      </c>
      <c r="C14" s="871"/>
      <c r="D14" s="69" t="str">
        <f>견적비교표!C10</f>
        <v>문자전송 콘트롤러</v>
      </c>
      <c r="E14" s="45" t="str">
        <f>견적비교표!D12</f>
        <v>EA</v>
      </c>
      <c r="F14" s="46">
        <v>1</v>
      </c>
      <c r="G14" s="47">
        <f>견적비교표!K10</f>
        <v>1150000</v>
      </c>
      <c r="H14" s="48">
        <f t="shared" si="0"/>
        <v>1150000</v>
      </c>
      <c r="I14" s="52"/>
    </row>
    <row r="15" spans="1:9" s="30" customFormat="1" ht="23.25" customHeight="1">
      <c r="A15" s="44">
        <v>7</v>
      </c>
      <c r="B15" s="870" t="str">
        <f>견적비교표!B11</f>
        <v>외함 케이스</v>
      </c>
      <c r="C15" s="871"/>
      <c r="D15" s="69" t="str">
        <f>견적비교표!C11</f>
        <v>1040(w) x 464(h) x 150(d) 분체도장</v>
      </c>
      <c r="E15" s="45" t="str">
        <f>견적비교표!D13</f>
        <v>EA</v>
      </c>
      <c r="F15" s="46">
        <v>1</v>
      </c>
      <c r="G15" s="47">
        <f>견적비교표!K11</f>
        <v>1320000</v>
      </c>
      <c r="H15" s="48">
        <f t="shared" si="0"/>
        <v>1320000</v>
      </c>
      <c r="I15" s="52"/>
    </row>
    <row r="16" spans="1:9" s="30" customFormat="1" ht="23.25" customHeight="1">
      <c r="A16" s="50">
        <v>8</v>
      </c>
      <c r="B16" s="870" t="str">
        <f>견적비교표!B14</f>
        <v>전광판하부폴</v>
      </c>
      <c r="C16" s="871"/>
      <c r="D16" s="69" t="str">
        <f>견적비교표!C14</f>
        <v>Φ152*1M*2T*상부베이스판*384*112*150*6T*보강대용접*분체도장</v>
      </c>
      <c r="E16" s="45" t="str">
        <f>견적비교표!D14</f>
        <v>EA</v>
      </c>
      <c r="F16" s="46">
        <v>1</v>
      </c>
      <c r="G16" s="47">
        <f>견적비교표!K14</f>
        <v>820000</v>
      </c>
      <c r="H16" s="48">
        <f t="shared" si="0"/>
        <v>820000</v>
      </c>
      <c r="I16" s="51"/>
    </row>
    <row r="17" spans="1:10" s="30" customFormat="1" ht="23.25" customHeight="1">
      <c r="A17" s="44">
        <v>9</v>
      </c>
      <c r="B17" s="870" t="str">
        <f>견적비교표!B18</f>
        <v>모니터</v>
      </c>
      <c r="C17" s="871"/>
      <c r="D17" s="69" t="str">
        <f>견적비교표!C18</f>
        <v>75", UHD 4K</v>
      </c>
      <c r="E17" s="45" t="str">
        <f>견적비교표!D18</f>
        <v>EA</v>
      </c>
      <c r="F17" s="46">
        <v>1</v>
      </c>
      <c r="G17" s="47">
        <f>견적비교표!K18</f>
        <v>2340000</v>
      </c>
      <c r="H17" s="48">
        <f t="shared" si="0"/>
        <v>2340000</v>
      </c>
      <c r="I17" s="53"/>
    </row>
    <row r="18" spans="1:10" s="30" customFormat="1" ht="23.25" customHeight="1">
      <c r="A18" s="50">
        <v>10</v>
      </c>
      <c r="B18" s="870" t="str">
        <f>견적비교표!B19</f>
        <v>모니터 브라켓</v>
      </c>
      <c r="C18" s="871"/>
      <c r="D18" s="69" t="str">
        <f>견적비교표!C19</f>
        <v>천정형, 각도조절가능</v>
      </c>
      <c r="E18" s="45" t="str">
        <f>견적비교표!D19</f>
        <v>EA</v>
      </c>
      <c r="F18" s="46">
        <v>1</v>
      </c>
      <c r="G18" s="47">
        <f>견적비교표!K19</f>
        <v>748000</v>
      </c>
      <c r="H18" s="48">
        <f t="shared" si="0"/>
        <v>748000</v>
      </c>
      <c r="I18" s="53"/>
    </row>
    <row r="19" spans="1:10" s="30" customFormat="1" ht="23.25" customHeight="1">
      <c r="A19" s="44"/>
      <c r="B19" s="870"/>
      <c r="C19" s="871"/>
      <c r="D19" s="69"/>
      <c r="E19" s="45"/>
      <c r="F19" s="46"/>
      <c r="G19" s="47"/>
      <c r="H19" s="48"/>
      <c r="I19" s="59"/>
    </row>
    <row r="20" spans="1:10" s="30" customFormat="1" ht="23.25" customHeight="1">
      <c r="A20" s="50"/>
      <c r="B20" s="870"/>
      <c r="C20" s="871"/>
      <c r="D20" s="69"/>
      <c r="E20" s="45"/>
      <c r="F20" s="46"/>
      <c r="G20" s="47"/>
      <c r="H20" s="48"/>
      <c r="I20" s="59"/>
    </row>
    <row r="21" spans="1:10" s="30" customFormat="1" ht="23.25" customHeight="1">
      <c r="A21" s="44"/>
      <c r="B21" s="870"/>
      <c r="C21" s="871"/>
      <c r="D21" s="69"/>
      <c r="E21" s="45"/>
      <c r="F21" s="46"/>
      <c r="G21" s="47"/>
      <c r="H21" s="48"/>
      <c r="I21" s="59"/>
    </row>
    <row r="22" spans="1:10" s="30" customFormat="1" ht="23.25" customHeight="1">
      <c r="A22" s="50"/>
      <c r="B22" s="870"/>
      <c r="C22" s="871"/>
      <c r="D22" s="69"/>
      <c r="E22" s="45"/>
      <c r="F22" s="46"/>
      <c r="G22" s="47"/>
      <c r="H22" s="48"/>
      <c r="I22" s="59"/>
    </row>
    <row r="23" spans="1:10" s="30" customFormat="1" ht="23.25" customHeight="1">
      <c r="A23" s="44"/>
      <c r="B23" s="870"/>
      <c r="C23" s="871"/>
      <c r="D23" s="69"/>
      <c r="E23" s="45"/>
      <c r="F23" s="46"/>
      <c r="G23" s="47"/>
      <c r="H23" s="48"/>
      <c r="I23" s="59"/>
    </row>
    <row r="24" spans="1:10" s="30" customFormat="1" ht="23.25" customHeight="1">
      <c r="A24" s="44"/>
      <c r="B24" s="870"/>
      <c r="C24" s="871"/>
      <c r="D24" s="69"/>
      <c r="E24" s="45"/>
      <c r="F24" s="46"/>
      <c r="G24" s="47"/>
      <c r="H24" s="48"/>
      <c r="I24" s="59"/>
    </row>
    <row r="25" spans="1:10" s="30" customFormat="1" ht="23.25" customHeight="1">
      <c r="A25" s="44"/>
      <c r="B25" s="870"/>
      <c r="C25" s="871"/>
      <c r="D25" s="69"/>
      <c r="E25" s="45"/>
      <c r="F25" s="46"/>
      <c r="G25" s="47"/>
      <c r="H25" s="48"/>
      <c r="I25" s="59"/>
    </row>
    <row r="26" spans="1:10" s="30" customFormat="1" ht="23.25" customHeight="1">
      <c r="A26" s="44"/>
      <c r="B26" s="870"/>
      <c r="C26" s="871"/>
      <c r="D26" s="69"/>
      <c r="E26" s="45"/>
      <c r="F26" s="46"/>
      <c r="G26" s="47"/>
      <c r="H26" s="48"/>
      <c r="I26" s="59"/>
    </row>
    <row r="27" spans="1:10" s="30" customFormat="1" ht="23.25" customHeight="1">
      <c r="A27" s="44"/>
      <c r="B27" s="870"/>
      <c r="C27" s="871"/>
      <c r="D27" s="69"/>
      <c r="E27" s="45"/>
      <c r="F27" s="46"/>
      <c r="G27" s="47"/>
      <c r="H27" s="48"/>
      <c r="I27" s="59"/>
    </row>
    <row r="28" spans="1:10" s="30" customFormat="1" ht="23.25" customHeight="1">
      <c r="A28" s="44"/>
      <c r="B28" s="870"/>
      <c r="C28" s="871"/>
      <c r="D28" s="69"/>
      <c r="E28" s="45"/>
      <c r="F28" s="46"/>
      <c r="G28" s="47"/>
      <c r="H28" s="48"/>
      <c r="I28" s="59"/>
    </row>
    <row r="29" spans="1:10" s="30" customFormat="1" ht="23.25" customHeight="1">
      <c r="A29" s="44"/>
      <c r="B29" s="870"/>
      <c r="C29" s="871"/>
      <c r="D29" s="69"/>
      <c r="E29" s="45"/>
      <c r="F29" s="46"/>
      <c r="G29" s="47"/>
      <c r="H29" s="48"/>
      <c r="I29" s="59"/>
    </row>
    <row r="30" spans="1:10" s="30" customFormat="1" ht="23.25" customHeight="1">
      <c r="A30" s="54"/>
      <c r="B30" s="870"/>
      <c r="C30" s="871"/>
      <c r="D30" s="55"/>
      <c r="E30" s="56"/>
      <c r="F30" s="57"/>
      <c r="G30" s="58"/>
      <c r="H30" s="68"/>
      <c r="I30" s="59"/>
    </row>
    <row r="31" spans="1:10" s="30" customFormat="1" ht="23.25" customHeight="1">
      <c r="A31" s="60"/>
      <c r="B31" s="889" t="s">
        <v>49</v>
      </c>
      <c r="C31" s="889"/>
      <c r="D31" s="61"/>
      <c r="E31" s="62"/>
      <c r="F31" s="62"/>
      <c r="G31" s="63" t="s">
        <v>50</v>
      </c>
      <c r="H31" s="890">
        <f>SUM(H9:H30)</f>
        <v>7135450</v>
      </c>
      <c r="I31" s="891"/>
      <c r="J31" s="64"/>
    </row>
    <row r="32" spans="1:10" s="30" customFormat="1" ht="23.25" customHeight="1">
      <c r="A32" s="60"/>
      <c r="B32" s="889" t="s">
        <v>51</v>
      </c>
      <c r="C32" s="889"/>
      <c r="D32" s="61"/>
      <c r="E32" s="65"/>
      <c r="F32" s="62"/>
      <c r="G32" s="66">
        <v>0.1</v>
      </c>
      <c r="H32" s="892">
        <f>SUM(H31)*G32</f>
        <v>713545</v>
      </c>
      <c r="I32" s="893"/>
      <c r="J32" s="64"/>
    </row>
    <row r="33" spans="1:9" s="30" customFormat="1" ht="23.25" customHeight="1">
      <c r="A33" s="60"/>
      <c r="B33" s="889" t="s">
        <v>52</v>
      </c>
      <c r="C33" s="889"/>
      <c r="D33" s="61"/>
      <c r="E33" s="62"/>
      <c r="F33" s="895" t="s">
        <v>53</v>
      </c>
      <c r="G33" s="895"/>
      <c r="H33" s="890">
        <f>TRUNC(H31+H32,-3)</f>
        <v>7848000</v>
      </c>
      <c r="I33" s="891"/>
    </row>
    <row r="34" spans="1:9" s="30" customFormat="1" ht="23.25" customHeight="1">
      <c r="A34" s="896" t="s">
        <v>54</v>
      </c>
      <c r="B34" s="897"/>
      <c r="C34" s="897"/>
      <c r="D34" s="897"/>
      <c r="E34" s="897"/>
      <c r="F34" s="897"/>
      <c r="G34" s="897"/>
      <c r="H34" s="898"/>
      <c r="I34" s="899"/>
    </row>
    <row r="35" spans="1:9" s="30" customFormat="1" ht="23.25" customHeight="1">
      <c r="A35" s="896" t="s">
        <v>420</v>
      </c>
      <c r="B35" s="897"/>
      <c r="C35" s="897"/>
      <c r="D35" s="897"/>
      <c r="E35" s="897"/>
      <c r="F35" s="897"/>
      <c r="G35" s="897"/>
      <c r="H35" s="898"/>
      <c r="I35" s="899"/>
    </row>
    <row r="36" spans="1:9" s="30" customFormat="1" ht="23.25" customHeight="1" thickBot="1">
      <c r="A36" s="900" t="s">
        <v>174</v>
      </c>
      <c r="B36" s="901"/>
      <c r="C36" s="901"/>
      <c r="D36" s="901"/>
      <c r="E36" s="901"/>
      <c r="F36" s="901"/>
      <c r="G36" s="901"/>
      <c r="H36" s="902"/>
      <c r="I36" s="903"/>
    </row>
    <row r="37" spans="1:9" s="30" customFormat="1" ht="15" customHeight="1">
      <c r="A37" s="894"/>
      <c r="B37" s="894"/>
      <c r="C37" s="894"/>
      <c r="D37" s="894"/>
      <c r="E37" s="894"/>
      <c r="F37" s="894"/>
      <c r="G37" s="894"/>
      <c r="H37" s="894"/>
      <c r="I37" s="894"/>
    </row>
  </sheetData>
  <mergeCells count="43">
    <mergeCell ref="A37:I37"/>
    <mergeCell ref="B33:C33"/>
    <mergeCell ref="F33:G33"/>
    <mergeCell ref="H33:I33"/>
    <mergeCell ref="A34:I34"/>
    <mergeCell ref="A35:I35"/>
    <mergeCell ref="A36:I36"/>
    <mergeCell ref="H31:I31"/>
    <mergeCell ref="B32:C32"/>
    <mergeCell ref="H32:I32"/>
    <mergeCell ref="B23:C23"/>
    <mergeCell ref="B24:C24"/>
    <mergeCell ref="B25:C25"/>
    <mergeCell ref="B26:C26"/>
    <mergeCell ref="B28:C28"/>
    <mergeCell ref="B27:C27"/>
    <mergeCell ref="B30:C30"/>
    <mergeCell ref="B16:C16"/>
    <mergeCell ref="B19:C19"/>
    <mergeCell ref="B31:C31"/>
    <mergeCell ref="B18:C18"/>
    <mergeCell ref="B17:C17"/>
    <mergeCell ref="B29:C29"/>
    <mergeCell ref="B20:C20"/>
    <mergeCell ref="B21:C21"/>
    <mergeCell ref="B22:C22"/>
    <mergeCell ref="B12:C12"/>
    <mergeCell ref="B13:C13"/>
    <mergeCell ref="B14:C14"/>
    <mergeCell ref="B15:C15"/>
    <mergeCell ref="B11:C11"/>
    <mergeCell ref="A1:I1"/>
    <mergeCell ref="G3:I3"/>
    <mergeCell ref="G4:I4"/>
    <mergeCell ref="B5:C5"/>
    <mergeCell ref="G5:I5"/>
    <mergeCell ref="B9:C9"/>
    <mergeCell ref="B10:C10"/>
    <mergeCell ref="A6:D6"/>
    <mergeCell ref="G6:I6"/>
    <mergeCell ref="A7:E7"/>
    <mergeCell ref="F7:I7"/>
    <mergeCell ref="B8:C8"/>
  </mergeCells>
  <phoneticPr fontId="4" type="noConversion"/>
  <printOptions horizontalCentered="1" verticalCentered="1"/>
  <pageMargins left="0.59055118110236227" right="0.59055118110236227" top="0.59055118110236227" bottom="0.59055118110236227" header="0" footer="0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17</vt:i4>
      </vt:variant>
    </vt:vector>
  </HeadingPairs>
  <TitlesOfParts>
    <vt:vector size="31" baseType="lpstr">
      <vt:lpstr>표지</vt:lpstr>
      <vt:lpstr>설계설명</vt:lpstr>
      <vt:lpstr>예정공정표</vt:lpstr>
      <vt:lpstr>원가계산서</vt:lpstr>
      <vt:lpstr>총괄표</vt:lpstr>
      <vt:lpstr>내역서</vt:lpstr>
      <vt:lpstr>제조원가계산서</vt:lpstr>
      <vt:lpstr>일위대가표</vt:lpstr>
      <vt:lpstr>수량산출서</vt:lpstr>
      <vt:lpstr>견적비교표</vt:lpstr>
      <vt:lpstr>노임단가표</vt:lpstr>
      <vt:lpstr>A사(재성정보통신)</vt:lpstr>
      <vt:lpstr>B사(디아이테크)</vt:lpstr>
      <vt:lpstr>C사(화창기업)</vt:lpstr>
      <vt:lpstr>'A사(재성정보통신)'!Print_Area</vt:lpstr>
      <vt:lpstr>'B사(디아이테크)'!Print_Area</vt:lpstr>
      <vt:lpstr>'C사(화창기업)'!Print_Area</vt:lpstr>
      <vt:lpstr>견적비교표!Print_Area</vt:lpstr>
      <vt:lpstr>내역서!Print_Area</vt:lpstr>
      <vt:lpstr>노임단가표!Print_Area</vt:lpstr>
      <vt:lpstr>설계설명!Print_Area</vt:lpstr>
      <vt:lpstr>수량산출서!Print_Area</vt:lpstr>
      <vt:lpstr>예정공정표!Print_Area</vt:lpstr>
      <vt:lpstr>원가계산서!Print_Area</vt:lpstr>
      <vt:lpstr>일위대가표!Print_Area</vt:lpstr>
      <vt:lpstr>제조원가계산서!Print_Area</vt:lpstr>
      <vt:lpstr>총괄표!Print_Area</vt:lpstr>
      <vt:lpstr>내역서!Print_Titles</vt:lpstr>
      <vt:lpstr>일위대가표!Print_Titles</vt:lpstr>
      <vt:lpstr>제조원가계산서!Print_Titles</vt:lpstr>
      <vt:lpstr>총괄표!Print_Titles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신도림 지하차도</dc:title>
  <dc:creator>안종수</dc:creator>
  <cp:lastModifiedBy>재성 재성</cp:lastModifiedBy>
  <cp:lastPrinted>2026-07-07T03:06:11Z</cp:lastPrinted>
  <dcterms:created xsi:type="dcterms:W3CDTF">2000-05-20T00:24:22Z</dcterms:created>
  <dcterms:modified xsi:type="dcterms:W3CDTF">2026-07-07T03:06:20Z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-1676622583</vt:i4>
  </property>
  <property fmtid="{D5CDD505-2E9C-101B-9397-08002B2CF9AE}" pid="3" name="_EmailSubject">
    <vt:lpwstr/>
  </property>
  <property fmtid="{D5CDD505-2E9C-101B-9397-08002B2CF9AE}" pid="4" name="_AuthorEmail">
    <vt:lpwstr>cslee@alphasys.co.kr</vt:lpwstr>
  </property>
  <property fmtid="{D5CDD505-2E9C-101B-9397-08002B2CF9AE}" pid="5" name="_AuthorEmailDisplayName">
    <vt:lpwstr>cslee</vt:lpwstr>
  </property>
  <property fmtid="{D5CDD505-2E9C-101B-9397-08002B2CF9AE}" pid="6" name="_PreviousAdHocReviewCycleID">
    <vt:i4>989576692</vt:i4>
  </property>
  <property fmtid="{D5CDD505-2E9C-101B-9397-08002B2CF9AE}" pid="7" name="_ReviewingToolsShownOnce">
    <vt:lpwstr/>
  </property>
</Properties>
</file>