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현재_통합_문서"/>
  <mc:AlternateContent xmlns:mc="http://schemas.openxmlformats.org/markup-compatibility/2006">
    <mc:Choice Requires="x15">
      <x15ac:absPath xmlns:x15ac="http://schemas.microsoft.com/office/spreadsheetml/2010/11/ac" url="D:\물품\★WORK\330_수의시담\2026.08 (체육과) 송암 에어돔 제트마이져 설치공사(전기) 관급자재(공기순환기) 제작 설치\"/>
    </mc:Choice>
  </mc:AlternateContent>
  <bookViews>
    <workbookView xWindow="0" yWindow="0" windowWidth="28800" windowHeight="12285" firstSheet="2" activeTab="2"/>
  </bookViews>
  <sheets>
    <sheet name="표지" sheetId="65" state="hidden" r:id="rId1"/>
    <sheet name="원가 (2)" sheetId="67" state="hidden" r:id="rId2"/>
    <sheet name="내역서" sheetId="50" r:id="rId3"/>
    <sheet name="옵션" sheetId="58" state="hidden" r:id="rId4"/>
    <sheet name="기본산출서" sheetId="7" state="hidden" r:id="rId5"/>
    <sheet name="사용설명" sheetId="3" state="hidden" r:id="rId6"/>
  </sheets>
  <externalReferences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</externalReferences>
  <definedNames>
    <definedName name="__" hidden="1">[1]공문!#REF!</definedName>
    <definedName name="___" hidden="1">[1]공문!#REF!</definedName>
    <definedName name="____" hidden="1">[1]공문!#REF!</definedName>
    <definedName name="_____" hidden="1">[1]공문!#REF!</definedName>
    <definedName name="__123Graph_A" hidden="1">'[2]1TL종점(1)'!#REF!</definedName>
    <definedName name="__123Graph_B" hidden="1">[3]목표세부명세!#REF!</definedName>
    <definedName name="__123Graph_X" hidden="1">'[2]1TL종점(1)'!#REF!</definedName>
    <definedName name="__IntlFixup" hidden="1">TRUE</definedName>
    <definedName name="__mm2" hidden="1">{#N/A,#N/A,FALSE,"2~8번"}</definedName>
    <definedName name="_1_0_S" hidden="1">'[4]6PILE  (돌출)'!#REF!</definedName>
    <definedName name="_1_123Grap" hidden="1">[5]공문!#REF!</definedName>
    <definedName name="_1F" hidden="1">[6]사통!#REF!</definedName>
    <definedName name="_2_0_0__123Grap" hidden="1">[5]공문!#REF!</definedName>
    <definedName name="_2_0_F" hidden="1">[6]사통!#REF!</definedName>
    <definedName name="_3_2___Parse" hidden="1">[6]사통!#REF!</definedName>
    <definedName name="_4_2_0_Parse" hidden="1">[6]사통!#REF!</definedName>
    <definedName name="_Dist_Bin" hidden="1">[7]조명시설!#REF!</definedName>
    <definedName name="_Dist_Values" hidden="1">[7]조명시설!#REF!</definedName>
    <definedName name="_Fill" localSheetId="0" hidden="1">#REF!</definedName>
    <definedName name="_Fill" hidden="1">#REF!</definedName>
    <definedName name="_xlnm._FilterDatabase" hidden="1">#REF!</definedName>
    <definedName name="_Key1" hidden="1">#REF!</definedName>
    <definedName name="_key10" hidden="1">[8]주식!#REF!</definedName>
    <definedName name="_Key2" hidden="1">#REF!</definedName>
    <definedName name="_kfkf" hidden="1">#REF!</definedName>
    <definedName name="_MatMult_A" hidden="1">[9]재료비!#REF!</definedName>
    <definedName name="_mm2" hidden="1">{#N/A,#N/A,FALSE,"2~8번"}</definedName>
    <definedName name="_Order1" hidden="1">255</definedName>
    <definedName name="_Order2" hidden="1">255</definedName>
    <definedName name="_Parse_In" hidden="1">#REF!</definedName>
    <definedName name="_Parse_Out" hidden="1">[10]갑지1!#REF!</definedName>
    <definedName name="_Regression_Int" hidden="1">1</definedName>
    <definedName name="_Regression_Out" hidden="1">#REF!</definedName>
    <definedName name="_Regression_X" hidden="1">#REF!</definedName>
    <definedName name="_Regression_Y" hidden="1">#REF!</definedName>
    <definedName name="_Sort" hidden="1">#REF!</definedName>
    <definedName name="_Table1_In1" hidden="1">[11]시행후면적!$O$59:$O$59</definedName>
    <definedName name="_Table1_Out" hidden="1">[11]시행후면적!$O$6006:$O$6006</definedName>
    <definedName name="_woogi" hidden="1">#REF!</definedName>
    <definedName name="_woogi2" hidden="1">#REF!</definedName>
    <definedName name="_woogi24" hidden="1">#REF!</definedName>
    <definedName name="_woogi3" hidden="1">#REF!</definedName>
    <definedName name="_재ㅐ햐" hidden="1">#REF!</definedName>
    <definedName name="Access_Button" hidden="1">"업체현황_카드발송_List"</definedName>
    <definedName name="Access_Button1" hidden="1">"업체현황_카드발송_List"</definedName>
    <definedName name="Access_Button2" hidden="1">"업체현황_카드발송_List"</definedName>
    <definedName name="Access_Button3" hidden="1">"카드발송_카드발송_List1"</definedName>
    <definedName name="Access_Button4" hidden="1">"업체현황_카드발송_List"</definedName>
    <definedName name="AccessDatabase" hidden="1">"C:\dnkim\협력업체\카드발송.mdb"</definedName>
    <definedName name="a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g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JH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an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n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scount" hidden="1">1</definedName>
    <definedName name="aq" hidden="1">{#N/A,#N/A,FALSE,"CCTV"}</definedName>
    <definedName name="arr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SADGFSFDG" hidden="1">#REF!</definedName>
    <definedName name="ASDFA" hidden="1">#REF!</definedName>
    <definedName name="asgag" hidden="1">{#N/A,#N/A,FALSE,"지침";#N/A,#N/A,FALSE,"환경분석";#N/A,#N/A,FALSE,"Sheet16"}</definedName>
    <definedName name="avvv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BBB" hidden="1">{#N/A,#N/A,FALSE,"속도"}</definedName>
    <definedName name="BOOK2" hidden="1">{#N/A,#N/A,TRUE,"손익보고"}</definedName>
    <definedName name="BSB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CC" hidden="1">{#N/A,#N/A,FALSE,"혼합골재"}</definedName>
    <definedName name="dataww" hidden="1">#REF!</definedName>
    <definedName name="DD" hidden="1">{#N/A,#N/A,FALSE,"2~8번"}</definedName>
    <definedName name="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" hidden="1">#REF!</definedName>
    <definedName name="dd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FR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FD" hidden="1">'[12]물량표(신)'!#REF!</definedName>
    <definedName name="dfd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DK" hidden="1">#REF!</definedName>
    <definedName name="d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DFGD" hidden="1">#REF!</definedName>
    <definedName name="dfgg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KKFS" hidden="1">[13]물량표!#REF!</definedName>
    <definedName name="DFSW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GD" hidden="1">[14]물량표S!#REF!</definedName>
    <definedName name="d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j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saf" hidden="1">{#N/A,#N/A,FALSE,"조골재"}</definedName>
    <definedName name="DSF" hidden="1">{#N/A,#N/A,FALSE,"골재소요량";#N/A,#N/A,FALSE,"골재소요량"}</definedName>
    <definedName name="DW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" hidden="1">#REF!</definedName>
    <definedName name="ee" hidden="1">{#N/A,#N/A,FALSE,"단가표지"}</definedName>
    <definedName name="EEEE" hidden="1">{#N/A,#N/A,FALSE,"조골재"}</definedName>
    <definedName name="EEEEEEE" hidden="1">{#N/A,#N/A,FALSE,"표지목차"}</definedName>
    <definedName name="ef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NJ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hevwtec" hidden="1">{#N/A,#N/A,FALSE,"구조1"}</definedName>
    <definedName name="FD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dgre" hidden="1">{#N/A,#N/A,FALSE,"배수1"}</definedName>
    <definedName name="FE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k" hidden="1">#REF!</definedName>
    <definedName name="F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gn" hidden="1">{#N/A,#N/A,FALSE,"구조2"}</definedName>
    <definedName name="fgnrt" hidden="1">{#N/A,#N/A,FALSE,"단가표지"}</definedName>
    <definedName name="FHFH" hidden="1">[15]수량산출!$A$1:$A$8561</definedName>
    <definedName name="FHFK" hidden="1">[15]수량산출!#REF!</definedName>
    <definedName name="fill" hidden="1">#REF!</definedName>
    <definedName name="fkf" hidden="1">#REF!</definedName>
    <definedName name="fsdafhaaaaeraw" hidden="1">{#N/A,#N/A,FALSE,"구조1"}</definedName>
    <definedName name="gahahah" hidden="1">{#N/A,#N/A,FALSE,"포장1";#N/A,#N/A,FALSE,"포장1"}</definedName>
    <definedName name="GASFDAFGASG" hidden="1">{#N/A,#N/A,FALSE,"골재소요량";#N/A,#N/A,FALSE,"골재소요량"}</definedName>
    <definedName name="gb" hidden="1">{#N/A,#N/A,FALSE,"2~8번"}</definedName>
    <definedName name="gbc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EMCO" hidden="1">#REF!</definedName>
    <definedName name="GEW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F" hidden="1">{#N/A,#N/A,TRUE,"총괄"}</definedName>
    <definedName name="G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dfg" hidden="1">[16]차액보증!#REF!</definedName>
    <definedName name="gfg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GG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GTR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TRE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HAWEFDS" hidden="1">{#N/A,#N/A,FALSE,"운반시간"}</definedName>
    <definedName name="GLASS견적의뢰용" hidden="1">[17]물량표!#REF!</definedName>
    <definedName name="grew" hidden="1">#REF!</definedName>
    <definedName name="GRT" hidden="1">#REF!</definedName>
    <definedName name="gsagsdarafds" hidden="1">{#N/A,#N/A,FALSE,"토공2"}</definedName>
    <definedName name="GUS" hidden="1">{#N/A,#N/A,FALSE,"현장 NCR 분석";#N/A,#N/A,FALSE,"현장품질감사";#N/A,#N/A,FALSE,"현장품질감사"}</definedName>
    <definedName name="G견적" hidden="1">{#N/A,#N/A,TRUE,"손익보고"}</definedName>
    <definedName name="ha" hidden="1">{#N/A,#N/A,FALSE,"지침";#N/A,#N/A,FALSE,"환경분석";#N/A,#N/A,FALSE,"Sheet16"}</definedName>
    <definedName name="hadfhafa" hidden="1">{#N/A,#N/A,FALSE,"혼합골재"}</definedName>
    <definedName name="hadfhafhad" hidden="1">{#N/A,#N/A,FALSE,"운반시간"}</definedName>
    <definedName name="hadfhata" hidden="1">{#N/A,#N/A,FALSE,"표지목차"}</definedName>
    <definedName name="hadhfaha" hidden="1">{#N/A,#N/A,FALSE,"포장2"}</definedName>
    <definedName name="han" hidden="1">#REF!</definedName>
    <definedName name="hardwar" hidden="1">[18]Sheet3!#REF!</definedName>
    <definedName name="HASFE" hidden="1">{#N/A,#N/A,FALSE,"단가표지"}</definedName>
    <definedName name="HDGBG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ERE" hidden="1">{#N/A,#N/A,TRUE,"손익보고"}</definedName>
    <definedName name="h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HHH" hidden="1">#REF!</definedName>
    <definedName name="HMHM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rbjrjy" hidden="1">{#N/A,#N/A,FALSE,"배수2"}</definedName>
    <definedName name="HTHT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TML_CodePage" hidden="1">949</definedName>
    <definedName name="HTML_Control" hidden="1">{"'단계별시설공사비'!$A$3:$K$51"}</definedName>
    <definedName name="HTML_Description" hidden="1">""</definedName>
    <definedName name="HTML_Email" hidden="1">""</definedName>
    <definedName name="HTML_Header" hidden="1">"사업비총괄"</definedName>
    <definedName name="HTML_LastUpdate" hidden="1">"01-06-17"</definedName>
    <definedName name="HTML_LineAfter" hidden="1">FALSE</definedName>
    <definedName name="HTML_LineBefore" hidden="1">FALSE</definedName>
    <definedName name="HTML_Name" hidden="1">"김정호"</definedName>
    <definedName name="HTML_OBDlg2" hidden="1">TRUE</definedName>
    <definedName name="HTML_OBDlg4" hidden="1">TRUE</definedName>
    <definedName name="HTML_OS" hidden="1">0</definedName>
    <definedName name="HTML_PathFile" hidden="1">"C:\My Documents\6.htm"</definedName>
    <definedName name="HTML_Title" hidden="1">"비용산출"</definedName>
    <definedName name="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JELLS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ii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ouo" hidden="1">{#N/A,#N/A,FALSE,"배수2"}</definedName>
    <definedName name="ioup" hidden="1">{#N/A,#N/A,FALSE,"속도"}</definedName>
    <definedName name="i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u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ii" hidden="1">{#N/A,#N/A,FALSE,"골재소요량";#N/A,#N/A,FALSE,"골재소요량"}</definedName>
    <definedName name="jj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JFOR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HSHH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J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JJ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SUW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K" hidden="1">{#N/A,#N/A,FALSE,"현장 NCR 분석";#N/A,#N/A,FALSE,"현장품질감사";#N/A,#N/A,FALSE,"현장품질감사"}</definedName>
    <definedName name="JSH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YJY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ytrtysr" hidden="1">{#N/A,#N/A,FALSE,"조골재"}</definedName>
    <definedName name="k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hj" hidden="1">{#N/A,#N/A,TRUE,"총괄"}</definedName>
    <definedName name="k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K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A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I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UEK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ISJ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" hidden="1">#REF!</definedName>
    <definedName name="KK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JJ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EEP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J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SL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IIE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JWU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WEI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nj" hidden="1">{#N/A,#N/A,FALSE,"혼합골재"}</definedName>
    <definedName name="KSR" hidden="1">{#N/A,#N/A,TRUE,"총괄"}</definedName>
    <definedName name="ktf" hidden="1">#REF!</definedName>
    <definedName name="kty" hidden="1">#REF!</definedName>
    <definedName name="KU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ytjnjr" hidden="1">{#N/A,#N/A,FALSE,"토공2"}</definedName>
    <definedName name="LAK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ijop" hidden="1">{#N/A,#N/A,FALSE,"배수1"}</definedName>
    <definedName name="lj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LDIEKK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" hidden="1">#REF!</definedName>
    <definedName name="LLL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IEKD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KEI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o" hidden="1">{#N/A,#N/A,FALSE,"2~8번"}</definedName>
    <definedName name="m" hidden="1">{#N/A,#N/A,FALSE,"조골재"}</definedName>
    <definedName name="MK" hidden="1">{#N/A,#N/A,TRUE,"총괄"}</definedName>
    <definedName name="MM" hidden="1">{#N/A,#N/A,FALSE,"단가표지"}</definedName>
    <definedName name="MMM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" hidden="1">{#N/A,#N/A,FALSE,"조골재"}</definedName>
    <definedName name="NEWNAME" hidden="1">{#N/A,#N/A,FALSE,"CCTV"}</definedName>
    <definedName name="n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oi8uip" hidden="1">{#N/A,#N/A,FALSE,"이정표"}</definedName>
    <definedName name="oiuyo" hidden="1">{#N/A,#N/A,FALSE,"부대1"}</definedName>
    <definedName name="ok" hidden="1">{#N/A,#N/A,FALSE,"2~8번"}</definedName>
    <definedName name="old예산" hidden="1">{#N/A,#N/A,TRUE,"손익보고"}</definedName>
    <definedName name="OPOP" hidden="1">[19]수량산출!#REF!</definedName>
    <definedName name="OPP" hidden="1">#REF!</definedName>
    <definedName name="OPPP" hidden="1">[20]수량산출!$A$3:$H$8539</definedName>
    <definedName name="ORDER1" hidden="1">255</definedName>
    <definedName name="ORDER2" hidden="1">255</definedName>
    <definedName name="ouio" hidden="1">{#N/A,#N/A,FALSE,"부대2"}</definedName>
    <definedName name="pp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_xlnm.Print_Area" localSheetId="4">기본산출서!$A$1:$Z$2254</definedName>
    <definedName name="_xlnm.Print_Area" localSheetId="2">내역서!$A$1:$O$8</definedName>
    <definedName name="_xlnm.Print_Area" localSheetId="1">'원가 (2)'!$B$3:$AM$35</definedName>
    <definedName name="_xlnm.Print_Titles" localSheetId="2">내역서!$2:$3</definedName>
    <definedName name="q" hidden="1">{#N/A,#N/A,FALSE,"CCTV"}</definedName>
    <definedName name="Q3WEE" hidden="1">{#N/A,#N/A,FALSE,"조골재"}</definedName>
    <definedName name="QFQF" hidden="1">#REF!</definedName>
    <definedName name="qor" hidden="1">[21]실행철강하도!$A$1:$A$4</definedName>
    <definedName name="qq" hidden="1">{#N/A,#N/A,FALSE,"CCTV"}</definedName>
    <definedName name="QWE" hidden="1">#REF!</definedName>
    <definedName name="QWQED" hidden="1">{#N/A,#N/A,FALSE,"혼합골재"}</definedName>
    <definedName name="QWS" hidden="1">#REF!</definedName>
    <definedName name="rarasfsda" hidden="1">{#N/A,#N/A,FALSE,"이정표"}</definedName>
    <definedName name="rasfsafsafdsa" hidden="1">{#N/A,#N/A,FALSE,"조골재"}</definedName>
    <definedName name="R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R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K" hidden="1">[15]수량산출!#REF!</definedName>
    <definedName name="rks" hidden="1">{#N/A,#N/A,FALSE,"구조2"}</definedName>
    <definedName name="rkss" hidden="1">{#N/A,#N/A,FALSE,"부대1"}</definedName>
    <definedName name="rksss" hidden="1">{#N/A,#N/A,FALSE,"부대2"}</definedName>
    <definedName name="rkssss" hidden="1">{#N/A,#N/A,FALSE,"속도"}</definedName>
    <definedName name="rnjs" hidden="1">{#N/A,#N/A,FALSE,"포장2"}</definedName>
    <definedName name="Royalty" hidden="1">{#N/A,#N/A,FALSE,"Sheet1"}</definedName>
    <definedName name="rsaraf" hidden="1">{#N/A,#N/A,FALSE,"운반시간"}</definedName>
    <definedName name="rwe6vtd" hidden="1">{#N/A,#N/A,FALSE,"표지목차"}</definedName>
    <definedName name="ryescerfwe" hidden="1">{#N/A,#N/A,FALSE,"부대2"}</definedName>
    <definedName name="SAPBEXdnldView" hidden="1">"41JLQUL0YNPVK3OX98UIGJGNP"</definedName>
    <definedName name="SAPBEXsysID" hidden="1">"BWP"</definedName>
    <definedName name="sasasa" hidden="1">{#N/A,#N/A,FALSE,"속도"}</definedName>
    <definedName name="s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DCFG\" hidden="1">{#N/A,#N/A,FALSE,"운반시간"}</definedName>
    <definedName name="SDF" hidden="1">{#N/A,#N/A,FALSE,"혼합골재"}</definedName>
    <definedName name="sdfgsgsg" hidden="1">{#N/A,#N/A,FALSE,"지침";#N/A,#N/A,FALSE,"환경분석";#N/A,#N/A,FALSE,"Sheet16"}</definedName>
    <definedName name="SDFSF" hidden="1">#REF!</definedName>
    <definedName name="sdg" hidden="1">#REF!</definedName>
    <definedName name="S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heet" hidden="1">{#N/A,#N/A,FALSE,"골재소요량";#N/A,#N/A,FALSE,"골재소요량"}</definedName>
    <definedName name="SHEET100" hidden="1">#REF!</definedName>
    <definedName name="sss" hidden="1">{#N/A,#N/A,FALSE,"전력간선"}</definedName>
    <definedName name="SVS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tr" hidden="1">#REF!</definedName>
    <definedName name="tt" hidden="1">{#N/A,#N/A,FALSE,"단가표지"}</definedName>
    <definedName name="TTTT" hidden="1">#REF!</definedName>
    <definedName name="tytju4tewete" hidden="1">{#N/A,#N/A,FALSE,"속도"}</definedName>
    <definedName name="uhio8ou" hidden="1">{#N/A,#N/A,FALSE,"포장2"}</definedName>
    <definedName name="uiok" hidden="1">{#N/A,#N/A,FALSE,"표지목차"}</definedName>
    <definedName name="ujk" hidden="1">{#N/A,#N/A,FALSE,"운반시간"}</definedName>
    <definedName name="uoi8p" hidden="1">{#N/A,#N/A,FALSE,"운반시간"}</definedName>
    <definedName name="uoi8u" hidden="1">{#N/A,#N/A,FALSE,"토공2"}</definedName>
    <definedName name="uoio" hidden="1">{#N/A,#N/A,FALSE,"포장1";#N/A,#N/A,FALSE,"포장1"}</definedName>
    <definedName name="uoiup" hidden="1">{#N/A,#N/A,FALSE,"구조1"}</definedName>
    <definedName name="uyjesc" hidden="1">{#N/A,#N/A,FALSE,"포장1";#N/A,#N/A,FALSE,"포장1"}</definedName>
    <definedName name="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SV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wat" hidden="1">{#N/A,#N/A,FALSE,"운반시간"}</definedName>
    <definedName name="wer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t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m.조골재1" hidden="1">{#N/A,#N/A,FALSE,"조골재"}</definedName>
    <definedName name="woogi" hidden="1">#REF!</definedName>
    <definedName name="woogi2" hidden="1">#REF!</definedName>
    <definedName name="WQW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EWR" hidden="1">[13]물량표!#REF!</definedName>
    <definedName name="WRITE" hidden="1">{#N/A,#N/A,FALSE,"CCTV"}</definedName>
    <definedName name="wrn.2번." hidden="1">{#N/A,#N/A,FALSE,"2~8번"}</definedName>
    <definedName name="wrn.97." hidden="1">{#N/A,#N/A,FALSE,"지침";#N/A,#N/A,FALSE,"환경분석";#N/A,#N/A,FALSE,"Sheet16"}</definedName>
    <definedName name="wrn.97년._.사업계획._.및._.예산지침." hidden="1">{#N/A,#N/A,TRUE,"1";#N/A,#N/A,TRUE,"2";#N/A,#N/A,TRUE,"3";#N/A,#N/A,TRUE,"4";#N/A,#N/A,TRUE,"5";#N/A,#N/A,TRUE,"6";#N/A,#N/A,TRUE,"7"}</definedName>
    <definedName name="WRN.98." hidden="1">{#N/A,#N/A,FALSE,"지침";#N/A,#N/A,FALSE,"환경분석";#N/A,#N/A,FALSE,"Sheet16"}</definedName>
    <definedName name="wrn.BM." hidden="1">{#N/A,#N/A,FALSE,"CCTV"}</definedName>
    <definedName name="wrn.test1." hidden="1">{#N/A,#N/A,FALSE,"명세표"}</definedName>
    <definedName name="wrn.건물기초.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wrn.골재소요량." hidden="1">{#N/A,#N/A,FALSE,"골재소요량";#N/A,#N/A,FALSE,"골재소요량"}</definedName>
    <definedName name="wrn.교대." hidden="1">{#N/A,#N/A,FALSE,"type1";#N/A,#N/A,FALSE,"지지력";#N/A,#N/A,FALSE,"PILE계산";#N/A,#N/A,FALSE,"PILE ";#N/A,#N/A,FALSE,"철근량";#N/A,#N/A,FALSE,"균열검토";#N/A,#N/A,FALSE,"날개벽";#N/A,#N/A,FALSE,"주철근조립도";#N/A,#N/A,FALSE,"교좌"}</definedName>
    <definedName name="wrn.교대구조계산.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교육청." hidden="1">{#N/A,#N/A,FALSE,"전력간선"}</definedName>
    <definedName name="wrn.구조2." hidden="1">{#N/A,#N/A,FALSE,"구조2"}</definedName>
    <definedName name="wrn.단가표지." hidden="1">{#N/A,#N/A,FALSE,"단가표지"}</definedName>
    <definedName name="wrn.배수1." hidden="1">{#N/A,#N/A,FALSE,"배수1"}</definedName>
    <definedName name="wrn.배수2." hidden="1">{#N/A,#N/A,FALSE,"배수2"}</definedName>
    <definedName name="wrn.부대1." hidden="1">{#N/A,#N/A,FALSE,"부대1"}</definedName>
    <definedName name="wrn.부대2." hidden="1">{#N/A,#N/A,FALSE,"부대2"}</definedName>
    <definedName name="wrn.부산주경기장.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속도." hidden="1">{#N/A,#N/A,FALSE,"속도"}</definedName>
    <definedName name="wrn.손익._.보고." hidden="1">{#N/A,#N/A,TRUE,"손익보고"}</definedName>
    <definedName name="wrn.송변전공종단가.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wrn.신용찬." hidden="1">{#N/A,#N/A,TRUE,"토적및재료집계";#N/A,#N/A,TRUE,"토적및재료집계";#N/A,#N/A,TRUE,"단위량"}</definedName>
    <definedName name="wrn.연동제." localSheetId="0" hidden="1">{#N/A,#N/A,TRUE,"총괄"}</definedName>
    <definedName name="wrn.연동제." hidden="1">{#N/A,#N/A,TRUE,"총괄"}</definedName>
    <definedName name="wrn.운반시간." hidden="1">{#N/A,#N/A,FALSE,"운반시간"}</definedName>
    <definedName name="wrn.이정표." hidden="1">{#N/A,#N/A,FALSE,"이정표"}</definedName>
    <definedName name="wrn.일위대가." hidden="1">{#N/A,#N/A,TRUE,"대가1"}</definedName>
    <definedName name="wrn.전열선출서." hidden="1">{#N/A,#N/A,FALSE,"전열산출서"}</definedName>
    <definedName name="wrn.조골재." hidden="1">{#N/A,#N/A,FALSE,"조골재"}</definedName>
    <definedName name="wrn.지수1.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wrn.철골집계표._.5칸." hidden="1">{#N/A,#N/A,FALSE,"Sheet1"}</definedName>
    <definedName name="wrn.토공1." hidden="1">{#N/A,#N/A,FALSE,"구조1"}</definedName>
    <definedName name="wrn.토공2." hidden="1">{#N/A,#N/A,FALSE,"토공2"}</definedName>
    <definedName name="wrn.포장1." hidden="1">{#N/A,#N/A,FALSE,"포장1";#N/A,#N/A,FALSE,"포장1"}</definedName>
    <definedName name="wrn.포장2." hidden="1">{#N/A,#N/A,FALSE,"포장2"}</definedName>
    <definedName name="wrn.표준공종단가.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wrn.표지." hidden="1">{#N/A,#N/A,FALSE,"표지"}</definedName>
    <definedName name="wrn.표지목차." hidden="1">{#N/A,#N/A,FALSE,"표지목차"}</definedName>
    <definedName name="wrn.현장._.NCR._.분석." hidden="1">{#N/A,#N/A,FALSE,"현장 NCR 분석";#N/A,#N/A,FALSE,"현장품질감사";#N/A,#N/A,FALSE,"현장품질감사"}</definedName>
    <definedName name="wrn.혼합골재." hidden="1">{#N/A,#N/A,FALSE,"혼합골재"}</definedName>
    <definedName name="wtvegrh" hidden="1">{#N/A,#N/A,FALSE,"포장2"}</definedName>
    <definedName name="wvyh" hidden="1">{#N/A,#N/A,FALSE,"혼합골재"}</definedName>
    <definedName name="WW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y5bewy5vgr" hidden="1">{#N/A,#N/A,FALSE,"운반시간"}</definedName>
    <definedName name="YBG견적서통" hidden="1">{#N/A,#N/A,TRUE,"손익보고"}</definedName>
    <definedName name="yuy" hidden="1">{#N/A,#N/A,FALSE,"단가표지"}</definedName>
    <definedName name="yvdfvhd" hidden="1">{#N/A,#N/A,FALSE,"이정표"}</definedName>
    <definedName name="ywrtvwvy" hidden="1">{#N/A,#N/A,FALSE,"부대1"}</definedName>
    <definedName name="yyy" hidden="1">[22]수량산출!$A$1:$A$8561</definedName>
    <definedName name="yyyy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za" hidden="1">[23]실행철강하도!$A$1:$A$4</definedName>
    <definedName name="zx" hidden="1">[6]사통!#REF!</definedName>
    <definedName name="ZZZ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φ406.4" hidden="1">{#N/A,#N/A,FALSE,"2~8번"}</definedName>
    <definedName name="ㄱ" hidden="1">[24]수량산출!#REF!</definedName>
    <definedName name="ㄱㄱㄱㄱ" hidden="1">{#N/A,#N/A,FALSE,"지침";#N/A,#N/A,FALSE,"환경분석";#N/A,#N/A,FALSE,"Sheet16"}</definedName>
    <definedName name="ㄱㄱㄱㄱㄱ" hidden="1">{"'용역비'!$A$4:$C$8"}</definedName>
    <definedName name="ㄱㄱㄱㄱㄱㄱ" hidden="1">{"'용역비'!$A$4:$C$8"}</definedName>
    <definedName name="ㄱㅈㅎ" hidden="1">#REF!</definedName>
    <definedName name="가설" hidden="1">{#N/A,#N/A,FALSE,"속도"}</definedName>
    <definedName name="가설내역" hidden="1">{#N/A,#N/A,TRUE,"총괄"}</definedName>
    <definedName name="가아" hidden="1">[25]수량산출!#REF!</definedName>
    <definedName name="감리상주" hidden="1">{#N/A,#N/A,FALSE,"지침";#N/A,#N/A,FALSE,"환경분석";#N/A,#N/A,FALSE,"Sheet16"}</definedName>
    <definedName name="강교" hidden="1">{#N/A,#N/A,FALSE,"포장2"}</definedName>
    <definedName name="강구조물" hidden="1">{#N/A,#N/A,FALSE,"포장1";#N/A,#N/A,FALSE,"포장1"}</definedName>
    <definedName name="강상희" hidden="1">{#N/A,#N/A,FALSE,"지침";#N/A,#N/A,FALSE,"환경분석";#N/A,#N/A,FALSE,"Sheet16"}</definedName>
    <definedName name="강아지" hidden="1">#REF!</definedName>
    <definedName name="거시기" hidden="1">{#N/A,#N/A,TRUE,"총괄"}</definedName>
    <definedName name="거ㅏ" hidden="1">[24]수량산출!$A$3:$H$8539</definedName>
    <definedName name="건축원가" hidden="1">[26]전기!$B$4:$B$163</definedName>
    <definedName name="견적" hidden="1">[27]내역서1999.8최종!$A$1:$A$2438</definedName>
    <definedName name="견적내역" hidden="1">{#N/A,#N/A,FALSE,"부대1"}</definedName>
    <definedName name="견적대비" hidden="1">{#N/A,#N/A,FALSE,"포장2"}</definedName>
    <definedName name="견적서" hidden="1">{#N/A,#N/A,TRUE,"손익보고"}</definedName>
    <definedName name="결" hidden="1">{#N/A,#N/A,FALSE,"포장2"}</definedName>
    <definedName name="결표지" hidden="1">{#N/A,#N/A,FALSE,"표지"}</definedName>
    <definedName name="계측기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고용보험산출총괄" hidden="1">{#N/A,#N/A,TRUE,"총괄"}</definedName>
    <definedName name="공43" hidden="1">{#N/A,#N/A,FALSE,"지침";#N/A,#N/A,FALSE,"환경분석";#N/A,#N/A,FALSE,"Sheet16"}</definedName>
    <definedName name="공공도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기1" hidden="1">[28]설계내역서!#REF!</definedName>
    <definedName name="공동구" hidden="1">{#N/A,#N/A,TRUE,"총괄"}</definedName>
    <definedName name="공사기간연장" hidden="1">{#N/A,#N/A,TRUE,"손익보고"}</definedName>
    <definedName name="공사원가계산서" hidden="1">{#N/A,#N/A,TRUE,"토적및재료집계";#N/A,#N/A,TRUE,"토적및재료집계";#N/A,#N/A,TRUE,"단위량"}</definedName>
    <definedName name="공정표" hidden="1">{#N/A,#N/A,FALSE,"현장 NCR 분석";#N/A,#N/A,FALSE,"현장품질감사";#N/A,#N/A,FALSE,"현장품질감사"}</definedName>
    <definedName name="공정현황" hidden="1">{#N/A,#N/A,FALSE,"지침";#N/A,#N/A,FALSE,"환경분석";#N/A,#N/A,FALSE,"Sheet16"}</definedName>
    <definedName name="공종간지" hidden="1">#REF!</definedName>
    <definedName name="관급조달" hidden="1">{#N/A,#N/A,FALSE,"Sheet1"}</definedName>
    <definedName name="관노" hidden="1">{#N/A,#N/A,FALSE,"포장2"}</definedName>
    <definedName name="관리" hidden="1">{#N/A,#N/A,FALSE,"포장2"}</definedName>
    <definedName name="교좌" hidden="1">{#N/A,#N/A,FALSE,"포장2"}</definedName>
    <definedName name="구산갑지" hidden="1">#REF!</definedName>
    <definedName name="구조물공사" hidden="1">{#N/A,#N/A,TRUE,"토적및재료집계";#N/A,#N/A,TRUE,"토적및재료집계";#N/A,#N/A,TRUE,"단위량"}</definedName>
    <definedName name="구조물철거1" hidden="1">{#N/A,#N/A,FALSE,"2~8번"}</definedName>
    <definedName name="금광추정" hidden="1">{#N/A,#N/A,FALSE,"포장2"}</definedName>
    <definedName name="금오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기공" hidden="1">[29]노임이!#REF!</definedName>
    <definedName name="기기" hidden="1">#REF!</definedName>
    <definedName name="기술" hidden="1">{#N/A,#N/A,FALSE,"부대1"}</definedName>
    <definedName name="기술3" hidden="1">{#N/A,#N/A,TRUE,"손익보고"}</definedName>
    <definedName name="김김김" hidden="1">{#N/A,#N/A,FALSE,"속도"}</definedName>
    <definedName name="ㄴㄱㄹ" hidden="1">#REF!</definedName>
    <definedName name="ㄴㄴㄴ" hidden="1">{#N/A,#N/A,FALSE,"전력간선"}</definedName>
    <definedName name="ㄴㄴㄴㄴ" hidden="1">#REF!</definedName>
    <definedName name="ㄴㄴㄴㄴㄴ" hidden="1">#REF!</definedName>
    <definedName name="ㄴㄴㄴㄴㄴㄴㄴㄴㄴㄴㄴㄴㄴㄴㄴㄴㄴ" hidden="1">#REF!</definedName>
    <definedName name="ㄴㄹㄴ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ㄴㄹㅇㅁㄴ" hidden="1">#REF!</definedName>
    <definedName name="ㄴㅁ" hidden="1">#REF!</definedName>
    <definedName name="ㄴㅁㄹㅈㄹ" hidden="1">#REF!</definedName>
    <definedName name="ㄴㅇ" hidden="1">{#N/A,#N/A,FALSE,"지침";#N/A,#N/A,FALSE,"환경분석";#N/A,#N/A,FALSE,"Sheet16"}</definedName>
    <definedName name="ㄴㅇㄹ" hidden="1">#REF!</definedName>
    <definedName name="나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나ㅏㅓ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남남" hidden="1">[18]Sheet3!#REF!</definedName>
    <definedName name="내역" hidden="1">{#N/A,#N/A,FALSE,"CCTV"}</definedName>
    <definedName name="내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냉전" hidden="1">{#N/A,#N/A,FALSE,"Sheet1"}</definedName>
    <definedName name="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ㄶㅎㄶ" hidden="1">{#N/A,#N/A,FALSE,"지침";#N/A,#N/A,FALSE,"환경분석";#N/A,#N/A,FALSE,"Sheet16"}</definedName>
    <definedName name="ㄷㄱㄷㄱㄷㄱ" hidden="1">{"'용역비'!$A$4:$C$8"}</definedName>
    <definedName name="ㄷㄷ" hidden="1">#REF!</definedName>
    <definedName name="ㄷㄷㄱㄱ" hidden="1">{"'용역비'!$A$4:$C$8"}</definedName>
    <definedName name="ㄷㄷㄷ" hidden="1">#REF!</definedName>
    <definedName name="ㄷㅅ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ㅎㄹㅇ" hidden="1">#REF!</definedName>
    <definedName name="단가산출서총체" hidden="1">{#N/A,#N/A,TRUE,"총괄"}</definedName>
    <definedName name="단가조사자료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단인상" hidden="1">[11]수지예산!$O$59:$O$59</definedName>
    <definedName name="대강당배관" hidden="1">'[30]1안'!#REF!</definedName>
    <definedName name="대구공항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리석포장" hidden="1">{#N/A,#N/A,TRUE,"총괄"}</definedName>
    <definedName name="대승실행" hidden="1">{#N/A,#N/A,FALSE,"포장2"}</definedName>
    <definedName name="더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덕" hidden="1">{#N/A,#N/A,FALSE,"포장2"}</definedName>
    <definedName name="덕ㄱㄱㄱ" hidden="1">{#N/A,#N/A,FALSE,"포장2"}</definedName>
    <definedName name="덕진" hidden="1">{#N/A,#N/A,FALSE,"포장2"}</definedName>
    <definedName name="덧씌우기" hidden="1">{#N/A,#N/A,FALSE,"혼합골재"}</definedName>
    <definedName name="도면목록" hidden="1">{#N/A,#N/A,TRUE,"총괄"}</definedName>
    <definedName name="도면목록표" hidden="1">{#N/A,#N/A,TRUE,"총괄"}</definedName>
    <definedName name="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동구연숩" hidden="1">{#N/A,#N/A,FALSE,"전력간선"}</definedName>
    <definedName name="동별" hidden="1">{#N/A,#N/A,FALSE,"지침";#N/A,#N/A,FALSE,"환경분석";#N/A,#N/A,FALSE,"Sheet16"}</definedName>
    <definedName name="똥" hidden="1">{#N/A,#N/A,TRUE,"총괄"}</definedName>
    <definedName name="ㄹ" hidden="1">[31]인사자료총집계!#REF!</definedName>
    <definedName name="ㄹㄷ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" hidden="1">#REF!</definedName>
    <definedName name="ㄹㄹㄹ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ㅇㄴ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ㅇ" hidden="1">{#N/A,#N/A,TRUE,"총괄"}</definedName>
    <definedName name="ㄹㅇ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ㅇㄶ" hidden="1">#REF!</definedName>
    <definedName name="ㄹㅇㄹㅇ" hidden="1">#REF!</definedName>
    <definedName name="ㄹ아ㅣㄹ" hidden="1">#REF!</definedName>
    <definedName name="ㄹ호" hidden="1">#REF!</definedName>
    <definedName name="라ㅓ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루ㄴ" hidden="1">[32]노임단가!#REF!</definedName>
    <definedName name="ㄻ" hidden="1">{#N/A,#N/A,FALSE,"지침";#N/A,#N/A,FALSE,"환경분석";#N/A,#N/A,FALSE,"Sheet16"}</definedName>
    <definedName name="ㄿㅍ" hidden="1">{#N/A,#N/A,TRUE,"총괄"}</definedName>
    <definedName name="ㅀ" hidden="1">{#N/A,#N/A,TRUE,"토적및재료집계";#N/A,#N/A,TRUE,"토적및재료집계";#N/A,#N/A,TRUE,"단위량"}</definedName>
    <definedName name="ㅁ" hidden="1">#REF!</definedName>
    <definedName name="ㅁㄴㅁ" hidden="1">{#N/A,#N/A,TRUE,"총괄"}</definedName>
    <definedName name="ㅁㄴㅇㄻㄴㅇㄻㄴㄹ" hidden="1">{#N/A,#N/A,FALSE,"명세표"}</definedName>
    <definedName name="ㅁㄴㅇㅁㄴㅇ" hidden="1">#REF!</definedName>
    <definedName name="ㅁㄹ" localSheetId="0" hidden="1">{#N/A,#N/A,TRUE,"총괄"}</definedName>
    <definedName name="ㅁㄹ" hidden="1">#REF!</definedName>
    <definedName name="ㅁㅁ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ㅁㅁㅁㅁㅁㅁ" hidden="1">#REF!</definedName>
    <definedName name="ㅁㅂㅈ" hidden="1">#REF!</definedName>
    <definedName name="ㅁㅅㅅㅁㄱㅈ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만득이" hidden="1">{#N/A,#N/A,FALSE,"2~8번"}</definedName>
    <definedName name="망루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매룿랭" hidden="1">[31]인사자료총집계!#REF!</definedName>
    <definedName name="매출액" hidden="1">[31]인사자료총집계!#REF!</definedName>
    <definedName name="명일" hidden="1">{#N/A,#N/A,FALSE,"속도"}</definedName>
    <definedName name="몰라" hidden="1">#REF!</definedName>
    <definedName name="몰러" hidden="1">[33]수량산출!#REF!</definedName>
    <definedName name="물가변동내역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물량산출" hidden="1">{#N/A,#N/A,FALSE,"전열산출서"}</definedName>
    <definedName name="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ㅂㄷ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" hidden="1">{#N/A,#N/A,FALSE,"표지"}</definedName>
    <definedName name="ㅂㅂ1" hidden="1">{#N/A,#N/A,FALSE,"2~8번"}</definedName>
    <definedName name="ㅂㅂㅂㅂ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ㅂ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ㅈ" hidden="1">{#N/A,#N/A,TRUE,"1";#N/A,#N/A,TRUE,"2";#N/A,#N/A,TRUE,"3";#N/A,#N/A,TRUE,"4";#N/A,#N/A,TRUE,"5";#N/A,#N/A,TRUE,"6";#N/A,#N/A,TRUE,"7"}</definedName>
    <definedName name="ㅂ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박성진" hidden="1">{#N/A,#N/A,TRUE,"총괄"}</definedName>
    <definedName name="박어쟈루" hidden="1">#REF!</definedName>
    <definedName name="박창수" hidden="1">{#N/A,#N/A,FALSE,"표지"}</definedName>
    <definedName name="배관공수율" hidden="1">'[34]N賃率-職'!$I$5:$I$30</definedName>
    <definedName name="벌" hidden="1">{#N/A,#N/A,FALSE,"전력간선"}</definedName>
    <definedName name="벽운갑지" hidden="1">#REF!</definedName>
    <definedName name="벽체" hidden="1">{#N/A,#N/A,FALSE,"혼합골재"}</definedName>
    <definedName name="벽체1" hidden="1">{#N/A,#N/A,FALSE,"혼합골재"}</definedName>
    <definedName name="보도" hidden="1">{#N/A,#N/A,TRUE,"총괄"}</definedName>
    <definedName name="보링" hidden="1">{#N/A,#N/A,FALSE,"포장2"}</definedName>
    <definedName name="보오링그라우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복사" hidden="1">{#N/A,#N/A,FALSE,"전열산출서"}</definedName>
    <definedName name="부" hidden="1">{#N/A,#N/A,FALSE,"현장 NCR 분석";#N/A,#N/A,FALSE,"현장품질감사";#N/A,#N/A,FALSE,"현장품질감사"}</definedName>
    <definedName name="부대공총괄수량집계" hidden="1">{#N/A,#N/A,FALSE,"2~8번"}</definedName>
    <definedName name="부대원가" hidden="1">{#N/A,#N/A,FALSE,"배수2"}</definedName>
    <definedName name="부대원본" hidden="1">{#N/A,#N/A,FALSE,"토공2"}</definedName>
    <definedName name="부산주경기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부손익" hidden="1">{#N/A,#N/A,FALSE,"현장 NCR 분석";#N/A,#N/A,FALSE,"현장품질감사";#N/A,#N/A,FALSE,"현장품질감사"}</definedName>
    <definedName name="부전지" hidden="1">#REF!</definedName>
    <definedName name="분기" hidden="1">#REF!</definedName>
    <definedName name="분야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공사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양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ㅅ" hidden="1">#REF!</definedName>
    <definedName name="ㅅㅅ" hidden="1">#REF!</definedName>
    <definedName name="ㅅㅅㄷ" hidden="1">{#N/A,#N/A,FALSE,"혼합골재"}</definedName>
    <definedName name="ㅅㅅㅅ" hidden="1">{#N/A,#N/A,FALSE,"조골재"}</definedName>
    <definedName name="ㅅㅅㅆㅆㅆ" hidden="1">{#N/A,#N/A,FALSE,"표지"}</definedName>
    <definedName name="사급" hidden="1">{#N/A,#N/A,FALSE,"배수2"}</definedName>
    <definedName name="사석채움면적산출" hidden="1">{#N/A,#N/A,FALSE,"2~8번"}</definedName>
    <definedName name="사진" hidden="1">{#N/A,#N/A,FALSE,"지침";#N/A,#N/A,FALSE,"환경분석";#N/A,#N/A,FALSE,"Sheet16"}</definedName>
    <definedName name="사진대지1" hidden="1">#REF!</definedName>
    <definedName name="사진철" hidden="1">{#N/A,#N/A,TRUE,"총괄"}</definedName>
    <definedName name="산출기준" hidden="1">{#N/A,#N/A,FALSE,"지침";#N/A,#N/A,FALSE,"환경분석";#N/A,#N/A,FALSE,"Sheet16"}</definedName>
    <definedName name="산출서" hidden="1">{#N/A,#N/A,FALSE,"지침";#N/A,#N/A,FALSE,"환경분석";#N/A,#N/A,FALSE,"Sheet16"}</definedName>
    <definedName name="삼혁색상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삼혁색상구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삼호" hidden="1">{#N/A,#N/A,FALSE,"배수2"}</definedName>
    <definedName name="상주" hidden="1">{#N/A,#N/A,FALSE,"지침";#N/A,#N/A,FALSE,"환경분석";#N/A,#N/A,FALSE,"Sheet16"}</definedName>
    <definedName name="상주감리" hidden="1">{#N/A,#N/A,FALSE,"지침";#N/A,#N/A,FALSE,"환경분석";#N/A,#N/A,FALSE,"Sheet16"}</definedName>
    <definedName name="새부내여" hidden="1">{#N/A,#N/A,TRUE,"총괄"}</definedName>
    <definedName name="색상구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석" hidden="1">{#N/A,#N/A,FALSE,"지침";#N/A,#N/A,FALSE,"환경분석";#N/A,#N/A,FALSE,"Sheet16"}</definedName>
    <definedName name="석축수량" hidden="1">{#N/A,#N/A,FALSE,"2~8번"}</definedName>
    <definedName name="선호야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설명" hidden="1">{#N/A,#N/A,FALSE,"부대1"}</definedName>
    <definedName name="설명서" hidden="1">{#N/A,#N/A,FALSE,"포장1";#N/A,#N/A,FALSE,"포장1"}</definedName>
    <definedName name="설변사유" hidden="1">{#N/A,#N/A,TRUE,"1";#N/A,#N/A,TRUE,"2";#N/A,#N/A,TRUE,"3";#N/A,#N/A,TRUE,"4";#N/A,#N/A,TRUE,"5";#N/A,#N/A,TRUE,"6";#N/A,#N/A,TRUE,"7"}</definedName>
    <definedName name="설변총괄표" hidden="1">{#N/A,#N/A,TRUE,"총괄"}</definedName>
    <definedName name="소총괄1" hidden="1">{#N/A,#N/A,TRUE,"총괄"}</definedName>
    <definedName name="소화갑지" hidden="1">{#N/A,#N/A,FALSE,"CCTV"}</definedName>
    <definedName name="순공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비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슬라브" hidden="1">{#N/A,#N/A,FALSE,"혼합골재"}</definedName>
    <definedName name="승" hidden="1">{#N/A,#N/A,FALSE,"지침";#N/A,#N/A,FALSE,"환경분석";#N/A,#N/A,FALSE,"Sheet16"}</definedName>
    <definedName name="승용교" hidden="1">{#N/A,#N/A,FALSE,"2~8번"}</definedName>
    <definedName name="시트" hidden="1">{#N/A,#N/A,TRUE,"손익보고"}</definedName>
    <definedName name="신성" hidden="1">{#N/A,#N/A,TRUE,"손익보고"}</definedName>
    <definedName name="신홍선" hidden="1">{#N/A,#N/A,TRUE,"총괄"}</definedName>
    <definedName name="실행" hidden="1">{#N/A,#N/A,FALSE,"구조2"}</definedName>
    <definedName name="실행2" hidden="1">#REF!</definedName>
    <definedName name="ㅇㄴㄹㄴㅇㄹㄴㅇㄹ" hidden="1">#REF!</definedName>
    <definedName name="ㅇㄴㅁ" hidden="1">[35]실행철강하도!$A$1:$A$4</definedName>
    <definedName name="ㅇㄴㅇㄴ" hidden="1">{#N/A,#N/A,FALSE,"2~8번"}</definedName>
    <definedName name="ㅇㄶㄹㅇ" hidden="1">#REF!</definedName>
    <definedName name="ㅇㄹ" hidden="1">#REF!</definedName>
    <definedName name="ㅇㄹㄹ" hidden="1">#REF!</definedName>
    <definedName name="ㅇㄹㅇ" hidden="1">{#N/A,#N/A,FALSE,"지침";#N/A,#N/A,FALSE,"환경분석";#N/A,#N/A,FALSE,"Sheet16"}</definedName>
    <definedName name="ㅇㄹㅇㄹ" hidden="1">#REF!</definedName>
    <definedName name="ㅇ라ㅓㅏㅗ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러ㅣㄴ이ㅏ러ㅣ" hidden="1">{#N/A,#N/A,FALSE,"Sheet1"}</definedName>
    <definedName name="ㅇㄻ" hidden="1">{#N/A,#N/A,FALSE,"지침";#N/A,#N/A,FALSE,"환경분석";#N/A,#N/A,FALSE,"Sheet16"}</definedName>
    <definedName name="ㅇㄻㄹㅇㅁ" hidden="1">{#N/A,#N/A,TRUE,"총괄"}</definedName>
    <definedName name="ㅇㄽㄱ" hidden="1">{#N/A,#N/A,FALSE,"전력간선"}</definedName>
    <definedName name="ㅇㅀㄴ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ㅁㄻ" hidden="1">{#N/A,#N/A,FALSE,"Sheet1"}</definedName>
    <definedName name="ㅇㅁㅇ" hidden="1">{#N/A,#N/A,TRUE,"총괄"}</definedName>
    <definedName name="ㅇㅇ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ㅇㅇ" hidden="1">#REF!</definedName>
    <definedName name="ㅇㅇㅇㅇ" hidden="1">#REF!</definedName>
    <definedName name="ㅇㅇㅇㅇㅇㅇ" hidden="1">#REF!</definedName>
    <definedName name="ㅇㅇㅇㅇㅇㅇㅇㅇ" hidden="1">{#N/A,#N/A,TRUE,"총괄"}</definedName>
    <definedName name="ㅇㅎㅇㅎ" hidden="1">{#N/A,#N/A,FALSE,"혼합골재"}</definedName>
    <definedName name="아무" hidden="1">{#N/A,#N/A,FALSE,"배수2"}</definedName>
    <definedName name="아무거나" hidden="1">{#N/A,#N/A,FALSE,"배수2"}</definedName>
    <definedName name="아아자아" hidden="1">{#N/A,#N/A,FALSE,"혼합골재"}</definedName>
    <definedName name="아자아아" hidden="1">{#N/A,#N/A,FALSE,"2~8번"}</definedName>
    <definedName name="아ㅏㅓ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ㅗ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ㅓ림" hidden="1">{#N/A,#N/A,FALSE,"포장1";#N/A,#N/A,FALSE,"포장1"}</definedName>
    <definedName name="야간" hidden="1">{#N/A,#N/A,FALSE,"지침";#N/A,#N/A,FALSE,"환경분석";#N/A,#N/A,FALSE,"Sheet16"}</definedName>
    <definedName name="야야야" hidden="1">{#N/A,#N/A,FALSE,"혼합골재"}</definedName>
    <definedName name="어ㅓㅓ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ㅘ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업" hidden="1">{#N/A,#N/A,FALSE,"포장2"}</definedName>
    <definedName name="업종" hidden="1">{#N/A,#N/A,FALSE,"포장2"}</definedName>
    <definedName name="업체" hidden="1">#REF!</definedName>
    <definedName name="업체순위" hidden="1">{#N/A,#N/A,FALSE,"배수2"}</definedName>
    <definedName name="연동" hidden="1">{#N/A,#N/A,TRUE,"총괄"}</definedName>
    <definedName name="연동총괄" hidden="1">{#N/A,#N/A,TRUE,"총괄"}</definedName>
    <definedName name="연습" hidden="1">{#N/A,#N/A,TRUE,"총괄"}</definedName>
    <definedName name="염색기술3" hidden="1">{#N/A,#N/A,TRUE,"손익보고"}</definedName>
    <definedName name="영시스템" hidden="1">[36]수량산출!#REF!</definedName>
    <definedName name="영원무역" hidden="1">{#N/A,#N/A,TRUE,"총괄"}</definedName>
    <definedName name="예산" hidden="1">{#N/A,#N/A,TRUE,"손익보고"}</definedName>
    <definedName name="예정가" hidden="1">{#N/A,#N/A,FALSE,"포장2"}</definedName>
    <definedName name="예정공정표4월분" hidden="1">{#N/A,#N/A,TRUE,"1";#N/A,#N/A,TRUE,"2";#N/A,#N/A,TRUE,"3";#N/A,#N/A,TRUE,"4";#N/A,#N/A,TRUE,"5";#N/A,#N/A,TRUE,"6";#N/A,#N/A,TRUE,"7"}</definedName>
    <definedName name="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옹" hidden="1">{#N/A,#N/A,FALSE,"골재소요량";#N/A,#N/A,FALSE,"골재소요량"}</definedName>
    <definedName name="옹벽단위" hidden="1">{#N/A,#N/A,FALSE,"골재소요량";#N/A,#N/A,FALSE,"골재소요량"}</definedName>
    <definedName name="옹벽단위수량" hidden="1">{#N/A,#N/A,FALSE,"혼합골재"}</definedName>
    <definedName name="옹벽수량집계표" hidden="1">{#N/A,#N/A,FALSE,"2~8번"}</definedName>
    <definedName name="옹벽수량집계표총괄" hidden="1">{#N/A,#N/A,FALSE,"혼합골재"}</definedName>
    <definedName name="완공3" hidden="1">#REF!</definedName>
    <definedName name="완도" hidden="1">{#N/A,#N/A,FALSE,"포장2"}</definedName>
    <definedName name="용용" hidden="1">{#N/A,#N/A,FALSE,"포장2"}</definedName>
    <definedName name="원가계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산1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산서1" hidden="1">{#N/A,#N/A,TRUE,"총괄"}</definedName>
    <definedName name="원가골프" hidden="1">{#N/A,#N/A,FALSE,"Sheet1"}</definedName>
    <definedName name="원각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기기ㅣ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남내역" hidden="1">[37]실행철강하도!$A$1:$A$4</definedName>
    <definedName name="월별투입" hidden="1">{#N/A,#N/A,FALSE,"지침";#N/A,#N/A,FALSE,"환경분석";#N/A,#N/A,FALSE,"Sheet16"}</definedName>
    <definedName name="이" hidden="1">{#N/A,#N/A,FALSE,"포장2"}</definedName>
    <definedName name="이기복" hidden="1">{#N/A,#N/A,TRUE,"총괄"}</definedName>
    <definedName name="이놈아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이름표" hidden="1">{#N/A,#N/A,FALSE,"단가표지"}</definedName>
    <definedName name="이릉" hidden="1">#REF!</definedName>
    <definedName name="이민상" hidden="1">[38]노임단가!#REF!</definedName>
    <definedName name="이상타" hidden="1">{#N/A,#N/A,FALSE,"지침";#N/A,#N/A,FALSE,"환경분석";#N/A,#N/A,FALSE,"Sheet16"}</definedName>
    <definedName name="이정" hidden="1">{#N/A,#N/A,FALSE,"2~8번"}</definedName>
    <definedName name="이종훈" hidden="1">[26]전기!$A$4:$A$163</definedName>
    <definedName name="인천지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일" hidden="1">#REF!</definedName>
    <definedName name="일집" hidden="1">#REF!</definedName>
    <definedName name="ㅈ" hidden="1">{#N/A,#N/A,FALSE,"2~8번"}</definedName>
    <definedName name="ㅈㄷㄴㅅㅎㄱㄷ횻ㄱ" hidden="1">#REF!</definedName>
    <definedName name="ㅈㅈ2" hidden="1">{#N/A,#N/A,FALSE,"조골재"}</definedName>
    <definedName name="자재1" hidden="1">{#N/A,#N/A,FALSE,"포장2"}</definedName>
    <definedName name="자재2" hidden="1">{#N/A,#N/A,FALSE,"구조2"}</definedName>
    <definedName name="자재단가근거" hidden="1">#REF!</definedName>
    <definedName name="접속도로1" hidden="1">{#N/A,#N/A,FALSE,"혼합골재"}</definedName>
    <definedName name="제조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조명배관" hidden="1">'[30]1안'!#REF!</definedName>
    <definedName name="조서" hidden="1">{#N/A,#N/A,TRUE,"총괄"}</definedName>
    <definedName name="조서ㅗ" hidden="1">{#N/A,#N/A,TRUE,"총괄"}</definedName>
    <definedName name="조직도" hidden="1">[39]총괄!#REF!</definedName>
    <definedName name="조직표" hidden="1">[39]총괄!#REF!</definedName>
    <definedName name="조차장" hidden="1">{#N/A,#N/A,FALSE,"명세표"}</definedName>
    <definedName name="조치" hidden="1">{#N/A,#N/A,FALSE,"지침";#N/A,#N/A,FALSE,"환경분석";#N/A,#N/A,FALSE,"Sheet16"}</definedName>
    <definedName name="종합청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주차장" hidden="1">{#N/A,#N/A,FALSE,"포장2"}</definedName>
    <definedName name="주차장전기" hidden="1">{#N/A,#N/A,TRUE,"토적및재료집계";#N/A,#N/A,TRUE,"토적및재료집계";#N/A,#N/A,TRUE,"단위량"}</definedName>
    <definedName name="중량" hidden="1">#REF!</definedName>
    <definedName name="지급자재" hidden="1">{#N/A,#N/A,FALSE,"전력간선"}</definedName>
    <definedName name="지역업체" hidden="1">{#N/A,#N/A,FALSE,"배수2"}</definedName>
    <definedName name="지우기" hidden="1">{#N/A,#N/A,FALSE,"포장2"}</definedName>
    <definedName name="지움" hidden="1">{#N/A,#N/A,FALSE,"속도"}</definedName>
    <definedName name="지움2" hidden="1">{#N/A,#N/A,FALSE,"토공2"}</definedName>
    <definedName name="지움3" hidden="1">{#N/A,#N/A,FALSE,"표지목차"}</definedName>
    <definedName name="지철" hidden="1">{#N/A,#N/A,FALSE,"포장2"}</definedName>
    <definedName name="지철자재" hidden="1">{#N/A,#N/A,FALSE,"포장2"}</definedName>
    <definedName name="지토" hidden="1">{#N/A,#N/A,FALSE,"포장1";#N/A,#N/A,FALSE,"포장1"}</definedName>
    <definedName name="지토자재" hidden="1">{#N/A,#N/A,FALSE,"포장2"}</definedName>
    <definedName name="직매54P" hidden="1">{#N/A,#N/A,TRUE,"토적및재료집계";#N/A,#N/A,TRUE,"토적및재료집계";#N/A,#N/A,TRUE,"단위량"}</definedName>
    <definedName name="집계" hidden="1">[40]일위대가1!#REF!</definedName>
    <definedName name="ㅊ" localSheetId="0" hidden="1">{#N/A,#N/A,TRUE,"총괄"}</definedName>
    <definedName name="ㅊ" hidden="1">{#N/A,#N/A,TRUE,"총괄"}</definedName>
    <definedName name="찰샇기" hidden="1">#REF!</definedName>
    <definedName name="철골협의" hidden="1">{#N/A,#N/A,FALSE,"현장 NCR 분석";#N/A,#N/A,FALSE,"현장품질감사";#N/A,#N/A,FALSE,"현장품질감사"}</definedName>
    <definedName name="철콘" hidden="1">{#N/A,#N/A,FALSE,"토공2"}</definedName>
    <definedName name="체신맨홀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체신주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총" hidden="1">{#N/A,#N/A,FALSE,"부대1"}</definedName>
    <definedName name="총공" hidden="1">{#N/A,#N/A,FALSE,"운반시간"}</definedName>
    <definedName name="총괄" localSheetId="0" hidden="1">{#N/A,#N/A,TRUE,"총괄"}</definedName>
    <definedName name="총괄1" hidden="1">{#N/A,#N/A,TRUE,"총괄"}</definedName>
    <definedName name="총괄표1" hidden="1">{#N/A,#N/A,TRUE,"총괄"}</definedName>
    <definedName name="추정" hidden="1">{#N/A,#N/A,FALSE,"포장2"}</definedName>
    <definedName name="취입보집계" hidden="1">{#N/A,#N/A,FALSE,"2~8번"}</definedName>
    <definedName name="칠곡" hidden="1">{#N/A,#N/A,TRUE,"손익보고"}</definedName>
    <definedName name="ㅋㅋㅋ" hidden="1">{#N/A,#N/A,FALSE,"단가표지"}</definedName>
    <definedName name="ㅋㅌ" hidden="1">{"'용역비'!$A$4:$C$8"}</definedName>
    <definedName name="케이블간지" hidden="1">{#N/A,#N/A,TRUE,"토적및재료집계";#N/A,#N/A,TRUE,"토적및재료집계";#N/A,#N/A,TRUE,"단위량"}</definedName>
    <definedName name="콘크리트2" hidden="1">#REF!</definedName>
    <definedName name="타견적" hidden="1">[36]수량산출!$A$1:$A$8282</definedName>
    <definedName name="태영지급" hidden="1">{#N/A,#N/A,FALSE,"부대1"}</definedName>
    <definedName name="토공11" hidden="1">{#N/A,#N/A,FALSE,"포장2"}</definedName>
    <definedName name="토목설계" hidden="1">{#N/A,#N/A,FALSE,"골재소요량";#N/A,#N/A,FALSE,"골재소요량"}</definedName>
    <definedName name="토적계산" hidden="1">'[41]배수통관(좌)'!#REF!</definedName>
    <definedName name="토적표" hidden="1">#REF!</definedName>
    <definedName name="투3" hidden="1">{#N/A,#N/A,FALSE,"배수2"}</definedName>
    <definedName name="투찰표" hidden="1">{#N/A,#N/A,FALSE,"부대1"}</definedName>
    <definedName name="특고압반" hidden="1">{#N/A,#N/A,FALSE,"포장1";#N/A,#N/A,FALSE,"포장1"}</definedName>
    <definedName name="ㅍㅍ" hidden="1">{#N/A,#N/A,TRUE,"토적및재료집계";#N/A,#N/A,TRUE,"토적및재료집계";#N/A,#N/A,TRUE,"단위량"}</definedName>
    <definedName name="ㅍㅍ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팔" hidden="1">#REF!</definedName>
    <definedName name="편지기초" hidden="1">{#N/A,#N/A,FALSE,"배수2"}</definedName>
    <definedName name="평당단가" hidden="1">[31]인사자료총집계!#REF!</definedName>
    <definedName name="표지" hidden="1">#REF!</definedName>
    <definedName name="표지2" hidden="1">#REF!</definedName>
    <definedName name="표지한전불입금" hidden="1">[1]공문!#REF!</definedName>
    <definedName name="풍전2" hidden="1">{#N/A,#N/A,TRUE,"손익보고"}</definedName>
    <definedName name="ㅎ" hidden="1">[32]노임단가!#REF!</definedName>
    <definedName name="ㅎㄷㅇ" hidden="1">{#N/A,#N/A,FALSE,"골재소요량";#N/A,#N/A,FALSE,"골재소요량"}</definedName>
    <definedName name="ㅎㅀ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ㅎㅎ" hidden="1">#REF!</definedName>
    <definedName name="ㅎㅎㅎ" hidden="1">{#N/A,#N/A,FALSE,"운반시간"}</definedName>
    <definedName name="ㅎㅎㅎ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" hidden="1">{#N/A,#N/A,FALSE,"지침";#N/A,#N/A,FALSE,"환경분석";#N/A,#N/A,FALSE,"Sheet16"}</definedName>
    <definedName name="하도" hidden="1">{#N/A,#N/A,FALSE,"지침";#N/A,#N/A,FALSE,"환경분석";#N/A,#N/A,FALSE,"Sheet16"}</definedName>
    <definedName name="하도대금" hidden="1">{#N/A,#N/A,FALSE,"지침";#N/A,#N/A,FALSE,"환경분석";#N/A,#N/A,FALSE,"Sheet16"}</definedName>
    <definedName name="하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동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하하" hidden="1">{#N/A,#N/A,FALSE,"단가표지"}</definedName>
    <definedName name="하한선" hidden="1">{#N/A,#N/A,FALSE,"배수2"}</definedName>
    <definedName name="한" hidden="1">{#N/A,#N/A,FALSE,"조골재"}</definedName>
    <definedName name="한동" hidden="1">{#N/A,#N/A,FALSE,"단가표지"}</definedName>
    <definedName name="한전불" hidden="1">[5]목표세부명세!#REF!</definedName>
    <definedName name="현대빌라" hidden="1">{#N/A,#N/A,FALSE,"전력간선"}</definedName>
    <definedName name="현대빌라총괄" hidden="1">{#N/A,#N/A,FALSE,"포장2"}</definedName>
    <definedName name="현장설명서" hidden="1">{#N/A,#N/A,FALSE,"전력간선"}</definedName>
    <definedName name="현장운영비산출" hidden="1">[42]인사자료총집계!#REF!</definedName>
    <definedName name="협" hidden="1">{#N/A,#N/A,FALSE,"배수2"}</definedName>
    <definedName name="협력" hidden="1">{#N/A,#N/A,FALSE,"포장2"}</definedName>
    <definedName name="협철" hidden="1">{#N/A,#N/A,FALSE,"포장2"}</definedName>
    <definedName name="협토" hidden="1">{#N/A,#N/A,FALSE,"포장1";#N/A,#N/A,FALSE,"포장1"}</definedName>
    <definedName name="협토1" hidden="1">{#N/A,#N/A,FALSE,"포장2"}</definedName>
    <definedName name="협토자재" hidden="1">{#N/A,#N/A,FALSE,"포장2"}</definedName>
    <definedName name="형제" hidden="1">{#N/A,#N/A,FALSE,"포장2"}</definedName>
    <definedName name="호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호" hidden="1">{#N/A,#N/A,FALSE,"부대1"}</definedName>
    <definedName name="흄관" hidden="1">{#N/A,#N/A,FALSE,"2~8번"}</definedName>
    <definedName name="ㅏㅏ" hidden="1">{#N/A,#N/A,TRUE,"총괄"}</definedName>
    <definedName name="ㅏㅏㅏ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ㅣ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ㅓㅏㅓㅏㅓㅓㅏㅓㅏㅏ" hidden="1">{#N/A,#N/A,FALSE,"단가표지"}</definedName>
    <definedName name="ㅑㅑ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ㅑㅑㅑㅑㅑ" hidden="1">{"'용역비'!$A$4:$C$8"}</definedName>
    <definedName name="ㅑㅑㅑㅑㅑㅑ" hidden="1">{"'용역비'!$A$4:$C$8"}</definedName>
    <definedName name="ㅑㅕㅕ" hidden="1">{"'용역비'!$A$4:$C$8"}</definedName>
    <definedName name="ㅓㄴㄱ" hidden="1">[35]실행철강하도!$A$1:$A$4</definedName>
    <definedName name="ㅓ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ㅑㅛ츄ㅗㄱㄷㄷㅈㅈ" hidden="1">{#N/A,#N/A,FALSE,"전력간선"}</definedName>
    <definedName name="ㅓ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ㅏ니ㅣ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ㅓ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ㅓㅓ" hidden="1">{#N/A,#N/A,FALSE,"표지목차"}</definedName>
    <definedName name="ㅔㅔ" hidden="1">[43]집계표!#REF!</definedName>
    <definedName name="ㅔㅔㅔ" hidden="1">{#N/A,#N/A,TRUE,"총괄"}</definedName>
    <definedName name="ㅔㅣ" hidden="1">{"'용역비'!$A$4:$C$8"}</definedName>
    <definedName name="ㅗ마ㅓ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호호" hidden="1">{#N/A,#N/A,FALSE,"혼합골재"}</definedName>
    <definedName name="ㅗㅓ" hidden="1">{"'제조(순번)'!$A$386:$A$387","'제조(순번)'!$A$1:$H$399"}</definedName>
    <definedName name="ㅗㅗ" hidden="1">{#N/A,#N/A,TRUE,"토적및재료집계";#N/A,#N/A,TRUE,"토적및재료집계";#N/A,#N/A,TRUE,"단위량"}</definedName>
    <definedName name="ㅗㅗㅗ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ㅕㅑ" hidden="1">'[44]N賃率-職'!$I$5:$I$30</definedName>
    <definedName name="ㅛㅛ" hidden="1">{"'용역비'!$A$4:$C$8"}</definedName>
    <definedName name="ㅛㅛㅛ" hidden="1">{"'용역비'!$A$4:$C$8"}</definedName>
    <definedName name="ㅛㅛㅛㅛ" hidden="1">[22]수량산출!$A$1:$A$8561</definedName>
    <definedName name="ㅜ" hidden="1">[24]수량산출!#REF!</definedName>
    <definedName name="ㅜㄻ" hidden="1">[32]노임단가!#REF!</definedName>
    <definedName name="ㅜㅏ" hidden="1">{#N/A,#N/A,TRUE,"총괄"}</definedName>
    <definedName name="ㅠ뮤ㅐ" hidden="1">#REF!</definedName>
    <definedName name="ㅠ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ㅡ" hidden="1">#REF!</definedName>
    <definedName name="ㅡㄹㄴㅁ르" hidden="1">#REF!</definedName>
    <definedName name="ㅡㅡ2" hidden="1">{#N/A,#N/A,FALSE,"단가표지"}</definedName>
    <definedName name="ㅣㅏ아ㅓ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ㅑㅑ" hidden="1">{#N/A,#N/A,FALSE,"단가표지"}</definedName>
    <definedName name="ㅣㅣ" hidden="1">{#N/A,#N/A,FALSE,"골재소요량";#N/A,#N/A,FALSE,"골재소요량"}</definedName>
    <definedName name="ㅣㅣㅣ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ㅣㅣㅣ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34" i="67" l="1"/>
  <c r="M33" i="67"/>
  <c r="AO8" i="67"/>
  <c r="AO7" i="67" l="1"/>
  <c r="A2" i="65" l="1"/>
  <c r="A8" i="65" l="1"/>
  <c r="F8" i="58" l="1"/>
  <c r="F7" i="58"/>
  <c r="F6" i="58"/>
  <c r="F5" i="58"/>
  <c r="B25" i="58"/>
  <c r="B24" i="58"/>
  <c r="B23" i="58"/>
  <c r="B22" i="58"/>
  <c r="B21" i="58"/>
  <c r="D12" i="7" l="1"/>
  <c r="D16" i="7"/>
  <c r="D18" i="7"/>
  <c r="D20" i="7"/>
  <c r="D22" i="7"/>
  <c r="D28" i="7"/>
  <c r="D30" i="7"/>
  <c r="D32" i="7"/>
  <c r="D38" i="7"/>
  <c r="D40" i="7"/>
  <c r="D54" i="7"/>
  <c r="D60" i="7"/>
  <c r="D66" i="7"/>
  <c r="D68" i="7"/>
  <c r="D74" i="7"/>
  <c r="D76" i="7"/>
  <c r="D78" i="7"/>
  <c r="D86" i="7"/>
  <c r="D90" i="7"/>
  <c r="D102" i="7"/>
  <c r="D106" i="7"/>
  <c r="D110" i="7"/>
  <c r="D112" i="7"/>
  <c r="D116" i="7"/>
  <c r="D120" i="7"/>
  <c r="D124" i="7"/>
  <c r="D126" i="7"/>
  <c r="D132" i="7"/>
  <c r="D134" i="7"/>
  <c r="D136" i="7"/>
  <c r="D138" i="7"/>
  <c r="D144" i="7"/>
  <c r="D146" i="7"/>
  <c r="D148" i="7"/>
  <c r="D150" i="7"/>
  <c r="D156" i="7"/>
  <c r="D158" i="7"/>
  <c r="D160" i="7"/>
  <c r="D196" i="7"/>
  <c r="D198" i="7"/>
  <c r="D200" i="7"/>
  <c r="D202" i="7"/>
  <c r="D206" i="7"/>
  <c r="D208" i="7"/>
  <c r="D210" i="7"/>
  <c r="D214" i="7"/>
  <c r="D216" i="7"/>
  <c r="D220" i="7"/>
  <c r="D222" i="7"/>
  <c r="D226" i="7"/>
  <c r="D228" i="7"/>
  <c r="D236" i="7"/>
  <c r="D238" i="7"/>
  <c r="D242" i="7"/>
  <c r="D244" i="7"/>
  <c r="D246" i="7"/>
  <c r="D250" i="7"/>
  <c r="D252" i="7"/>
  <c r="D254" i="7"/>
  <c r="D258" i="7"/>
  <c r="D260" i="7"/>
  <c r="D262" i="7"/>
  <c r="D270" i="7"/>
  <c r="D272" i="7"/>
  <c r="D274" i="7"/>
  <c r="D282" i="7"/>
  <c r="D284" i="7"/>
  <c r="D286" i="7"/>
  <c r="D288" i="7"/>
  <c r="D290" i="7"/>
  <c r="D294" i="7"/>
  <c r="D296" i="7"/>
  <c r="D298" i="7"/>
  <c r="D302" i="7"/>
  <c r="D304" i="7"/>
  <c r="D308" i="7"/>
  <c r="D310" i="7"/>
  <c r="D312" i="7"/>
  <c r="D314" i="7"/>
  <c r="D316" i="7"/>
  <c r="D320" i="7"/>
  <c r="D322" i="7"/>
  <c r="D328" i="7"/>
  <c r="D332" i="7"/>
  <c r="D334" i="7"/>
  <c r="D336" i="7"/>
  <c r="D344" i="7"/>
  <c r="D346" i="7"/>
  <c r="D348" i="7"/>
  <c r="D350" i="7"/>
  <c r="D354" i="7"/>
  <c r="D356" i="7"/>
  <c r="D358" i="7"/>
  <c r="D362" i="7"/>
  <c r="D364" i="7"/>
  <c r="D366" i="7"/>
  <c r="D374" i="7"/>
  <c r="D376" i="7"/>
  <c r="D378" i="7"/>
  <c r="D382" i="7"/>
  <c r="D384" i="7"/>
  <c r="D386" i="7"/>
  <c r="D390" i="7"/>
  <c r="D392" i="7"/>
  <c r="D394" i="7"/>
  <c r="D398" i="7"/>
  <c r="D400" i="7"/>
  <c r="D402" i="7"/>
  <c r="D406" i="7"/>
  <c r="D408" i="7"/>
  <c r="D412" i="7"/>
  <c r="D414" i="7"/>
  <c r="D422" i="7"/>
  <c r="D424" i="7"/>
  <c r="D428" i="7"/>
  <c r="D430" i="7"/>
  <c r="D434" i="7"/>
  <c r="D436" i="7"/>
  <c r="D438" i="7"/>
  <c r="D442" i="7"/>
  <c r="D444" i="7"/>
  <c r="D446" i="7"/>
  <c r="D452" i="7"/>
  <c r="D454" i="7"/>
  <c r="D456" i="7"/>
  <c r="D460" i="7"/>
  <c r="D466" i="7"/>
  <c r="D468" i="7"/>
  <c r="D472" i="7"/>
  <c r="D474" i="7"/>
  <c r="D476" i="7"/>
  <c r="D480" i="7"/>
  <c r="D482" i="7"/>
  <c r="D484" i="7"/>
  <c r="D486" i="7"/>
  <c r="D490" i="7"/>
  <c r="D492" i="7"/>
  <c r="D494" i="7"/>
  <c r="D498" i="7"/>
  <c r="D500" i="7"/>
  <c r="D502" i="7"/>
  <c r="D506" i="7"/>
  <c r="D512" i="7"/>
  <c r="D514" i="7"/>
  <c r="D518" i="7"/>
  <c r="D520" i="7"/>
  <c r="D522" i="7"/>
  <c r="D526" i="7"/>
  <c r="D528" i="7"/>
  <c r="D530" i="7"/>
  <c r="D534" i="7"/>
  <c r="D536" i="7"/>
  <c r="D538" i="7"/>
  <c r="D542" i="7"/>
  <c r="D544" i="7"/>
  <c r="D546" i="7"/>
  <c r="D550" i="7"/>
  <c r="D552" i="7"/>
  <c r="D558" i="7"/>
  <c r="D562" i="7"/>
  <c r="D564" i="7"/>
  <c r="D566" i="7"/>
  <c r="D570" i="7"/>
  <c r="D572" i="7"/>
  <c r="D574" i="7"/>
  <c r="D578" i="7"/>
  <c r="D580" i="7"/>
  <c r="D582" i="7"/>
  <c r="D584" i="7"/>
  <c r="D588" i="7"/>
  <c r="D590" i="7"/>
  <c r="D592" i="7"/>
  <c r="D594" i="7"/>
  <c r="D656" i="7"/>
  <c r="D658" i="7"/>
  <c r="D660" i="7"/>
  <c r="D662" i="7"/>
  <c r="D664" i="7"/>
  <c r="D666" i="7"/>
  <c r="D668" i="7"/>
  <c r="D670" i="7"/>
  <c r="D672" i="7"/>
  <c r="D674" i="7"/>
  <c r="D676" i="7"/>
  <c r="D678" i="7"/>
  <c r="D680" i="7"/>
  <c r="D684" i="7"/>
  <c r="D686" i="7"/>
  <c r="D688" i="7"/>
  <c r="D702" i="7"/>
  <c r="D704" i="7"/>
  <c r="D706" i="7"/>
  <c r="D708" i="7"/>
  <c r="D710" i="7"/>
  <c r="D712" i="7"/>
  <c r="D714" i="7"/>
  <c r="D716" i="7"/>
  <c r="D718" i="7"/>
  <c r="D720" i="7"/>
  <c r="D722" i="7"/>
  <c r="D724" i="7"/>
  <c r="D726" i="7"/>
  <c r="D730" i="7"/>
  <c r="D732" i="7"/>
  <c r="D734" i="7"/>
  <c r="D742" i="7"/>
  <c r="D744" i="7"/>
  <c r="D746" i="7"/>
  <c r="D750" i="7"/>
  <c r="D752" i="7"/>
  <c r="D754" i="7"/>
  <c r="D758" i="7"/>
  <c r="D760" i="7"/>
  <c r="D762" i="7"/>
  <c r="D764" i="7"/>
  <c r="D766" i="7"/>
  <c r="D768" i="7"/>
  <c r="D772" i="7"/>
  <c r="D774" i="7"/>
  <c r="D776" i="7"/>
  <c r="D778" i="7"/>
  <c r="D780" i="7"/>
  <c r="D782" i="7"/>
  <c r="D788" i="7"/>
  <c r="D790" i="7"/>
  <c r="D792" i="7"/>
  <c r="D796" i="7"/>
  <c r="D798" i="7"/>
  <c r="D800" i="7"/>
  <c r="D804" i="7"/>
  <c r="D806" i="7"/>
  <c r="D808" i="7"/>
  <c r="D810" i="7"/>
  <c r="D812" i="7"/>
  <c r="D814" i="7"/>
  <c r="D818" i="7"/>
  <c r="D820" i="7"/>
  <c r="D822" i="7"/>
  <c r="D824" i="7"/>
  <c r="D826" i="7"/>
  <c r="D828" i="7"/>
  <c r="D836" i="7"/>
  <c r="D838" i="7"/>
  <c r="D840" i="7"/>
  <c r="D842" i="7"/>
  <c r="D844" i="7"/>
  <c r="D846" i="7"/>
  <c r="D848" i="7"/>
  <c r="D852" i="7"/>
  <c r="D854" i="7"/>
  <c r="D856" i="7"/>
  <c r="D858" i="7"/>
  <c r="D860" i="7"/>
  <c r="D862" i="7"/>
  <c r="D866" i="7"/>
  <c r="D868" i="7"/>
  <c r="D870" i="7"/>
  <c r="D872" i="7"/>
  <c r="D874" i="7"/>
  <c r="D882" i="7"/>
  <c r="D884" i="7"/>
  <c r="D886" i="7"/>
  <c r="D888" i="7"/>
  <c r="D890" i="7"/>
  <c r="D892" i="7"/>
  <c r="D894" i="7"/>
  <c r="D898" i="7"/>
  <c r="D900" i="7"/>
  <c r="D902" i="7"/>
  <c r="D904" i="7"/>
  <c r="D906" i="7"/>
  <c r="D908" i="7"/>
  <c r="D912" i="7"/>
  <c r="D914" i="7"/>
  <c r="D916" i="7"/>
  <c r="D918" i="7"/>
  <c r="D920" i="7"/>
  <c r="D926" i="7"/>
  <c r="D930" i="7"/>
  <c r="D932" i="7"/>
  <c r="D934" i="7"/>
  <c r="D942" i="7"/>
  <c r="D944" i="7"/>
  <c r="D946" i="7"/>
  <c r="D948" i="7"/>
  <c r="D950" i="7"/>
  <c r="D952" i="7"/>
  <c r="D954" i="7"/>
  <c r="D956" i="7"/>
  <c r="D958" i="7"/>
  <c r="D960" i="7"/>
  <c r="D962" i="7"/>
  <c r="D964" i="7"/>
  <c r="D972" i="7"/>
  <c r="D976" i="7"/>
  <c r="D978" i="7"/>
  <c r="D980" i="7"/>
  <c r="D988" i="7"/>
  <c r="D990" i="7"/>
  <c r="D992" i="7"/>
  <c r="D994" i="7"/>
  <c r="D996" i="7"/>
  <c r="D998" i="7"/>
  <c r="D1000" i="7"/>
  <c r="D1002" i="7"/>
  <c r="D1004" i="7"/>
  <c r="D1006" i="7"/>
  <c r="D1008" i="7"/>
  <c r="D1010" i="7"/>
  <c r="D1018" i="7"/>
  <c r="D1020" i="7"/>
  <c r="D1022" i="7"/>
  <c r="D1026" i="7"/>
  <c r="D1028" i="7"/>
  <c r="D1030" i="7"/>
  <c r="D1034" i="7"/>
  <c r="D1036" i="7"/>
  <c r="D1038" i="7"/>
  <c r="D1040" i="7"/>
  <c r="D1042" i="7"/>
  <c r="D1044" i="7"/>
  <c r="D1046" i="7"/>
  <c r="D1048" i="7"/>
  <c r="D1050" i="7"/>
  <c r="D1054" i="7"/>
  <c r="D1056" i="7"/>
  <c r="D1058" i="7"/>
  <c r="D1064" i="7"/>
  <c r="D1066" i="7"/>
  <c r="D1068" i="7"/>
  <c r="D1072" i="7"/>
  <c r="D1074" i="7"/>
  <c r="D1076" i="7"/>
  <c r="D1080" i="7"/>
  <c r="D1082" i="7"/>
  <c r="D1084" i="7"/>
  <c r="D1086" i="7"/>
  <c r="D1088" i="7"/>
  <c r="D1090" i="7"/>
  <c r="D1092" i="7"/>
  <c r="D1094" i="7"/>
  <c r="D1096" i="7"/>
  <c r="D1100" i="7"/>
  <c r="D1102" i="7"/>
  <c r="D1104" i="7"/>
  <c r="D1110" i="7"/>
  <c r="D1112" i="7"/>
  <c r="D1114" i="7"/>
  <c r="D1116" i="7"/>
  <c r="D1118" i="7"/>
  <c r="D1120" i="7"/>
  <c r="D1122" i="7"/>
  <c r="D1124" i="7"/>
  <c r="D1128" i="7"/>
  <c r="D1130" i="7"/>
  <c r="D1132" i="7"/>
  <c r="D1134" i="7"/>
  <c r="D1136" i="7"/>
  <c r="D1138" i="7"/>
  <c r="D1140" i="7"/>
  <c r="D1142" i="7"/>
  <c r="D1144" i="7"/>
  <c r="D1146" i="7"/>
  <c r="D1148" i="7"/>
  <c r="D1150" i="7"/>
  <c r="D1156" i="7"/>
  <c r="D1158" i="7"/>
  <c r="D1160" i="7"/>
  <c r="D1162" i="7"/>
  <c r="D1164" i="7"/>
  <c r="D1166" i="7"/>
  <c r="D1168" i="7"/>
  <c r="D1170" i="7"/>
  <c r="D1174" i="7"/>
  <c r="D1176" i="7"/>
  <c r="D1178" i="7"/>
  <c r="D1180" i="7"/>
  <c r="D1182" i="7"/>
  <c r="D1184" i="7"/>
  <c r="D1186" i="7"/>
  <c r="D1188" i="7"/>
  <c r="D1190" i="7"/>
  <c r="D1192" i="7"/>
  <c r="D1194" i="7"/>
  <c r="D1196" i="7"/>
  <c r="D1204" i="7"/>
  <c r="D1206" i="7"/>
  <c r="D1208" i="7"/>
  <c r="D1210" i="7"/>
  <c r="D1212" i="7"/>
  <c r="D1214" i="7"/>
  <c r="D1220" i="7"/>
  <c r="D1222" i="7"/>
  <c r="D1224" i="7"/>
  <c r="D1226" i="7"/>
  <c r="D1228" i="7"/>
  <c r="D1230" i="7"/>
  <c r="D1232" i="7"/>
  <c r="D1234" i="7"/>
  <c r="D1236" i="7"/>
  <c r="D1238" i="7"/>
  <c r="D1250" i="7"/>
  <c r="D1252" i="7"/>
  <c r="D1254" i="7"/>
  <c r="D1256" i="7"/>
  <c r="D1258" i="7"/>
  <c r="D1260" i="7"/>
  <c r="D1266" i="7"/>
  <c r="D1268" i="7"/>
  <c r="D1270" i="7"/>
  <c r="D1272" i="7"/>
  <c r="D1274" i="7"/>
  <c r="D1276" i="7"/>
  <c r="D1278" i="7"/>
  <c r="D1280" i="7"/>
  <c r="D1282" i="7"/>
  <c r="D1284" i="7"/>
  <c r="D1300" i="7"/>
  <c r="D1302" i="7"/>
  <c r="D1304" i="7"/>
  <c r="D1306" i="7"/>
  <c r="D1308" i="7"/>
  <c r="D1310" i="7"/>
  <c r="D1312" i="7"/>
  <c r="D1318" i="7"/>
  <c r="D1320" i="7"/>
  <c r="D1322" i="7"/>
  <c r="D1324" i="7"/>
  <c r="D1326" i="7"/>
  <c r="D1332" i="7"/>
  <c r="D1334" i="7"/>
  <c r="D1340" i="7"/>
  <c r="D1342" i="7"/>
  <c r="D1344" i="7"/>
  <c r="D1350" i="7"/>
  <c r="D1352" i="7"/>
  <c r="D1354" i="7"/>
  <c r="D1356" i="7"/>
  <c r="D1358" i="7"/>
  <c r="D1366" i="7"/>
  <c r="D1368" i="7"/>
  <c r="D1370" i="7"/>
  <c r="D1372" i="7"/>
  <c r="D1374" i="7"/>
  <c r="D1376" i="7"/>
  <c r="D1378" i="7"/>
  <c r="D1388" i="7"/>
  <c r="D1390" i="7"/>
  <c r="D1392" i="7"/>
  <c r="D1394" i="7"/>
  <c r="D1396" i="7"/>
  <c r="D1398" i="7"/>
  <c r="D1400" i="7"/>
  <c r="D1406" i="7"/>
  <c r="D1408" i="7"/>
  <c r="D1410" i="7"/>
  <c r="D1412" i="7"/>
  <c r="D1414" i="7"/>
  <c r="D1418" i="7"/>
  <c r="D1420" i="7"/>
  <c r="D1422" i="7"/>
  <c r="D1424" i="7"/>
  <c r="D1426" i="7"/>
  <c r="D1434" i="7"/>
  <c r="D1436" i="7"/>
  <c r="D1438" i="7"/>
  <c r="D1440" i="7"/>
  <c r="D1442" i="7"/>
  <c r="D1446" i="7"/>
  <c r="D1448" i="7"/>
  <c r="D1450" i="7"/>
  <c r="D1452" i="7"/>
  <c r="D1454" i="7"/>
  <c r="D1458" i="7"/>
  <c r="D1460" i="7"/>
  <c r="D1462" i="7"/>
  <c r="D1464" i="7"/>
  <c r="D1466" i="7"/>
  <c r="D1470" i="7"/>
  <c r="D1472" i="7"/>
  <c r="D1478" i="7"/>
  <c r="D1480" i="7"/>
  <c r="D1482" i="7"/>
  <c r="D1486" i="7"/>
  <c r="D1488" i="7"/>
  <c r="D1490" i="7"/>
  <c r="D1492" i="7"/>
  <c r="D1494" i="7"/>
  <c r="D1498" i="7"/>
  <c r="D1500" i="7"/>
  <c r="D1502" i="7"/>
  <c r="D1504" i="7"/>
  <c r="D1506" i="7"/>
  <c r="D1510" i="7"/>
  <c r="D1512" i="7"/>
  <c r="D1514" i="7"/>
  <c r="D1516" i="7"/>
  <c r="D1518" i="7"/>
  <c r="D1526" i="7"/>
  <c r="D1528" i="7"/>
  <c r="D1530" i="7"/>
  <c r="D1532" i="7"/>
  <c r="D1534" i="7"/>
  <c r="D1538" i="7"/>
  <c r="D1540" i="7"/>
  <c r="D1542" i="7"/>
  <c r="D1544" i="7"/>
  <c r="D1546" i="7"/>
  <c r="D1550" i="7"/>
  <c r="D1552" i="7"/>
  <c r="D1554" i="7"/>
  <c r="D1556" i="7"/>
  <c r="D1558" i="7"/>
  <c r="D1562" i="7"/>
  <c r="D1564" i="7"/>
  <c r="D1570" i="7"/>
  <c r="D1572" i="7"/>
  <c r="D1574" i="7"/>
  <c r="D1578" i="7"/>
  <c r="D1580" i="7"/>
  <c r="D1582" i="7"/>
  <c r="D1584" i="7"/>
  <c r="D1586" i="7"/>
  <c r="D1594" i="7"/>
  <c r="D1596" i="7"/>
  <c r="D1598" i="7"/>
  <c r="D1602" i="7"/>
  <c r="D1604" i="7"/>
  <c r="D1606" i="7"/>
  <c r="D1610" i="7"/>
  <c r="D1616" i="7"/>
  <c r="D1618" i="7"/>
  <c r="D1668" i="7"/>
  <c r="D1670" i="7"/>
  <c r="D1672" i="7"/>
  <c r="D1674" i="7"/>
  <c r="D1676" i="7"/>
  <c r="D1678" i="7"/>
  <c r="D1680" i="7"/>
  <c r="D1688" i="7"/>
  <c r="D1690" i="7"/>
  <c r="D1692" i="7"/>
  <c r="D1694" i="7"/>
  <c r="D1696" i="7"/>
  <c r="D1698" i="7"/>
  <c r="D1700" i="7"/>
  <c r="D1710" i="7"/>
  <c r="D1712" i="7"/>
  <c r="D1714" i="7"/>
  <c r="D1716" i="7"/>
  <c r="D1718" i="7"/>
  <c r="D1720" i="7"/>
  <c r="D1722" i="7"/>
  <c r="D1728" i="7"/>
  <c r="D1730" i="7"/>
  <c r="D1732" i="7"/>
  <c r="D1734" i="7"/>
  <c r="D1736" i="7"/>
  <c r="D1738" i="7"/>
  <c r="D1740" i="7"/>
  <c r="D1756" i="7"/>
  <c r="D1758" i="7"/>
  <c r="D1760" i="7"/>
  <c r="D1762" i="7"/>
  <c r="D1764" i="7"/>
  <c r="D1772" i="7"/>
  <c r="D1774" i="7"/>
  <c r="D1776" i="7"/>
  <c r="D1778" i="7"/>
  <c r="D1780" i="7"/>
  <c r="D1782" i="7"/>
  <c r="D1784" i="7"/>
  <c r="D1790" i="7"/>
  <c r="D1792" i="7"/>
  <c r="D1794" i="7"/>
  <c r="D1802" i="7"/>
  <c r="D1804" i="7"/>
  <c r="D1806" i="7"/>
  <c r="D1808" i="7"/>
  <c r="D1810" i="7"/>
  <c r="D1818" i="7"/>
  <c r="D1820" i="7"/>
  <c r="D1822" i="7"/>
  <c r="D1824" i="7"/>
  <c r="D1826" i="7"/>
  <c r="D1828" i="7"/>
  <c r="D1830" i="7"/>
  <c r="D1836" i="7"/>
  <c r="D1838" i="7"/>
  <c r="D1840" i="7"/>
  <c r="D1846" i="7"/>
  <c r="D1848" i="7"/>
  <c r="D1850" i="7"/>
  <c r="D1852" i="7"/>
  <c r="D1854" i="7"/>
  <c r="D1862" i="7"/>
  <c r="D1864" i="7"/>
  <c r="D1866" i="7"/>
  <c r="D1868" i="7"/>
  <c r="D1870" i="7"/>
  <c r="D1872" i="7"/>
  <c r="D1874" i="7"/>
  <c r="D1876" i="7"/>
  <c r="D1882" i="7"/>
  <c r="D1884" i="7"/>
  <c r="D1886" i="7"/>
  <c r="D1892" i="7"/>
  <c r="D1894" i="7"/>
  <c r="D1896" i="7"/>
  <c r="D1898" i="7"/>
  <c r="D1900" i="7"/>
  <c r="D1908" i="7"/>
  <c r="D1910" i="7"/>
  <c r="D1912" i="7"/>
  <c r="D1914" i="7"/>
  <c r="D1916" i="7"/>
  <c r="D1918" i="7"/>
  <c r="D1920" i="7"/>
  <c r="D1922" i="7"/>
  <c r="D1928" i="7"/>
  <c r="D1930" i="7"/>
  <c r="D1932" i="7"/>
  <c r="D1942" i="7"/>
  <c r="D1944" i="7"/>
  <c r="D1950" i="7"/>
  <c r="D1952" i="7"/>
  <c r="D1954" i="7"/>
  <c r="D1956" i="7"/>
  <c r="D1958" i="7"/>
  <c r="D1960" i="7"/>
  <c r="D1962" i="7"/>
  <c r="D1964" i="7"/>
  <c r="D1970" i="7"/>
  <c r="D1972" i="7"/>
  <c r="D1978" i="7"/>
  <c r="D1988" i="7"/>
  <c r="D1990" i="7"/>
  <c r="D1996" i="7"/>
  <c r="D1998" i="7"/>
  <c r="D2000" i="7"/>
  <c r="D2002" i="7"/>
  <c r="D2004" i="7"/>
  <c r="D2006" i="7"/>
  <c r="D2008" i="7"/>
  <c r="D2010" i="7"/>
  <c r="D2016" i="7"/>
  <c r="D2018" i="7"/>
  <c r="D2024" i="7"/>
  <c r="D2030" i="7"/>
  <c r="D2032" i="7"/>
  <c r="D2038" i="7"/>
  <c r="D2040" i="7"/>
  <c r="D2042" i="7"/>
  <c r="D2044" i="7"/>
  <c r="D2046" i="7"/>
  <c r="D2048" i="7"/>
  <c r="D2050" i="7"/>
  <c r="D2056" i="7"/>
  <c r="D2058" i="7"/>
  <c r="D2076" i="7"/>
  <c r="D2078" i="7"/>
  <c r="D2084" i="7"/>
  <c r="D2086" i="7"/>
  <c r="D2088" i="7"/>
  <c r="D2090" i="7"/>
  <c r="D2092" i="7"/>
  <c r="D2094" i="7"/>
  <c r="D2096" i="7"/>
  <c r="D2102" i="7"/>
  <c r="D2104" i="7"/>
  <c r="D2126" i="7"/>
  <c r="D2128" i="7"/>
  <c r="D2130" i="7"/>
  <c r="D2132" i="7"/>
  <c r="D2138" i="7"/>
  <c r="D2140" i="7"/>
  <c r="D2146" i="7"/>
  <c r="D2148" i="7"/>
  <c r="D2150" i="7"/>
  <c r="D2152" i="7"/>
  <c r="D2154" i="7"/>
  <c r="D2160" i="7"/>
  <c r="D2162" i="7"/>
  <c r="D2168" i="7"/>
  <c r="D2216" i="7"/>
  <c r="D25" i="58" l="1"/>
  <c r="D24" i="58"/>
  <c r="D23" i="58"/>
  <c r="D22" i="58"/>
  <c r="D21" i="58"/>
  <c r="D13" i="58"/>
  <c r="D12" i="58"/>
  <c r="D11" i="58"/>
  <c r="AC3" i="50"/>
  <c r="AB3" i="50"/>
  <c r="C3" i="58" l="1"/>
  <c r="D3" i="58"/>
  <c r="C4" i="58"/>
  <c r="D4" i="58"/>
  <c r="E2162" i="7"/>
  <c r="E118" i="7"/>
  <c r="E762" i="7"/>
  <c r="E1188" i="7"/>
  <c r="E40" i="7"/>
  <c r="E240" i="7"/>
  <c r="E1552" i="7"/>
  <c r="E974" i="7"/>
  <c r="E392" i="7"/>
  <c r="E1578" i="7"/>
  <c r="E2088" i="7"/>
  <c r="E820" i="7"/>
  <c r="E242" i="7"/>
  <c r="E650" i="7"/>
  <c r="E2160" i="7"/>
  <c r="E1870" i="7"/>
  <c r="E1418" i="7"/>
  <c r="E2140" i="7"/>
  <c r="E1342" i="7"/>
  <c r="E1822" i="7"/>
  <c r="E1222" i="7"/>
  <c r="E1294" i="7"/>
  <c r="E400" i="7"/>
  <c r="E2132" i="7"/>
  <c r="E262" i="7"/>
  <c r="E478" i="7"/>
  <c r="E1582" i="7"/>
  <c r="E952" i="7"/>
  <c r="E1600" i="7"/>
  <c r="E1776" i="7"/>
  <c r="E376" i="7"/>
  <c r="E1512" i="7"/>
  <c r="E82" i="7"/>
  <c r="E1668" i="7"/>
  <c r="E736" i="7"/>
  <c r="E698" i="7"/>
  <c r="E1140" i="7"/>
  <c r="E726" i="7"/>
  <c r="E1758" i="7"/>
  <c r="E1176" i="7"/>
  <c r="E14" i="7"/>
  <c r="E814" i="7"/>
  <c r="E1918" i="7"/>
  <c r="E1572" i="7"/>
  <c r="E568" i="7"/>
  <c r="E782" i="7"/>
  <c r="E1376" i="7"/>
  <c r="E136" i="7"/>
  <c r="E1960" i="7"/>
  <c r="E1172" i="7"/>
  <c r="E1316" i="7"/>
  <c r="E270" i="7"/>
  <c r="E1500" i="7"/>
  <c r="E294" i="7"/>
  <c r="E1150" i="7"/>
  <c r="E774" i="7"/>
  <c r="E1736" i="7"/>
  <c r="E584" i="7"/>
  <c r="E852" i="7"/>
  <c r="E550" i="7"/>
  <c r="E426" i="7"/>
  <c r="E1218" i="7"/>
  <c r="E2216" i="7"/>
  <c r="E1472" i="7"/>
  <c r="E1576" i="7"/>
  <c r="E196" i="7"/>
  <c r="E1794" i="7"/>
  <c r="E60" i="7"/>
  <c r="E206" i="7"/>
  <c r="E980" i="7"/>
  <c r="E1080" i="7"/>
  <c r="E1368" i="7"/>
  <c r="E964" i="7"/>
  <c r="E192" i="7"/>
  <c r="E846" i="7"/>
  <c r="E2152" i="7"/>
  <c r="E678" i="7"/>
  <c r="E506" i="7"/>
  <c r="E362" i="7"/>
  <c r="E1496" i="7"/>
  <c r="E958" i="7"/>
  <c r="E894" i="7"/>
  <c r="E100" i="7"/>
  <c r="E766" i="7"/>
  <c r="E1912" i="7"/>
  <c r="E384" i="7"/>
  <c r="E398" i="7"/>
  <c r="E1712" i="7"/>
  <c r="E1606" i="7"/>
  <c r="E1410" i="7"/>
  <c r="E1944" i="7"/>
  <c r="E1694" i="7"/>
  <c r="E2048" i="7"/>
  <c r="E448" i="7"/>
  <c r="E1184" i="7"/>
  <c r="E226" i="7"/>
  <c r="E2086" i="7"/>
  <c r="E1190" i="7"/>
  <c r="E98" i="7"/>
  <c r="E1002" i="7"/>
  <c r="E2124" i="7"/>
  <c r="E1466" i="7"/>
  <c r="E322" i="7"/>
  <c r="E1438" i="7"/>
  <c r="E488" i="7"/>
  <c r="E1110" i="7"/>
  <c r="E1260" i="7"/>
  <c r="E1116" i="7"/>
  <c r="E414" i="7"/>
  <c r="E706" i="7"/>
  <c r="E1956" i="7"/>
  <c r="E720" i="7"/>
  <c r="E1298" i="7"/>
  <c r="E920" i="7"/>
  <c r="E2150" i="7"/>
  <c r="E1416" i="7"/>
  <c r="E1680" i="7"/>
  <c r="E1452" i="7"/>
  <c r="E1670" i="7"/>
  <c r="E1234" i="7"/>
  <c r="E1880" i="7"/>
  <c r="E2058" i="7"/>
  <c r="E1498" i="7"/>
  <c r="E1862" i="7"/>
  <c r="E734" i="7"/>
  <c r="E8" i="7"/>
  <c r="E800" i="7"/>
  <c r="E1948" i="7"/>
  <c r="E286" i="7"/>
  <c r="E2096" i="7"/>
  <c r="E1854" i="7"/>
  <c r="E1940" i="7"/>
  <c r="E1558" i="7"/>
  <c r="E194" i="7"/>
  <c r="E190" i="7"/>
  <c r="E1556" i="7"/>
  <c r="E2016" i="7"/>
  <c r="E1114" i="7"/>
  <c r="E436" i="7"/>
  <c r="E1284" i="7"/>
  <c r="E394" i="7"/>
  <c r="E710" i="7"/>
  <c r="E1400" i="7"/>
  <c r="E250" i="7"/>
  <c r="E132" i="7"/>
  <c r="E978" i="7"/>
  <c r="E590" i="7"/>
  <c r="E2002" i="7"/>
  <c r="E1816" i="7"/>
  <c r="E1850" i="7"/>
  <c r="E444" i="7"/>
  <c r="E66" i="7"/>
  <c r="E1990" i="7"/>
  <c r="E408" i="7"/>
  <c r="E1546" i="7"/>
  <c r="E1228" i="7"/>
  <c r="E272" i="7"/>
  <c r="E742" i="7"/>
  <c r="E1320" i="7"/>
  <c r="E1548" i="7"/>
  <c r="E2082" i="7"/>
  <c r="E1782" i="7"/>
  <c r="E314" i="7"/>
  <c r="E396" i="7"/>
  <c r="E466" i="7"/>
  <c r="E1730" i="7"/>
  <c r="E1754" i="7"/>
  <c r="E1398" i="7"/>
  <c r="E1356" i="7"/>
  <c r="E102" i="7"/>
  <c r="E862" i="7"/>
  <c r="E364" i="7"/>
  <c r="E1022" i="7"/>
  <c r="E2040" i="7"/>
  <c r="E458" i="7"/>
  <c r="E126" i="7"/>
  <c r="E1276" i="7"/>
  <c r="E564" i="7"/>
  <c r="E1672" i="7"/>
  <c r="E1084" i="7"/>
  <c r="E580" i="7"/>
  <c r="E1312" i="7"/>
  <c r="E1088" i="7"/>
  <c r="E2054" i="7"/>
  <c r="E1598" i="7"/>
  <c r="E1788" i="7"/>
  <c r="E424" i="7"/>
  <c r="E1194" i="7"/>
  <c r="E856" i="7"/>
  <c r="E804" i="7"/>
  <c r="E432" i="7"/>
  <c r="E238" i="7"/>
  <c r="E1828" i="7"/>
  <c r="E928" i="7"/>
  <c r="E26" i="7"/>
  <c r="E1164" i="7"/>
  <c r="E72" i="7"/>
  <c r="E1838" i="7"/>
  <c r="E910" i="7"/>
  <c r="E1464" i="7"/>
  <c r="E2094" i="7"/>
  <c r="E1422" i="7"/>
  <c r="E684" i="7"/>
  <c r="E1148" i="7"/>
  <c r="E754" i="7"/>
  <c r="E1544" i="7"/>
  <c r="E308" i="7"/>
  <c r="E390" i="7"/>
  <c r="E1700" i="7"/>
  <c r="E732" i="7"/>
  <c r="E806" i="7"/>
  <c r="E1684" i="7"/>
  <c r="E2050" i="7"/>
  <c r="E1922" i="7"/>
  <c r="E792" i="7"/>
  <c r="E516" i="7"/>
  <c r="E724" i="7"/>
  <c r="E68" i="7"/>
  <c r="E1932" i="7"/>
  <c r="E836" i="7"/>
  <c r="E388" i="7"/>
  <c r="E296" i="7"/>
  <c r="E380" i="7"/>
  <c r="E1768" i="7"/>
  <c r="E890" i="7"/>
  <c r="E1026" i="7"/>
  <c r="E452" i="7"/>
  <c r="E1350" i="7"/>
  <c r="E942" i="7"/>
  <c r="E702" i="7"/>
  <c r="E428" i="7"/>
  <c r="E1580" i="7"/>
  <c r="E1674" i="7"/>
  <c r="E880" i="7"/>
  <c r="E900" i="7"/>
  <c r="E1562" i="7"/>
  <c r="E1432" i="7"/>
  <c r="E1440" i="7"/>
  <c r="E940" i="7"/>
  <c r="E116" i="7"/>
  <c r="E1916" i="7"/>
  <c r="E1358" i="7"/>
  <c r="E1128" i="7"/>
  <c r="E1448" i="7"/>
  <c r="E340" i="7"/>
  <c r="E354" i="7"/>
  <c r="E1334" i="7"/>
  <c r="E1082" i="7"/>
  <c r="E700" i="7"/>
  <c r="E918" i="7"/>
  <c r="E1366" i="7"/>
  <c r="E1388" i="7"/>
  <c r="E2038" i="7"/>
  <c r="E1330" i="7"/>
  <c r="E348" i="7"/>
  <c r="E662" i="7"/>
  <c r="E1122" i="7"/>
  <c r="E1808" i="7"/>
  <c r="E1180" i="7"/>
  <c r="E944" i="7"/>
  <c r="E652" i="7"/>
  <c r="E302" i="7"/>
  <c r="E750" i="7"/>
  <c r="E1270" i="7"/>
  <c r="E1300" i="7"/>
  <c r="E560" i="7"/>
  <c r="E1504" i="7"/>
  <c r="E1510" i="7"/>
  <c r="E1586" i="7"/>
  <c r="E2100" i="7"/>
  <c r="E1884" i="7"/>
  <c r="E202" i="7"/>
  <c r="E544" i="7"/>
  <c r="E1018" i="7"/>
  <c r="E474" i="7"/>
  <c r="E1826" i="7"/>
  <c r="E30" i="7"/>
  <c r="E486" i="7"/>
  <c r="E1032" i="7"/>
  <c r="E1322" i="7"/>
  <c r="E1864" i="7"/>
  <c r="E1124" i="7"/>
  <c r="E1488" i="7"/>
  <c r="E84" i="7"/>
  <c r="E594" i="7"/>
  <c r="E1230" i="7"/>
  <c r="E290" i="7"/>
  <c r="E2122" i="7"/>
  <c r="E1792" i="7"/>
  <c r="E1024" i="7"/>
  <c r="E1406" i="7"/>
  <c r="E1394" i="7"/>
  <c r="E998" i="7"/>
  <c r="E1550" i="7"/>
  <c r="E1074" i="7"/>
  <c r="E450" i="7"/>
  <c r="E1446" i="7"/>
  <c r="E1914" i="7"/>
  <c r="E1714" i="7"/>
  <c r="E158" i="7"/>
  <c r="E1072" i="7"/>
  <c r="E714" i="7"/>
  <c r="E1142" i="7"/>
  <c r="E938" i="7"/>
  <c r="E1764" i="7"/>
  <c r="E776" i="7"/>
  <c r="E984" i="7"/>
  <c r="E356" i="7"/>
  <c r="E1130" i="7"/>
  <c r="E1008" i="7"/>
  <c r="E1362" i="7"/>
  <c r="E148" i="7"/>
  <c r="E1696" i="7"/>
  <c r="E790" i="7"/>
  <c r="E2090" i="7"/>
  <c r="E2146" i="7"/>
  <c r="E1138" i="7"/>
  <c r="E962" i="7"/>
  <c r="E328" i="7"/>
  <c r="E1954" i="7"/>
  <c r="E1958" i="7"/>
  <c r="E1010" i="7"/>
  <c r="E690" i="7"/>
  <c r="E1192" i="7"/>
  <c r="E524" i="7"/>
  <c r="E1904" i="7"/>
  <c r="E1266" i="7"/>
  <c r="E858" i="7"/>
  <c r="E680" i="7"/>
  <c r="E86" i="7"/>
  <c r="E1994" i="7"/>
  <c r="E768" i="7"/>
  <c r="E884" i="7"/>
  <c r="E1274" i="7"/>
  <c r="E1920" i="7"/>
  <c r="E2154" i="7"/>
  <c r="E1458" i="7"/>
  <c r="E992" i="7"/>
  <c r="E1040" i="7"/>
  <c r="E1318" i="7"/>
  <c r="E1824" i="7"/>
  <c r="E828" i="7"/>
  <c r="E772" i="7"/>
  <c r="E1004" i="7"/>
  <c r="E1486" i="7"/>
  <c r="E208" i="7"/>
  <c r="E1272" i="7"/>
  <c r="E824" i="7"/>
  <c r="E236" i="7"/>
  <c r="E2032" i="7"/>
  <c r="E1168" i="7"/>
  <c r="E10" i="7"/>
  <c r="E64" i="7"/>
  <c r="E104" i="7"/>
  <c r="E1048" i="7"/>
  <c r="E1484" i="7"/>
  <c r="E896" i="7"/>
  <c r="E654" i="7"/>
  <c r="E990" i="7"/>
  <c r="E1962" i="7"/>
  <c r="E930" i="7"/>
  <c r="E1542" i="7"/>
  <c r="E1760" i="7"/>
  <c r="E1526" i="7"/>
  <c r="E1926" i="7"/>
  <c r="E300" i="7"/>
  <c r="E12" i="7"/>
  <c r="E874" i="7"/>
  <c r="E1720" i="7"/>
  <c r="E672" i="7"/>
  <c r="E686" i="7"/>
  <c r="E378" i="7"/>
  <c r="E310" i="7"/>
  <c r="E2036" i="7"/>
  <c r="E1784" i="7"/>
  <c r="E1012" i="7"/>
  <c r="E266" i="7"/>
  <c r="E1178" i="7"/>
  <c r="E304" i="7"/>
  <c r="E1534" i="7"/>
  <c r="E1310" i="7"/>
  <c r="E38" i="7"/>
  <c r="E1790" i="7"/>
  <c r="E360" i="7"/>
  <c r="E1772" i="7"/>
  <c r="E788" i="7"/>
  <c r="E120" i="7"/>
  <c r="E688" i="7"/>
  <c r="E2144" i="7"/>
  <c r="E1052" i="7"/>
  <c r="E1144" i="7"/>
  <c r="E410" i="7"/>
  <c r="E156" i="7"/>
  <c r="E1604" i="7"/>
  <c r="E198" i="7"/>
  <c r="E1952" i="7"/>
  <c r="E660" i="7"/>
  <c r="E888" i="7"/>
  <c r="E352" i="7"/>
  <c r="E220" i="7"/>
  <c r="E1554" i="7"/>
  <c r="E2022" i="7"/>
  <c r="E1942" i="7"/>
  <c r="E1020" i="7"/>
  <c r="E1054" i="7"/>
  <c r="E1326" i="7"/>
  <c r="E32" i="7"/>
  <c r="E1602" i="7"/>
  <c r="E796" i="7"/>
  <c r="E1910" i="7"/>
  <c r="E808" i="7"/>
  <c r="E106" i="7"/>
  <c r="E1304" i="7"/>
  <c r="E1726" i="7"/>
  <c r="E844" i="7"/>
  <c r="E222" i="7"/>
  <c r="E1264" i="7"/>
  <c r="E760" i="7"/>
  <c r="E908" i="7"/>
  <c r="E534" i="7"/>
  <c r="E228" i="7"/>
  <c r="E482" i="7"/>
  <c r="E1800" i="7"/>
  <c r="E932" i="7"/>
  <c r="E1616" i="7"/>
  <c r="E1066" i="7"/>
  <c r="E494" i="7"/>
  <c r="E812" i="7"/>
  <c r="E904" i="7"/>
  <c r="E914" i="7"/>
  <c r="E1420" i="7"/>
  <c r="E1232" i="7"/>
  <c r="E758" i="7"/>
  <c r="E674" i="7"/>
  <c r="E1514" i="7"/>
  <c r="E144" i="7"/>
  <c r="E1610" i="7"/>
  <c r="E1774" i="7"/>
  <c r="E728" i="7"/>
  <c r="E574" i="7"/>
  <c r="E1236" i="7"/>
  <c r="E1718" i="7"/>
  <c r="E496" i="7"/>
  <c r="E2138" i="7"/>
  <c r="E214" i="7"/>
  <c r="E1450" i="7"/>
  <c r="E588" i="7"/>
  <c r="E576" i="7"/>
  <c r="E154" i="7"/>
  <c r="E1086" i="7"/>
  <c r="E1814" i="7"/>
  <c r="E2084" i="7"/>
  <c r="E1094" i="7"/>
  <c r="E722" i="7"/>
  <c r="E1518" i="7"/>
  <c r="E1898" i="7"/>
  <c r="E532" i="7"/>
  <c r="E1238" i="7"/>
  <c r="E1214" i="7"/>
  <c r="E530" i="7"/>
  <c r="E1112" i="7"/>
  <c r="E1762" i="7"/>
  <c r="E2008" i="7"/>
  <c r="E592" i="7"/>
  <c r="E1536" i="7"/>
  <c r="E78" i="7"/>
  <c r="E374" i="7"/>
  <c r="E1296" i="7"/>
  <c r="E1006" i="7"/>
  <c r="E1820" i="7"/>
  <c r="E1538" i="7"/>
  <c r="E1492" i="7"/>
  <c r="E1840" i="7"/>
  <c r="E926" i="7"/>
  <c r="E666" i="7"/>
  <c r="E854" i="7"/>
  <c r="E1186" i="7"/>
  <c r="E906" i="7"/>
  <c r="E334" i="7"/>
  <c r="E1998" i="7"/>
  <c r="E520" i="7"/>
  <c r="E1392" i="7"/>
  <c r="E22" i="7"/>
  <c r="E470" i="7"/>
  <c r="E860" i="7"/>
  <c r="E704" i="7"/>
  <c r="E2104" i="7"/>
  <c r="E1596" i="7"/>
  <c r="E1258" i="7"/>
  <c r="E1044" i="7"/>
  <c r="E368" i="7"/>
  <c r="E746" i="7"/>
  <c r="E1092" i="7"/>
  <c r="E1976" i="7"/>
  <c r="E1524" i="7"/>
  <c r="E1332" i="7"/>
  <c r="E108" i="7"/>
  <c r="E500" i="7"/>
  <c r="E1866" i="7"/>
  <c r="E1370" i="7"/>
  <c r="E456" i="7"/>
  <c r="E2014" i="7"/>
  <c r="E798" i="7"/>
  <c r="E1042" i="7"/>
  <c r="E658" i="7"/>
  <c r="E1136" i="7"/>
  <c r="E570" i="7"/>
  <c r="E850" i="7"/>
  <c r="E274" i="7"/>
  <c r="E1698" i="7"/>
  <c r="E682" i="7"/>
  <c r="E572" i="7"/>
  <c r="E1690" i="7"/>
  <c r="E74" i="7"/>
  <c r="E2046" i="7"/>
  <c r="E916" i="7"/>
  <c r="E528" i="7"/>
  <c r="E2024" i="7"/>
  <c r="E1206" i="7"/>
  <c r="E150" i="7"/>
  <c r="E1468" i="7"/>
  <c r="E1740" i="7"/>
  <c r="E52" i="7"/>
  <c r="E1306" i="7"/>
  <c r="E1426" i="7"/>
  <c r="E848" i="7"/>
  <c r="E886" i="7"/>
  <c r="E1502" i="7"/>
  <c r="E1968" i="7"/>
  <c r="E112" i="7"/>
  <c r="E1268" i="7"/>
  <c r="E498" i="7"/>
  <c r="E90" i="7"/>
  <c r="E422" i="7"/>
  <c r="E412" i="7"/>
  <c r="E1454" i="7"/>
  <c r="E1064" i="7"/>
  <c r="E1028" i="7"/>
  <c r="E972" i="7"/>
  <c r="E230" i="7"/>
  <c r="E816" i="7"/>
  <c r="E1858" i="7"/>
  <c r="E2000" i="7"/>
  <c r="E1532" i="7"/>
  <c r="E802" i="7"/>
  <c r="E934" i="7"/>
  <c r="E366" i="7"/>
  <c r="E1564" i="7"/>
  <c r="E256" i="7"/>
  <c r="E1102" i="7"/>
  <c r="E1830" i="7"/>
  <c r="E1224" i="7"/>
  <c r="E320" i="7"/>
  <c r="E1560" i="7"/>
  <c r="E578" i="7"/>
  <c r="E552" i="7"/>
  <c r="E1900" i="7"/>
  <c r="E976" i="7"/>
  <c r="E696" i="7"/>
  <c r="E330" i="7"/>
  <c r="E288" i="7"/>
  <c r="E996" i="7"/>
  <c r="E342" i="7"/>
  <c r="E1324" i="7"/>
  <c r="E526" i="7"/>
  <c r="E1372" i="7"/>
  <c r="E512" i="7"/>
  <c r="E248" i="7"/>
  <c r="E1364" i="7"/>
  <c r="E1208" i="7"/>
  <c r="E2006" i="7"/>
  <c r="E1594" i="7"/>
  <c r="E88" i="7"/>
  <c r="E1000" i="7"/>
  <c r="E562" i="7"/>
  <c r="E212" i="7"/>
  <c r="E1302" i="7"/>
  <c r="E1374" i="7"/>
  <c r="E386" i="7"/>
  <c r="E868" i="7"/>
  <c r="E28" i="7"/>
  <c r="E1836" i="7"/>
  <c r="E406" i="7"/>
  <c r="E1834" i="7"/>
  <c r="E826" i="7"/>
  <c r="E912" i="7"/>
  <c r="E1344" i="7"/>
  <c r="E668" i="7"/>
  <c r="E1386" i="7"/>
  <c r="E898" i="7"/>
  <c r="E276" i="7"/>
  <c r="E1876" i="7"/>
  <c r="E1846" i="7"/>
  <c r="E254" i="7"/>
  <c r="E1056" i="7"/>
  <c r="E1096" i="7"/>
  <c r="E2214" i="7"/>
  <c r="E1076" i="7"/>
  <c r="E546" i="7"/>
  <c r="E1378" i="7"/>
  <c r="E1098" i="7"/>
  <c r="E1414" i="7"/>
  <c r="E966" i="7"/>
  <c r="E1540" i="7"/>
  <c r="E252" i="7"/>
  <c r="E502" i="7"/>
  <c r="E1810" i="7"/>
  <c r="E472" i="7"/>
  <c r="E1444" i="7"/>
  <c r="E2004" i="7"/>
  <c r="E1212" i="7"/>
  <c r="E558" i="7"/>
  <c r="E442" i="7"/>
  <c r="E490" i="7"/>
  <c r="E110" i="7"/>
  <c r="E346" i="7"/>
  <c r="E1104" i="7"/>
  <c r="E730" i="7"/>
  <c r="E1396" i="7"/>
  <c r="E1160" i="7"/>
  <c r="E114" i="7"/>
  <c r="E1120" i="7"/>
  <c r="E542" i="7"/>
  <c r="E1996" i="7"/>
  <c r="E1896" i="7"/>
  <c r="E1508" i="7"/>
  <c r="E2102" i="7"/>
  <c r="E1202" i="7"/>
  <c r="E318" i="7"/>
  <c r="E670" i="7"/>
  <c r="E712" i="7"/>
  <c r="E1666" i="7"/>
  <c r="E1156" i="7"/>
  <c r="E312" i="7"/>
  <c r="E1170" i="7"/>
  <c r="E16" i="7"/>
  <c r="E244" i="7"/>
  <c r="E18" i="7"/>
  <c r="E440" i="7"/>
  <c r="E124" i="7"/>
  <c r="E438" i="7"/>
  <c r="E1710" i="7"/>
  <c r="E586" i="7"/>
  <c r="E138" i="7"/>
  <c r="E1100" i="7"/>
  <c r="E1146" i="7"/>
  <c r="E994" i="7"/>
  <c r="E1664" i="7"/>
  <c r="E1874" i="7"/>
  <c r="E336" i="7"/>
  <c r="E484" i="7"/>
  <c r="E1590" i="7"/>
  <c r="E1688" i="7"/>
  <c r="E1686" i="7"/>
  <c r="E1722" i="7"/>
  <c r="E1204" i="7"/>
  <c r="E864" i="7"/>
  <c r="E866" i="7"/>
  <c r="E1964" i="7"/>
  <c r="E2136" i="7"/>
  <c r="E1090" i="7"/>
  <c r="E756" i="7"/>
  <c r="E2148" i="7"/>
  <c r="E2044" i="7"/>
  <c r="E752" i="7"/>
  <c r="E536" i="7"/>
  <c r="E1908" i="7"/>
  <c r="E744" i="7"/>
  <c r="E676" i="7"/>
  <c r="E1050" i="7"/>
  <c r="E822" i="7"/>
  <c r="E1708" i="7"/>
  <c r="E492" i="7"/>
  <c r="E1986" i="7"/>
  <c r="E1470" i="7"/>
  <c r="E1252" i="7"/>
  <c r="E1530" i="7"/>
  <c r="E1478" i="7"/>
  <c r="E2042" i="7"/>
  <c r="E204" i="7"/>
  <c r="E134" i="7"/>
  <c r="E1868" i="7"/>
  <c r="E1892" i="7"/>
  <c r="E504" i="7"/>
  <c r="E842" i="7"/>
  <c r="E1132" i="7"/>
  <c r="E1804" i="7"/>
  <c r="E1802" i="7"/>
  <c r="E1584" i="7"/>
  <c r="E838" i="7"/>
  <c r="E1780" i="7"/>
  <c r="E218" i="7"/>
  <c r="E1882" i="7"/>
  <c r="E1950" i="7"/>
  <c r="E770" i="7"/>
  <c r="E1058" i="7"/>
  <c r="E350" i="7"/>
  <c r="E210" i="7"/>
  <c r="E1436" i="7"/>
  <c r="E332" i="7"/>
  <c r="E664" i="7"/>
  <c r="E1930" i="7"/>
  <c r="E1970" i="7"/>
  <c r="E548" i="7"/>
  <c r="E538" i="7"/>
  <c r="E1516" i="7"/>
  <c r="E468" i="7"/>
  <c r="E216" i="7"/>
  <c r="E1348" i="7"/>
  <c r="E2092" i="7"/>
  <c r="E2130" i="7"/>
  <c r="E2018" i="7"/>
  <c r="E834" i="7"/>
  <c r="E1978" i="7"/>
  <c r="E404" i="7"/>
  <c r="E902" i="7"/>
  <c r="E146" i="7"/>
  <c r="E160" i="7"/>
  <c r="E1158" i="7"/>
  <c r="E960" i="7"/>
  <c r="E954" i="7"/>
  <c r="E1480" i="7"/>
  <c r="E1034" i="7"/>
  <c r="E1174" i="7"/>
  <c r="E1852" i="7"/>
  <c r="E480" i="7"/>
  <c r="E292" i="7"/>
  <c r="E1462" i="7"/>
  <c r="E298" i="7"/>
  <c r="E130" i="7"/>
  <c r="E1860" i="7"/>
  <c r="E582" i="7"/>
  <c r="E1210" i="7"/>
  <c r="E1340" i="7"/>
  <c r="E268" i="7"/>
  <c r="E566" i="7"/>
  <c r="E246" i="7"/>
  <c r="E1226" i="7"/>
  <c r="E1972" i="7"/>
  <c r="E1220" i="7"/>
  <c r="E1692" i="7"/>
  <c r="E870" i="7"/>
  <c r="E6" i="7"/>
  <c r="E1280" i="7"/>
  <c r="E780" i="7"/>
  <c r="E1778" i="7"/>
  <c r="E1046" i="7"/>
  <c r="E1424" i="7"/>
  <c r="E76" i="7"/>
  <c r="E1494" i="7"/>
  <c r="E1894" i="7"/>
  <c r="E748" i="7"/>
  <c r="E950" i="7"/>
  <c r="E1390" i="7"/>
  <c r="E764" i="7"/>
  <c r="E1848" i="7"/>
  <c r="E1662" i="7"/>
  <c r="E1716" i="7"/>
  <c r="E1256" i="7"/>
  <c r="E1988" i="7"/>
  <c r="E1928" i="7"/>
  <c r="E1734" i="7"/>
  <c r="E2158" i="7"/>
  <c r="E518" i="7"/>
  <c r="E20" i="7"/>
  <c r="E1738" i="7"/>
  <c r="E122" i="7"/>
  <c r="E514" i="7"/>
  <c r="E1906" i="7"/>
  <c r="E540" i="7"/>
  <c r="E1070" i="7"/>
  <c r="E892" i="7"/>
  <c r="E2076" i="7"/>
  <c r="E1118" i="7"/>
  <c r="E382" i="7"/>
  <c r="E284" i="7"/>
  <c r="E476" i="7"/>
  <c r="E1078" i="7"/>
  <c r="E1732" i="7"/>
  <c r="E36" i="7"/>
  <c r="E1592" i="7"/>
  <c r="E430" i="7"/>
  <c r="E1728" i="7"/>
  <c r="E1352" i="7"/>
  <c r="E1030" i="7"/>
  <c r="E794" i="7"/>
  <c r="E956" i="7"/>
  <c r="E948" i="7"/>
  <c r="E1460" i="7"/>
  <c r="E986" i="7"/>
  <c r="E434" i="7"/>
  <c r="E1134" i="7"/>
  <c r="E344" i="7"/>
  <c r="E282" i="7"/>
  <c r="E1308" i="7"/>
  <c r="E818" i="7"/>
  <c r="E1574" i="7"/>
  <c r="E718" i="7"/>
  <c r="E1404" i="7"/>
  <c r="E1162" i="7"/>
  <c r="E224" i="7"/>
  <c r="E810" i="7"/>
  <c r="E1482" i="7"/>
  <c r="E1412" i="7"/>
  <c r="E460" i="7"/>
  <c r="E1166" i="7"/>
  <c r="E1126" i="7"/>
  <c r="E316" i="7"/>
  <c r="E1678" i="7"/>
  <c r="E1770" i="7"/>
  <c r="E2128" i="7"/>
  <c r="E988" i="7"/>
  <c r="E872" i="7"/>
  <c r="E2056" i="7"/>
  <c r="E58" i="7"/>
  <c r="E882" i="7"/>
  <c r="E1570" i="7"/>
  <c r="E1872" i="7"/>
  <c r="E2126" i="7"/>
  <c r="E946" i="7"/>
  <c r="E1608" i="7"/>
  <c r="E258" i="7"/>
  <c r="E1506" i="7"/>
  <c r="E454" i="7"/>
  <c r="E200" i="7"/>
  <c r="E1818" i="7"/>
  <c r="E1806" i="7"/>
  <c r="E2010" i="7"/>
  <c r="E840" i="7"/>
  <c r="E1676" i="7"/>
  <c r="E446" i="7"/>
  <c r="E402" i="7"/>
  <c r="E1248" i="7"/>
  <c r="E54" i="7"/>
  <c r="E1408" i="7"/>
  <c r="E1756" i="7"/>
  <c r="E420" i="7"/>
  <c r="E2030" i="7"/>
  <c r="E708" i="7"/>
  <c r="E1354" i="7"/>
  <c r="E1442" i="7"/>
  <c r="E716" i="7"/>
  <c r="E1528" i="7"/>
  <c r="E1490" i="7"/>
  <c r="E2078" i="7"/>
  <c r="E1038" i="7"/>
  <c r="E1456" i="7"/>
  <c r="E306" i="7"/>
  <c r="E1036" i="7"/>
  <c r="E1250" i="7"/>
  <c r="E2168" i="7"/>
  <c r="E358" i="7"/>
  <c r="E1434" i="7"/>
  <c r="E1278" i="7"/>
  <c r="E260" i="7"/>
  <c r="E1282" i="7"/>
  <c r="E1068" i="7"/>
  <c r="E1618" i="7"/>
  <c r="E1254" i="7"/>
  <c r="E522" i="7"/>
  <c r="E1886" i="7"/>
  <c r="E1196" i="7"/>
  <c r="E1182" i="7"/>
  <c r="E778" i="7"/>
  <c r="E656" i="7"/>
  <c r="Z1046" i="7" l="1"/>
  <c r="CU1046" i="7" s="1"/>
  <c r="H1046" i="7"/>
  <c r="CC1046" i="7" s="1"/>
  <c r="F1692" i="7"/>
  <c r="CA1692" i="7" s="1"/>
  <c r="L1692" i="7"/>
  <c r="CG1692" i="7" s="1"/>
  <c r="F1392" i="7"/>
  <c r="CA1392" i="7" s="1"/>
  <c r="N1392" i="7"/>
  <c r="CI1392" i="7" s="1"/>
  <c r="K1492" i="7"/>
  <c r="CF1492" i="7" s="1"/>
  <c r="K1310" i="7"/>
  <c r="CF1310" i="7" s="1"/>
  <c r="K1655" i="7" s="1"/>
  <c r="K1656" i="7" s="1"/>
  <c r="N364" i="7"/>
  <c r="CI364" i="7" s="1"/>
  <c r="P364" i="7"/>
  <c r="CK364" i="7" s="1"/>
  <c r="I964" i="7"/>
  <c r="CD964" i="7" s="1"/>
  <c r="Z964" i="7"/>
  <c r="CU964" i="7" s="1"/>
  <c r="M296" i="7"/>
  <c r="CH296" i="7" s="1"/>
  <c r="P296" i="7"/>
  <c r="CK296" i="7" s="1"/>
  <c r="Q688" i="7"/>
  <c r="CL688" i="7" s="1"/>
  <c r="Q1241" i="7" s="1"/>
  <c r="Q1242" i="7" s="1"/>
  <c r="H1778" i="7"/>
  <c r="CC1778" i="7" s="1"/>
  <c r="H2069" i="7" s="1"/>
  <c r="H2070" i="7" s="1"/>
  <c r="W1778" i="7"/>
  <c r="CR1778" i="7" s="1"/>
  <c r="W2069" i="7" s="1"/>
  <c r="W2070" i="7" s="1"/>
  <c r="H1220" i="7"/>
  <c r="CC1220" i="7" s="1"/>
  <c r="J1220" i="7"/>
  <c r="CE1220" i="7" s="1"/>
  <c r="J1241" i="7" s="1"/>
  <c r="J1242" i="7" s="1"/>
  <c r="L1220" i="7"/>
  <c r="CG1220" i="7" s="1"/>
  <c r="P1220" i="7"/>
  <c r="CK1220" i="7" s="1"/>
  <c r="Z1220" i="7"/>
  <c r="CU1220" i="7" s="1"/>
  <c r="F1204" i="7"/>
  <c r="CA1204" i="7" s="1"/>
  <c r="Z1204" i="7"/>
  <c r="CU1204" i="7" s="1"/>
  <c r="H1208" i="7"/>
  <c r="CC1208" i="7" s="1"/>
  <c r="Z1208" i="7"/>
  <c r="CU1208" i="7" s="1"/>
  <c r="F1538" i="7"/>
  <c r="CA1538" i="7" s="1"/>
  <c r="N1538" i="7"/>
  <c r="CI1538" i="7" s="1"/>
  <c r="M1534" i="7"/>
  <c r="CH1534" i="7" s="1"/>
  <c r="F1550" i="7"/>
  <c r="CA1550" i="7" s="1"/>
  <c r="N1550" i="7"/>
  <c r="CI1550" i="7" s="1"/>
  <c r="P862" i="7"/>
  <c r="CK862" i="7" s="1"/>
  <c r="P1241" i="7" s="1"/>
  <c r="P1242" i="7" s="1"/>
  <c r="L1368" i="7"/>
  <c r="CG1368" i="7" s="1"/>
  <c r="K220" i="7"/>
  <c r="CF220" i="7" s="1"/>
  <c r="F220" i="7"/>
  <c r="CA220" i="7" s="1"/>
  <c r="M1442" i="7"/>
  <c r="CH1442" i="7" s="1"/>
  <c r="N1972" i="7"/>
  <c r="CI1972" i="7" s="1"/>
  <c r="R1972" i="7"/>
  <c r="CM1972" i="7" s="1"/>
  <c r="P520" i="7"/>
  <c r="CK520" i="7" s="1"/>
  <c r="P334" i="7"/>
  <c r="CK334" i="7" s="1"/>
  <c r="L334" i="7"/>
  <c r="CG334" i="7" s="1"/>
  <c r="F1820" i="7"/>
  <c r="CV1820" i="7" s="1"/>
  <c r="J304" i="7"/>
  <c r="CE304" i="7" s="1"/>
  <c r="J643" i="7" s="1"/>
  <c r="J644" i="7" s="1"/>
  <c r="J998" i="7"/>
  <c r="CZ998" i="7" s="1"/>
  <c r="J68" i="7"/>
  <c r="CE68" i="7" s="1"/>
  <c r="J91" i="7" s="1"/>
  <c r="J92" i="7" s="1"/>
  <c r="V102" i="7"/>
  <c r="CQ102" i="7" s="1"/>
  <c r="V183" i="7" s="1"/>
  <c r="V184" i="7" s="1"/>
  <c r="R102" i="7"/>
  <c r="CM102" i="7" s="1"/>
  <c r="R183" i="7" s="1"/>
  <c r="R184" i="7" s="1"/>
  <c r="K382" i="7"/>
  <c r="CF382" i="7" s="1"/>
  <c r="F382" i="7"/>
  <c r="CA382" i="7" s="1"/>
  <c r="I158" i="7"/>
  <c r="CD158" i="7" s="1"/>
  <c r="I183" i="7" s="1"/>
  <c r="I184" i="7" s="1"/>
  <c r="M158" i="7"/>
  <c r="CH158" i="7" s="1"/>
  <c r="Z780" i="7"/>
  <c r="CU780" i="7" s="1"/>
  <c r="L1226" i="7"/>
  <c r="CG1226" i="7" s="1"/>
  <c r="P1226" i="7"/>
  <c r="CK1226" i="7" s="1"/>
  <c r="Z1226" i="7"/>
  <c r="CU1226" i="7" s="1"/>
  <c r="J1226" i="7"/>
  <c r="CE1226" i="7" s="1"/>
  <c r="H1226" i="7"/>
  <c r="CC1226" i="7" s="1"/>
  <c r="K1722" i="7"/>
  <c r="CF1722" i="7" s="1"/>
  <c r="G1394" i="7"/>
  <c r="CB1394" i="7" s="1"/>
  <c r="N1394" i="7"/>
  <c r="CI1394" i="7" s="1"/>
  <c r="K1356" i="7"/>
  <c r="CF1356" i="7" s="1"/>
  <c r="G1136" i="7"/>
  <c r="CB1136" i="7" s="1"/>
  <c r="Z1136" i="7"/>
  <c r="CU1136" i="7" s="1"/>
  <c r="P500" i="7"/>
  <c r="CK500" i="7" s="1"/>
  <c r="P246" i="7"/>
  <c r="CK246" i="7" s="1"/>
  <c r="N246" i="7"/>
  <c r="CI246" i="7" s="1"/>
  <c r="I246" i="7"/>
  <c r="CD246" i="7" s="1"/>
  <c r="F1406" i="7"/>
  <c r="CA1406" i="7" s="1"/>
  <c r="N1406" i="7"/>
  <c r="CI1406" i="7" s="1"/>
  <c r="K1398" i="7"/>
  <c r="CF1398" i="7" s="1"/>
  <c r="F206" i="7"/>
  <c r="CA206" i="7" s="1"/>
  <c r="K206" i="7"/>
  <c r="CF206" i="7" s="1"/>
  <c r="Z676" i="7"/>
  <c r="CU676" i="7" s="1"/>
  <c r="H676" i="7"/>
  <c r="CC676" i="7" s="1"/>
  <c r="H1241" i="7" s="1"/>
  <c r="H1242" i="7" s="1"/>
  <c r="K518" i="7"/>
  <c r="CF518" i="7" s="1"/>
  <c r="F518" i="7"/>
  <c r="CA518" i="7" s="1"/>
  <c r="I1354" i="7"/>
  <c r="CD1354" i="7" s="1"/>
  <c r="N566" i="7"/>
  <c r="CI566" i="7" s="1"/>
  <c r="P566" i="7"/>
  <c r="CK566" i="7" s="1"/>
  <c r="I566" i="7"/>
  <c r="CD566" i="7" s="1"/>
  <c r="F1688" i="7"/>
  <c r="CA1688" i="7" s="1"/>
  <c r="F374" i="7"/>
  <c r="CA374" i="7" s="1"/>
  <c r="K374" i="7"/>
  <c r="CF374" i="7" s="1"/>
  <c r="F60" i="7"/>
  <c r="CA60" i="7" s="1"/>
  <c r="F91" i="7" s="1"/>
  <c r="F92" i="7" s="1"/>
  <c r="Z656" i="7"/>
  <c r="CU656" i="7" s="1"/>
  <c r="Z1241" i="7" s="1"/>
  <c r="Z1242" i="7" s="1"/>
  <c r="F656" i="7"/>
  <c r="CA656" i="7" s="1"/>
  <c r="F1241" i="7" s="1"/>
  <c r="F1242" i="7" s="1"/>
  <c r="K78" i="7"/>
  <c r="CF78" i="7" s="1"/>
  <c r="K91" i="7" s="1"/>
  <c r="K92" i="7" s="1"/>
  <c r="J1784" i="7"/>
  <c r="CE1784" i="7" s="1"/>
  <c r="F226" i="7"/>
  <c r="CA226" i="7" s="1"/>
  <c r="K226" i="7"/>
  <c r="CF226" i="7" s="1"/>
  <c r="J1730" i="7"/>
  <c r="CE1730" i="7" s="1"/>
  <c r="G1794" i="7"/>
  <c r="CB1794" i="7" s="1"/>
  <c r="U1794" i="7"/>
  <c r="CP1794" i="7" s="1"/>
  <c r="M1130" i="7"/>
  <c r="CH1130" i="7" s="1"/>
  <c r="H708" i="7"/>
  <c r="CX708" i="7" s="1"/>
  <c r="H1287" i="7" s="1"/>
  <c r="H1288" i="7" s="1"/>
  <c r="I1340" i="7"/>
  <c r="CD1340" i="7" s="1"/>
  <c r="L484" i="7"/>
  <c r="CG484" i="7" s="1"/>
  <c r="P484" i="7"/>
  <c r="CK484" i="7" s="1"/>
  <c r="I484" i="7"/>
  <c r="CD484" i="7" s="1"/>
  <c r="M854" i="7"/>
  <c r="CH854" i="7" s="1"/>
  <c r="M466" i="7"/>
  <c r="CH466" i="7" s="1"/>
  <c r="P466" i="7"/>
  <c r="CK466" i="7" s="1"/>
  <c r="K196" i="7"/>
  <c r="CF196" i="7" s="1"/>
  <c r="K643" i="7" s="1"/>
  <c r="K644" i="7" s="1"/>
  <c r="F196" i="7"/>
  <c r="CA196" i="7" s="1"/>
  <c r="F643" i="7" s="1"/>
  <c r="F644" i="7" s="1"/>
  <c r="O1118" i="7"/>
  <c r="CJ1118" i="7" s="1"/>
  <c r="P120" i="7"/>
  <c r="CK120" i="7" s="1"/>
  <c r="P183" i="7" s="1"/>
  <c r="P184" i="7" s="1"/>
  <c r="W120" i="7"/>
  <c r="CR120" i="7" s="1"/>
  <c r="W183" i="7" s="1"/>
  <c r="W184" i="7" s="1"/>
  <c r="F870" i="7"/>
  <c r="CA870" i="7" s="1"/>
  <c r="Z870" i="7"/>
  <c r="CU870" i="7" s="1"/>
  <c r="Z1210" i="7"/>
  <c r="CU1210" i="7" s="1"/>
  <c r="H1210" i="7"/>
  <c r="CC1210" i="7" s="1"/>
  <c r="P336" i="7"/>
  <c r="CK336" i="7" s="1"/>
  <c r="L336" i="7"/>
  <c r="CG336" i="7" s="1"/>
  <c r="I336" i="7"/>
  <c r="CD336" i="7" s="1"/>
  <c r="M666" i="7"/>
  <c r="CH666" i="7" s="1"/>
  <c r="N592" i="7"/>
  <c r="CI592" i="7" s="1"/>
  <c r="P592" i="7"/>
  <c r="CK592" i="7" s="1"/>
  <c r="P310" i="7"/>
  <c r="CK310" i="7" s="1"/>
  <c r="L310" i="7"/>
  <c r="CG310" i="7" s="1"/>
  <c r="I290" i="7"/>
  <c r="CD290" i="7" s="1"/>
  <c r="M290" i="7"/>
  <c r="CH290" i="7" s="1"/>
  <c r="P290" i="7"/>
  <c r="CK290" i="7" s="1"/>
  <c r="I1184" i="7"/>
  <c r="CY1184" i="7" s="1"/>
  <c r="K562" i="7"/>
  <c r="CF562" i="7" s="1"/>
  <c r="F562" i="7"/>
  <c r="CA562" i="7" s="1"/>
  <c r="J2030" i="7"/>
  <c r="CE2030" i="7" s="1"/>
  <c r="P582" i="7"/>
  <c r="CK582" i="7" s="1"/>
  <c r="N582" i="7"/>
  <c r="CI582" i="7" s="1"/>
  <c r="P512" i="7"/>
  <c r="CK512" i="7" s="1"/>
  <c r="G2008" i="7"/>
  <c r="CW2008" i="7" s="1"/>
  <c r="G2115" i="7" s="1"/>
  <c r="G2116" i="7" s="1"/>
  <c r="I378" i="7"/>
  <c r="CD378" i="7" s="1"/>
  <c r="L378" i="7"/>
  <c r="CG378" i="7" s="1"/>
  <c r="P378" i="7"/>
  <c r="CK378" i="7" s="1"/>
  <c r="L1230" i="7"/>
  <c r="CG1230" i="7" s="1"/>
  <c r="P1230" i="7"/>
  <c r="CK1230" i="7" s="1"/>
  <c r="Z1230" i="7"/>
  <c r="CU1230" i="7" s="1"/>
  <c r="H1230" i="7"/>
  <c r="CC1230" i="7" s="1"/>
  <c r="J1230" i="7"/>
  <c r="CE1230" i="7" s="1"/>
  <c r="H1922" i="7"/>
  <c r="CX1922" i="7" s="1"/>
  <c r="H2115" i="7" s="1"/>
  <c r="H2116" i="7" s="1"/>
  <c r="I314" i="7"/>
  <c r="CD314" i="7" s="1"/>
  <c r="M314" i="7"/>
  <c r="CH314" i="7" s="1"/>
  <c r="P314" i="7"/>
  <c r="CK314" i="7" s="1"/>
  <c r="N1472" i="7"/>
  <c r="CI1472" i="7" s="1"/>
  <c r="G1472" i="7"/>
  <c r="CB1472" i="7" s="1"/>
  <c r="Z926" i="7"/>
  <c r="CU926" i="7" s="1"/>
  <c r="H926" i="7"/>
  <c r="CC926" i="7" s="1"/>
  <c r="H686" i="7"/>
  <c r="CC686" i="7" s="1"/>
  <c r="Z686" i="7"/>
  <c r="CU686" i="7" s="1"/>
  <c r="M594" i="7"/>
  <c r="CH594" i="7" s="1"/>
  <c r="P594" i="7"/>
  <c r="CK594" i="7" s="1"/>
  <c r="I594" i="7"/>
  <c r="CD594" i="7" s="1"/>
  <c r="G1782" i="7"/>
  <c r="CB1782" i="7" s="1"/>
  <c r="F2216" i="7"/>
  <c r="CA2216" i="7" s="1"/>
  <c r="F2253" i="7" s="1"/>
  <c r="F2254" i="7" s="1"/>
  <c r="K1002" i="7"/>
  <c r="DA1002" i="7" s="1"/>
  <c r="G260" i="7"/>
  <c r="CB260" i="7" s="1"/>
  <c r="I994" i="7"/>
  <c r="CY994" i="7" s="1"/>
  <c r="N1372" i="7"/>
  <c r="CI1372" i="7" s="1"/>
  <c r="G1372" i="7"/>
  <c r="CB1372" i="7" s="1"/>
  <c r="G1112" i="7"/>
  <c r="CB1112" i="7" s="1"/>
  <c r="Z1112" i="7"/>
  <c r="CU1112" i="7" s="1"/>
  <c r="G672" i="7"/>
  <c r="CB672" i="7" s="1"/>
  <c r="M658" i="7"/>
  <c r="CH658" i="7" s="1"/>
  <c r="M1241" i="7" s="1"/>
  <c r="M1242" i="7" s="1"/>
  <c r="F1714" i="7"/>
  <c r="CA1714" i="7" s="1"/>
  <c r="L1714" i="7"/>
  <c r="CG1714" i="7" s="1"/>
  <c r="G1408" i="7"/>
  <c r="CB1408" i="7" s="1"/>
  <c r="N1408" i="7"/>
  <c r="CI1408" i="7" s="1"/>
  <c r="M298" i="7"/>
  <c r="CH298" i="7" s="1"/>
  <c r="P298" i="7"/>
  <c r="CK298" i="7" s="1"/>
  <c r="I298" i="7"/>
  <c r="CD298" i="7" s="1"/>
  <c r="H1146" i="7"/>
  <c r="CC1146" i="7" s="1"/>
  <c r="Z1146" i="7"/>
  <c r="CU1146" i="7" s="1"/>
  <c r="N530" i="7"/>
  <c r="CI530" i="7" s="1"/>
  <c r="I530" i="7"/>
  <c r="CD530" i="7" s="1"/>
  <c r="P530" i="7"/>
  <c r="CK530" i="7" s="1"/>
  <c r="I1720" i="7"/>
  <c r="CD1720" i="7" s="1"/>
  <c r="G1488" i="7"/>
  <c r="CB1488" i="7" s="1"/>
  <c r="N1488" i="7"/>
  <c r="CI1488" i="7" s="1"/>
  <c r="Z744" i="7"/>
  <c r="CU744" i="7" s="1"/>
  <c r="H744" i="7"/>
  <c r="CC744" i="7" s="1"/>
  <c r="F1332" i="7"/>
  <c r="CA1332" i="7" s="1"/>
  <c r="N1332" i="7"/>
  <c r="CI1332" i="7" s="1"/>
  <c r="G54" i="7"/>
  <c r="CB54" i="7" s="1"/>
  <c r="G91" i="7" s="1"/>
  <c r="G92" i="7" s="1"/>
  <c r="I1462" i="7"/>
  <c r="CD1462" i="7" s="1"/>
  <c r="K526" i="7"/>
  <c r="CF526" i="7" s="1"/>
  <c r="F526" i="7"/>
  <c r="CA526" i="7" s="1"/>
  <c r="L1214" i="7"/>
  <c r="CG1214" i="7" s="1"/>
  <c r="H874" i="7"/>
  <c r="CC874" i="7" s="1"/>
  <c r="Z874" i="7"/>
  <c r="CU874" i="7" s="1"/>
  <c r="Z1124" i="7"/>
  <c r="CU1124" i="7" s="1"/>
  <c r="I1124" i="7"/>
  <c r="CD1124" i="7" s="1"/>
  <c r="G806" i="7"/>
  <c r="CW806" i="7" s="1"/>
  <c r="G1320" i="7"/>
  <c r="CB1320" i="7" s="1"/>
  <c r="N1320" i="7"/>
  <c r="CI1320" i="7" s="1"/>
  <c r="F550" i="7"/>
  <c r="CA550" i="7" s="1"/>
  <c r="K550" i="7"/>
  <c r="CF550" i="7" s="1"/>
  <c r="K1324" i="7"/>
  <c r="CF1324" i="7" s="1"/>
  <c r="F12" i="7"/>
  <c r="CA12" i="7" s="1"/>
  <c r="F45" i="7" s="1"/>
  <c r="F46" i="7" s="1"/>
  <c r="G12" i="7"/>
  <c r="CB12" i="7" s="1"/>
  <c r="G45" i="7" s="1"/>
  <c r="G46" i="7" s="1"/>
  <c r="H12" i="7"/>
  <c r="CC12" i="7" s="1"/>
  <c r="H45" i="7" s="1"/>
  <c r="H46" i="7" s="1"/>
  <c r="U1864" i="7"/>
  <c r="CP1864" i="7" s="1"/>
  <c r="F742" i="7"/>
  <c r="CA742" i="7" s="1"/>
  <c r="Z742" i="7"/>
  <c r="CU742" i="7" s="1"/>
  <c r="F852" i="7"/>
  <c r="CA852" i="7" s="1"/>
  <c r="Z852" i="7"/>
  <c r="CU852" i="7" s="1"/>
  <c r="Z778" i="7"/>
  <c r="CU778" i="7" s="1"/>
  <c r="F778" i="7"/>
  <c r="CA778" i="7" s="1"/>
  <c r="I402" i="7"/>
  <c r="CD402" i="7" s="1"/>
  <c r="M402" i="7"/>
  <c r="CH402" i="7" s="1"/>
  <c r="P402" i="7"/>
  <c r="CK402" i="7" s="1"/>
  <c r="F480" i="7"/>
  <c r="CA480" i="7" s="1"/>
  <c r="K480" i="7"/>
  <c r="CF480" i="7" s="1"/>
  <c r="I1322" i="7"/>
  <c r="CD1322" i="7" s="1"/>
  <c r="L272" i="7"/>
  <c r="CG272" i="7" s="1"/>
  <c r="P272" i="7"/>
  <c r="CK272" i="7" s="1"/>
  <c r="P584" i="7"/>
  <c r="CK584" i="7" s="1"/>
  <c r="M584" i="7"/>
  <c r="CH584" i="7" s="1"/>
  <c r="I584" i="7"/>
  <c r="CD584" i="7" s="1"/>
  <c r="O356" i="7"/>
  <c r="CJ356" i="7" s="1"/>
  <c r="P356" i="7"/>
  <c r="CK356" i="7" s="1"/>
  <c r="H446" i="7"/>
  <c r="CC446" i="7" s="1"/>
  <c r="G1852" i="7"/>
  <c r="CB1852" i="7" s="1"/>
  <c r="F1710" i="7"/>
  <c r="CA1710" i="7" s="1"/>
  <c r="K1898" i="7"/>
  <c r="DA1898" i="7" s="1"/>
  <c r="G1694" i="7"/>
  <c r="CB1694" i="7" s="1"/>
  <c r="L1694" i="7"/>
  <c r="CG1694" i="7" s="1"/>
  <c r="L1228" i="7"/>
  <c r="CG1228" i="7" s="1"/>
  <c r="P1228" i="7"/>
  <c r="CK1228" i="7" s="1"/>
  <c r="H1736" i="7"/>
  <c r="CC1736" i="7" s="1"/>
  <c r="L2076" i="7"/>
  <c r="DB2076" i="7" s="1"/>
  <c r="H1676" i="7"/>
  <c r="CC1676" i="7" s="1"/>
  <c r="H1747" i="7" s="1"/>
  <c r="H1748" i="7" s="1"/>
  <c r="N438" i="7"/>
  <c r="CI438" i="7" s="1"/>
  <c r="P438" i="7"/>
  <c r="CK438" i="7" s="1"/>
  <c r="I438" i="7"/>
  <c r="CD438" i="7" s="1"/>
  <c r="I288" i="7"/>
  <c r="CD288" i="7" s="1"/>
  <c r="P288" i="7"/>
  <c r="CK288" i="7" s="1"/>
  <c r="L288" i="7"/>
  <c r="CG288" i="7" s="1"/>
  <c r="M1518" i="7"/>
  <c r="CH1518" i="7" s="1"/>
  <c r="F1526" i="7"/>
  <c r="CA1526" i="7" s="1"/>
  <c r="N1526" i="7"/>
  <c r="CI1526" i="7" s="1"/>
  <c r="I486" i="7"/>
  <c r="CD486" i="7" s="1"/>
  <c r="P486" i="7"/>
  <c r="CK486" i="7" s="1"/>
  <c r="M486" i="7"/>
  <c r="CH486" i="7" s="1"/>
  <c r="K1700" i="7"/>
  <c r="CF1700" i="7" s="1"/>
  <c r="M1546" i="7"/>
  <c r="CH1546" i="7" s="1"/>
  <c r="N774" i="7"/>
  <c r="CI774" i="7" s="1"/>
  <c r="F1000" i="7"/>
  <c r="CV1000" i="7" s="1"/>
  <c r="T840" i="7"/>
  <c r="CO840" i="7" s="1"/>
  <c r="T1241" i="7" s="1"/>
  <c r="T1242" i="7" s="1"/>
  <c r="F1034" i="7"/>
  <c r="CA1034" i="7" s="1"/>
  <c r="Z1034" i="7"/>
  <c r="CU1034" i="7" s="1"/>
  <c r="P124" i="7"/>
  <c r="CK124" i="7" s="1"/>
  <c r="W124" i="7"/>
  <c r="CR124" i="7" s="1"/>
  <c r="N30" i="7"/>
  <c r="CI30" i="7" s="1"/>
  <c r="N45" i="7" s="1"/>
  <c r="N46" i="7" s="1"/>
  <c r="J1944" i="7"/>
  <c r="CE1944" i="7" s="1"/>
  <c r="O408" i="7"/>
  <c r="CJ408" i="7" s="1"/>
  <c r="P408" i="7"/>
  <c r="CK408" i="7" s="1"/>
  <c r="H1150" i="7"/>
  <c r="CC1150" i="7" s="1"/>
  <c r="Z1150" i="7"/>
  <c r="CU1150" i="7" s="1"/>
  <c r="K1042" i="7"/>
  <c r="CF1042" i="7" s="1"/>
  <c r="K1241" i="7" s="1"/>
  <c r="K1242" i="7" s="1"/>
  <c r="H2010" i="7"/>
  <c r="CX2010" i="7" s="1"/>
  <c r="K1480" i="7"/>
  <c r="CF1480" i="7" s="1"/>
  <c r="I1542" i="7"/>
  <c r="CD1542" i="7" s="1"/>
  <c r="F390" i="7"/>
  <c r="CA390" i="7" s="1"/>
  <c r="K390" i="7"/>
  <c r="CF390" i="7" s="1"/>
  <c r="L1990" i="7"/>
  <c r="DB1990" i="7" s="1"/>
  <c r="K294" i="7"/>
  <c r="CF294" i="7" s="1"/>
  <c r="F294" i="7"/>
  <c r="CA294" i="7" s="1"/>
  <c r="F1434" i="7"/>
  <c r="CA1434" i="7" s="1"/>
  <c r="N1434" i="7"/>
  <c r="CI1434" i="7" s="1"/>
  <c r="G954" i="7"/>
  <c r="CB954" i="7" s="1"/>
  <c r="K18" i="7"/>
  <c r="CF18" i="7" s="1"/>
  <c r="K45" i="7" s="1"/>
  <c r="K46" i="7" s="1"/>
  <c r="F2084" i="7"/>
  <c r="CV2084" i="7" s="1"/>
  <c r="Z930" i="7"/>
  <c r="CU930" i="7" s="1"/>
  <c r="F930" i="7"/>
  <c r="CA930" i="7" s="1"/>
  <c r="L474" i="7"/>
  <c r="CG474" i="7" s="1"/>
  <c r="P474" i="7"/>
  <c r="CK474" i="7" s="1"/>
  <c r="I1410" i="7"/>
  <c r="CD1410" i="7" s="1"/>
  <c r="N66" i="7"/>
  <c r="CI66" i="7" s="1"/>
  <c r="N91" i="7" s="1"/>
  <c r="N92" i="7" s="1"/>
  <c r="G1500" i="7"/>
  <c r="CB1500" i="7" s="1"/>
  <c r="N1500" i="7"/>
  <c r="CI1500" i="7" s="1"/>
  <c r="F1818" i="7"/>
  <c r="CV1818" i="7" s="1"/>
  <c r="F2115" i="7" s="1"/>
  <c r="F2116" i="7" s="1"/>
  <c r="I1818" i="7"/>
  <c r="CY1818" i="7" s="1"/>
  <c r="I2115" i="7" s="1"/>
  <c r="I2116" i="7" s="1"/>
  <c r="H960" i="7"/>
  <c r="CC960" i="7" s="1"/>
  <c r="Z960" i="7"/>
  <c r="CU960" i="7" s="1"/>
  <c r="N244" i="7"/>
  <c r="CI244" i="7" s="1"/>
  <c r="N643" i="7" s="1"/>
  <c r="N644" i="7" s="1"/>
  <c r="P244" i="7"/>
  <c r="CK244" i="7" s="1"/>
  <c r="L1900" i="7"/>
  <c r="DB1900" i="7" s="1"/>
  <c r="Z1018" i="7"/>
  <c r="CU1018" i="7" s="1"/>
  <c r="F1018" i="7"/>
  <c r="CA1018" i="7" s="1"/>
  <c r="K308" i="7"/>
  <c r="CF308" i="7" s="1"/>
  <c r="F308" i="7"/>
  <c r="CA308" i="7" s="1"/>
  <c r="G444" i="7"/>
  <c r="CB444" i="7" s="1"/>
  <c r="K270" i="7"/>
  <c r="CF270" i="7" s="1"/>
  <c r="F270" i="7"/>
  <c r="CA270" i="7" s="1"/>
  <c r="F1908" i="7"/>
  <c r="CV1908" i="7" s="1"/>
  <c r="G1734" i="7"/>
  <c r="CB1734" i="7" s="1"/>
  <c r="L1734" i="7"/>
  <c r="CG1734" i="7" s="1"/>
  <c r="I200" i="7"/>
  <c r="CD200" i="7" s="1"/>
  <c r="I643" i="7" s="1"/>
  <c r="I644" i="7" s="1"/>
  <c r="M200" i="7"/>
  <c r="CH200" i="7" s="1"/>
  <c r="P200" i="7"/>
  <c r="CK200" i="7" s="1"/>
  <c r="F16" i="7"/>
  <c r="CA16" i="7" s="1"/>
  <c r="H16" i="7"/>
  <c r="CC16" i="7" s="1"/>
  <c r="G16" i="7"/>
  <c r="CB16" i="7" s="1"/>
  <c r="P552" i="7"/>
  <c r="CK552" i="7" s="1"/>
  <c r="I1086" i="7"/>
  <c r="CY1086" i="7" s="1"/>
  <c r="G990" i="7"/>
  <c r="CW990" i="7" s="1"/>
  <c r="P544" i="7"/>
  <c r="CK544" i="7" s="1"/>
  <c r="J1606" i="7"/>
  <c r="CE1606" i="7" s="1"/>
  <c r="H1850" i="7"/>
  <c r="CC1850" i="7" s="1"/>
  <c r="X1850" i="7"/>
  <c r="CS1850" i="7" s="1"/>
  <c r="X2069" i="7" s="1"/>
  <c r="X2070" i="7" s="1"/>
  <c r="M454" i="7"/>
  <c r="CH454" i="7" s="1"/>
  <c r="P454" i="7"/>
  <c r="CK454" i="7" s="1"/>
  <c r="J160" i="7"/>
  <c r="CE160" i="7" s="1"/>
  <c r="J183" i="7" s="1"/>
  <c r="J184" i="7" s="1"/>
  <c r="M160" i="7"/>
  <c r="CH160" i="7" s="1"/>
  <c r="K578" i="7"/>
  <c r="CF578" i="7" s="1"/>
  <c r="F578" i="7"/>
  <c r="CA578" i="7" s="1"/>
  <c r="I202" i="7"/>
  <c r="CD202" i="7" s="1"/>
  <c r="L202" i="7"/>
  <c r="CG202" i="7" s="1"/>
  <c r="L643" i="7" s="1"/>
  <c r="L644" i="7" s="1"/>
  <c r="P202" i="7"/>
  <c r="CK202" i="7" s="1"/>
  <c r="K1544" i="7"/>
  <c r="CF1544" i="7" s="1"/>
  <c r="F660" i="7"/>
  <c r="CA660" i="7" s="1"/>
  <c r="Z660" i="7"/>
  <c r="CU660" i="7" s="1"/>
  <c r="K1772" i="7"/>
  <c r="CF1772" i="7" s="1"/>
  <c r="K2069" i="7" s="1"/>
  <c r="K2070" i="7" s="1"/>
  <c r="M1506" i="7"/>
  <c r="CH1506" i="7" s="1"/>
  <c r="P312" i="7"/>
  <c r="CK312" i="7" s="1"/>
  <c r="M312" i="7"/>
  <c r="CH312" i="7" s="1"/>
  <c r="N1884" i="7"/>
  <c r="CI1884" i="7" s="1"/>
  <c r="N2069" i="7" s="1"/>
  <c r="N2070" i="7" s="1"/>
  <c r="R1884" i="7"/>
  <c r="CM1884" i="7" s="1"/>
  <c r="J1712" i="7"/>
  <c r="CE1712" i="7" s="1"/>
  <c r="O358" i="7"/>
  <c r="CJ358" i="7" s="1"/>
  <c r="I358" i="7"/>
  <c r="CD358" i="7" s="1"/>
  <c r="P358" i="7"/>
  <c r="CK358" i="7" s="1"/>
  <c r="F258" i="7"/>
  <c r="CA258" i="7" s="1"/>
  <c r="K258" i="7"/>
  <c r="CF258" i="7" s="1"/>
  <c r="H1156" i="7"/>
  <c r="CX1156" i="7" s="1"/>
  <c r="K320" i="7"/>
  <c r="CF320" i="7" s="1"/>
  <c r="F320" i="7"/>
  <c r="CA320" i="7" s="1"/>
  <c r="K588" i="7"/>
  <c r="CF588" i="7" s="1"/>
  <c r="F588" i="7"/>
  <c r="CA588" i="7" s="1"/>
  <c r="H754" i="7"/>
  <c r="CC754" i="7" s="1"/>
  <c r="Z754" i="7"/>
  <c r="CU754" i="7" s="1"/>
  <c r="P590" i="7"/>
  <c r="CK590" i="7" s="1"/>
  <c r="G798" i="7"/>
  <c r="CW798" i="7" s="1"/>
  <c r="J1224" i="7"/>
  <c r="CE1224" i="7" s="1"/>
  <c r="L1224" i="7"/>
  <c r="CG1224" i="7" s="1"/>
  <c r="P1224" i="7"/>
  <c r="CK1224" i="7" s="1"/>
  <c r="Z1224" i="7"/>
  <c r="CU1224" i="7" s="1"/>
  <c r="H1224" i="7"/>
  <c r="CC1224" i="7" s="1"/>
  <c r="I1450" i="7"/>
  <c r="CD1450" i="7" s="1"/>
  <c r="Z1048" i="7"/>
  <c r="CU1048" i="7" s="1"/>
  <c r="H1048" i="7"/>
  <c r="CC1048" i="7" s="1"/>
  <c r="M1586" i="7"/>
  <c r="CH1586" i="7" s="1"/>
  <c r="F398" i="7"/>
  <c r="CA398" i="7" s="1"/>
  <c r="K398" i="7"/>
  <c r="CF398" i="7" s="1"/>
  <c r="G978" i="7"/>
  <c r="CW978" i="7" s="1"/>
  <c r="K1376" i="7"/>
  <c r="CF1376" i="7" s="1"/>
  <c r="W1952" i="7"/>
  <c r="CR1952" i="7" s="1"/>
  <c r="Z946" i="7"/>
  <c r="CU946" i="7" s="1"/>
  <c r="G946" i="7"/>
  <c r="CB946" i="7" s="1"/>
  <c r="G1978" i="7"/>
  <c r="CB1978" i="7" s="1"/>
  <c r="I712" i="7"/>
  <c r="CY712" i="7" s="1"/>
  <c r="I1287" i="7" s="1"/>
  <c r="I1288" i="7" s="1"/>
  <c r="L1830" i="7"/>
  <c r="DB1830" i="7" s="1"/>
  <c r="L2115" i="7" s="1"/>
  <c r="L2116" i="7" s="1"/>
  <c r="F214" i="7"/>
  <c r="CA214" i="7" s="1"/>
  <c r="K214" i="7"/>
  <c r="CF214" i="7" s="1"/>
  <c r="F1510" i="7"/>
  <c r="CA1510" i="7" s="1"/>
  <c r="N1510" i="7"/>
  <c r="CI1510" i="7" s="1"/>
  <c r="H1148" i="7"/>
  <c r="CC1148" i="7" s="1"/>
  <c r="Z1148" i="7"/>
  <c r="CU1148" i="7" s="1"/>
  <c r="Z782" i="7"/>
  <c r="CU782" i="7" s="1"/>
  <c r="F406" i="7"/>
  <c r="CA406" i="7" s="1"/>
  <c r="K406" i="7"/>
  <c r="CF406" i="7" s="1"/>
  <c r="L2126" i="7"/>
  <c r="CG2126" i="7" s="1"/>
  <c r="L2207" i="7" s="1"/>
  <c r="L2208" i="7" s="1"/>
  <c r="N670" i="7"/>
  <c r="CI670" i="7" s="1"/>
  <c r="N1241" i="7" s="1"/>
  <c r="N1242" i="7" s="1"/>
  <c r="G1102" i="7"/>
  <c r="CW1102" i="7" s="1"/>
  <c r="H2138" i="7"/>
  <c r="CC2138" i="7" s="1"/>
  <c r="H2207" i="7" s="1"/>
  <c r="H2208" i="7" s="1"/>
  <c r="L2138" i="7"/>
  <c r="CG2138" i="7" s="1"/>
  <c r="K1504" i="7"/>
  <c r="CF1504" i="7" s="1"/>
  <c r="P384" i="7"/>
  <c r="CK384" i="7" s="1"/>
  <c r="L384" i="7"/>
  <c r="CG384" i="7" s="1"/>
  <c r="F250" i="7"/>
  <c r="CA250" i="7" s="1"/>
  <c r="K250" i="7"/>
  <c r="CF250" i="7" s="1"/>
  <c r="M2168" i="7"/>
  <c r="CH2168" i="7" s="1"/>
  <c r="M2207" i="7" s="1"/>
  <c r="M2208" i="7" s="1"/>
  <c r="F684" i="7"/>
  <c r="CA684" i="7" s="1"/>
  <c r="Z684" i="7"/>
  <c r="CU684" i="7" s="1"/>
  <c r="M1400" i="7"/>
  <c r="CH1400" i="7" s="1"/>
  <c r="K1572" i="7"/>
  <c r="CF1572" i="7" s="1"/>
  <c r="Q776" i="7"/>
  <c r="CL776" i="7" s="1"/>
  <c r="Q746" i="7"/>
  <c r="CL746" i="7" s="1"/>
  <c r="I1570" i="7"/>
  <c r="CD1570" i="7" s="1"/>
  <c r="N2130" i="7"/>
  <c r="CI2130" i="7" s="1"/>
  <c r="N2207" i="7" s="1"/>
  <c r="N2208" i="7" s="1"/>
  <c r="G1564" i="7"/>
  <c r="CB1564" i="7" s="1"/>
  <c r="N1564" i="7"/>
  <c r="CI1564" i="7" s="1"/>
  <c r="H1718" i="7"/>
  <c r="CC1718" i="7" s="1"/>
  <c r="F1300" i="7"/>
  <c r="CA1300" i="7" s="1"/>
  <c r="F1655" i="7" s="1"/>
  <c r="F1656" i="7" s="1"/>
  <c r="K1918" i="7"/>
  <c r="DA1918" i="7" s="1"/>
  <c r="P536" i="7"/>
  <c r="CK536" i="7" s="1"/>
  <c r="J1928" i="7"/>
  <c r="CZ1928" i="7" s="1"/>
  <c r="J2115" i="7" s="1"/>
  <c r="J2116" i="7" s="1"/>
  <c r="K2102" i="7"/>
  <c r="DA2102" i="7" s="1"/>
  <c r="P366" i="7"/>
  <c r="CK366" i="7" s="1"/>
  <c r="L366" i="7"/>
  <c r="CG366" i="7" s="1"/>
  <c r="I366" i="7"/>
  <c r="CD366" i="7" s="1"/>
  <c r="F2032" i="7"/>
  <c r="CA2032" i="7" s="1"/>
  <c r="F2069" i="7" s="1"/>
  <c r="F2070" i="7" s="1"/>
  <c r="N1270" i="7"/>
  <c r="DD1270" i="7" s="1"/>
  <c r="N1287" i="7" s="1"/>
  <c r="N1288" i="7" s="1"/>
  <c r="I1422" i="7"/>
  <c r="CD1422" i="7" s="1"/>
  <c r="P394" i="7"/>
  <c r="CK394" i="7" s="1"/>
  <c r="I394" i="7"/>
  <c r="CD394" i="7" s="1"/>
  <c r="L394" i="7"/>
  <c r="CG394" i="7" s="1"/>
  <c r="P198" i="7"/>
  <c r="CK198" i="7" s="1"/>
  <c r="P643" i="7" s="1"/>
  <c r="P644" i="7" s="1"/>
  <c r="M198" i="7"/>
  <c r="CH198" i="7" s="1"/>
  <c r="M643" i="7" s="1"/>
  <c r="M644" i="7" s="1"/>
  <c r="H934" i="7"/>
  <c r="CC934" i="7" s="1"/>
  <c r="Z934" i="7"/>
  <c r="CU934" i="7" s="1"/>
  <c r="M574" i="7"/>
  <c r="CH574" i="7" s="1"/>
  <c r="P574" i="7"/>
  <c r="CK574" i="7" s="1"/>
  <c r="F236" i="7"/>
  <c r="CA236" i="7" s="1"/>
  <c r="K236" i="7"/>
  <c r="CF236" i="7" s="1"/>
  <c r="Z750" i="7"/>
  <c r="CU750" i="7" s="1"/>
  <c r="F750" i="7"/>
  <c r="CA750" i="7" s="1"/>
  <c r="H766" i="7"/>
  <c r="CC766" i="7" s="1"/>
  <c r="Z766" i="7"/>
  <c r="CU766" i="7" s="1"/>
  <c r="G2056" i="7"/>
  <c r="CB2056" i="7" s="1"/>
  <c r="P216" i="7"/>
  <c r="CK216" i="7" s="1"/>
  <c r="L216" i="7"/>
  <c r="CG216" i="7" s="1"/>
  <c r="F302" i="7"/>
  <c r="CA302" i="7" s="1"/>
  <c r="K302" i="7"/>
  <c r="CF302" i="7" s="1"/>
  <c r="K2094" i="7"/>
  <c r="DA2094" i="7" s="1"/>
  <c r="N436" i="7"/>
  <c r="CI436" i="7" s="1"/>
  <c r="P436" i="7"/>
  <c r="CK436" i="7" s="1"/>
  <c r="G1176" i="7"/>
  <c r="CW1176" i="7" s="1"/>
  <c r="M872" i="7"/>
  <c r="CH872" i="7" s="1"/>
  <c r="I468" i="7"/>
  <c r="CD468" i="7" s="1"/>
  <c r="M468" i="7"/>
  <c r="CH468" i="7" s="1"/>
  <c r="P468" i="7"/>
  <c r="CK468" i="7" s="1"/>
  <c r="F1996" i="7"/>
  <c r="CV1996" i="7" s="1"/>
  <c r="K1532" i="7"/>
  <c r="CF1532" i="7" s="1"/>
  <c r="O1272" i="7"/>
  <c r="DE1272" i="7" s="1"/>
  <c r="O1287" i="7" s="1"/>
  <c r="O1288" i="7" s="1"/>
  <c r="M1114" i="7"/>
  <c r="CH1114" i="7" s="1"/>
  <c r="I1836" i="7"/>
  <c r="CY1836" i="7" s="1"/>
  <c r="F1836" i="7"/>
  <c r="CV1836" i="7" s="1"/>
  <c r="K1988" i="7"/>
  <c r="DA1988" i="7" s="1"/>
  <c r="K1516" i="7"/>
  <c r="CF1516" i="7" s="1"/>
  <c r="F542" i="7"/>
  <c r="CA542" i="7" s="1"/>
  <c r="K542" i="7"/>
  <c r="CF542" i="7" s="1"/>
  <c r="O1610" i="7"/>
  <c r="CJ1610" i="7" s="1"/>
  <c r="P1610" i="7"/>
  <c r="CK1610" i="7" s="1"/>
  <c r="P208" i="7"/>
  <c r="CK208" i="7" s="1"/>
  <c r="L208" i="7"/>
  <c r="CG208" i="7" s="1"/>
  <c r="M944" i="7"/>
  <c r="CH944" i="7" s="1"/>
  <c r="K1464" i="7"/>
  <c r="CF1464" i="7" s="1"/>
  <c r="J2016" i="7"/>
  <c r="CZ2016" i="7" s="1"/>
  <c r="O1886" i="7"/>
  <c r="CJ1886" i="7" s="1"/>
  <c r="O2069" i="7" s="1"/>
  <c r="O2070" i="7" s="1"/>
  <c r="R1886" i="7"/>
  <c r="CM1886" i="7" s="1"/>
  <c r="M1036" i="7"/>
  <c r="CH1036" i="7" s="1"/>
  <c r="O2128" i="7"/>
  <c r="CJ2128" i="7" s="1"/>
  <c r="O2207" i="7" s="1"/>
  <c r="O2208" i="7" s="1"/>
  <c r="P538" i="7"/>
  <c r="CK538" i="7" s="1"/>
  <c r="M538" i="7"/>
  <c r="CH538" i="7" s="1"/>
  <c r="H1120" i="7"/>
  <c r="CC1120" i="7" s="1"/>
  <c r="Z1120" i="7"/>
  <c r="CU1120" i="7" s="1"/>
  <c r="F1486" i="7"/>
  <c r="CA1486" i="7" s="1"/>
  <c r="N1486" i="7"/>
  <c r="CI1486" i="7" s="1"/>
  <c r="H1180" i="7"/>
  <c r="CX1180" i="7" s="1"/>
  <c r="K1556" i="7"/>
  <c r="CF1556" i="7" s="1"/>
  <c r="Q1140" i="7"/>
  <c r="CL1140" i="7" s="1"/>
  <c r="O1044" i="7"/>
  <c r="CJ1044" i="7" s="1"/>
  <c r="O1241" i="7" s="1"/>
  <c r="O1242" i="7" s="1"/>
  <c r="I1514" i="7"/>
  <c r="CD1514" i="7" s="1"/>
  <c r="M752" i="7"/>
  <c r="CH752" i="7" s="1"/>
  <c r="F1446" i="7"/>
  <c r="CA1446" i="7" s="1"/>
  <c r="N1446" i="7"/>
  <c r="CI1446" i="7" s="1"/>
  <c r="I1678" i="7"/>
  <c r="CD1678" i="7" s="1"/>
  <c r="I1747" i="7" s="1"/>
  <c r="I1748" i="7" s="1"/>
  <c r="M1970" i="7"/>
  <c r="CH1970" i="7" s="1"/>
  <c r="R1970" i="7"/>
  <c r="CM1970" i="7" s="1"/>
  <c r="P1970" i="7"/>
  <c r="CK1970" i="7" s="1"/>
  <c r="Q1970" i="7"/>
  <c r="CL1970" i="7" s="1"/>
  <c r="S1970" i="7"/>
  <c r="CN1970" i="7" s="1"/>
  <c r="T1970" i="7"/>
  <c r="CO1970" i="7" s="1"/>
  <c r="L1970" i="7"/>
  <c r="CG1970" i="7" s="1"/>
  <c r="V1970" i="7"/>
  <c r="CQ1970" i="7" s="1"/>
  <c r="I1160" i="7"/>
  <c r="CY1160" i="7" s="1"/>
  <c r="M674" i="7"/>
  <c r="CH674" i="7" s="1"/>
  <c r="G772" i="7"/>
  <c r="CB772" i="7" s="1"/>
  <c r="Z772" i="7"/>
  <c r="CU772" i="7" s="1"/>
  <c r="H1122" i="7"/>
  <c r="CC1122" i="7" s="1"/>
  <c r="Z1122" i="7"/>
  <c r="CU1122" i="7" s="1"/>
  <c r="Q958" i="7"/>
  <c r="CL958" i="7" s="1"/>
  <c r="P316" i="7"/>
  <c r="CK316" i="7" s="1"/>
  <c r="I316" i="7"/>
  <c r="CD316" i="7" s="1"/>
  <c r="O316" i="7"/>
  <c r="CJ316" i="7" s="1"/>
  <c r="I1396" i="7"/>
  <c r="CD1396" i="7" s="1"/>
  <c r="F758" i="7"/>
  <c r="CA758" i="7" s="1"/>
  <c r="Z758" i="7"/>
  <c r="CU758" i="7" s="1"/>
  <c r="M662" i="7"/>
  <c r="CH662" i="7" s="1"/>
  <c r="F1838" i="7"/>
  <c r="CV1838" i="7" s="1"/>
  <c r="M1558" i="7"/>
  <c r="CH1558" i="7" s="1"/>
  <c r="F1668" i="7"/>
  <c r="CA1668" i="7" s="1"/>
  <c r="F1747" i="7" s="1"/>
  <c r="F1748" i="7" s="1"/>
  <c r="H1604" i="7"/>
  <c r="CC1604" i="7" s="1"/>
  <c r="P1604" i="7"/>
  <c r="CK1604" i="7" s="1"/>
  <c r="O1604" i="7"/>
  <c r="CJ1604" i="7" s="1"/>
  <c r="G664" i="7"/>
  <c r="CB664" i="7" s="1"/>
  <c r="G1241" i="7" s="1"/>
  <c r="G1242" i="7" s="1"/>
  <c r="Z664" i="7"/>
  <c r="CU664" i="7" s="1"/>
  <c r="H1028" i="7"/>
  <c r="CC1028" i="7" s="1"/>
  <c r="Z1028" i="7"/>
  <c r="CU1028" i="7" s="1"/>
  <c r="O348" i="7"/>
  <c r="CJ348" i="7" s="1"/>
  <c r="P348" i="7"/>
  <c r="CK348" i="7" s="1"/>
  <c r="R836" i="7"/>
  <c r="CM836" i="7" s="1"/>
  <c r="R1241" i="7" s="1"/>
  <c r="R1242" i="7" s="1"/>
  <c r="P1594" i="7"/>
  <c r="CK1594" i="7" s="1"/>
  <c r="P1655" i="7" s="1"/>
  <c r="P1656" i="7" s="1"/>
  <c r="O1594" i="7"/>
  <c r="CJ1594" i="7" s="1"/>
  <c r="O1655" i="7" s="1"/>
  <c r="O1656" i="7" s="1"/>
  <c r="K332" i="7"/>
  <c r="CF332" i="7" s="1"/>
  <c r="F332" i="7"/>
  <c r="CA332" i="7" s="1"/>
  <c r="G1420" i="7"/>
  <c r="CB1420" i="7" s="1"/>
  <c r="N1420" i="7"/>
  <c r="CI1420" i="7" s="1"/>
  <c r="F1318" i="7"/>
  <c r="CA1318" i="7" s="1"/>
  <c r="N1318" i="7"/>
  <c r="CI1318" i="7" s="1"/>
  <c r="J1854" i="7"/>
  <c r="CE1854" i="7" s="1"/>
  <c r="G1512" i="7"/>
  <c r="CB1512" i="7" s="1"/>
  <c r="N1512" i="7"/>
  <c r="CI1512" i="7" s="1"/>
  <c r="S156" i="7"/>
  <c r="CN156" i="7" s="1"/>
  <c r="S183" i="7" s="1"/>
  <c r="S184" i="7" s="1"/>
  <c r="K156" i="7"/>
  <c r="CF156" i="7" s="1"/>
  <c r="K183" i="7" s="1"/>
  <c r="K184" i="7" s="1"/>
  <c r="X156" i="7"/>
  <c r="CS156" i="7" s="1"/>
  <c r="X183" i="7" s="1"/>
  <c r="X184" i="7" s="1"/>
  <c r="L156" i="7"/>
  <c r="CG156" i="7" s="1"/>
  <c r="L183" i="7" s="1"/>
  <c r="L184" i="7" s="1"/>
  <c r="M156" i="7"/>
  <c r="CH156" i="7" s="1"/>
  <c r="M183" i="7" s="1"/>
  <c r="M184" i="7" s="1"/>
  <c r="N156" i="7"/>
  <c r="CI156" i="7" s="1"/>
  <c r="N183" i="7" s="1"/>
  <c r="N184" i="7" s="1"/>
  <c r="O156" i="7"/>
  <c r="CJ156" i="7" s="1"/>
  <c r="O183" i="7" s="1"/>
  <c r="O184" i="7" s="1"/>
  <c r="G156" i="7"/>
  <c r="CB156" i="7" s="1"/>
  <c r="G183" i="7" s="1"/>
  <c r="G184" i="7" s="1"/>
  <c r="H156" i="7"/>
  <c r="CC156" i="7" s="1"/>
  <c r="H183" i="7" s="1"/>
  <c r="H184" i="7" s="1"/>
  <c r="F866" i="7"/>
  <c r="CA866" i="7" s="1"/>
  <c r="Z866" i="7"/>
  <c r="CU866" i="7" s="1"/>
  <c r="K460" i="7"/>
  <c r="CF460" i="7" s="1"/>
  <c r="F460" i="7"/>
  <c r="CA460" i="7" s="1"/>
  <c r="N1436" i="7"/>
  <c r="CI1436" i="7" s="1"/>
  <c r="G1436" i="7"/>
  <c r="CB1436" i="7" s="1"/>
  <c r="P346" i="7"/>
  <c r="CK346" i="7" s="1"/>
  <c r="O346" i="7"/>
  <c r="CJ346" i="7" s="1"/>
  <c r="I346" i="7"/>
  <c r="CD346" i="7" s="1"/>
  <c r="M1454" i="7"/>
  <c r="CH1454" i="7" s="1"/>
  <c r="G914" i="7"/>
  <c r="CW914" i="7" s="1"/>
  <c r="M1040" i="7"/>
  <c r="CH1040" i="7" s="1"/>
  <c r="L2096" i="7"/>
  <c r="DB2096" i="7" s="1"/>
  <c r="P376" i="7"/>
  <c r="CK376" i="7" s="1"/>
  <c r="L376" i="7"/>
  <c r="CG376" i="7" s="1"/>
  <c r="M28" i="7"/>
  <c r="CH28" i="7" s="1"/>
  <c r="M45" i="7" s="1"/>
  <c r="M46" i="7" s="1"/>
  <c r="K1412" i="7"/>
  <c r="CF1412" i="7" s="1"/>
  <c r="L210" i="7"/>
  <c r="CG210" i="7" s="1"/>
  <c r="P210" i="7"/>
  <c r="CK210" i="7" s="1"/>
  <c r="I210" i="7"/>
  <c r="CD210" i="7" s="1"/>
  <c r="T110" i="7"/>
  <c r="CO110" i="7" s="1"/>
  <c r="T183" i="7" s="1"/>
  <c r="T184" i="7" s="1"/>
  <c r="Q110" i="7"/>
  <c r="CL110" i="7" s="1"/>
  <c r="F412" i="7"/>
  <c r="CA412" i="7" s="1"/>
  <c r="K412" i="7"/>
  <c r="CF412" i="7" s="1"/>
  <c r="F1388" i="7"/>
  <c r="CA1388" i="7" s="1"/>
  <c r="K362" i="7"/>
  <c r="CF362" i="7" s="1"/>
  <c r="F362" i="7"/>
  <c r="CA362" i="7" s="1"/>
  <c r="M286" i="7"/>
  <c r="CH286" i="7" s="1"/>
  <c r="P286" i="7"/>
  <c r="CK286" i="7" s="1"/>
  <c r="G1776" i="7"/>
  <c r="CB1776" i="7" s="1"/>
  <c r="G2069" i="7" s="1"/>
  <c r="G2070" i="7" s="1"/>
  <c r="U1776" i="7"/>
  <c r="CP1776" i="7" s="1"/>
  <c r="U2069" i="7" s="1"/>
  <c r="U2070" i="7" s="1"/>
  <c r="I456" i="7"/>
  <c r="CD456" i="7" s="1"/>
  <c r="M456" i="7"/>
  <c r="CH456" i="7" s="1"/>
  <c r="P456" i="7"/>
  <c r="CK456" i="7" s="1"/>
  <c r="K1790" i="7"/>
  <c r="CF1790" i="7" s="1"/>
  <c r="M1482" i="7"/>
  <c r="CH1482" i="7" s="1"/>
  <c r="L350" i="7"/>
  <c r="CG350" i="7" s="1"/>
  <c r="P350" i="7"/>
  <c r="CK350" i="7" s="1"/>
  <c r="I350" i="7"/>
  <c r="CD350" i="7" s="1"/>
  <c r="F490" i="7"/>
  <c r="CA490" i="7" s="1"/>
  <c r="K490" i="7"/>
  <c r="CF490" i="7" s="1"/>
  <c r="F422" i="7"/>
  <c r="CA422" i="7" s="1"/>
  <c r="K422" i="7"/>
  <c r="CF422" i="7" s="1"/>
  <c r="F1458" i="7"/>
  <c r="CA1458" i="7" s="1"/>
  <c r="N1458" i="7"/>
  <c r="CI1458" i="7" s="1"/>
  <c r="F1366" i="7"/>
  <c r="CA1366" i="7" s="1"/>
  <c r="G1716" i="7"/>
  <c r="CB1716" i="7" s="1"/>
  <c r="L1716" i="7"/>
  <c r="CG1716" i="7" s="1"/>
  <c r="I810" i="7"/>
  <c r="CY810" i="7" s="1"/>
  <c r="F1058" i="7"/>
  <c r="CA1058" i="7" s="1"/>
  <c r="Z1058" i="7"/>
  <c r="CU1058" i="7" s="1"/>
  <c r="K442" i="7"/>
  <c r="CF442" i="7" s="1"/>
  <c r="F442" i="7"/>
  <c r="CA442" i="7" s="1"/>
  <c r="I90" i="7"/>
  <c r="CD90" i="7" s="1"/>
  <c r="I91" i="7" s="1"/>
  <c r="I92" i="7" s="1"/>
  <c r="I494" i="7"/>
  <c r="CD494" i="7" s="1"/>
  <c r="N494" i="7"/>
  <c r="CI494" i="7" s="1"/>
  <c r="P494" i="7"/>
  <c r="CK494" i="7" s="1"/>
  <c r="Q2154" i="7"/>
  <c r="CL2154" i="7" s="1"/>
  <c r="Q2207" i="7" s="1"/>
  <c r="Q2208" i="7" s="1"/>
  <c r="H918" i="7"/>
  <c r="CX918" i="7" s="1"/>
  <c r="F506" i="7"/>
  <c r="CA506" i="7" s="1"/>
  <c r="K506" i="7"/>
  <c r="CF506" i="7" s="1"/>
  <c r="N952" i="7"/>
  <c r="CI952" i="7" s="1"/>
  <c r="P558" i="7"/>
  <c r="CK558" i="7" s="1"/>
  <c r="I558" i="7"/>
  <c r="CD558" i="7" s="1"/>
  <c r="N558" i="7"/>
  <c r="CI558" i="7" s="1"/>
  <c r="K498" i="7"/>
  <c r="CF498" i="7" s="1"/>
  <c r="F498" i="7"/>
  <c r="CA498" i="7" s="1"/>
  <c r="L1920" i="7"/>
  <c r="DB1920" i="7" s="1"/>
  <c r="I1582" i="7"/>
  <c r="CD1582" i="7" s="1"/>
  <c r="I522" i="7"/>
  <c r="CD522" i="7" s="1"/>
  <c r="N522" i="7"/>
  <c r="CI522" i="7" s="1"/>
  <c r="P522" i="7"/>
  <c r="CK522" i="7" s="1"/>
  <c r="P1596" i="7"/>
  <c r="CK1596" i="7" s="1"/>
  <c r="H1596" i="7"/>
  <c r="CC1596" i="7" s="1"/>
  <c r="H1655" i="7" s="1"/>
  <c r="H1656" i="7" s="1"/>
  <c r="O1596" i="7"/>
  <c r="CJ1596" i="7" s="1"/>
  <c r="P1212" i="7"/>
  <c r="CK1212" i="7" s="1"/>
  <c r="M1268" i="7"/>
  <c r="DC1268" i="7" s="1"/>
  <c r="M1287" i="7" s="1"/>
  <c r="M1288" i="7" s="1"/>
  <c r="H1616" i="7"/>
  <c r="CC1616" i="7" s="1"/>
  <c r="O1616" i="7"/>
  <c r="CJ1616" i="7" s="1"/>
  <c r="P1616" i="7"/>
  <c r="CK1616" i="7" s="1"/>
  <c r="P1274" i="7"/>
  <c r="DF1274" i="7" s="1"/>
  <c r="P1287" i="7" s="1"/>
  <c r="P1288" i="7" s="1"/>
  <c r="H1082" i="7"/>
  <c r="CX1082" i="7" s="1"/>
  <c r="K1828" i="7"/>
  <c r="DA1828" i="7" s="1"/>
  <c r="K2115" i="7" s="1"/>
  <c r="K2116" i="7" s="1"/>
  <c r="T1882" i="7"/>
  <c r="CO1882" i="7" s="1"/>
  <c r="T2069" i="7" s="1"/>
  <c r="T2070" i="7" s="1"/>
  <c r="L1882" i="7"/>
  <c r="CG1882" i="7" s="1"/>
  <c r="L2069" i="7" s="1"/>
  <c r="L2070" i="7" s="1"/>
  <c r="V1882" i="7"/>
  <c r="CQ1882" i="7" s="1"/>
  <c r="V2069" i="7" s="1"/>
  <c r="V2070" i="7" s="1"/>
  <c r="M1882" i="7"/>
  <c r="CH1882" i="7" s="1"/>
  <c r="M2069" i="7" s="1"/>
  <c r="M2070" i="7" s="1"/>
  <c r="R1882" i="7"/>
  <c r="CM1882" i="7" s="1"/>
  <c r="R2069" i="7" s="1"/>
  <c r="R2070" i="7" s="1"/>
  <c r="P1882" i="7"/>
  <c r="CK1882" i="7" s="1"/>
  <c r="P2069" i="7" s="1"/>
  <c r="P2070" i="7" s="1"/>
  <c r="Q1882" i="7"/>
  <c r="CL1882" i="7" s="1"/>
  <c r="Q2069" i="7" s="1"/>
  <c r="Q2070" i="7" s="1"/>
  <c r="S1882" i="7"/>
  <c r="CN1882" i="7" s="1"/>
  <c r="S2069" i="7" s="1"/>
  <c r="S2070" i="7" s="1"/>
  <c r="K2004" i="7"/>
  <c r="DA2004" i="7" s="1"/>
  <c r="T112" i="7"/>
  <c r="CO112" i="7" s="1"/>
  <c r="F112" i="7"/>
  <c r="CA112" i="7" s="1"/>
  <c r="F183" i="7" s="1"/>
  <c r="F184" i="7" s="1"/>
  <c r="Q112" i="7"/>
  <c r="CL112" i="7" s="1"/>
  <c r="M932" i="7"/>
  <c r="CH932" i="7" s="1"/>
  <c r="G1334" i="7"/>
  <c r="CB1334" i="7" s="1"/>
  <c r="N1334" i="7"/>
  <c r="CI1334" i="7" s="1"/>
  <c r="H678" i="7"/>
  <c r="CC678" i="7" s="1"/>
  <c r="Z678" i="7"/>
  <c r="CU678" i="7" s="1"/>
  <c r="H262" i="7"/>
  <c r="CC262" i="7" s="1"/>
  <c r="W2044" i="7"/>
  <c r="CR2044" i="7" s="1"/>
  <c r="G1038" i="7"/>
  <c r="CB1038" i="7" s="1"/>
  <c r="Z1038" i="7"/>
  <c r="CU1038" i="7" s="1"/>
  <c r="F718" i="7"/>
  <c r="CV718" i="7" s="1"/>
  <c r="F1287" i="7" s="1"/>
  <c r="F1288" i="7" s="1"/>
  <c r="Z768" i="7"/>
  <c r="CU768" i="7" s="1"/>
  <c r="H768" i="7"/>
  <c r="CC768" i="7" s="1"/>
  <c r="K354" i="7"/>
  <c r="CF354" i="7" s="1"/>
  <c r="F354" i="7"/>
  <c r="CA354" i="7" s="1"/>
  <c r="P238" i="7"/>
  <c r="CK238" i="7" s="1"/>
  <c r="O238" i="7"/>
  <c r="CJ238" i="7" s="1"/>
  <c r="N1498" i="7"/>
  <c r="CI1498" i="7" s="1"/>
  <c r="F1498" i="7"/>
  <c r="CA1498" i="7" s="1"/>
  <c r="I2132" i="7"/>
  <c r="CD2132" i="7" s="1"/>
  <c r="I2207" i="7" s="1"/>
  <c r="I2208" i="7" s="1"/>
  <c r="M868" i="7"/>
  <c r="CH868" i="7" s="1"/>
  <c r="L2104" i="7"/>
  <c r="DB2104" i="7" s="1"/>
  <c r="M1574" i="7"/>
  <c r="CH1574" i="7" s="1"/>
  <c r="J1780" i="7"/>
  <c r="CE1780" i="7" s="1"/>
  <c r="J2069" i="7" s="1"/>
  <c r="J2070" i="7" s="1"/>
  <c r="Y1780" i="7"/>
  <c r="CT1780" i="7" s="1"/>
  <c r="Y2069" i="7" s="1"/>
  <c r="Y2070" i="7" s="1"/>
  <c r="K472" i="7"/>
  <c r="CF472" i="7" s="1"/>
  <c r="F472" i="7"/>
  <c r="CA472" i="7" s="1"/>
  <c r="I1502" i="7"/>
  <c r="CD1502" i="7" s="1"/>
  <c r="P482" i="7"/>
  <c r="CK482" i="7" s="1"/>
  <c r="M482" i="7"/>
  <c r="CH482" i="7" s="1"/>
  <c r="J2058" i="7"/>
  <c r="CE2058" i="7" s="1"/>
  <c r="P400" i="7"/>
  <c r="CK400" i="7" s="1"/>
  <c r="M400" i="7"/>
  <c r="CH400" i="7" s="1"/>
  <c r="K1142" i="7"/>
  <c r="CF1142" i="7" s="1"/>
  <c r="H1848" i="7"/>
  <c r="CC1848" i="7" s="1"/>
  <c r="W1848" i="7"/>
  <c r="CR1848" i="7" s="1"/>
  <c r="S838" i="7"/>
  <c r="CN838" i="7" s="1"/>
  <c r="S1241" i="7" s="1"/>
  <c r="S1242" i="7" s="1"/>
  <c r="O228" i="7"/>
  <c r="CJ228" i="7" s="1"/>
  <c r="P228" i="7"/>
  <c r="CK228" i="7" s="1"/>
  <c r="H86" i="7"/>
  <c r="CC86" i="7" s="1"/>
  <c r="H91" i="7" s="1"/>
  <c r="H92" i="7" s="1"/>
  <c r="G1448" i="7"/>
  <c r="CB1448" i="7" s="1"/>
  <c r="N1448" i="7"/>
  <c r="CI1448" i="7" s="1"/>
  <c r="G2078" i="7"/>
  <c r="CW2078" i="7" s="1"/>
  <c r="I1308" i="7"/>
  <c r="CD1308" i="7" s="1"/>
  <c r="I1655" i="7" s="1"/>
  <c r="I1656" i="7" s="1"/>
  <c r="K1584" i="7"/>
  <c r="CF1584" i="7" s="1"/>
  <c r="P502" i="7"/>
  <c r="CK502" i="7" s="1"/>
  <c r="M502" i="7"/>
  <c r="CH502" i="7" s="1"/>
  <c r="I502" i="7"/>
  <c r="CD502" i="7" s="1"/>
  <c r="V848" i="7"/>
  <c r="CQ848" i="7" s="1"/>
  <c r="V1241" i="7" s="1"/>
  <c r="V1242" i="7" s="1"/>
  <c r="X848" i="7"/>
  <c r="CS848" i="7" s="1"/>
  <c r="X1241" i="7" s="1"/>
  <c r="X1242" i="7" s="1"/>
  <c r="K534" i="7"/>
  <c r="CF534" i="7" s="1"/>
  <c r="F534" i="7"/>
  <c r="CA534" i="7" s="1"/>
  <c r="I680" i="7"/>
  <c r="CD680" i="7" s="1"/>
  <c r="I1241" i="7" s="1"/>
  <c r="I1242" i="7" s="1"/>
  <c r="Z680" i="7"/>
  <c r="CU680" i="7" s="1"/>
  <c r="Z1128" i="7"/>
  <c r="CU1128" i="7" s="1"/>
  <c r="F1128" i="7"/>
  <c r="CA1128" i="7" s="1"/>
  <c r="Z856" i="7"/>
  <c r="CU856" i="7" s="1"/>
  <c r="H856" i="7"/>
  <c r="CC856" i="7" s="1"/>
  <c r="Z1222" i="7"/>
  <c r="CU1222" i="7" s="1"/>
  <c r="H1222" i="7"/>
  <c r="CC1222" i="7" s="1"/>
  <c r="J1222" i="7"/>
  <c r="CE1222" i="7" s="1"/>
  <c r="L1222" i="7"/>
  <c r="CG1222" i="7" s="1"/>
  <c r="P1222" i="7"/>
  <c r="CK1222" i="7" s="1"/>
  <c r="F1370" i="7"/>
  <c r="CA1370" i="7" s="1"/>
  <c r="N1370" i="7"/>
  <c r="CI1370" i="7" s="1"/>
  <c r="G704" i="7"/>
  <c r="CW704" i="7" s="1"/>
  <c r="G1287" i="7" s="1"/>
  <c r="G1288" i="7" s="1"/>
  <c r="K282" i="7"/>
  <c r="CF282" i="7" s="1"/>
  <c r="F282" i="7"/>
  <c r="CA282" i="7" s="1"/>
  <c r="G252" i="7"/>
  <c r="CB252" i="7" s="1"/>
  <c r="G643" i="7" s="1"/>
  <c r="G644" i="7" s="1"/>
  <c r="M1426" i="7"/>
  <c r="CH1426" i="7" s="1"/>
  <c r="Z858" i="7"/>
  <c r="CU858" i="7" s="1"/>
  <c r="H858" i="7"/>
  <c r="CC858" i="7" s="1"/>
  <c r="M1358" i="7"/>
  <c r="CH1358" i="7" s="1"/>
  <c r="T2152" i="7"/>
  <c r="CO2152" i="7" s="1"/>
  <c r="T2207" i="7" s="1"/>
  <c r="T2208" i="7" s="1"/>
  <c r="J1670" i="7"/>
  <c r="CE1670" i="7" s="1"/>
  <c r="J1747" i="7" s="1"/>
  <c r="J1748" i="7" s="1"/>
  <c r="O1144" i="7"/>
  <c r="CJ1144" i="7" s="1"/>
  <c r="M764" i="7"/>
  <c r="CH764" i="7" s="1"/>
  <c r="F344" i="7"/>
  <c r="CA344" i="7" s="1"/>
  <c r="K344" i="7"/>
  <c r="CF344" i="7" s="1"/>
  <c r="G1540" i="7"/>
  <c r="CB1540" i="7" s="1"/>
  <c r="N1540" i="7"/>
  <c r="CI1540" i="7" s="1"/>
  <c r="G1306" i="7"/>
  <c r="CB1306" i="7" s="1"/>
  <c r="G1655" i="7" s="1"/>
  <c r="G1656" i="7" s="1"/>
  <c r="N1306" i="7"/>
  <c r="CI1306" i="7" s="1"/>
  <c r="M760" i="7"/>
  <c r="CH760" i="7" s="1"/>
  <c r="L1266" i="7"/>
  <c r="DB1266" i="7" s="1"/>
  <c r="L1287" i="7" s="1"/>
  <c r="L1288" i="7" s="1"/>
  <c r="K1452" i="7"/>
  <c r="CF1452" i="7" s="1"/>
  <c r="K1342" i="7"/>
  <c r="CF1342" i="7" s="1"/>
  <c r="I1490" i="7"/>
  <c r="CD1490" i="7" s="1"/>
  <c r="M1134" i="7"/>
  <c r="CH1134" i="7" s="1"/>
  <c r="F1132" i="7"/>
  <c r="CA1132" i="7" s="1"/>
  <c r="Z1132" i="7"/>
  <c r="CU1132" i="7" s="1"/>
  <c r="Q116" i="7"/>
  <c r="CL116" i="7" s="1"/>
  <c r="T116" i="7"/>
  <c r="CO116" i="7" s="1"/>
  <c r="O424" i="7"/>
  <c r="CJ424" i="7" s="1"/>
  <c r="P424" i="7"/>
  <c r="CK424" i="7" s="1"/>
  <c r="K1680" i="7"/>
  <c r="CF1680" i="7" s="1"/>
  <c r="K1747" i="7" s="1"/>
  <c r="K1748" i="7" s="1"/>
  <c r="P2140" i="7"/>
  <c r="CK2140" i="7" s="1"/>
  <c r="P2207" i="7" s="1"/>
  <c r="P2208" i="7" s="1"/>
  <c r="O386" i="7"/>
  <c r="CJ386" i="7" s="1"/>
  <c r="P386" i="7"/>
  <c r="CK386" i="7" s="1"/>
  <c r="I386" i="7"/>
  <c r="CD386" i="7" s="1"/>
  <c r="L1390" i="7"/>
  <c r="CG1390" i="7" s="1"/>
  <c r="K434" i="7"/>
  <c r="CF434" i="7" s="1"/>
  <c r="F434" i="7"/>
  <c r="CA434" i="7" s="1"/>
  <c r="U842" i="7"/>
  <c r="CP842" i="7" s="1"/>
  <c r="U1241" i="7" s="1"/>
  <c r="U1242" i="7" s="1"/>
  <c r="M1414" i="7"/>
  <c r="CH1414" i="7" s="1"/>
  <c r="K1740" i="7"/>
  <c r="CF1740" i="7" s="1"/>
  <c r="O222" i="7"/>
  <c r="CJ222" i="7" s="1"/>
  <c r="O643" i="7" s="1"/>
  <c r="O644" i="7" s="1"/>
  <c r="P222" i="7"/>
  <c r="CK222" i="7" s="1"/>
  <c r="F1418" i="7"/>
  <c r="CA1418" i="7" s="1"/>
  <c r="N1418" i="7"/>
  <c r="CI1418" i="7" s="1"/>
  <c r="J2148" i="7"/>
  <c r="CE2148" i="7" s="1"/>
  <c r="J2207" i="7" s="1"/>
  <c r="J2208" i="7" s="1"/>
  <c r="G2148" i="7"/>
  <c r="CB2148" i="7" s="1"/>
  <c r="G2207" i="7" s="1"/>
  <c r="G2208" i="7" s="1"/>
  <c r="L860" i="7"/>
  <c r="CG860" i="7" s="1"/>
  <c r="L1241" i="7" s="1"/>
  <c r="L1242" i="7" s="1"/>
  <c r="W844" i="7"/>
  <c r="CR844" i="7" s="1"/>
  <c r="W1241" i="7" s="1"/>
  <c r="W1242" i="7" s="1"/>
  <c r="K1440" i="7"/>
  <c r="CF1440" i="7" s="1"/>
  <c r="J1598" i="7"/>
  <c r="CE1598" i="7" s="1"/>
  <c r="J1655" i="7" s="1"/>
  <c r="J1656" i="7" s="1"/>
  <c r="K2150" i="7"/>
  <c r="CF2150" i="7" s="1"/>
  <c r="F2150" i="7"/>
  <c r="CA2150" i="7" s="1"/>
  <c r="F2207" i="7" s="1"/>
  <c r="F2208" i="7" s="1"/>
  <c r="H1870" i="7"/>
  <c r="CC1870" i="7" s="1"/>
  <c r="X1870" i="7"/>
  <c r="CS1870" i="7" s="1"/>
  <c r="I514" i="7"/>
  <c r="CD514" i="7" s="1"/>
  <c r="M514" i="7"/>
  <c r="CH514" i="7" s="1"/>
  <c r="P514" i="7"/>
  <c r="CK514" i="7" s="1"/>
  <c r="Z950" i="7"/>
  <c r="CU950" i="7" s="1"/>
  <c r="G950" i="7"/>
  <c r="CB950" i="7" s="1"/>
  <c r="G1460" i="7"/>
  <c r="CB1460" i="7" s="1"/>
  <c r="N1460" i="7"/>
  <c r="CI1460" i="7" s="1"/>
  <c r="M1378" i="7"/>
  <c r="CH1378" i="7" s="1"/>
  <c r="R2160" i="7"/>
  <c r="CM2160" i="7" s="1"/>
  <c r="R2207" i="7" s="1"/>
  <c r="R2208" i="7" s="1"/>
  <c r="G1528" i="7"/>
  <c r="CB1528" i="7" s="1"/>
  <c r="N1528" i="7"/>
  <c r="CI1528" i="7" s="1"/>
  <c r="M948" i="7"/>
  <c r="CH948" i="7" s="1"/>
  <c r="W1868" i="7"/>
  <c r="CR1868" i="7" s="1"/>
  <c r="M546" i="7"/>
  <c r="CH546" i="7" s="1"/>
  <c r="P546" i="7"/>
  <c r="CK546" i="7" s="1"/>
  <c r="M1206" i="7"/>
  <c r="CH1206" i="7" s="1"/>
  <c r="F1304" i="7"/>
  <c r="CA1304" i="7" s="1"/>
  <c r="N1304" i="7"/>
  <c r="CI1304" i="7" s="1"/>
  <c r="N1655" i="7" s="1"/>
  <c r="N1656" i="7" s="1"/>
  <c r="N1562" i="7"/>
  <c r="CI1562" i="7" s="1"/>
  <c r="F1562" i="7"/>
  <c r="CA1562" i="7" s="1"/>
  <c r="M956" i="7"/>
  <c r="CH956" i="7" s="1"/>
  <c r="K2024" i="7"/>
  <c r="DA2024" i="7" s="1"/>
  <c r="U106" i="7"/>
  <c r="CP106" i="7" s="1"/>
  <c r="U183" i="7" s="1"/>
  <c r="U184" i="7" s="1"/>
  <c r="Q106" i="7"/>
  <c r="CL106" i="7" s="1"/>
  <c r="Q183" i="7" s="1"/>
  <c r="Q184" i="7" s="1"/>
  <c r="H900" i="7"/>
  <c r="CX900" i="7" s="1"/>
  <c r="M1312" i="7"/>
  <c r="CH1312" i="7" s="1"/>
  <c r="M1655" i="7" s="1"/>
  <c r="M1656" i="7" s="1"/>
  <c r="K720" i="7"/>
  <c r="DA720" i="7" s="1"/>
  <c r="K1287" i="7" s="1"/>
  <c r="K1288" i="7" s="1"/>
  <c r="K242" i="7"/>
  <c r="CF242" i="7" s="1"/>
  <c r="F242" i="7"/>
  <c r="CA242" i="7" s="1"/>
  <c r="I1374" i="7"/>
  <c r="CD1374" i="7" s="1"/>
  <c r="P528" i="7"/>
  <c r="CK528" i="7" s="1"/>
  <c r="U1954" i="7"/>
  <c r="CP1954" i="7" s="1"/>
  <c r="P580" i="7"/>
  <c r="CK580" i="7" s="1"/>
  <c r="Y1956" i="7"/>
  <c r="CT1956" i="7" s="1"/>
  <c r="J820" i="7"/>
  <c r="CZ820" i="7" s="1"/>
  <c r="Q1030" i="7"/>
  <c r="CL1030" i="7" s="1"/>
  <c r="Z2042" i="7"/>
  <c r="CU2042" i="7" s="1"/>
  <c r="I328" i="7"/>
  <c r="CD328" i="7" s="1"/>
  <c r="L328" i="7"/>
  <c r="CG328" i="7" s="1"/>
  <c r="P328" i="7"/>
  <c r="CK328" i="7" s="1"/>
  <c r="G1674" i="7"/>
  <c r="CB1674" i="7" s="1"/>
  <c r="G1747" i="7" s="1"/>
  <c r="G1748" i="7" s="1"/>
  <c r="L1674" i="7"/>
  <c r="CG1674" i="7" s="1"/>
  <c r="I1738" i="7"/>
  <c r="CD1738" i="7" s="1"/>
  <c r="M1494" i="7"/>
  <c r="CH1494" i="7" s="1"/>
  <c r="N1352" i="7"/>
  <c r="CI1352" i="7" s="1"/>
  <c r="G1352" i="7"/>
  <c r="CB1352" i="7" s="1"/>
  <c r="I1478" i="7"/>
  <c r="CD1478" i="7" s="1"/>
  <c r="M1056" i="7"/>
  <c r="CH1056" i="7" s="1"/>
  <c r="H2046" i="7"/>
  <c r="CC2046" i="7" s="1"/>
  <c r="X2046" i="7"/>
  <c r="CS2046" i="7" s="1"/>
  <c r="H962" i="7"/>
  <c r="CC962" i="7" s="1"/>
  <c r="Z962" i="7"/>
  <c r="CU962" i="7" s="1"/>
  <c r="N1580" i="7"/>
  <c r="CI1580" i="7" s="1"/>
  <c r="G1580" i="7"/>
  <c r="CB1580" i="7" s="1"/>
  <c r="F1672" i="7"/>
  <c r="CA1672" i="7" s="1"/>
  <c r="L1672" i="7"/>
  <c r="CG1672" i="7" s="1"/>
  <c r="L1747" i="7" s="1"/>
  <c r="L1748" i="7" s="1"/>
  <c r="L414" i="7"/>
  <c r="CG414" i="7" s="1"/>
  <c r="P414" i="7"/>
  <c r="CK414" i="7" s="1"/>
  <c r="F1578" i="7"/>
  <c r="CA1578" i="7" s="1"/>
  <c r="N1578" i="7"/>
  <c r="CI1578" i="7" s="1"/>
  <c r="J20" i="7"/>
  <c r="CE20" i="7" s="1"/>
  <c r="J45" i="7" s="1"/>
  <c r="J46" i="7" s="1"/>
  <c r="L76" i="7"/>
  <c r="CG76" i="7" s="1"/>
  <c r="L91" i="7" s="1"/>
  <c r="L92" i="7" s="1"/>
  <c r="F1728" i="7"/>
  <c r="CA1728" i="7" s="1"/>
  <c r="I1530" i="7"/>
  <c r="CD1530" i="7" s="1"/>
  <c r="H254" i="7"/>
  <c r="CC254" i="7" s="1"/>
  <c r="H643" i="7" s="1"/>
  <c r="H644" i="7" s="1"/>
  <c r="M74" i="7"/>
  <c r="CH74" i="7" s="1"/>
  <c r="M91" i="7" s="1"/>
  <c r="M92" i="7" s="1"/>
  <c r="O1602" i="7"/>
  <c r="CJ1602" i="7" s="1"/>
  <c r="P1602" i="7"/>
  <c r="CK1602" i="7" s="1"/>
  <c r="M1138" i="7"/>
  <c r="CH1138" i="7" s="1"/>
  <c r="K428" i="7"/>
  <c r="CF428" i="7" s="1"/>
  <c r="F428" i="7"/>
  <c r="CA428" i="7" s="1"/>
  <c r="P564" i="7"/>
  <c r="CK564" i="7" s="1"/>
  <c r="K1116" i="7"/>
  <c r="CF1116" i="7" s="1"/>
  <c r="P392" i="7"/>
  <c r="CK392" i="7" s="1"/>
  <c r="O392" i="7"/>
  <c r="CJ392" i="7" s="1"/>
  <c r="L1302" i="7"/>
  <c r="CG1302" i="7" s="1"/>
  <c r="L1655" i="7" s="1"/>
  <c r="L1656" i="7" s="1"/>
  <c r="K1424" i="7"/>
  <c r="CF1424" i="7" s="1"/>
  <c r="O430" i="7"/>
  <c r="CJ430" i="7" s="1"/>
  <c r="P430" i="7"/>
  <c r="CK430" i="7" s="1"/>
  <c r="H1252" i="7"/>
  <c r="CX1252" i="7" s="1"/>
  <c r="I1846" i="7"/>
  <c r="CD1846" i="7" s="1"/>
  <c r="I2069" i="7" s="1"/>
  <c r="I2070" i="7" s="1"/>
  <c r="Z1846" i="7"/>
  <c r="CU1846" i="7" s="1"/>
  <c r="Z2069" i="7" s="1"/>
  <c r="Z2070" i="7" s="1"/>
  <c r="J1690" i="7"/>
  <c r="CE1690" i="7" s="1"/>
  <c r="I32" i="7"/>
  <c r="CD32" i="7" s="1"/>
  <c r="I45" i="7" s="1"/>
  <c r="I46" i="7" s="1"/>
  <c r="K2146" i="7"/>
  <c r="CF2146" i="7" s="1"/>
  <c r="K2207" i="7" s="1"/>
  <c r="K2208" i="7" s="1"/>
  <c r="H2146" i="7"/>
  <c r="CC2146" i="7" s="1"/>
  <c r="L2146" i="7"/>
  <c r="CG2146" i="7" s="1"/>
  <c r="Q1276" i="7"/>
  <c r="DG1276" i="7" s="1"/>
  <c r="Q1287" i="7" s="1"/>
  <c r="Q1288" i="7" s="1"/>
  <c r="F1470" i="7"/>
  <c r="CA1470" i="7" s="1"/>
  <c r="N1470" i="7"/>
  <c r="CI1470" i="7" s="1"/>
  <c r="P572" i="7"/>
  <c r="CK572" i="7" s="1"/>
  <c r="M1326" i="7"/>
  <c r="CH1326" i="7" s="1"/>
  <c r="F942" i="7"/>
  <c r="CA942" i="7" s="1"/>
  <c r="Z942" i="7"/>
  <c r="CU942" i="7" s="1"/>
  <c r="F126" i="7"/>
  <c r="CA126" i="7" s="1"/>
  <c r="P126" i="7"/>
  <c r="CK126" i="7" s="1"/>
  <c r="W126" i="7"/>
  <c r="CR126" i="7" s="1"/>
  <c r="M1110" i="7"/>
  <c r="CH1110" i="7" s="1"/>
  <c r="G1552" i="7"/>
  <c r="CB1552" i="7" s="1"/>
  <c r="N1552" i="7"/>
  <c r="CI1552" i="7" s="1"/>
  <c r="O38" i="7"/>
  <c r="CJ38" i="7" s="1"/>
  <c r="O45" i="7" s="1"/>
  <c r="O46" i="7" s="1"/>
  <c r="F1054" i="7"/>
  <c r="CA1054" i="7" s="1"/>
  <c r="Z1054" i="7"/>
  <c r="CU1054" i="7" s="1"/>
  <c r="F1350" i="7"/>
  <c r="CA1350" i="7" s="1"/>
  <c r="N1350" i="7"/>
  <c r="CI1350" i="7" s="1"/>
  <c r="L22" i="7"/>
  <c r="CG22" i="7" s="1"/>
  <c r="L45" i="7" s="1"/>
  <c r="L46" i="7" s="1"/>
  <c r="F1732" i="7"/>
  <c r="CA1732" i="7" s="1"/>
  <c r="L1732" i="7"/>
  <c r="CG1732" i="7" s="1"/>
  <c r="P492" i="7"/>
  <c r="CK492" i="7" s="1"/>
  <c r="I1698" i="7"/>
  <c r="CD1698" i="7" s="1"/>
  <c r="H1020" i="7"/>
  <c r="CC1020" i="7" s="1"/>
  <c r="Z1020" i="7"/>
  <c r="CU1020" i="7" s="1"/>
  <c r="H1696" i="7"/>
  <c r="CC1696" i="7" s="1"/>
  <c r="K452" i="7"/>
  <c r="CF452" i="7" s="1"/>
  <c r="F452" i="7"/>
  <c r="CA452" i="7" s="1"/>
  <c r="U2040" i="7"/>
  <c r="CP2040" i="7" s="1"/>
  <c r="I1438" i="7"/>
  <c r="CD1438" i="7" s="1"/>
  <c r="P40" i="7"/>
  <c r="CK40" i="7" s="1"/>
  <c r="P45" i="7" s="1"/>
  <c r="P46" i="7" s="1"/>
  <c r="J1618" i="7"/>
  <c r="CE1618" i="7" s="1"/>
  <c r="L274" i="7"/>
  <c r="CG274" i="7" s="1"/>
  <c r="I274" i="7"/>
  <c r="CD274" i="7" s="1"/>
  <c r="P274" i="7"/>
  <c r="CK274" i="7" s="1"/>
  <c r="G1942" i="7"/>
  <c r="CB1942" i="7" s="1"/>
  <c r="Z1026" i="7"/>
  <c r="CU1026" i="7" s="1"/>
  <c r="F1026" i="7"/>
  <c r="CA1026" i="7" s="1"/>
  <c r="Y846" i="7"/>
  <c r="CT846" i="7" s="1"/>
  <c r="Y1241" i="7" s="1"/>
  <c r="Y1242" i="7" s="1"/>
  <c r="L322" i="7"/>
  <c r="CG322" i="7" s="1"/>
  <c r="P322" i="7"/>
  <c r="CK322" i="7" s="1"/>
  <c r="Z1866" i="7"/>
  <c r="CU1866" i="7" s="1"/>
  <c r="L2006" i="7"/>
  <c r="DB2006" i="7" s="1"/>
  <c r="L476" i="7"/>
  <c r="CG476" i="7" s="1"/>
  <c r="P476" i="7"/>
  <c r="CK476" i="7" s="1"/>
  <c r="I476" i="7"/>
  <c r="CD476" i="7" s="1"/>
  <c r="G668" i="7"/>
  <c r="CB668" i="7" s="1"/>
  <c r="Z668" i="7"/>
  <c r="CU668" i="7" s="1"/>
  <c r="Q1022" i="7"/>
  <c r="CL1022" i="7" s="1"/>
  <c r="M1466" i="7"/>
  <c r="CH1466" i="7" s="1"/>
  <c r="Z762" i="7"/>
  <c r="CU762" i="7" s="1"/>
  <c r="G762" i="7"/>
  <c r="CB762" i="7" s="1"/>
  <c r="S2162" i="7"/>
  <c r="CN2162" i="7" s="1"/>
  <c r="S2207" i="7" s="1"/>
  <c r="S2208" i="7" s="1"/>
  <c r="J716" i="7"/>
  <c r="CZ716" i="7" s="1"/>
  <c r="J1287" i="7" s="1"/>
  <c r="J1288" i="7" s="1"/>
  <c r="P284" i="7"/>
  <c r="CK284" i="7" s="1"/>
  <c r="L284" i="7"/>
  <c r="CG284" i="7" s="1"/>
  <c r="I1050" i="7"/>
  <c r="CD1050" i="7" s="1"/>
  <c r="Z1050" i="7"/>
  <c r="CU1050" i="7" s="1"/>
  <c r="M1344" i="7"/>
  <c r="CH1344" i="7" s="1"/>
  <c r="K570" i="7"/>
  <c r="CF570" i="7" s="1"/>
  <c r="F570" i="7"/>
  <c r="CA570" i="7" s="1"/>
  <c r="I1554" i="7"/>
  <c r="CD1554" i="7" s="1"/>
  <c r="M13" i="67" l="1"/>
  <c r="M10" i="67" l="1"/>
  <c r="M11" i="67" l="1"/>
  <c r="M12" i="67" s="1"/>
  <c r="B3" i="58"/>
  <c r="F3" i="58" s="1"/>
  <c r="B4" i="58"/>
  <c r="F4" i="58" s="1"/>
  <c r="M15" i="67" l="1"/>
  <c r="M14" i="67"/>
  <c r="D2" i="58"/>
  <c r="C2" i="58"/>
  <c r="M6" i="67" l="1"/>
  <c r="M9" i="67" s="1"/>
  <c r="AP18" i="67" l="1"/>
  <c r="AO18" i="67"/>
  <c r="AO6" i="67"/>
  <c r="AP17" i="67"/>
  <c r="M20" i="67"/>
  <c r="M25" i="67" s="1"/>
  <c r="AO17" i="67"/>
  <c r="M26" i="67" l="1"/>
  <c r="M27" i="67"/>
  <c r="M28" i="67" s="1"/>
  <c r="B2" i="58"/>
  <c r="F2" i="58" s="1"/>
  <c r="M30" i="67" l="1"/>
  <c r="M31" i="67" l="1"/>
  <c r="M32" i="67" s="1"/>
  <c r="N21" i="67" l="1"/>
  <c r="AO15" i="67"/>
  <c r="AO13" i="67"/>
  <c r="M35" i="67"/>
  <c r="AG4" i="67" s="1"/>
  <c r="T4" i="67" s="1"/>
  <c r="B4" i="67" l="1"/>
</calcChain>
</file>

<file path=xl/comments1.xml><?xml version="1.0" encoding="utf-8"?>
<comments xmlns="http://schemas.openxmlformats.org/spreadsheetml/2006/main">
  <authors>
    <author>Owner</author>
  </authors>
  <commentList>
    <comment ref="AO13" authorId="0" shapeId="0">
      <text>
        <r>
          <rPr>
            <sz val="10"/>
            <color indexed="81"/>
            <rFont val="Tahoma"/>
            <family val="2"/>
          </rPr>
          <t>2.3%</t>
        </r>
      </text>
    </comment>
    <comment ref="AO15" authorId="0" shapeId="0">
      <text>
        <r>
          <rPr>
            <sz val="10"/>
            <color indexed="81"/>
            <rFont val="Tahoma"/>
            <family val="2"/>
          </rPr>
          <t>5</t>
        </r>
        <r>
          <rPr>
            <sz val="10"/>
            <color indexed="81"/>
            <rFont val="돋움"/>
            <family val="3"/>
            <charset val="129"/>
          </rPr>
          <t>억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미만</t>
        </r>
        <r>
          <rPr>
            <sz val="10"/>
            <color indexed="81"/>
            <rFont val="Tahoma"/>
            <family val="2"/>
          </rPr>
          <t xml:space="preserve"> : 2.93%
5</t>
        </r>
        <r>
          <rPr>
            <sz val="10"/>
            <color indexed="81"/>
            <rFont val="돋움"/>
            <family val="3"/>
            <charset val="129"/>
          </rPr>
          <t>억</t>
        </r>
        <r>
          <rPr>
            <sz val="10"/>
            <color indexed="81"/>
            <rFont val="Tahoma"/>
            <family val="2"/>
          </rPr>
          <t>~50</t>
        </r>
        <r>
          <rPr>
            <sz val="10"/>
            <color indexed="81"/>
            <rFont val="돋움"/>
            <family val="3"/>
            <charset val="129"/>
          </rPr>
          <t>억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미만</t>
        </r>
        <r>
          <rPr>
            <sz val="10"/>
            <color indexed="81"/>
            <rFont val="Tahoma"/>
            <family val="2"/>
          </rPr>
          <t xml:space="preserve"> : 1.86%+5,349</t>
        </r>
        <r>
          <rPr>
            <sz val="10"/>
            <color indexed="81"/>
            <rFont val="돋움"/>
            <family val="3"/>
            <charset val="129"/>
          </rPr>
          <t xml:space="preserve">천원
</t>
        </r>
        <r>
          <rPr>
            <sz val="10"/>
            <color indexed="81"/>
            <rFont val="Tahoma"/>
            <family val="2"/>
          </rPr>
          <t>50</t>
        </r>
        <r>
          <rPr>
            <sz val="10"/>
            <color indexed="81"/>
            <rFont val="돋움"/>
            <family val="3"/>
            <charset val="129"/>
          </rPr>
          <t>억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이상</t>
        </r>
        <r>
          <rPr>
            <sz val="10"/>
            <color indexed="81"/>
            <rFont val="Tahoma"/>
            <family val="2"/>
          </rPr>
          <t xml:space="preserve"> : 1.97%</t>
        </r>
      </text>
    </comment>
  </commentList>
</comments>
</file>

<file path=xl/sharedStrings.xml><?xml version="1.0" encoding="utf-8"?>
<sst xmlns="http://schemas.openxmlformats.org/spreadsheetml/2006/main" count="4474" uniqueCount="615">
  <si>
    <t>번호</t>
    <phoneticPr fontId="1" type="noConversion"/>
  </si>
  <si>
    <t>공종코드</t>
    <phoneticPr fontId="1" type="noConversion"/>
  </si>
  <si>
    <t>단위</t>
    <phoneticPr fontId="1" type="noConversion"/>
  </si>
  <si>
    <t>수량</t>
    <phoneticPr fontId="1" type="noConversion"/>
  </si>
  <si>
    <t>계</t>
    <phoneticPr fontId="1" type="noConversion"/>
  </si>
  <si>
    <t>코드</t>
    <phoneticPr fontId="1" type="noConversion"/>
  </si>
  <si>
    <t>** 반드시 다음 사항을 숙지하신 다음 수정 작업을 하십시오 **</t>
    <phoneticPr fontId="1" type="noConversion"/>
  </si>
  <si>
    <t>1.</t>
    <phoneticPr fontId="1" type="noConversion"/>
  </si>
  <si>
    <t>수정 작업은 본 프로그램에서 하신 후 다시 작성(엑셀파일) 하십시오.</t>
    <phoneticPr fontId="1" type="noConversion"/>
  </si>
  <si>
    <t>산출 양식은 공식이 연결되어 있지 않습니다.</t>
    <phoneticPr fontId="1" type="noConversion"/>
  </si>
  <si>
    <t>본 파일의 내용을 인쇄할 경우, 미리보기를 통하여 페이지 절선을 확인 후 인쇄하십시오.</t>
    <phoneticPr fontId="1" type="noConversion"/>
  </si>
  <si>
    <t>페이지 절선이 맞지 않으면 다음을 참고하십시오.</t>
    <phoneticPr fontId="1" type="noConversion"/>
  </si>
  <si>
    <t>2.</t>
    <phoneticPr fontId="1" type="noConversion"/>
  </si>
  <si>
    <t>3.</t>
    <phoneticPr fontId="1" type="noConversion"/>
  </si>
  <si>
    <t>a. 해당시트의 셀 전체를 선택합니다.</t>
    <phoneticPr fontId="1" type="noConversion"/>
  </si>
  <si>
    <t>b. 행높이를 적절히 가감하면 페이지 절선을 맞출 수 있습니다.</t>
    <phoneticPr fontId="1" type="noConversion"/>
  </si>
  <si>
    <t xml:space="preserve"> </t>
    <phoneticPr fontId="1" type="noConversion"/>
  </si>
  <si>
    <t>금액</t>
    <phoneticPr fontId="1" type="noConversion"/>
  </si>
  <si>
    <t>재료비</t>
    <phoneticPr fontId="1" type="noConversion"/>
  </si>
  <si>
    <t>노무비</t>
    <phoneticPr fontId="1" type="noConversion"/>
  </si>
  <si>
    <t>경비</t>
    <phoneticPr fontId="1" type="noConversion"/>
  </si>
  <si>
    <t>비고</t>
    <phoneticPr fontId="1" type="noConversion"/>
  </si>
  <si>
    <t>단가</t>
    <phoneticPr fontId="1" type="noConversion"/>
  </si>
  <si>
    <t>노임 계산 정보</t>
    <phoneticPr fontId="1" type="noConversion"/>
  </si>
  <si>
    <t>부속재 및 손료</t>
    <phoneticPr fontId="1" type="noConversion"/>
  </si>
  <si>
    <t>명   칭</t>
    <phoneticPr fontId="1" type="noConversion"/>
  </si>
  <si>
    <t>규   격</t>
    <phoneticPr fontId="1" type="noConversion"/>
  </si>
  <si>
    <t>노임계</t>
    <phoneticPr fontId="1" type="noConversion"/>
  </si>
  <si>
    <t>전체(%)</t>
    <phoneticPr fontId="1" type="noConversion"/>
  </si>
  <si>
    <t>공종별(%)</t>
    <phoneticPr fontId="1" type="noConversion"/>
  </si>
  <si>
    <t>노임 소수</t>
    <phoneticPr fontId="1" type="noConversion"/>
  </si>
  <si>
    <t>CD배관재</t>
    <phoneticPr fontId="1" type="noConversion"/>
  </si>
  <si>
    <t>일반배관재</t>
    <phoneticPr fontId="1" type="noConversion"/>
  </si>
  <si>
    <t>소모재</t>
    <phoneticPr fontId="1" type="noConversion"/>
  </si>
  <si>
    <t>자재계</t>
    <phoneticPr fontId="1" type="noConversion"/>
  </si>
  <si>
    <t>총 급 액</t>
    <phoneticPr fontId="1" type="noConversion"/>
  </si>
  <si>
    <t>금액조정이 안되나요?</t>
    <phoneticPr fontId="1" type="noConversion"/>
  </si>
  <si>
    <t>이지테크에서 변환할 때 2번 옵션을 지정하여 다시 해보세요</t>
    <phoneticPr fontId="1" type="noConversion"/>
  </si>
  <si>
    <t>시트를 삭제할 때 에러가 뜨면 1번 옵션으로 하면 됩니다.</t>
    <phoneticPr fontId="1" type="noConversion"/>
  </si>
  <si>
    <t>적용율(%)</t>
    <phoneticPr fontId="1" type="noConversion"/>
  </si>
  <si>
    <t>끝자리</t>
    <phoneticPr fontId="1" type="noConversion"/>
  </si>
  <si>
    <t>적용율(%)/100</t>
    <phoneticPr fontId="1" type="noConversion"/>
  </si>
  <si>
    <t>일위대가소수</t>
    <phoneticPr fontId="1" type="noConversion"/>
  </si>
  <si>
    <t>전체자재 적용율(%)(공종/일위대가)</t>
    <phoneticPr fontId="1" type="noConversion"/>
  </si>
  <si>
    <t>전체노임 적용율(%)(공종)</t>
    <phoneticPr fontId="1" type="noConversion"/>
  </si>
  <si>
    <t>2번 옵션으로 변환했을 때에는 결과값이 다를 수 있습니다.</t>
    <phoneticPr fontId="1" type="noConversion"/>
  </si>
  <si>
    <t>전체노임 적용율(%)(일위대가)</t>
    <phoneticPr fontId="1" type="noConversion"/>
  </si>
  <si>
    <t>*(그룹별 자재 단가 추가 할증)*</t>
    <phoneticPr fontId="1" type="noConversion"/>
  </si>
  <si>
    <t>Cable(CAB) 할증(%)</t>
    <phoneticPr fontId="1" type="noConversion"/>
  </si>
  <si>
    <t>Wire (WIR) 할증(%)</t>
    <phoneticPr fontId="1" type="noConversion"/>
  </si>
  <si>
    <t>Pipe (PIP) 할증(%)</t>
    <phoneticPr fontId="1" type="noConversion"/>
  </si>
  <si>
    <t>제 4그룹   할증(%)</t>
    <phoneticPr fontId="1" type="noConversion"/>
  </si>
  <si>
    <t>제 5그룹   할증(%)</t>
    <phoneticPr fontId="1" type="noConversion"/>
  </si>
  <si>
    <t>*(그룹별 노임 추가 할증)*</t>
  </si>
  <si>
    <t>적용율(%)</t>
  </si>
  <si>
    <t>자동부속재(전기)</t>
  </si>
  <si>
    <t>자동부속재(통신)</t>
  </si>
  <si>
    <t>배관부속재(%)</t>
  </si>
  <si>
    <t>CD관부속재(%)</t>
  </si>
  <si>
    <t>소모잡자재(%)</t>
    <phoneticPr fontId="1" type="noConversion"/>
  </si>
  <si>
    <t>방폭할증(%)</t>
    <phoneticPr fontId="1" type="noConversion"/>
  </si>
  <si>
    <t>고소할증(%)</t>
    <phoneticPr fontId="1" type="noConversion"/>
  </si>
  <si>
    <t>공구손료(%)</t>
    <phoneticPr fontId="1" type="noConversion"/>
  </si>
  <si>
    <t>*(공종별 노임 적용율(%))*</t>
    <phoneticPr fontId="1" type="noConversion"/>
  </si>
  <si>
    <t>소수자릿수</t>
    <phoneticPr fontId="1" type="noConversion"/>
  </si>
  <si>
    <t>식</t>
  </si>
  <si>
    <t>총줄수-&gt;</t>
  </si>
  <si>
    <t>공종줄</t>
  </si>
  <si>
    <t>1</t>
  </si>
  <si>
    <t>1.전기공사::1-1.옥외 가로등설비공사</t>
  </si>
  <si>
    <t>▷옥외 가로등설비공사</t>
  </si>
  <si>
    <t>LP-1</t>
  </si>
  <si>
    <t>OL1</t>
  </si>
  <si>
    <t>F-CV 6_㎟/2c-1 (E)-6_㎟(ELP 30c지중)</t>
  </si>
  <si>
    <t>2</t>
  </si>
  <si>
    <t>3</t>
  </si>
  <si>
    <t>OL2</t>
  </si>
  <si>
    <t>가로등기초(매입)- 가로등 기초(기성품)설</t>
  </si>
  <si>
    <t>가로등 건주 기계화 시공 일반 5m-7m</t>
  </si>
  <si>
    <t>가로등방수형접속함 LTB 100 CV 6SQ→355SQ</t>
  </si>
  <si>
    <t>☞터파기 및 되메우기</t>
  </si>
  <si>
    <t>터파기(기계95%,인력5%)</t>
  </si>
  <si>
    <t>터파기(기계95%,인력5%) 보통토사</t>
  </si>
  <si>
    <t>되메우기(기계95%,인력5%)</t>
  </si>
  <si>
    <t>되메우기(기계95%,인력5%) 보통토사</t>
  </si>
  <si>
    <t>WARNING TAPE(강전용) 300 x 250</t>
  </si>
  <si>
    <t>☞조명기구</t>
  </si>
  <si>
    <t>조명기구 (4각 BOX) TYPE-K</t>
  </si>
  <si>
    <t>4</t>
  </si>
  <si>
    <t>조명기구 (4각 BOX) TYPE-K-1</t>
  </si>
  <si>
    <t>1.전기공사::1-2.수배전반설비공사</t>
  </si>
  <si>
    <t>▷수배전설비공사</t>
  </si>
  <si>
    <t>F-CV 240_㎟/1c-4(Tray)</t>
  </si>
  <si>
    <t>접지</t>
  </si>
  <si>
    <t>(E)-70_㎟</t>
  </si>
  <si>
    <t>☞배전반</t>
  </si>
  <si>
    <t>배전반;TR-3</t>
  </si>
  <si>
    <t>배전반;LV-7</t>
  </si>
  <si>
    <t>☞MOF 교체 관련</t>
  </si>
  <si>
    <t>배전반;SHV-2 [MOF교체]</t>
  </si>
  <si>
    <t>배전반;SHV-2[MOF 고재처리]</t>
  </si>
  <si>
    <t>배전반;SHV-2[MOF PCB검사비]</t>
  </si>
  <si>
    <t>☞차단기 교체 관련</t>
  </si>
  <si>
    <t>▷철거</t>
  </si>
  <si>
    <t>배선용 차단기 표준형,3P 600V 100AF</t>
  </si>
  <si>
    <t>▷신설</t>
  </si>
  <si>
    <t>배선용 차단기 표준형,4P 600V 100AF</t>
  </si>
  <si>
    <t>1.전기공사::1-3.전력간선설비공사</t>
  </si>
  <si>
    <t>▷전력간선설비공사</t>
  </si>
  <si>
    <t>LV-5↔LP-1</t>
  </si>
  <si>
    <t>F-CV 70_㎟/1c-4 (E)-35_㎟(Tray)</t>
  </si>
  <si>
    <t>LV-7↔LP-U1</t>
  </si>
  <si>
    <t>F-CV 35_㎟/1c-4 (E)-16_㎟(Tray)</t>
  </si>
  <si>
    <t>LV-7↔ELEV</t>
  </si>
  <si>
    <t>F-CV 16_㎟/1c-4 (E)-16_㎟(Tray)</t>
  </si>
  <si>
    <t>F-CV 16_㎟/1c-4 (E)-16_㎟(HI 42c일반)</t>
  </si>
  <si>
    <t>LP-1↔LP-2</t>
  </si>
  <si>
    <t>LP-U1↔LP-U2</t>
  </si>
  <si>
    <t>F-CV 10_㎟/4c-1 (E)-10_㎟(Tray)</t>
  </si>
  <si>
    <t>LP-2↔GHP-A</t>
  </si>
  <si>
    <t>F-CV 10_㎟/4c-1 (E)-10_㎟(HI 42c일반)</t>
  </si>
  <si>
    <t>☞분전반</t>
  </si>
  <si>
    <t>분전반;LP-1/LP-U1</t>
  </si>
  <si>
    <t>분전반;LP-2/LP-U2</t>
  </si>
  <si>
    <t>분전반;ELEV</t>
  </si>
  <si>
    <t>분전반;GEP-A</t>
  </si>
  <si>
    <t>분전반;LP-CAR1</t>
  </si>
  <si>
    <t>분전반;LP-N</t>
  </si>
  <si>
    <t>분전반;LP-N1</t>
  </si>
  <si>
    <t>분전반;LP-N2</t>
  </si>
  <si>
    <t>☞Cable Tray</t>
  </si>
  <si>
    <t>케이블트레이 STRAIGHT,St W400x100Hx2.3t</t>
  </si>
  <si>
    <t>5</t>
  </si>
  <si>
    <t>6</t>
  </si>
  <si>
    <t>7</t>
  </si>
  <si>
    <t>8</t>
  </si>
  <si>
    <t>9</t>
  </si>
  <si>
    <t>트레이부품 H. ELBOW,St,W400x100Hx2.3t</t>
  </si>
  <si>
    <t>트레이부품 REDUCER,St, W400x100Hx2.3t</t>
  </si>
  <si>
    <t>1.전기공사::1-4.전열설비공사</t>
  </si>
  <si>
    <t>▷전열설비공사</t>
  </si>
  <si>
    <t>R1</t>
  </si>
  <si>
    <t>HFIX 2.25mm-2 (E)-2.25mm(CD 22cKS)</t>
  </si>
  <si>
    <t>대기전력콘센트 매입형,250V 3구(말단)</t>
  </si>
  <si>
    <t>대기전력콘센트 매입형,250V 3구(중간)</t>
  </si>
  <si>
    <t>220V-2구,접지(중간)</t>
  </si>
  <si>
    <t>콘센트</t>
  </si>
  <si>
    <t>R2</t>
  </si>
  <si>
    <t>220V-2구,접지(말단)</t>
  </si>
  <si>
    <t>T1</t>
  </si>
  <si>
    <t>P1</t>
  </si>
  <si>
    <t>220V-2구,접지,방우(말단)</t>
  </si>
  <si>
    <t>H1</t>
  </si>
  <si>
    <t>H2</t>
  </si>
  <si>
    <t>B1</t>
  </si>
  <si>
    <t>220V-1구,접지,방우(말단)</t>
  </si>
  <si>
    <t>220V-1구,접지,방우(중간)</t>
  </si>
  <si>
    <t>JD1</t>
  </si>
  <si>
    <t>아우트렛박스 중형4각 54㎜</t>
  </si>
  <si>
    <t>박스커버 커버 4각 평형</t>
  </si>
  <si>
    <t>JD2</t>
  </si>
  <si>
    <t>LP-U1</t>
  </si>
  <si>
    <t>UR1</t>
  </si>
  <si>
    <t>UR2</t>
  </si>
  <si>
    <t>UR3</t>
  </si>
  <si>
    <t>UR4</t>
  </si>
  <si>
    <t>시스템 박스 Con 매입용</t>
  </si>
  <si>
    <t>UR5</t>
  </si>
  <si>
    <t>220V-2구,접지,방우(중간)</t>
  </si>
  <si>
    <t>UR6</t>
  </si>
  <si>
    <t>UR7</t>
  </si>
  <si>
    <t>LP-2</t>
  </si>
  <si>
    <t>R3</t>
  </si>
  <si>
    <t>R4</t>
  </si>
  <si>
    <t>R5</t>
  </si>
  <si>
    <t>R6</t>
  </si>
  <si>
    <t>R7</t>
  </si>
  <si>
    <t>R8</t>
  </si>
  <si>
    <t>LP-U2</t>
  </si>
  <si>
    <t>스위치박스 2개용 승압용 54mm</t>
  </si>
  <si>
    <t>UR8</t>
  </si>
  <si>
    <t>UR9</t>
  </si>
  <si>
    <t>UR10</t>
  </si>
  <si>
    <t>UR11</t>
  </si>
  <si>
    <t>UR12</t>
  </si>
  <si>
    <t>UR13</t>
  </si>
  <si>
    <t>UR14</t>
  </si>
  <si>
    <t>UR15</t>
  </si>
  <si>
    <t>UR16</t>
  </si>
  <si>
    <t>1.전기공사::1-5.전등설비공사</t>
  </si>
  <si>
    <t>▷전등설비공사</t>
  </si>
  <si>
    <t>L1</t>
  </si>
  <si>
    <t>HFIX 1.78mm-2(CD 16cKS)</t>
  </si>
  <si>
    <t>매입스위치 250V 1로1구</t>
  </si>
  <si>
    <t>HFIX 1.78mm-3(CD 16cKS)</t>
  </si>
  <si>
    <t>매입스위치 250V 1로2구</t>
  </si>
  <si>
    <t>HFIX 1.78mm-4(CD 22cKS)</t>
  </si>
  <si>
    <t>매입스위치 250V 1로3구</t>
  </si>
  <si>
    <t>HFIX 1.78mm-5(CD 22cKS)</t>
  </si>
  <si>
    <t>매입스위치 250V 1로4구</t>
  </si>
  <si>
    <t>F-CVV-S 2.5_㎟/3c-1(CD 22cKS)</t>
  </si>
  <si>
    <t>일괄소등스위치 250V 16A</t>
  </si>
  <si>
    <t>HFIX 1.78mm-2 (E)-1.78mm(일반16c)</t>
  </si>
  <si>
    <t>HFIX 1.78mm-3 (E)-1.78mm(일반16c)</t>
  </si>
  <si>
    <t>HFIX 1.78mm-4 (E)-1.78mm(일반22c)</t>
  </si>
  <si>
    <t>L2</t>
  </si>
  <si>
    <t>Junction BOX</t>
  </si>
  <si>
    <t>L3</t>
  </si>
  <si>
    <t>L4</t>
  </si>
  <si>
    <t>L5</t>
  </si>
  <si>
    <t>L6</t>
  </si>
  <si>
    <t>HFIX 1.78mm-2 (E)-1.78mm(Lead)</t>
  </si>
  <si>
    <t>HFIX 1.78mm-3 (E)-1.78mm(Lead)</t>
  </si>
  <si>
    <t>☞레이스웨이</t>
  </si>
  <si>
    <t>레이스웨이 BODY 70 x 40</t>
  </si>
  <si>
    <t>레이스웨이 COVER 70 x 40</t>
  </si>
  <si>
    <t>레이스웨이 JOINER 70 x 40</t>
  </si>
  <si>
    <t>레이스웨이 END CAP 70 x 40</t>
  </si>
  <si>
    <t>레이스웨이 JOINT BOX 70 x 40</t>
  </si>
  <si>
    <t>레이스웨이 JUNC.BOX - 3 방 110x 50</t>
  </si>
  <si>
    <t>레이스웨이 A형 HANGER 70 x 40</t>
  </si>
  <si>
    <t>L7</t>
  </si>
  <si>
    <t>L8</t>
  </si>
  <si>
    <t>L9</t>
  </si>
  <si>
    <t>아우트렛박스 8각 54㎜</t>
  </si>
  <si>
    <t>박스커버 커버 8각 평형</t>
  </si>
  <si>
    <t>조명기구 (4각 BOX) TYPE-A</t>
  </si>
  <si>
    <t>조명기구 (4각 BOX) TYPE-B</t>
  </si>
  <si>
    <t>조명기구 (4각 BOX) TYPE-C</t>
  </si>
  <si>
    <t>조명기구 (4각 BOX) TYPE-D</t>
  </si>
  <si>
    <t>조명기구 (4각 BOX) TYPE-E</t>
  </si>
  <si>
    <t>조명기구 (4각 BOX) TYPE-F</t>
  </si>
  <si>
    <t>조명기구 (4각 BOX) TYPE-G</t>
  </si>
  <si>
    <t>조명기구 (4각 BOX) TYPE-H</t>
  </si>
  <si>
    <t>조명기구 (4각 BOX) TYPE-I</t>
  </si>
  <si>
    <t>조명기구 (4각 BOX) TYPE-J</t>
  </si>
  <si>
    <t>1.전기공사::1-6.냉난방 및 동력설비공사</t>
  </si>
  <si>
    <t>▷냉난방 및 동력설비공사</t>
  </si>
  <si>
    <t>AC1</t>
  </si>
  <si>
    <t>EMPTY PIPE(CD 16cKS)</t>
  </si>
  <si>
    <t>스위치박스 1 개용 54 mm</t>
  </si>
  <si>
    <t>HFIX 1.78mm-2 (E)-1.78mm(CD 16cKS)</t>
  </si>
  <si>
    <t>1종금속제가요 커넥터 16 mm 비방수</t>
  </si>
  <si>
    <t>SM1</t>
  </si>
  <si>
    <t>SM2</t>
  </si>
  <si>
    <t>SM3</t>
  </si>
  <si>
    <t>AC2</t>
  </si>
  <si>
    <t>SM4</t>
  </si>
  <si>
    <t>SM5</t>
  </si>
  <si>
    <t>SM6</t>
  </si>
  <si>
    <t>SM7</t>
  </si>
  <si>
    <t>SM8</t>
  </si>
  <si>
    <t>SM9</t>
  </si>
  <si>
    <t>SM10</t>
  </si>
  <si>
    <t>SM11</t>
  </si>
  <si>
    <t>SM12</t>
  </si>
  <si>
    <t>SM13</t>
  </si>
  <si>
    <t>SM14</t>
  </si>
  <si>
    <t>GHP-A</t>
  </si>
  <si>
    <t>F-CV 4_㎟/2c-1 (E)-4_㎟(Tray)</t>
  </si>
  <si>
    <t>F-CV 4_㎟/2c-1 (E)-4_㎟(방수28c)</t>
  </si>
  <si>
    <t>1종금속제가요 커넥터 28 mm 방수</t>
  </si>
  <si>
    <t>P2</t>
  </si>
  <si>
    <t>P3</t>
  </si>
  <si>
    <t>1.전기공사::1-7.전열교환기설비공사</t>
  </si>
  <si>
    <t>▷전열교환기설비공사</t>
  </si>
  <si>
    <t>SR1</t>
  </si>
  <si>
    <t>SR2</t>
  </si>
  <si>
    <t>SR3</t>
  </si>
  <si>
    <t>1.전기공사::1-8.태양광설비공사</t>
  </si>
  <si>
    <t>▷태양광설비공사</t>
  </si>
  <si>
    <t>PV 태양광발전장치</t>
  </si>
  <si>
    <t>BIPV 태양광발전장치 3-BW</t>
  </si>
  <si>
    <t>BIPV 태양광발전장치 5-BW</t>
  </si>
  <si>
    <t>BIPV 태양광발전장치13-BW</t>
  </si>
  <si>
    <t>모니터링</t>
  </si>
  <si>
    <t>☞증축건물</t>
  </si>
  <si>
    <t>▷서측면</t>
  </si>
  <si>
    <t>F-CV 10_㎟/4c-1</t>
  </si>
  <si>
    <t>E51</t>
  </si>
  <si>
    <t>F-CV 10_㎟/4c-1(Tray)</t>
  </si>
  <si>
    <t>(E)-10_㎟(CD 16cKS)</t>
  </si>
  <si>
    <t>F-CV 4_㎟/1c-2(CD 22cKS)</t>
  </si>
  <si>
    <t>F-CV 25_㎟/1c-2(CD 36cKS)</t>
  </si>
  <si>
    <t>통신케이블 R UL2919  RS-485 24AWG / 4Px1</t>
  </si>
  <si>
    <t>통신케이블 ( UL2919  RS-485 24AWG / 4Px4</t>
  </si>
  <si>
    <t>▷남측면</t>
  </si>
  <si>
    <t>F-CV 6_㎟/2c-1(CD 28cKS)</t>
  </si>
  <si>
    <t>F-CV 6_㎟/1c-2(CD 22cKS)</t>
  </si>
  <si>
    <t>☞기존건물</t>
  </si>
  <si>
    <t>▷좌측면 TRAY구간</t>
  </si>
  <si>
    <t>(E)-10_㎟(Tray)</t>
  </si>
  <si>
    <t>F-CV 6_㎟/2c-1(Tray)</t>
  </si>
  <si>
    <t>F-CV 4_㎟/1c-2(Tray)</t>
  </si>
  <si>
    <t>구멍뚫기(코어드릴) 벽면￠400 Conc  300mm</t>
  </si>
  <si>
    <t>▷CABLE TRTAY</t>
  </si>
  <si>
    <t>케이블트레이 STRAIGHT,St W300x100Hx2.3t</t>
  </si>
  <si>
    <t>트레이부품 V. ELBOW,St,W300x100Hx2.3t</t>
  </si>
  <si>
    <t>트레이부품 H. TEE,St, W300x100Hx2.3t</t>
  </si>
  <si>
    <t>▷좌측면 배관구간</t>
  </si>
  <si>
    <t>▷옥상 PV</t>
  </si>
  <si>
    <t>F-CV 25_㎟/1c-2(Tray)</t>
  </si>
  <si>
    <t>STP 케이블 Cat.5 0.5mm 4P</t>
  </si>
  <si>
    <t>▷옥상 PV배관구간</t>
  </si>
  <si>
    <t>▷정면 BIPV</t>
  </si>
  <si>
    <t>▷정면 BIPV배관구간</t>
  </si>
  <si>
    <t>1.전기공사::1-9.옥외 전기차충전기설비공사</t>
  </si>
  <si>
    <t>▷전가차충전기설비공사</t>
  </si>
  <si>
    <t>KEP.CO↔전주</t>
  </si>
  <si>
    <t>F-CV 120_㎟/1c-4(Lead)</t>
  </si>
  <si>
    <t>전주용입상관 D130x2m</t>
  </si>
  <si>
    <t>D130x2m</t>
  </si>
  <si>
    <t>밴드 반경관취부용</t>
  </si>
  <si>
    <t>밴드</t>
  </si>
  <si>
    <t>강재전선관용 부품 위샤캡,82 C</t>
  </si>
  <si>
    <t>전주↔WHM</t>
  </si>
  <si>
    <t>F-CV 120_㎟/1c-4(ELP 80c지중)</t>
  </si>
  <si>
    <t>지중선로표시기 전규격</t>
  </si>
  <si>
    <t>전규격</t>
  </si>
  <si>
    <t>LP-CAR 1↔전기충전기</t>
  </si>
  <si>
    <t>F-CV 120_㎟/1c-4 (E)-70_㎟(ELP 80c지중)</t>
  </si>
  <si>
    <t>HFIX 1.78mm-2 (E)-1.78mm(PE 16c지중)</t>
  </si>
  <si>
    <t>(E)-70_㎟(HI 36c지중)</t>
  </si>
  <si>
    <t>접지저감제포설</t>
  </si>
  <si>
    <t>접지저감제포설 10kg</t>
  </si>
  <si>
    <t>접지봉,3본</t>
  </si>
  <si>
    <t>접지봉 16Φ×1800 mm,3본</t>
  </si>
  <si>
    <t>1.전기공사::1-10.발전기 임대설비공사</t>
  </si>
  <si>
    <t>▷발전기 임대설비공사</t>
  </si>
  <si>
    <t>발전기임대 (3일)</t>
  </si>
  <si>
    <t>전선관</t>
  </si>
  <si>
    <t>접지전선</t>
  </si>
  <si>
    <t>케이블</t>
  </si>
  <si>
    <t>경고테프</t>
  </si>
  <si>
    <t>기계화</t>
  </si>
  <si>
    <t>조명기구</t>
  </si>
  <si>
    <t>No</t>
  </si>
  <si>
    <t>산 출 목 록 / 산 출 수 식</t>
  </si>
  <si>
    <t>단위/계</t>
  </si>
  <si>
    <t>(지중)</t>
  </si>
  <si>
    <t>F-GV</t>
  </si>
  <si>
    <t>F-CV</t>
  </si>
  <si>
    <t>(강전용)</t>
  </si>
  <si>
    <t>일반</t>
  </si>
  <si>
    <t>가로등기초기성품</t>
  </si>
  <si>
    <t>방수형접속함</t>
  </si>
  <si>
    <t>ELP30c</t>
  </si>
  <si>
    <t>6_㎟</t>
  </si>
  <si>
    <t>6_㎟/2c</t>
  </si>
  <si>
    <t>300x250</t>
  </si>
  <si>
    <t>5-7m</t>
  </si>
  <si>
    <t>TYPE-K@관급자재</t>
  </si>
  <si>
    <t>TYPE-K-1@관급자재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</si>
  <si>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</si>
  <si>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</si>
  <si>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</si>
  <si>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</si>
  <si>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</si>
  <si>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</si>
  <si>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</si>
  <si>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</si>
  <si>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</si>
  <si>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</si>
  <si>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</si>
  <si>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산출계</t>
  </si>
  <si>
    <t>소계</t>
  </si>
  <si>
    <t>21</t>
  </si>
  <si>
    <t>소계*(1)[공종]개소</t>
  </si>
  <si>
    <t>MCCB표준</t>
  </si>
  <si>
    <t>배전반</t>
  </si>
  <si>
    <t>3P600V</t>
  </si>
  <si>
    <t>4P600V</t>
  </si>
  <si>
    <t>70_㎟</t>
  </si>
  <si>
    <t>240_㎟/1c</t>
  </si>
  <si>
    <t>100AF철거(50%)</t>
  </si>
  <si>
    <t>100AF</t>
  </si>
  <si>
    <t>LV-7*@관급자재</t>
  </si>
  <si>
    <t>SHV-2[MOFPCB검사비]</t>
  </si>
  <si>
    <t>SHV-2[MOF고재처리]</t>
  </si>
  <si>
    <t>SHV-2[MOF교체]</t>
  </si>
  <si>
    <t>TR-3*@관급자재</t>
  </si>
  <si>
    <t>트레이</t>
  </si>
  <si>
    <t>Tray부속</t>
  </si>
  <si>
    <t>(일반)</t>
  </si>
  <si>
    <t>ST2.3t</t>
  </si>
  <si>
    <t>커버ST</t>
  </si>
  <si>
    <t>H엘보2.3</t>
  </si>
  <si>
    <t>레듀2.3</t>
  </si>
  <si>
    <t>쬬인커넥</t>
  </si>
  <si>
    <t>샹크SUS</t>
  </si>
  <si>
    <t>BONDING</t>
  </si>
  <si>
    <t>홀드다운</t>
  </si>
  <si>
    <t>스프링</t>
  </si>
  <si>
    <t>지지대</t>
  </si>
  <si>
    <t>HI42c</t>
  </si>
  <si>
    <t>400x100H</t>
  </si>
  <si>
    <t>W400</t>
  </si>
  <si>
    <t>100Hx2.3</t>
  </si>
  <si>
    <t>볼트너트</t>
  </si>
  <si>
    <t>점퍼35㎟</t>
  </si>
  <si>
    <t>크램프ST</t>
  </si>
  <si>
    <t>너트ST</t>
  </si>
  <si>
    <t>10_㎟</t>
  </si>
  <si>
    <t>16_㎟</t>
  </si>
  <si>
    <t>35_㎟</t>
  </si>
  <si>
    <t>16_㎟/1c</t>
  </si>
  <si>
    <t>35_㎟/1c</t>
  </si>
  <si>
    <t>70_㎟/1c</t>
  </si>
  <si>
    <t>10_㎟/4c</t>
  </si>
  <si>
    <t>아우트렛</t>
  </si>
  <si>
    <t>박스커버</t>
  </si>
  <si>
    <t>시스템</t>
  </si>
  <si>
    <t>전선</t>
  </si>
  <si>
    <t>대기콘</t>
  </si>
  <si>
    <t>방우콘</t>
  </si>
  <si>
    <t>SW박스</t>
  </si>
  <si>
    <t>(KS)</t>
  </si>
  <si>
    <t>박스중형</t>
  </si>
  <si>
    <t>4각</t>
  </si>
  <si>
    <t>S/W2구</t>
  </si>
  <si>
    <t>박스</t>
  </si>
  <si>
    <t>HFIX</t>
  </si>
  <si>
    <t>매입2구E</t>
  </si>
  <si>
    <t>매입3구</t>
  </si>
  <si>
    <t>매입접지</t>
  </si>
  <si>
    <t>승압용</t>
  </si>
  <si>
    <t>CD22c</t>
  </si>
  <si>
    <t>4각54㎜</t>
  </si>
  <si>
    <t>평형</t>
  </si>
  <si>
    <t>오목</t>
  </si>
  <si>
    <t>Con매입</t>
  </si>
  <si>
    <t>2.25mm</t>
  </si>
  <si>
    <t>250V</t>
  </si>
  <si>
    <t>1구250V</t>
  </si>
  <si>
    <t>2구250V</t>
  </si>
  <si>
    <t>54mm</t>
  </si>
  <si>
    <t>1종가요</t>
  </si>
  <si>
    <t>스위치</t>
  </si>
  <si>
    <t>Junction</t>
  </si>
  <si>
    <t>RACEWAY</t>
  </si>
  <si>
    <t>난연제어</t>
  </si>
  <si>
    <t>매입</t>
  </si>
  <si>
    <t>일괄소등</t>
  </si>
  <si>
    <t>커넥터</t>
  </si>
  <si>
    <t>8각박스</t>
  </si>
  <si>
    <t>1구박스</t>
  </si>
  <si>
    <t>2구박스</t>
  </si>
  <si>
    <t>8각</t>
  </si>
  <si>
    <t>BODY</t>
  </si>
  <si>
    <t>COVER</t>
  </si>
  <si>
    <t>JOINER</t>
  </si>
  <si>
    <t>ENDCAP</t>
  </si>
  <si>
    <t>A형행거</t>
  </si>
  <si>
    <t>쬬인박스</t>
  </si>
  <si>
    <t>기구금구</t>
  </si>
  <si>
    <t>정션3방</t>
  </si>
  <si>
    <t>F-CVV-S</t>
  </si>
  <si>
    <t>CD16c</t>
  </si>
  <si>
    <t>일반16c</t>
  </si>
  <si>
    <t>일반22c</t>
  </si>
  <si>
    <t>54㎜</t>
  </si>
  <si>
    <t>BOX</t>
  </si>
  <si>
    <t>70x40</t>
  </si>
  <si>
    <t>110x50</t>
  </si>
  <si>
    <t>1.78mm</t>
  </si>
  <si>
    <t>2.5_㎟/3c</t>
  </si>
  <si>
    <t>단로1구</t>
  </si>
  <si>
    <t>단로2구</t>
  </si>
  <si>
    <t>단로3구</t>
  </si>
  <si>
    <t>단로4구</t>
  </si>
  <si>
    <t>TYPE-A@관급자재</t>
  </si>
  <si>
    <t>TYPE-B@관급자재</t>
  </si>
  <si>
    <t>TYPE-C@관급자재</t>
  </si>
  <si>
    <t>TYPE-D@관급자재</t>
  </si>
  <si>
    <t>TYPE-E@관급자재</t>
  </si>
  <si>
    <t>TYPE-F@관급자재</t>
  </si>
  <si>
    <t>방수28c</t>
  </si>
  <si>
    <t>4_㎟</t>
  </si>
  <si>
    <t>4_㎟/2c</t>
  </si>
  <si>
    <t>볼트고정</t>
  </si>
  <si>
    <t>배관구멍</t>
  </si>
  <si>
    <t>커플링</t>
  </si>
  <si>
    <t>V엘보2.3</t>
  </si>
  <si>
    <t>H티이2.3</t>
  </si>
  <si>
    <t>Cat.50.5mm4P</t>
  </si>
  <si>
    <t>벽면400</t>
  </si>
  <si>
    <t>나사없는전선관지지행거E51</t>
  </si>
  <si>
    <t>트레이다리300*200</t>
  </si>
  <si>
    <t>통신케이블RS-485</t>
  </si>
  <si>
    <t>통신케이블(RS-485)</t>
  </si>
  <si>
    <t>CD28c</t>
  </si>
  <si>
    <t>CD36c</t>
  </si>
  <si>
    <t>300x100H</t>
  </si>
  <si>
    <t>W300</t>
  </si>
  <si>
    <t>4_㎟/1c</t>
  </si>
  <si>
    <t>6_㎟/1c</t>
  </si>
  <si>
    <t>25_㎟/1c</t>
  </si>
  <si>
    <t>300이하</t>
  </si>
  <si>
    <t>위샤캡</t>
  </si>
  <si>
    <t>전주용</t>
  </si>
  <si>
    <t>지중선로</t>
  </si>
  <si>
    <t>반경관</t>
  </si>
  <si>
    <t>HI36c</t>
  </si>
  <si>
    <t>PE16c</t>
  </si>
  <si>
    <t>ELP80c</t>
  </si>
  <si>
    <t>82c</t>
  </si>
  <si>
    <t>120_㎟/1c</t>
  </si>
  <si>
    <t>취부용</t>
  </si>
  <si>
    <t>입상관</t>
  </si>
  <si>
    <t>발전기임대(3일)</t>
  </si>
  <si>
    <t>2254</t>
    <phoneticPr fontId="1" type="noConversion"/>
  </si>
  <si>
    <t>2.0</t>
  </si>
  <si>
    <t>1-1.옥외 가로등설비공사</t>
  </si>
  <si>
    <t>1-2.수배전반설비공사</t>
  </si>
  <si>
    <t>1-3.전력간선설비공사</t>
  </si>
  <si>
    <t>1-4.전열설비공사</t>
  </si>
  <si>
    <t>1-5.전등설비공사</t>
  </si>
  <si>
    <t>1-6.냉난방 및 동력설비공사</t>
  </si>
  <si>
    <t>1-7.전열교환기설비공사</t>
  </si>
  <si>
    <t>1-8.태양광설비공사</t>
  </si>
  <si>
    <t>1-9.옥외 전기차충전기설비공사</t>
  </si>
  <si>
    <t>1-10.발전기 임대설비공사</t>
  </si>
  <si>
    <t>2-1-1.옥외 가로등설비공사</t>
  </si>
  <si>
    <t>2-1-3.전력간선설비공사</t>
  </si>
  <si>
    <t>2-1-5.전등설비공사</t>
  </si>
  <si>
    <t>3-1-2.수배전반설비공사</t>
  </si>
  <si>
    <t>3-1-8.태양광설비공사</t>
  </si>
  <si>
    <t>( 합       계 )</t>
  </si>
  <si>
    <t>471</t>
  </si>
  <si>
    <t>도급자관급</t>
    <phoneticPr fontId="1" type="noConversion"/>
  </si>
  <si>
    <t>관급자관급</t>
    <phoneticPr fontId="1" type="noConversion"/>
  </si>
  <si>
    <t>본 파일은 이지테크에서 2번 옵션으로 만들었습니다.</t>
  </si>
  <si>
    <t>시트명</t>
    <phoneticPr fontId="1" type="noConversion"/>
  </si>
  <si>
    <t>공종별집계표</t>
    <phoneticPr fontId="1" type="noConversion"/>
  </si>
  <si>
    <t>행</t>
    <phoneticPr fontId="1" type="noConversion"/>
  </si>
  <si>
    <t>금액:</t>
    <phoneticPr fontId="1" type="noConversion"/>
  </si>
  <si>
    <t>원 정</t>
    <phoneticPr fontId="1" type="noConversion"/>
  </si>
  <si>
    <t>(</t>
    <phoneticPr fontId="1" type="noConversion"/>
  </si>
  <si>
    <t>W</t>
    <phoneticPr fontId="1" type="noConversion"/>
  </si>
  <si>
    <t>)</t>
    <phoneticPr fontId="1" type="noConversion"/>
  </si>
  <si>
    <t>열</t>
    <phoneticPr fontId="1" type="noConversion"/>
  </si>
  <si>
    <t>비목</t>
    <phoneticPr fontId="1" type="noConversion"/>
  </si>
  <si>
    <t xml:space="preserve">구분 </t>
    <phoneticPr fontId="1" type="noConversion"/>
  </si>
  <si>
    <t>구성비</t>
    <phoneticPr fontId="1" type="noConversion"/>
  </si>
  <si>
    <t>F</t>
    <phoneticPr fontId="1" type="noConversion"/>
  </si>
  <si>
    <t>순공사비원가</t>
    <phoneticPr fontId="1" type="noConversion"/>
  </si>
  <si>
    <t>직접재료비</t>
    <phoneticPr fontId="1" type="noConversion"/>
  </si>
  <si>
    <t>순공사비</t>
    <phoneticPr fontId="1" type="noConversion"/>
  </si>
  <si>
    <t>간접재료비</t>
    <phoneticPr fontId="1" type="noConversion"/>
  </si>
  <si>
    <t>관급총액</t>
    <phoneticPr fontId="1" type="noConversion"/>
  </si>
  <si>
    <t>작업부산물</t>
    <phoneticPr fontId="1" type="noConversion"/>
  </si>
  <si>
    <t>한전비</t>
    <phoneticPr fontId="1" type="noConversion"/>
  </si>
  <si>
    <t>소계</t>
    <phoneticPr fontId="1" type="noConversion"/>
  </si>
  <si>
    <t>H</t>
    <phoneticPr fontId="1" type="noConversion"/>
  </si>
  <si>
    <t>직접노무비(가)</t>
    <phoneticPr fontId="1" type="noConversion"/>
  </si>
  <si>
    <t>간접노무비(나)</t>
    <phoneticPr fontId="1" type="noConversion"/>
  </si>
  <si>
    <t xml:space="preserve"> 직접노무비의</t>
    <phoneticPr fontId="1" type="noConversion"/>
  </si>
  <si>
    <t>J</t>
    <phoneticPr fontId="1" type="noConversion"/>
  </si>
  <si>
    <t>기계경비</t>
    <phoneticPr fontId="1" type="noConversion"/>
  </si>
  <si>
    <t>퇴직공제비</t>
    <phoneticPr fontId="17" type="noConversion"/>
  </si>
  <si>
    <t>고용보험료</t>
    <phoneticPr fontId="1" type="noConversion"/>
  </si>
  <si>
    <t xml:space="preserve"> 노무비의</t>
    <phoneticPr fontId="1" type="noConversion"/>
  </si>
  <si>
    <t>산재보험료</t>
    <phoneticPr fontId="1" type="noConversion"/>
  </si>
  <si>
    <t xml:space="preserve"> 노무비의 </t>
    <phoneticPr fontId="1" type="noConversion"/>
  </si>
  <si>
    <t>안전관리비</t>
    <phoneticPr fontId="17" type="noConversion"/>
  </si>
  <si>
    <t>산업안전보건관리비</t>
    <phoneticPr fontId="1" type="noConversion"/>
  </si>
  <si>
    <t>도급액+도급자관급 2천만원이상</t>
    <phoneticPr fontId="1" type="noConversion"/>
  </si>
  <si>
    <t>5억미만</t>
    <phoneticPr fontId="17" type="noConversion"/>
  </si>
  <si>
    <t>5억이상 50억미만</t>
    <phoneticPr fontId="17" type="noConversion"/>
  </si>
  <si>
    <t>건강보험료</t>
    <phoneticPr fontId="1" type="noConversion"/>
  </si>
  <si>
    <t xml:space="preserve"> 직접노무비의 </t>
    <phoneticPr fontId="1" type="noConversion"/>
  </si>
  <si>
    <t>a.</t>
    <phoneticPr fontId="17" type="noConversion"/>
  </si>
  <si>
    <t>연금보험료</t>
    <phoneticPr fontId="1" type="noConversion"/>
  </si>
  <si>
    <t>b.</t>
    <phoneticPr fontId="17" type="noConversion"/>
  </si>
  <si>
    <t>노인장기요양보험료</t>
    <phoneticPr fontId="1" type="noConversion"/>
  </si>
  <si>
    <t xml:space="preserve"> 건강보험료의 </t>
    <phoneticPr fontId="1" type="noConversion"/>
  </si>
  <si>
    <t xml:space="preserve"> (재+직노+도급자관급)의1.86%+5,349천원</t>
    <phoneticPr fontId="1" type="noConversion"/>
  </si>
  <si>
    <t>기타경비</t>
    <phoneticPr fontId="1" type="noConversion"/>
  </si>
  <si>
    <t xml:space="preserve"> (재+노)의</t>
    <phoneticPr fontId="1" type="noConversion"/>
  </si>
  <si>
    <t xml:space="preserve"> (재+직노)의 2.93% *1.2</t>
    <phoneticPr fontId="1" type="noConversion"/>
  </si>
  <si>
    <t xml:space="preserve"> ((재+직노)의 1.86%+5,349천원)*1.2</t>
    <phoneticPr fontId="1" type="noConversion"/>
  </si>
  <si>
    <t>퇴직공제부금비</t>
    <phoneticPr fontId="1" type="noConversion"/>
  </si>
  <si>
    <t>도급액+도급자관급 1억원이상</t>
    <phoneticPr fontId="1" type="noConversion"/>
  </si>
  <si>
    <t>공사이행보증수수료</t>
    <phoneticPr fontId="1" type="noConversion"/>
  </si>
  <si>
    <t>환경보전비</t>
    <phoneticPr fontId="1" type="noConversion"/>
  </si>
  <si>
    <t>지급수수료</t>
    <phoneticPr fontId="1" type="noConversion"/>
  </si>
  <si>
    <t>일반관리비</t>
    <phoneticPr fontId="1" type="noConversion"/>
  </si>
  <si>
    <t xml:space="preserve"> 계의</t>
    <phoneticPr fontId="1" type="noConversion"/>
  </si>
  <si>
    <t>이윤</t>
    <phoneticPr fontId="1" type="noConversion"/>
  </si>
  <si>
    <t xml:space="preserve"> (노+경비+일.관)의</t>
    <phoneticPr fontId="1" type="noConversion"/>
  </si>
  <si>
    <t>사급자재비</t>
    <phoneticPr fontId="1" type="noConversion"/>
  </si>
  <si>
    <t>공급가액</t>
    <phoneticPr fontId="1" type="noConversion"/>
  </si>
  <si>
    <t>부가가치세</t>
    <phoneticPr fontId="1" type="noConversion"/>
  </si>
  <si>
    <t xml:space="preserve"> 공급가액의</t>
    <phoneticPr fontId="1" type="noConversion"/>
  </si>
  <si>
    <t>도급액</t>
    <phoneticPr fontId="1" type="noConversion"/>
  </si>
  <si>
    <t xml:space="preserve"> 천단위절사</t>
    <phoneticPr fontId="1" type="noConversion"/>
  </si>
  <si>
    <t>관급자설치 관급자재</t>
    <phoneticPr fontId="1" type="noConversion"/>
  </si>
  <si>
    <t>☜ 관급자관급 입력</t>
    <phoneticPr fontId="1" type="noConversion"/>
  </si>
  <si>
    <t>도급자설치 관급자재</t>
    <phoneticPr fontId="1" type="noConversion"/>
  </si>
  <si>
    <t>☜ 도급자관급 입력</t>
    <phoneticPr fontId="1" type="noConversion"/>
  </si>
  <si>
    <t>총공사비</t>
    <phoneticPr fontId="1" type="noConversion"/>
  </si>
  <si>
    <t>강원특별자치도 춘천시장 귀하</t>
    <phoneticPr fontId="25" type="noConversion"/>
  </si>
  <si>
    <t>주 소 : 강원특별자치도 춘천시 동내면 거두길 184-16</t>
    <phoneticPr fontId="25" type="noConversion"/>
  </si>
  <si>
    <t>상 호 : 한성전력주식회사</t>
    <phoneticPr fontId="25" type="noConversion"/>
  </si>
  <si>
    <t>대 표 : 한  정  훈    (인)</t>
    <phoneticPr fontId="25" type="noConversion"/>
  </si>
  <si>
    <t>순공사비 10억미만 기준(공사기간 6개월이하)</t>
  </si>
  <si>
    <t>순공사비 10억미만 기준(공사기간 6개월이하)</t>
    <phoneticPr fontId="1" type="noConversion"/>
  </si>
  <si>
    <t xml:space="preserve"> (재+직노+도급자관급)의2.07%</t>
    <phoneticPr fontId="1" type="noConversion"/>
  </si>
  <si>
    <t>5억미만 8%(공급가액 기준)</t>
    <phoneticPr fontId="1" type="noConversion"/>
  </si>
  <si>
    <t>50억미만 15%</t>
    <phoneticPr fontId="1" type="noConversion"/>
  </si>
  <si>
    <t>송암 에어돔 제트마이저 설치 전기공사</t>
    <phoneticPr fontId="1" type="noConversion"/>
  </si>
  <si>
    <t>2. 관급자재(관급자)</t>
    <phoneticPr fontId="1" type="noConversion"/>
  </si>
  <si>
    <t>제트마이져 제작 설치</t>
    <phoneticPr fontId="1" type="noConversion"/>
  </si>
  <si>
    <t>풍량12.000:CMH,동력1.5kW(3P),삼상정압10mmAq</t>
    <phoneticPr fontId="1" type="noConversion"/>
  </si>
  <si>
    <t>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</si>
</sst>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2">
    <numFmt numFmtId="42" formatCode="_-&quot;₩&quot;* #,##0_-;\-&quot;₩&quot;* #,##0_-;_-&quot;₩&quot;* &quot;-&quot;_-;_-@_-"/>
    <numFmt numFmtId="41" formatCode="_-* #,##0_-;\-* #,##0_-;_-* &quot;-&quot;_-;_-@_-"/>
    <numFmt numFmtId="176" formatCode="#,###;\-#,###"/>
    <numFmt numFmtId="177" formatCode="#,##0_ "/>
    <numFmt numFmtId="178" formatCode="&quot;₩&quot;#,##0_);\(&quot;₩&quot;#,##0\)"/>
    <numFmt numFmtId="179" formatCode="#,##0_);\(#,##0\)"/>
    <numFmt numFmtId="180" formatCode="0.0%"/>
    <numFmt numFmtId="181" formatCode="#,##0_);[Red]\(#,##0\)"/>
    <numFmt numFmtId="182" formatCode="0.000%"/>
    <numFmt numFmtId="183" formatCode="0.000000%"/>
    <numFmt numFmtId="184" formatCode="yyyy&quot;년&quot;\ m&quot;월&quot;;@"/>
    <numFmt numFmtId="185" formatCode="&quot;제 &quot;#&quot;호&quot;"/>
  </numFmts>
  <fonts count="33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돋움체"/>
      <family val="3"/>
      <charset val="129"/>
    </font>
    <font>
      <b/>
      <sz val="11"/>
      <name val="돋움"/>
      <family val="3"/>
      <charset val="129"/>
    </font>
    <font>
      <sz val="16"/>
      <name val="돋움"/>
      <family val="3"/>
      <charset val="129"/>
    </font>
    <font>
      <sz val="11"/>
      <name val="돋움"/>
      <family val="3"/>
      <charset val="129"/>
    </font>
    <font>
      <sz val="10"/>
      <name val="돋움체"/>
      <family val="3"/>
      <charset val="129"/>
    </font>
    <font>
      <sz val="18"/>
      <name val="돋움체"/>
      <family val="3"/>
      <charset val="129"/>
    </font>
    <font>
      <b/>
      <sz val="12"/>
      <name val="돋움체"/>
      <family val="3"/>
      <charset val="129"/>
    </font>
    <font>
      <sz val="12"/>
      <name val="돋움체"/>
      <family val="3"/>
      <charset val="129"/>
    </font>
    <font>
      <b/>
      <sz val="12"/>
      <name val="돋움"/>
      <family val="3"/>
      <charset val="129"/>
    </font>
    <font>
      <b/>
      <sz val="11"/>
      <color rgb="FFFF0000"/>
      <name val="돋움"/>
      <family val="3"/>
      <charset val="129"/>
    </font>
    <font>
      <b/>
      <sz val="10"/>
      <name val="돋움체"/>
      <family val="3"/>
      <charset val="129"/>
    </font>
    <font>
      <sz val="11"/>
      <color rgb="FF7030A0"/>
      <name val="돋움"/>
      <family val="3"/>
      <charset val="129"/>
    </font>
    <font>
      <sz val="10"/>
      <color theme="1"/>
      <name val="돋움체"/>
      <family val="3"/>
      <charset val="129"/>
    </font>
    <font>
      <sz val="9"/>
      <name val="돋움체"/>
      <family val="3"/>
      <charset val="129"/>
    </font>
    <font>
      <sz val="12"/>
      <name val="바탕체"/>
      <family val="1"/>
      <charset val="129"/>
    </font>
    <font>
      <sz val="8"/>
      <name val="맑은 고딕"/>
      <family val="3"/>
      <charset val="129"/>
    </font>
    <font>
      <b/>
      <sz val="11"/>
      <color rgb="FF012BFF"/>
      <name val="돋움"/>
      <family val="3"/>
      <charset val="129"/>
    </font>
    <font>
      <sz val="11"/>
      <color theme="1"/>
      <name val="돋움"/>
      <family val="3"/>
      <charset val="129"/>
    </font>
    <font>
      <sz val="10"/>
      <color indexed="81"/>
      <name val="Tahoma"/>
      <family val="2"/>
    </font>
    <font>
      <sz val="10"/>
      <color indexed="8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8"/>
      <name val="맑은 고딕"/>
      <family val="2"/>
      <scheme val="minor"/>
    </font>
    <font>
      <sz val="48"/>
      <color indexed="8"/>
      <name val="HY견고딕"/>
      <family val="1"/>
      <charset val="129"/>
    </font>
    <font>
      <sz val="8"/>
      <name val="맑은 고딕"/>
      <family val="3"/>
      <charset val="129"/>
      <scheme val="minor"/>
    </font>
    <font>
      <sz val="30"/>
      <color indexed="8"/>
      <name val="HY견고딕"/>
      <family val="1"/>
      <charset val="129"/>
    </font>
    <font>
      <sz val="18"/>
      <color indexed="8"/>
      <name val="HY견고딕"/>
      <family val="1"/>
      <charset val="129"/>
    </font>
    <font>
      <sz val="26"/>
      <color indexed="8"/>
      <name val="HY견고딕"/>
      <family val="1"/>
      <charset val="129"/>
    </font>
    <font>
      <sz val="20"/>
      <color indexed="8"/>
      <name val="HY견고딕"/>
      <family val="1"/>
      <charset val="129"/>
    </font>
    <font>
      <sz val="22"/>
      <color indexed="8"/>
      <name val="HY견고딕"/>
      <family val="1"/>
      <charset val="129"/>
    </font>
    <font>
      <sz val="36"/>
      <color indexed="8"/>
      <name val="HY견고딕"/>
      <family val="1"/>
      <charset val="129"/>
    </font>
    <font>
      <sz val="11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9" tint="0.7999816888943144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</borders>
  <cellStyleXfs count="12">
    <xf numFmtId="0" fontId="0" fillId="0" borderId="0"/>
    <xf numFmtId="41" fontId="5" fillId="0" borderId="0" applyFont="0" applyFill="0" applyBorder="0" applyAlignment="0" applyProtection="0"/>
    <xf numFmtId="0" fontId="5" fillId="0" borderId="0"/>
    <xf numFmtId="0" fontId="16" fillId="0" borderId="0"/>
    <xf numFmtId="0" fontId="5" fillId="0" borderId="0"/>
    <xf numFmtId="0" fontId="19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22" fillId="0" borderId="0" applyFont="0" applyFill="0" applyBorder="0" applyAlignment="0" applyProtection="0">
      <alignment vertical="center"/>
    </xf>
    <xf numFmtId="0" fontId="23" fillId="0" borderId="0"/>
    <xf numFmtId="41" fontId="32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</cellStyleXfs>
  <cellXfs count="255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/>
    </xf>
    <xf numFmtId="49" fontId="2" fillId="0" borderId="1" xfId="0" applyNumberFormat="1" applyFont="1" applyBorder="1" applyAlignment="1">
      <alignment horizontal="left"/>
    </xf>
    <xf numFmtId="49" fontId="2" fillId="0" borderId="3" xfId="0" applyNumberFormat="1" applyFont="1" applyBorder="1" applyAlignment="1">
      <alignment horizontal="left"/>
    </xf>
    <xf numFmtId="49" fontId="2" fillId="0" borderId="0" xfId="0" applyNumberFormat="1" applyFont="1" applyAlignment="1">
      <alignment horizontal="right"/>
    </xf>
    <xf numFmtId="49" fontId="3" fillId="0" borderId="0" xfId="0" applyNumberFormat="1" applyFont="1" applyAlignment="1">
      <alignment horizontal="right"/>
    </xf>
    <xf numFmtId="0" fontId="4" fillId="2" borderId="3" xfId="0" applyFont="1" applyFill="1" applyBorder="1" applyAlignment="1">
      <alignment horizontal="center"/>
    </xf>
    <xf numFmtId="49" fontId="2" fillId="0" borderId="5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/>
    </xf>
    <xf numFmtId="49" fontId="2" fillId="0" borderId="0" xfId="0" applyNumberFormat="1" applyFont="1"/>
    <xf numFmtId="49" fontId="2" fillId="0" borderId="0" xfId="0" applyNumberFormat="1" applyFont="1" applyAlignment="1">
      <alignment horizontal="center"/>
    </xf>
    <xf numFmtId="49" fontId="2" fillId="0" borderId="4" xfId="0" applyNumberFormat="1" applyFont="1" applyBorder="1" applyAlignment="1">
      <alignment horizontal="center"/>
    </xf>
    <xf numFmtId="49" fontId="2" fillId="0" borderId="1" xfId="0" applyNumberFormat="1" applyFont="1" applyBorder="1" applyAlignment="1">
      <alignment horizontal="center" vertical="top"/>
    </xf>
    <xf numFmtId="49" fontId="2" fillId="0" borderId="8" xfId="0" applyNumberFormat="1" applyFont="1" applyBorder="1" applyAlignment="1">
      <alignment horizontal="center"/>
    </xf>
    <xf numFmtId="49" fontId="2" fillId="0" borderId="6" xfId="0" applyNumberFormat="1" applyFont="1" applyBorder="1" applyAlignment="1">
      <alignment horizontal="center" vertical="top"/>
    </xf>
    <xf numFmtId="49" fontId="2" fillId="0" borderId="4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2" fillId="0" borderId="1" xfId="0" applyFont="1" applyBorder="1"/>
    <xf numFmtId="49" fontId="2" fillId="0" borderId="3" xfId="0" applyNumberFormat="1" applyFont="1" applyBorder="1"/>
    <xf numFmtId="0" fontId="2" fillId="0" borderId="3" xfId="0" applyFont="1" applyBorder="1"/>
    <xf numFmtId="49" fontId="2" fillId="0" borderId="0" xfId="0" applyNumberFormat="1" applyFont="1" applyAlignment="1">
      <alignment horizontal="left"/>
    </xf>
    <xf numFmtId="0" fontId="2" fillId="0" borderId="1" xfId="0" applyFont="1" applyBorder="1" applyAlignment="1">
      <alignment horizontal="right"/>
    </xf>
    <xf numFmtId="0" fontId="2" fillId="0" borderId="3" xfId="0" applyFont="1" applyBorder="1" applyAlignment="1">
      <alignment horizontal="right"/>
    </xf>
    <xf numFmtId="49" fontId="2" fillId="0" borderId="6" xfId="0" applyNumberFormat="1" applyFont="1" applyBorder="1" applyAlignment="1">
      <alignment horizontal="left"/>
    </xf>
    <xf numFmtId="49" fontId="2" fillId="0" borderId="7" xfId="0" applyNumberFormat="1" applyFont="1" applyBorder="1" applyAlignment="1">
      <alignment horizontal="left"/>
    </xf>
    <xf numFmtId="49" fontId="2" fillId="0" borderId="0" xfId="0" applyNumberFormat="1" applyFont="1" applyAlignment="1">
      <alignment horizontal="left" vertical="center"/>
    </xf>
    <xf numFmtId="49" fontId="0" fillId="0" borderId="0" xfId="0" applyNumberFormat="1" applyAlignment="1">
      <alignment horizontal="left" vertical="center"/>
    </xf>
    <xf numFmtId="0" fontId="2" fillId="0" borderId="0" xfId="0" applyFont="1" applyAlignment="1">
      <alignment horizontal="right"/>
    </xf>
    <xf numFmtId="0" fontId="2" fillId="0" borderId="6" xfId="0" applyFont="1" applyBorder="1" applyAlignment="1">
      <alignment horizontal="right"/>
    </xf>
    <xf numFmtId="0" fontId="2" fillId="0" borderId="7" xfId="0" applyFont="1" applyBorder="1" applyAlignment="1">
      <alignment horizontal="right"/>
    </xf>
    <xf numFmtId="0" fontId="2" fillId="0" borderId="2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49" fontId="2" fillId="0" borderId="4" xfId="0" applyNumberFormat="1" applyFont="1" applyBorder="1"/>
    <xf numFmtId="49" fontId="0" fillId="0" borderId="0" xfId="0" applyNumberFormat="1"/>
    <xf numFmtId="176" fontId="2" fillId="0" borderId="3" xfId="0" applyNumberFormat="1" applyFont="1" applyBorder="1"/>
    <xf numFmtId="176" fontId="2" fillId="0" borderId="0" xfId="0" applyNumberFormat="1" applyFont="1"/>
    <xf numFmtId="176" fontId="2" fillId="0" borderId="0" xfId="0" applyNumberFormat="1" applyFont="1" applyAlignment="1">
      <alignment horizontal="center" vertical="center"/>
    </xf>
    <xf numFmtId="176" fontId="2" fillId="0" borderId="3" xfId="1" applyNumberFormat="1" applyFont="1" applyBorder="1"/>
    <xf numFmtId="49" fontId="2" fillId="0" borderId="0" xfId="0" applyNumberFormat="1" applyFont="1" applyAlignment="1">
      <alignment horizontal="center" vertical="center"/>
    </xf>
    <xf numFmtId="49" fontId="2" fillId="3" borderId="13" xfId="0" applyNumberFormat="1" applyFont="1" applyFill="1" applyBorder="1" applyAlignment="1">
      <alignment horizontal="left"/>
    </xf>
    <xf numFmtId="0" fontId="2" fillId="3" borderId="14" xfId="0" applyFont="1" applyFill="1" applyBorder="1" applyAlignment="1">
      <alignment horizontal="center"/>
    </xf>
    <xf numFmtId="0" fontId="2" fillId="3" borderId="15" xfId="0" applyFont="1" applyFill="1" applyBorder="1" applyAlignment="1">
      <alignment horizontal="center"/>
    </xf>
    <xf numFmtId="177" fontId="2" fillId="0" borderId="0" xfId="0" applyNumberFormat="1" applyFont="1" applyAlignment="1">
      <alignment horizontal="center"/>
    </xf>
    <xf numFmtId="176" fontId="2" fillId="0" borderId="1" xfId="0" applyNumberFormat="1" applyFont="1" applyBorder="1"/>
    <xf numFmtId="176" fontId="2" fillId="0" borderId="4" xfId="0" applyNumberFormat="1" applyFont="1" applyBorder="1"/>
    <xf numFmtId="49" fontId="2" fillId="0" borderId="4" xfId="0" applyNumberFormat="1" applyFont="1" applyBorder="1" applyAlignment="1">
      <alignment horizontal="left"/>
    </xf>
    <xf numFmtId="0" fontId="2" fillId="0" borderId="4" xfId="0" applyFont="1" applyBorder="1"/>
    <xf numFmtId="49" fontId="2" fillId="0" borderId="6" xfId="0" applyNumberFormat="1" applyFont="1" applyBorder="1" applyAlignment="1">
      <alignment horizontal="right"/>
    </xf>
    <xf numFmtId="49" fontId="2" fillId="0" borderId="7" xfId="0" applyNumberFormat="1" applyFont="1" applyBorder="1" applyAlignment="1">
      <alignment horizontal="right"/>
    </xf>
    <xf numFmtId="0" fontId="5" fillId="0" borderId="0" xfId="2" applyAlignment="1">
      <alignment horizontal="center"/>
    </xf>
    <xf numFmtId="0" fontId="5" fillId="0" borderId="0" xfId="2"/>
    <xf numFmtId="0" fontId="11" fillId="0" borderId="0" xfId="2" applyFont="1" applyAlignment="1">
      <alignment horizontal="center"/>
    </xf>
    <xf numFmtId="0" fontId="8" fillId="0" borderId="0" xfId="2" applyFont="1" applyAlignment="1">
      <alignment horizontal="right" vertical="center"/>
    </xf>
    <xf numFmtId="178" fontId="8" fillId="0" borderId="0" xfId="2" applyNumberFormat="1" applyFont="1" applyAlignment="1">
      <alignment horizontal="center" vertical="center"/>
    </xf>
    <xf numFmtId="0" fontId="8" fillId="0" borderId="0" xfId="2" applyFont="1" applyAlignment="1">
      <alignment horizontal="left" vertical="center"/>
    </xf>
    <xf numFmtId="0" fontId="6" fillId="0" borderId="20" xfId="2" applyFont="1" applyBorder="1" applyAlignment="1">
      <alignment horizontal="center" vertical="center"/>
    </xf>
    <xf numFmtId="0" fontId="6" fillId="0" borderId="0" xfId="2" applyFont="1" applyAlignment="1">
      <alignment horizontal="center" vertical="center"/>
    </xf>
    <xf numFmtId="0" fontId="6" fillId="0" borderId="0" xfId="2" applyFont="1" applyAlignment="1">
      <alignment horizontal="left" vertical="center" shrinkToFit="1"/>
    </xf>
    <xf numFmtId="179" fontId="5" fillId="0" borderId="0" xfId="2" applyNumberFormat="1" applyAlignment="1">
      <alignment horizontal="right"/>
    </xf>
    <xf numFmtId="179" fontId="3" fillId="0" borderId="0" xfId="2" applyNumberFormat="1" applyFont="1"/>
    <xf numFmtId="0" fontId="3" fillId="0" borderId="0" xfId="2" applyFont="1"/>
    <xf numFmtId="179" fontId="6" fillId="0" borderId="28" xfId="2" applyNumberFormat="1" applyFont="1" applyBorder="1" applyAlignment="1">
      <alignment horizontal="right" vertical="center"/>
    </xf>
    <xf numFmtId="0" fontId="13" fillId="0" borderId="0" xfId="2" applyFont="1"/>
    <xf numFmtId="0" fontId="15" fillId="0" borderId="9" xfId="2" applyFont="1" applyBorder="1" applyAlignment="1">
      <alignment vertical="center"/>
    </xf>
    <xf numFmtId="0" fontId="3" fillId="0" borderId="3" xfId="3" applyFont="1" applyBorder="1" applyAlignment="1">
      <alignment horizontal="right"/>
    </xf>
    <xf numFmtId="0" fontId="5" fillId="0" borderId="0" xfId="3" applyFont="1" applyAlignment="1">
      <alignment horizontal="right"/>
    </xf>
    <xf numFmtId="0" fontId="19" fillId="0" borderId="0" xfId="3" applyFont="1" applyAlignment="1">
      <alignment horizontal="center"/>
    </xf>
    <xf numFmtId="0" fontId="3" fillId="0" borderId="0" xfId="3" applyFont="1"/>
    <xf numFmtId="0" fontId="5" fillId="0" borderId="3" xfId="3" applyFont="1" applyBorder="1" applyAlignment="1">
      <alignment horizontal="right"/>
    </xf>
    <xf numFmtId="0" fontId="5" fillId="0" borderId="3" xfId="3" applyFont="1" applyBorder="1" applyAlignment="1">
      <alignment horizontal="center"/>
    </xf>
    <xf numFmtId="177" fontId="5" fillId="0" borderId="3" xfId="3" applyNumberFormat="1" applyFont="1" applyBorder="1" applyAlignment="1">
      <alignment horizontal="center"/>
    </xf>
    <xf numFmtId="0" fontId="15" fillId="0" borderId="0" xfId="2" applyFont="1" applyAlignment="1">
      <alignment vertical="center"/>
    </xf>
    <xf numFmtId="0" fontId="1" fillId="0" borderId="0" xfId="2" applyFont="1"/>
    <xf numFmtId="177" fontId="5" fillId="0" borderId="0" xfId="2" applyNumberFormat="1"/>
    <xf numFmtId="0" fontId="6" fillId="0" borderId="48" xfId="2" applyFont="1" applyBorder="1" applyAlignment="1">
      <alignment horizontal="left" vertical="center" shrinkToFit="1"/>
    </xf>
    <xf numFmtId="41" fontId="0" fillId="0" borderId="3" xfId="1" applyFont="1" applyBorder="1"/>
    <xf numFmtId="0" fontId="18" fillId="0" borderId="0" xfId="2" applyFont="1" applyAlignment="1">
      <alignment horizontal="left"/>
    </xf>
    <xf numFmtId="0" fontId="5" fillId="0" borderId="0" xfId="2" applyAlignment="1">
      <alignment horizontal="left"/>
    </xf>
    <xf numFmtId="179" fontId="12" fillId="0" borderId="53" xfId="2" applyNumberFormat="1" applyFont="1" applyBorder="1" applyAlignment="1">
      <alignment horizontal="right" vertical="center"/>
    </xf>
    <xf numFmtId="0" fontId="12" fillId="0" borderId="0" xfId="2" applyFont="1" applyAlignment="1">
      <alignment horizontal="left" vertical="center"/>
    </xf>
    <xf numFmtId="41" fontId="0" fillId="0" borderId="0" xfId="1" applyFont="1" applyAlignment="1">
      <alignment horizontal="center"/>
    </xf>
    <xf numFmtId="49" fontId="9" fillId="0" borderId="0" xfId="0" applyNumberFormat="1" applyFont="1" applyAlignment="1">
      <alignment horizontal="left"/>
    </xf>
    <xf numFmtId="176" fontId="2" fillId="5" borderId="4" xfId="0" applyNumberFormat="1" applyFont="1" applyFill="1" applyBorder="1" applyAlignment="1">
      <alignment horizontal="center" vertical="center"/>
    </xf>
    <xf numFmtId="0" fontId="26" fillId="0" borderId="0" xfId="9" applyFont="1" applyAlignment="1">
      <alignment vertical="center"/>
    </xf>
    <xf numFmtId="0" fontId="27" fillId="0" borderId="0" xfId="9" applyFont="1"/>
    <xf numFmtId="0" fontId="26" fillId="0" borderId="0" xfId="9" applyFont="1"/>
    <xf numFmtId="0" fontId="29" fillId="0" borderId="0" xfId="9" applyFont="1"/>
    <xf numFmtId="0" fontId="30" fillId="0" borderId="0" xfId="9" applyFont="1"/>
    <xf numFmtId="0" fontId="27" fillId="0" borderId="55" xfId="9" applyFont="1" applyBorder="1"/>
    <xf numFmtId="0" fontId="27" fillId="0" borderId="56" xfId="9" applyFont="1" applyBorder="1"/>
    <xf numFmtId="0" fontId="27" fillId="0" borderId="57" xfId="9" applyFont="1" applyBorder="1"/>
    <xf numFmtId="0" fontId="26" fillId="0" borderId="48" xfId="9" applyFont="1" applyBorder="1" applyAlignment="1">
      <alignment horizontal="center"/>
    </xf>
    <xf numFmtId="0" fontId="26" fillId="0" borderId="0" xfId="9" applyFont="1" applyAlignment="1">
      <alignment horizontal="center"/>
    </xf>
    <xf numFmtId="0" fontId="27" fillId="0" borderId="58" xfId="9" applyFont="1" applyBorder="1"/>
    <xf numFmtId="0" fontId="27" fillId="0" borderId="48" xfId="9" applyFont="1" applyBorder="1"/>
    <xf numFmtId="0" fontId="29" fillId="0" borderId="48" xfId="9" applyFont="1" applyBorder="1" applyAlignment="1">
      <alignment horizontal="center"/>
    </xf>
    <xf numFmtId="0" fontId="29" fillId="0" borderId="0" xfId="9" applyFont="1" applyAlignment="1">
      <alignment horizontal="center"/>
    </xf>
    <xf numFmtId="0" fontId="30" fillId="0" borderId="48" xfId="9" applyFont="1" applyBorder="1"/>
    <xf numFmtId="0" fontId="30" fillId="0" borderId="58" xfId="9" applyFont="1" applyBorder="1"/>
    <xf numFmtId="0" fontId="31" fillId="0" borderId="59" xfId="9" applyFont="1" applyBorder="1"/>
    <xf numFmtId="0" fontId="27" fillId="0" borderId="18" xfId="9" applyFont="1" applyBorder="1"/>
    <xf numFmtId="0" fontId="30" fillId="0" borderId="18" xfId="9" applyFont="1" applyBorder="1"/>
    <xf numFmtId="0" fontId="27" fillId="0" borderId="60" xfId="9" applyFont="1" applyBorder="1"/>
    <xf numFmtId="185" fontId="2" fillId="0" borderId="3" xfId="0" applyNumberFormat="1" applyFont="1" applyBorder="1" applyAlignment="1">
      <alignment horizontal="center"/>
    </xf>
    <xf numFmtId="179" fontId="6" fillId="0" borderId="26" xfId="2" applyNumberFormat="1" applyFont="1" applyBorder="1" applyAlignment="1">
      <alignment horizontal="right" vertical="center"/>
    </xf>
    <xf numFmtId="179" fontId="6" fillId="0" borderId="30" xfId="2" applyNumberFormat="1" applyFont="1" applyBorder="1" applyAlignment="1">
      <alignment horizontal="right" vertical="center"/>
    </xf>
    <xf numFmtId="0" fontId="6" fillId="0" borderId="32" xfId="4" applyFont="1" applyBorder="1" applyAlignment="1">
      <alignment vertical="center"/>
    </xf>
    <xf numFmtId="0" fontId="6" fillId="0" borderId="33" xfId="4" applyFont="1" applyBorder="1" applyAlignment="1">
      <alignment vertical="center"/>
    </xf>
    <xf numFmtId="179" fontId="6" fillId="0" borderId="32" xfId="2" applyNumberFormat="1" applyFont="1" applyBorder="1" applyAlignment="1">
      <alignment horizontal="right" vertical="center"/>
    </xf>
    <xf numFmtId="0" fontId="6" fillId="0" borderId="32" xfId="2" applyFont="1" applyBorder="1" applyAlignment="1">
      <alignment vertical="center"/>
    </xf>
    <xf numFmtId="0" fontId="6" fillId="0" borderId="33" xfId="2" applyFont="1" applyBorder="1" applyAlignment="1">
      <alignment vertical="center"/>
    </xf>
    <xf numFmtId="179" fontId="6" fillId="0" borderId="3" xfId="2" applyNumberFormat="1" applyFont="1" applyBorder="1" applyAlignment="1">
      <alignment horizontal="right" vertical="center"/>
    </xf>
    <xf numFmtId="179" fontId="6" fillId="0" borderId="4" xfId="2" applyNumberFormat="1" applyFont="1" applyBorder="1" applyAlignment="1">
      <alignment horizontal="right" vertical="center"/>
    </xf>
    <xf numFmtId="179" fontId="6" fillId="0" borderId="2" xfId="2" applyNumberFormat="1" applyFont="1" applyBorder="1" applyAlignment="1">
      <alignment horizontal="right" vertical="center"/>
    </xf>
    <xf numFmtId="0" fontId="6" fillId="0" borderId="44" xfId="2" applyFont="1" applyBorder="1" applyAlignment="1">
      <alignment vertical="center"/>
    </xf>
    <xf numFmtId="0" fontId="6" fillId="0" borderId="45" xfId="2" applyFont="1" applyBorder="1" applyAlignment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3" xfId="0" quotePrefix="1" applyFont="1" applyBorder="1" applyAlignment="1">
      <alignment horizontal="center" vertical="center" shrinkToFit="1"/>
    </xf>
    <xf numFmtId="0" fontId="24" fillId="0" borderId="48" xfId="9" applyFont="1" applyBorder="1" applyAlignment="1">
      <alignment horizontal="center" vertical="center"/>
    </xf>
    <xf numFmtId="0" fontId="24" fillId="0" borderId="0" xfId="9" applyFont="1" applyAlignment="1">
      <alignment horizontal="center" vertical="center"/>
    </xf>
    <xf numFmtId="0" fontId="24" fillId="0" borderId="58" xfId="9" applyFont="1" applyBorder="1" applyAlignment="1">
      <alignment horizontal="center" vertical="center"/>
    </xf>
    <xf numFmtId="0" fontId="24" fillId="0" borderId="48" xfId="9" applyFont="1" applyBorder="1" applyAlignment="1">
      <alignment horizontal="center"/>
    </xf>
    <xf numFmtId="0" fontId="24" fillId="0" borderId="0" xfId="9" applyFont="1" applyAlignment="1">
      <alignment horizontal="center"/>
    </xf>
    <xf numFmtId="0" fontId="24" fillId="0" borderId="58" xfId="9" applyFont="1" applyBorder="1" applyAlignment="1">
      <alignment horizontal="center"/>
    </xf>
    <xf numFmtId="184" fontId="28" fillId="0" borderId="48" xfId="9" applyNumberFormat="1" applyFont="1" applyBorder="1" applyAlignment="1">
      <alignment horizontal="center"/>
    </xf>
    <xf numFmtId="184" fontId="28" fillId="0" borderId="0" xfId="9" applyNumberFormat="1" applyFont="1" applyAlignment="1">
      <alignment horizontal="center"/>
    </xf>
    <xf numFmtId="184" fontId="28" fillId="0" borderId="58" xfId="9" applyNumberFormat="1" applyFont="1" applyBorder="1" applyAlignment="1">
      <alignment horizontal="center"/>
    </xf>
    <xf numFmtId="0" fontId="12" fillId="0" borderId="52" xfId="2" applyFont="1" applyBorder="1" applyAlignment="1">
      <alignment horizontal="distributed" vertical="center" indent="3"/>
    </xf>
    <xf numFmtId="0" fontId="12" fillId="0" borderId="53" xfId="2" applyFont="1" applyBorder="1" applyAlignment="1">
      <alignment horizontal="distributed" vertical="center" indent="3"/>
    </xf>
    <xf numFmtId="0" fontId="12" fillId="0" borderId="53" xfId="2" applyFont="1" applyBorder="1" applyAlignment="1">
      <alignment horizontal="left" vertical="center"/>
    </xf>
    <xf numFmtId="0" fontId="12" fillId="0" borderId="54" xfId="2" applyFont="1" applyBorder="1" applyAlignment="1">
      <alignment horizontal="left" vertical="center"/>
    </xf>
    <xf numFmtId="0" fontId="6" fillId="0" borderId="39" xfId="2" applyFont="1" applyBorder="1" applyAlignment="1">
      <alignment horizontal="distributed" vertical="center" indent="3"/>
    </xf>
    <xf numFmtId="0" fontId="6" fillId="0" borderId="28" xfId="2" applyFont="1" applyBorder="1" applyAlignment="1">
      <alignment horizontal="distributed" vertical="center" indent="3"/>
    </xf>
    <xf numFmtId="0" fontId="6" fillId="0" borderId="28" xfId="2" applyFont="1" applyBorder="1" applyAlignment="1">
      <alignment horizontal="left" vertical="center"/>
    </xf>
    <xf numFmtId="0" fontId="6" fillId="0" borderId="28" xfId="2" applyFont="1" applyBorder="1" applyAlignment="1">
      <alignment horizontal="left" vertical="center" shrinkToFit="1"/>
    </xf>
    <xf numFmtId="0" fontId="6" fillId="0" borderId="29" xfId="2" applyFont="1" applyBorder="1" applyAlignment="1">
      <alignment horizontal="left" vertical="center" shrinkToFit="1"/>
    </xf>
    <xf numFmtId="0" fontId="6" fillId="0" borderId="49" xfId="2" applyFont="1" applyBorder="1" applyAlignment="1">
      <alignment horizontal="distributed" vertical="center" indent="3"/>
    </xf>
    <xf numFmtId="0" fontId="6" fillId="0" borderId="1" xfId="2" applyFont="1" applyBorder="1" applyAlignment="1">
      <alignment horizontal="distributed" vertical="center" indent="3"/>
    </xf>
    <xf numFmtId="0" fontId="6" fillId="0" borderId="1" xfId="2" applyFont="1" applyBorder="1" applyAlignment="1">
      <alignment horizontal="left" vertical="center"/>
    </xf>
    <xf numFmtId="0" fontId="6" fillId="0" borderId="50" xfId="2" applyFont="1" applyBorder="1" applyAlignment="1">
      <alignment horizontal="left" vertical="center" shrinkToFit="1"/>
    </xf>
    <xf numFmtId="0" fontId="6" fillId="0" borderId="51" xfId="2" applyFont="1" applyBorder="1" applyAlignment="1">
      <alignment horizontal="left" vertical="center" shrinkToFit="1"/>
    </xf>
    <xf numFmtId="0" fontId="6" fillId="0" borderId="43" xfId="2" applyFont="1" applyBorder="1" applyAlignment="1">
      <alignment horizontal="distributed" vertical="center" indent="3"/>
    </xf>
    <xf numFmtId="0" fontId="6" fillId="0" borderId="30" xfId="2" applyFont="1" applyBorder="1" applyAlignment="1">
      <alignment horizontal="distributed" vertical="center" indent="3"/>
    </xf>
    <xf numFmtId="9" fontId="6" fillId="0" borderId="45" xfId="2" applyNumberFormat="1" applyFont="1" applyBorder="1" applyAlignment="1">
      <alignment horizontal="left" vertical="center"/>
    </xf>
    <xf numFmtId="9" fontId="6" fillId="0" borderId="46" xfId="2" applyNumberFormat="1" applyFont="1" applyBorder="1" applyAlignment="1">
      <alignment horizontal="left" vertical="center"/>
    </xf>
    <xf numFmtId="0" fontId="6" fillId="0" borderId="30" xfId="2" applyFont="1" applyBorder="1" applyAlignment="1">
      <alignment horizontal="left" vertical="center" shrinkToFit="1"/>
    </xf>
    <xf numFmtId="0" fontId="6" fillId="0" borderId="31" xfId="2" applyFont="1" applyBorder="1" applyAlignment="1">
      <alignment horizontal="left" vertical="center" shrinkToFit="1"/>
    </xf>
    <xf numFmtId="0" fontId="12" fillId="0" borderId="42" xfId="2" applyFont="1" applyBorder="1" applyAlignment="1">
      <alignment horizontal="distributed" vertical="center" indent="3"/>
    </xf>
    <xf numFmtId="0" fontId="12" fillId="0" borderId="26" xfId="2" applyFont="1" applyBorder="1" applyAlignment="1">
      <alignment horizontal="distributed" vertical="center" indent="3"/>
    </xf>
    <xf numFmtId="0" fontId="6" fillId="0" borderId="26" xfId="2" applyFont="1" applyBorder="1" applyAlignment="1">
      <alignment horizontal="left" vertical="center"/>
    </xf>
    <xf numFmtId="0" fontId="6" fillId="0" borderId="4" xfId="2" applyFont="1" applyBorder="1" applyAlignment="1">
      <alignment horizontal="left" vertical="center" shrinkToFit="1"/>
    </xf>
    <xf numFmtId="0" fontId="6" fillId="0" borderId="47" xfId="2" applyFont="1" applyBorder="1" applyAlignment="1">
      <alignment horizontal="left" vertical="center" shrinkToFit="1"/>
    </xf>
    <xf numFmtId="0" fontId="6" fillId="0" borderId="40" xfId="2" applyFont="1" applyBorder="1" applyAlignment="1">
      <alignment horizontal="distributed" vertical="center" indent="3"/>
    </xf>
    <xf numFmtId="0" fontId="6" fillId="0" borderId="2" xfId="2" applyFont="1" applyBorder="1" applyAlignment="1">
      <alignment horizontal="distributed" vertical="center" indent="3"/>
    </xf>
    <xf numFmtId="0" fontId="6" fillId="0" borderId="2" xfId="2" applyFont="1" applyBorder="1" applyAlignment="1">
      <alignment horizontal="left" vertical="center"/>
    </xf>
    <xf numFmtId="0" fontId="6" fillId="0" borderId="2" xfId="2" applyFont="1" applyBorder="1" applyAlignment="1">
      <alignment horizontal="left" vertical="center" shrinkToFit="1"/>
    </xf>
    <xf numFmtId="0" fontId="6" fillId="0" borderId="41" xfId="2" applyFont="1" applyBorder="1" applyAlignment="1">
      <alignment horizontal="left" vertical="center" shrinkToFit="1"/>
    </xf>
    <xf numFmtId="0" fontId="6" fillId="0" borderId="26" xfId="2" applyFont="1" applyBorder="1" applyAlignment="1">
      <alignment horizontal="left" vertical="center" shrinkToFit="1"/>
    </xf>
    <xf numFmtId="0" fontId="6" fillId="0" borderId="27" xfId="2" applyFont="1" applyBorder="1" applyAlignment="1">
      <alignment horizontal="left" vertical="center" shrinkToFit="1"/>
    </xf>
    <xf numFmtId="0" fontId="6" fillId="0" borderId="37" xfId="2" applyFont="1" applyBorder="1" applyAlignment="1">
      <alignment horizontal="distributed" vertical="center" indent="3"/>
    </xf>
    <xf numFmtId="0" fontId="6" fillId="0" borderId="4" xfId="2" applyFont="1" applyBorder="1" applyAlignment="1">
      <alignment horizontal="distributed" vertical="center" indent="3"/>
    </xf>
    <xf numFmtId="0" fontId="6" fillId="0" borderId="10" xfId="2" applyFont="1" applyBorder="1" applyAlignment="1">
      <alignment horizontal="left" vertical="center"/>
    </xf>
    <xf numFmtId="0" fontId="6" fillId="0" borderId="11" xfId="2" applyFont="1" applyBorder="1" applyAlignment="1">
      <alignment horizontal="left" vertical="center"/>
    </xf>
    <xf numFmtId="180" fontId="6" fillId="0" borderId="11" xfId="2" applyNumberFormat="1" applyFont="1" applyBorder="1" applyAlignment="1">
      <alignment horizontal="left" vertical="center"/>
    </xf>
    <xf numFmtId="180" fontId="6" fillId="0" borderId="8" xfId="2" applyNumberFormat="1" applyFont="1" applyBorder="1" applyAlignment="1">
      <alignment horizontal="left" vertical="center"/>
    </xf>
    <xf numFmtId="0" fontId="6" fillId="0" borderId="23" xfId="2" applyFont="1" applyBorder="1" applyAlignment="1">
      <alignment horizontal="left" vertical="center" shrinkToFit="1"/>
    </xf>
    <xf numFmtId="0" fontId="6" fillId="0" borderId="24" xfId="2" applyFont="1" applyBorder="1" applyAlignment="1">
      <alignment horizontal="left" vertical="center" shrinkToFit="1"/>
    </xf>
    <xf numFmtId="0" fontId="6" fillId="0" borderId="38" xfId="2" applyFont="1" applyBorder="1" applyAlignment="1">
      <alignment horizontal="left" vertical="center" shrinkToFit="1"/>
    </xf>
    <xf numFmtId="0" fontId="6" fillId="0" borderId="32" xfId="2" applyFont="1" applyBorder="1" applyAlignment="1">
      <alignment horizontal="left" vertical="center" shrinkToFit="1"/>
    </xf>
    <xf numFmtId="0" fontId="6" fillId="0" borderId="33" xfId="2" applyFont="1" applyBorder="1" applyAlignment="1">
      <alignment horizontal="left" vertical="center" shrinkToFit="1"/>
    </xf>
    <xf numFmtId="183" fontId="6" fillId="0" borderId="33" xfId="2" applyNumberFormat="1" applyFont="1" applyBorder="1" applyAlignment="1">
      <alignment horizontal="left" vertical="center"/>
    </xf>
    <xf numFmtId="183" fontId="6" fillId="0" borderId="34" xfId="2" applyNumberFormat="1" applyFont="1" applyBorder="1" applyAlignment="1">
      <alignment horizontal="left" vertical="center"/>
    </xf>
    <xf numFmtId="0" fontId="12" fillId="0" borderId="30" xfId="2" applyFont="1" applyBorder="1" applyAlignment="1">
      <alignment horizontal="distributed" vertical="center" indent="2"/>
    </xf>
    <xf numFmtId="0" fontId="6" fillId="0" borderId="30" xfId="2" applyFont="1" applyBorder="1" applyAlignment="1">
      <alignment horizontal="left" vertical="center"/>
    </xf>
    <xf numFmtId="0" fontId="6" fillId="0" borderId="3" xfId="2" applyFont="1" applyBorder="1" applyAlignment="1">
      <alignment horizontal="center" vertical="center"/>
    </xf>
    <xf numFmtId="0" fontId="6" fillId="0" borderId="3" xfId="2" applyFont="1" applyBorder="1" applyAlignment="1">
      <alignment horizontal="left" vertical="center"/>
    </xf>
    <xf numFmtId="0" fontId="6" fillId="0" borderId="3" xfId="2" applyFont="1" applyBorder="1" applyAlignment="1">
      <alignment horizontal="left" vertical="center" shrinkToFit="1"/>
    </xf>
    <xf numFmtId="0" fontId="6" fillId="0" borderId="36" xfId="2" applyFont="1" applyBorder="1" applyAlignment="1">
      <alignment horizontal="left" vertical="center" shrinkToFit="1"/>
    </xf>
    <xf numFmtId="0" fontId="6" fillId="0" borderId="22" xfId="2" applyFont="1" applyBorder="1" applyAlignment="1">
      <alignment horizontal="center" vertical="center" textRotation="255"/>
    </xf>
    <xf numFmtId="0" fontId="6" fillId="0" borderId="3" xfId="2" applyFont="1" applyBorder="1" applyAlignment="1">
      <alignment horizontal="center" vertical="center" textRotation="255"/>
    </xf>
    <xf numFmtId="0" fontId="6" fillId="0" borderId="23" xfId="2" applyFont="1" applyBorder="1" applyAlignment="1">
      <alignment horizontal="distributed" vertical="center" indent="2"/>
    </xf>
    <xf numFmtId="0" fontId="6" fillId="0" borderId="24" xfId="2" applyFont="1" applyBorder="1" applyAlignment="1">
      <alignment horizontal="distributed" vertical="center" indent="2"/>
    </xf>
    <xf numFmtId="0" fontId="6" fillId="0" borderId="25" xfId="2" applyFont="1" applyBorder="1" applyAlignment="1">
      <alignment horizontal="distributed" vertical="center" indent="2"/>
    </xf>
    <xf numFmtId="0" fontId="15" fillId="0" borderId="32" xfId="2" applyFont="1" applyBorder="1" applyAlignment="1">
      <alignment horizontal="center" vertical="center"/>
    </xf>
    <xf numFmtId="0" fontId="5" fillId="0" borderId="33" xfId="2" applyBorder="1" applyAlignment="1">
      <alignment horizontal="center" vertical="center"/>
    </xf>
    <xf numFmtId="0" fontId="5" fillId="0" borderId="34" xfId="2" applyBorder="1" applyAlignment="1">
      <alignment horizontal="center" vertical="center"/>
    </xf>
    <xf numFmtId="0" fontId="6" fillId="0" borderId="35" xfId="2" applyFont="1" applyBorder="1" applyAlignment="1">
      <alignment horizontal="left" vertical="center" shrinkToFit="1"/>
    </xf>
    <xf numFmtId="0" fontId="15" fillId="0" borderId="33" xfId="2" applyFont="1" applyBorder="1" applyAlignment="1">
      <alignment horizontal="center" vertical="center"/>
    </xf>
    <xf numFmtId="0" fontId="15" fillId="0" borderId="34" xfId="2" applyFont="1" applyBorder="1" applyAlignment="1">
      <alignment horizontal="center" vertical="center"/>
    </xf>
    <xf numFmtId="10" fontId="6" fillId="0" borderId="33" xfId="2" applyNumberFormat="1" applyFont="1" applyBorder="1" applyAlignment="1">
      <alignment horizontal="left" vertical="center"/>
    </xf>
    <xf numFmtId="10" fontId="6" fillId="0" borderId="34" xfId="2" applyNumberFormat="1" applyFont="1" applyBorder="1" applyAlignment="1">
      <alignment horizontal="left" vertical="center"/>
    </xf>
    <xf numFmtId="0" fontId="6" fillId="0" borderId="28" xfId="2" applyFont="1" applyBorder="1" applyAlignment="1">
      <alignment horizontal="distributed" vertical="center" indent="2"/>
    </xf>
    <xf numFmtId="0" fontId="6" fillId="0" borderId="32" xfId="2" applyFont="1" applyBorder="1" applyAlignment="1">
      <alignment horizontal="left" vertical="center"/>
    </xf>
    <xf numFmtId="0" fontId="6" fillId="0" borderId="33" xfId="2" applyFont="1" applyBorder="1" applyAlignment="1">
      <alignment horizontal="left" vertical="center"/>
    </xf>
    <xf numFmtId="180" fontId="14" fillId="0" borderId="33" xfId="2" applyNumberFormat="1" applyFont="1" applyBorder="1" applyAlignment="1">
      <alignment horizontal="left" vertical="center"/>
    </xf>
    <xf numFmtId="180" fontId="14" fillId="0" borderId="34" xfId="2" applyNumberFormat="1" applyFont="1" applyBorder="1" applyAlignment="1">
      <alignment horizontal="left" vertical="center"/>
    </xf>
    <xf numFmtId="0" fontId="15" fillId="0" borderId="28" xfId="2" applyFont="1" applyBorder="1" applyAlignment="1">
      <alignment horizontal="distributed" vertical="center" wrapText="1" indent="2"/>
    </xf>
    <xf numFmtId="0" fontId="15" fillId="0" borderId="28" xfId="2" applyFont="1" applyBorder="1" applyAlignment="1">
      <alignment horizontal="distributed" vertical="center" indent="2"/>
    </xf>
    <xf numFmtId="0" fontId="15" fillId="0" borderId="0" xfId="2" applyFont="1" applyAlignment="1">
      <alignment horizontal="center" vertical="center"/>
    </xf>
    <xf numFmtId="10" fontId="6" fillId="0" borderId="33" xfId="4" applyNumberFormat="1" applyFont="1" applyBorder="1" applyAlignment="1">
      <alignment horizontal="left" vertical="center"/>
    </xf>
    <xf numFmtId="10" fontId="6" fillId="0" borderId="34" xfId="4" applyNumberFormat="1" applyFont="1" applyBorder="1" applyAlignment="1">
      <alignment horizontal="left" vertical="center"/>
    </xf>
    <xf numFmtId="0" fontId="6" fillId="0" borderId="32" xfId="2" applyFont="1" applyBorder="1" applyAlignment="1">
      <alignment horizontal="distributed" vertical="center" indent="2"/>
    </xf>
    <xf numFmtId="0" fontId="6" fillId="0" borderId="33" xfId="2" applyFont="1" applyBorder="1" applyAlignment="1">
      <alignment horizontal="distributed" vertical="center" indent="2"/>
    </xf>
    <xf numFmtId="0" fontId="6" fillId="0" borderId="34" xfId="2" applyFont="1" applyBorder="1" applyAlignment="1">
      <alignment horizontal="distributed" vertical="center" indent="2"/>
    </xf>
    <xf numFmtId="182" fontId="6" fillId="0" borderId="33" xfId="2" applyNumberFormat="1" applyFont="1" applyBorder="1" applyAlignment="1">
      <alignment horizontal="left" vertical="center"/>
    </xf>
    <xf numFmtId="182" fontId="6" fillId="0" borderId="34" xfId="2" applyNumberFormat="1" applyFont="1" applyBorder="1" applyAlignment="1">
      <alignment horizontal="left" vertical="center"/>
    </xf>
    <xf numFmtId="0" fontId="6" fillId="0" borderId="34" xfId="2" applyFont="1" applyBorder="1" applyAlignment="1">
      <alignment horizontal="left" vertical="center"/>
    </xf>
    <xf numFmtId="10" fontId="15" fillId="0" borderId="0" xfId="2" applyNumberFormat="1" applyFont="1" applyAlignment="1">
      <alignment horizontal="center" vertical="center"/>
    </xf>
    <xf numFmtId="0" fontId="18" fillId="0" borderId="3" xfId="3" applyFont="1" applyBorder="1" applyAlignment="1">
      <alignment horizontal="left"/>
    </xf>
    <xf numFmtId="181" fontId="18" fillId="0" borderId="3" xfId="3" applyNumberFormat="1" applyFont="1" applyBorder="1" applyAlignment="1">
      <alignment horizontal="left"/>
    </xf>
    <xf numFmtId="0" fontId="6" fillId="0" borderId="26" xfId="2" applyFont="1" applyBorder="1" applyAlignment="1">
      <alignment horizontal="distributed" vertical="center" indent="2"/>
    </xf>
    <xf numFmtId="0" fontId="6" fillId="0" borderId="23" xfId="2" applyFont="1" applyBorder="1" applyAlignment="1">
      <alignment horizontal="distributed" vertical="center" indent="2" shrinkToFit="1"/>
    </xf>
    <xf numFmtId="0" fontId="5" fillId="0" borderId="24" xfId="2" applyBorder="1" applyAlignment="1">
      <alignment horizontal="distributed" vertical="center" indent="2"/>
    </xf>
    <xf numFmtId="0" fontId="5" fillId="0" borderId="25" xfId="2" applyBorder="1" applyAlignment="1">
      <alignment horizontal="distributed" vertical="center" indent="2"/>
    </xf>
    <xf numFmtId="0" fontId="8" fillId="0" borderId="18" xfId="2" applyFont="1" applyBorder="1" applyAlignment="1">
      <alignment horizontal="left" vertical="center" shrinkToFit="1"/>
    </xf>
    <xf numFmtId="0" fontId="8" fillId="0" borderId="0" xfId="2" applyFont="1" applyAlignment="1">
      <alignment horizontal="right" vertical="center"/>
    </xf>
    <xf numFmtId="0" fontId="8" fillId="0" borderId="18" xfId="2" applyFont="1" applyBorder="1" applyAlignment="1">
      <alignment horizontal="right" vertical="center" shrinkToFit="1"/>
    </xf>
    <xf numFmtId="0" fontId="8" fillId="0" borderId="0" xfId="2" applyFont="1" applyAlignment="1">
      <alignment horizontal="center" vertical="center"/>
    </xf>
    <xf numFmtId="179" fontId="8" fillId="0" borderId="0" xfId="2" applyNumberFormat="1" applyFont="1" applyAlignment="1">
      <alignment horizontal="right" vertical="center" shrinkToFit="1"/>
    </xf>
    <xf numFmtId="0" fontId="6" fillId="0" borderId="19" xfId="2" applyFont="1" applyBorder="1" applyAlignment="1">
      <alignment horizontal="center" vertical="center"/>
    </xf>
    <xf numFmtId="0" fontId="6" fillId="0" borderId="20" xfId="2" applyFont="1" applyBorder="1" applyAlignment="1">
      <alignment horizontal="center" vertical="center"/>
    </xf>
    <xf numFmtId="0" fontId="6" fillId="0" borderId="21" xfId="2" applyFont="1" applyBorder="1" applyAlignment="1">
      <alignment horizontal="center" vertical="center"/>
    </xf>
    <xf numFmtId="49" fontId="2" fillId="0" borderId="16" xfId="0" applyNumberFormat="1" applyFont="1" applyBorder="1" applyAlignment="1">
      <alignment horizontal="left" vertical="center"/>
    </xf>
    <xf numFmtId="0" fontId="0" fillId="0" borderId="17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2" fillId="0" borderId="0" xfId="0" applyFont="1" applyAlignment="1">
      <alignment horizontal="center"/>
    </xf>
    <xf numFmtId="0" fontId="2" fillId="5" borderId="3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176" fontId="2" fillId="5" borderId="3" xfId="0" applyNumberFormat="1" applyFont="1" applyFill="1" applyBorder="1" applyAlignment="1">
      <alignment horizontal="center" vertical="center"/>
    </xf>
    <xf numFmtId="176" fontId="2" fillId="5" borderId="4" xfId="0" applyNumberFormat="1" applyFont="1" applyFill="1" applyBorder="1" applyAlignment="1">
      <alignment horizontal="center" vertical="center"/>
    </xf>
    <xf numFmtId="49" fontId="2" fillId="5" borderId="3" xfId="0" applyNumberFormat="1" applyFont="1" applyFill="1" applyBorder="1" applyAlignment="1">
      <alignment horizontal="center" vertical="center"/>
    </xf>
    <xf numFmtId="49" fontId="2" fillId="5" borderId="4" xfId="0" applyNumberFormat="1" applyFont="1" applyFill="1" applyBorder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0" fontId="7" fillId="4" borderId="10" xfId="0" applyFont="1" applyFill="1" applyBorder="1" applyAlignment="1">
      <alignment horizontal="center" vertical="center"/>
    </xf>
    <xf numFmtId="0" fontId="7" fillId="4" borderId="11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0" fontId="7" fillId="4" borderId="12" xfId="0" applyFont="1" applyFill="1" applyBorder="1" applyAlignment="1">
      <alignment horizontal="center" vertical="center"/>
    </xf>
    <xf numFmtId="0" fontId="7" fillId="4" borderId="9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10" fillId="4" borderId="10" xfId="0" applyFont="1" applyFill="1" applyBorder="1" applyAlignment="1">
      <alignment horizontal="center" vertical="center"/>
    </xf>
    <xf numFmtId="0" fontId="10" fillId="4" borderId="11" xfId="0" applyFont="1" applyFill="1" applyBorder="1" applyAlignment="1">
      <alignment horizontal="center" vertical="center"/>
    </xf>
    <xf numFmtId="0" fontId="10" fillId="4" borderId="8" xfId="0" applyFont="1" applyFill="1" applyBorder="1" applyAlignment="1">
      <alignment horizontal="center" vertical="center"/>
    </xf>
    <xf numFmtId="0" fontId="10" fillId="4" borderId="12" xfId="0" applyFont="1" applyFill="1" applyBorder="1" applyAlignment="1">
      <alignment horizontal="center" vertical="center"/>
    </xf>
    <xf numFmtId="0" fontId="10" fillId="4" borderId="9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/>
    </xf>
    <xf numFmtId="49" fontId="2" fillId="0" borderId="17" xfId="0" applyNumberFormat="1" applyFont="1" applyBorder="1" applyAlignment="1">
      <alignment horizontal="left"/>
    </xf>
    <xf numFmtId="0" fontId="0" fillId="0" borderId="17" xfId="0" applyBorder="1" applyAlignment="1">
      <alignment horizontal="left"/>
    </xf>
    <xf numFmtId="49" fontId="2" fillId="0" borderId="9" xfId="0" applyNumberFormat="1" applyFont="1" applyBorder="1" applyAlignment="1">
      <alignment horizontal="left"/>
    </xf>
    <xf numFmtId="0" fontId="0" fillId="0" borderId="9" xfId="0" applyBorder="1" applyAlignment="1">
      <alignment horizontal="left"/>
    </xf>
  </cellXfs>
  <cellStyles count="12">
    <cellStyle name="쉼표 [0] 11 2 2 2" xfId="6"/>
    <cellStyle name="쉼표 [0] 11 2 2 2 2" xfId="8"/>
    <cellStyle name="쉼표 [0] 2" xfId="1"/>
    <cellStyle name="쉼표 [0] 2 2" xfId="7"/>
    <cellStyle name="쉼표 [0] 2 3" xfId="10"/>
    <cellStyle name="통화 [0] 2" xfId="11"/>
    <cellStyle name="표준" xfId="0" builtinId="0"/>
    <cellStyle name="표준 2" xfId="2"/>
    <cellStyle name="표준 2 2" xfId="5"/>
    <cellStyle name="표준 3 2" xfId="9"/>
    <cellStyle name="표준_2007원가" xfId="4"/>
    <cellStyle name="표준_원가(22동)" xfId="3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7.xml"/><Relationship Id="rId18" Type="http://schemas.openxmlformats.org/officeDocument/2006/relationships/externalLink" Target="externalLinks/externalLink12.xml"/><Relationship Id="rId26" Type="http://schemas.openxmlformats.org/officeDocument/2006/relationships/externalLink" Target="externalLinks/externalLink20.xml"/><Relationship Id="rId39" Type="http://schemas.openxmlformats.org/officeDocument/2006/relationships/externalLink" Target="externalLinks/externalLink33.xml"/><Relationship Id="rId21" Type="http://schemas.openxmlformats.org/officeDocument/2006/relationships/externalLink" Target="externalLinks/externalLink15.xml"/><Relationship Id="rId34" Type="http://schemas.openxmlformats.org/officeDocument/2006/relationships/externalLink" Target="externalLinks/externalLink28.xml"/><Relationship Id="rId42" Type="http://schemas.openxmlformats.org/officeDocument/2006/relationships/externalLink" Target="externalLinks/externalLink36.xml"/><Relationship Id="rId47" Type="http://schemas.openxmlformats.org/officeDocument/2006/relationships/externalLink" Target="externalLinks/externalLink41.xml"/><Relationship Id="rId50" Type="http://schemas.openxmlformats.org/officeDocument/2006/relationships/externalLink" Target="externalLinks/externalLink44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0.xml"/><Relationship Id="rId29" Type="http://schemas.openxmlformats.org/officeDocument/2006/relationships/externalLink" Target="externalLinks/externalLink23.xml"/><Relationship Id="rId11" Type="http://schemas.openxmlformats.org/officeDocument/2006/relationships/externalLink" Target="externalLinks/externalLink5.xml"/><Relationship Id="rId24" Type="http://schemas.openxmlformats.org/officeDocument/2006/relationships/externalLink" Target="externalLinks/externalLink18.xml"/><Relationship Id="rId32" Type="http://schemas.openxmlformats.org/officeDocument/2006/relationships/externalLink" Target="externalLinks/externalLink26.xml"/><Relationship Id="rId37" Type="http://schemas.openxmlformats.org/officeDocument/2006/relationships/externalLink" Target="externalLinks/externalLink31.xml"/><Relationship Id="rId40" Type="http://schemas.openxmlformats.org/officeDocument/2006/relationships/externalLink" Target="externalLinks/externalLink34.xml"/><Relationship Id="rId45" Type="http://schemas.openxmlformats.org/officeDocument/2006/relationships/externalLink" Target="externalLinks/externalLink39.xml"/><Relationship Id="rId53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4.xml"/><Relationship Id="rId19" Type="http://schemas.openxmlformats.org/officeDocument/2006/relationships/externalLink" Target="externalLinks/externalLink13.xml"/><Relationship Id="rId31" Type="http://schemas.openxmlformats.org/officeDocument/2006/relationships/externalLink" Target="externalLinks/externalLink25.xml"/><Relationship Id="rId44" Type="http://schemas.openxmlformats.org/officeDocument/2006/relationships/externalLink" Target="externalLinks/externalLink38.xml"/><Relationship Id="rId52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Relationship Id="rId14" Type="http://schemas.openxmlformats.org/officeDocument/2006/relationships/externalLink" Target="externalLinks/externalLink8.xml"/><Relationship Id="rId22" Type="http://schemas.openxmlformats.org/officeDocument/2006/relationships/externalLink" Target="externalLinks/externalLink16.xml"/><Relationship Id="rId27" Type="http://schemas.openxmlformats.org/officeDocument/2006/relationships/externalLink" Target="externalLinks/externalLink21.xml"/><Relationship Id="rId30" Type="http://schemas.openxmlformats.org/officeDocument/2006/relationships/externalLink" Target="externalLinks/externalLink24.xml"/><Relationship Id="rId35" Type="http://schemas.openxmlformats.org/officeDocument/2006/relationships/externalLink" Target="externalLinks/externalLink29.xml"/><Relationship Id="rId43" Type="http://schemas.openxmlformats.org/officeDocument/2006/relationships/externalLink" Target="externalLinks/externalLink37.xml"/><Relationship Id="rId48" Type="http://schemas.openxmlformats.org/officeDocument/2006/relationships/externalLink" Target="externalLinks/externalLink42.xml"/><Relationship Id="rId8" Type="http://schemas.openxmlformats.org/officeDocument/2006/relationships/externalLink" Target="externalLinks/externalLink2.xml"/><Relationship Id="rId51" Type="http://schemas.openxmlformats.org/officeDocument/2006/relationships/theme" Target="theme/theme1.xml"/><Relationship Id="rId3" Type="http://schemas.openxmlformats.org/officeDocument/2006/relationships/worksheet" Target="worksheets/sheet3.xml"/><Relationship Id="rId12" Type="http://schemas.openxmlformats.org/officeDocument/2006/relationships/externalLink" Target="externalLinks/externalLink6.xml"/><Relationship Id="rId17" Type="http://schemas.openxmlformats.org/officeDocument/2006/relationships/externalLink" Target="externalLinks/externalLink11.xml"/><Relationship Id="rId25" Type="http://schemas.openxmlformats.org/officeDocument/2006/relationships/externalLink" Target="externalLinks/externalLink19.xml"/><Relationship Id="rId33" Type="http://schemas.openxmlformats.org/officeDocument/2006/relationships/externalLink" Target="externalLinks/externalLink27.xml"/><Relationship Id="rId38" Type="http://schemas.openxmlformats.org/officeDocument/2006/relationships/externalLink" Target="externalLinks/externalLink32.xml"/><Relationship Id="rId46" Type="http://schemas.openxmlformats.org/officeDocument/2006/relationships/externalLink" Target="externalLinks/externalLink40.xml"/><Relationship Id="rId20" Type="http://schemas.openxmlformats.org/officeDocument/2006/relationships/externalLink" Target="externalLinks/externalLink14.xml"/><Relationship Id="rId41" Type="http://schemas.openxmlformats.org/officeDocument/2006/relationships/externalLink" Target="externalLinks/externalLink35.xml"/><Relationship Id="rId54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externalLink" Target="externalLinks/externalLink9.xml"/><Relationship Id="rId23" Type="http://schemas.openxmlformats.org/officeDocument/2006/relationships/externalLink" Target="externalLinks/externalLink17.xml"/><Relationship Id="rId28" Type="http://schemas.openxmlformats.org/officeDocument/2006/relationships/externalLink" Target="externalLinks/externalLink22.xml"/><Relationship Id="rId36" Type="http://schemas.openxmlformats.org/officeDocument/2006/relationships/externalLink" Target="externalLinks/externalLink30.xml"/><Relationship Id="rId49" Type="http://schemas.openxmlformats.org/officeDocument/2006/relationships/externalLink" Target="externalLinks/externalLink43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523875</xdr:colOff>
      <xdr:row>2</xdr:row>
      <xdr:rowOff>0</xdr:rowOff>
    </xdr:from>
    <xdr:to>
      <xdr:col>21</xdr:col>
      <xdr:colOff>66675</xdr:colOff>
      <xdr:row>2</xdr:row>
      <xdr:rowOff>295275</xdr:rowOff>
    </xdr:to>
    <xdr:sp macro="" textlink="">
      <xdr:nvSpPr>
        <xdr:cNvPr id="2" name="Text 1">
          <a:extLst>
            <a:ext uri="{FF2B5EF4-FFF2-40B4-BE49-F238E27FC236}">
              <a16:creationId xmlns:a16="http://schemas.microsoft.com/office/drawing/2014/main" id="{C152F439-38E6-48BB-9524-5FB7E154AF25}"/>
            </a:ext>
          </a:extLst>
        </xdr:cNvPr>
        <xdr:cNvSpPr>
          <a:spLocks noChangeArrowheads="1"/>
        </xdr:cNvSpPr>
      </xdr:nvSpPr>
      <xdr:spPr bwMode="auto">
        <a:xfrm>
          <a:off x="3381375" y="342900"/>
          <a:ext cx="2800350" cy="295275"/>
        </a:xfrm>
        <a:prstGeom prst="roundRect">
          <a:avLst>
            <a:gd name="adj" fmla="val 16667"/>
          </a:avLst>
        </a:prstGeom>
        <a:solidFill>
          <a:srgbClr val="CCFFCC"/>
        </a:solidFill>
        <a:ln w="9525">
          <a:solidFill>
            <a:srgbClr val="000000"/>
          </a:solidFill>
          <a:round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ko-KR" altLang="en-US" sz="1400" b="1" i="0" u="none" strike="noStrike" baseline="0">
              <a:solidFill>
                <a:srgbClr val="000000"/>
              </a:solidFill>
              <a:latin typeface="돋움"/>
              <a:ea typeface="돋움"/>
            </a:rPr>
            <a:t>공  사  원  가  계  산  서</a:t>
          </a:r>
        </a:p>
        <a:p>
          <a:pPr algn="ctr" rtl="0">
            <a:defRPr sz="1000"/>
          </a:pPr>
          <a:endParaRPr lang="ko-KR" altLang="en-US" sz="1400" b="1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ctr" rtl="0">
            <a:defRPr sz="1000"/>
          </a:pPr>
          <a:r>
            <a:rPr lang="ko-KR" altLang="en-US" sz="1400" b="1" i="0" u="none" strike="noStrike" baseline="0">
              <a:solidFill>
                <a:srgbClr val="000000"/>
              </a:solidFill>
              <a:latin typeface="돋움"/>
              <a:ea typeface="돋움"/>
            </a:rPr>
            <a:t> </a:t>
          </a:r>
        </a:p>
        <a:p>
          <a:pPr algn="ctr" rtl="0">
            <a:defRPr sz="1000"/>
          </a:pPr>
          <a:endParaRPr lang="ko-KR" altLang="en-US" sz="1400" b="1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ctr" rtl="0">
            <a:defRPr sz="1000"/>
          </a:pPr>
          <a:endParaRPr lang="ko-KR" altLang="en-US" sz="1400" b="1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ctr" rtl="0">
            <a:defRPr sz="1000"/>
          </a:pPr>
          <a:endParaRPr lang="ko-KR" altLang="en-US" sz="1400" b="1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ctr" rtl="0">
            <a:defRPr sz="1000"/>
          </a:pPr>
          <a:r>
            <a:rPr lang="ko-KR" altLang="en-US" sz="1400" b="1" i="0" u="none" strike="noStrike" baseline="0">
              <a:solidFill>
                <a:srgbClr val="000000"/>
              </a:solidFill>
              <a:latin typeface="돋움"/>
              <a:ea typeface="돋움"/>
            </a:rPr>
            <a:t>공  사  원  가  계  산  서</a:t>
          </a:r>
          <a:endParaRPr lang="ko-KR" altLang="en-US" sz="1600" b="1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ctr" rtl="0">
            <a:defRPr sz="1000"/>
          </a:pPr>
          <a:endParaRPr lang="ko-KR" altLang="en-US" sz="1600" b="1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ctr" rtl="0">
            <a:defRPr sz="1000"/>
          </a:pPr>
          <a:r>
            <a:rPr lang="ko-KR" altLang="en-US" sz="1600" b="1" i="0" u="none" strike="noStrike" baseline="0">
              <a:solidFill>
                <a:srgbClr val="000000"/>
              </a:solidFill>
              <a:latin typeface="돋움"/>
              <a:ea typeface="돋움"/>
            </a:rPr>
            <a:t>   공  사  원  가  계  산 서</a:t>
          </a:r>
        </a:p>
        <a:p>
          <a:pPr algn="ctr" rtl="0">
            <a:defRPr sz="1000"/>
          </a:pPr>
          <a:r>
            <a:rPr lang="ko-KR" altLang="en-US" sz="1600" b="1" i="0" u="none" strike="noStrike" baseline="0">
              <a:solidFill>
                <a:srgbClr val="000000"/>
              </a:solidFill>
              <a:latin typeface="돋움"/>
              <a:ea typeface="돋움"/>
            </a:rPr>
            <a:t>     </a:t>
          </a:r>
          <a:r>
            <a:rPr lang="ko-KR" altLang="en-US" sz="1400" b="1" i="0" u="none" strike="noStrike" baseline="0">
              <a:solidFill>
                <a:srgbClr val="000000"/>
              </a:solidFill>
              <a:latin typeface="돋움"/>
              <a:ea typeface="돋움"/>
            </a:rPr>
            <a:t> </a:t>
          </a:r>
        </a:p>
        <a:p>
          <a:pPr algn="ctr" rtl="0">
            <a:defRPr sz="1000"/>
          </a:pPr>
          <a:r>
            <a:rPr lang="ko-KR" altLang="en-US" sz="1400" b="1" i="0" u="none" strike="noStrike" baseline="0">
              <a:solidFill>
                <a:srgbClr val="000000"/>
              </a:solidFill>
              <a:latin typeface="돋움"/>
              <a:ea typeface="돋움"/>
            </a:rPr>
            <a:t>공  사  원  가   계   산   서</a:t>
          </a:r>
        </a:p>
        <a:p>
          <a:pPr algn="ctr" rtl="0">
            <a:defRPr sz="1000"/>
          </a:pPr>
          <a:endParaRPr lang="ko-KR" altLang="en-US" sz="1400" b="1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ctr" rtl="0">
            <a:defRPr sz="1000"/>
          </a:pPr>
          <a:endParaRPr lang="ko-KR" altLang="en-US" sz="1400" b="1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ctr" rtl="0">
            <a:defRPr sz="1000"/>
          </a:pPr>
          <a:r>
            <a:rPr lang="ko-KR" altLang="en-US" sz="1400" b="1" i="0" u="none" strike="noStrike" baseline="0">
              <a:solidFill>
                <a:srgbClr val="000000"/>
              </a:solidFill>
              <a:latin typeface="돋움"/>
              <a:ea typeface="돋움"/>
            </a:rPr>
            <a:t>     공  사  원  가  계  산  서</a:t>
          </a:r>
          <a:endParaRPr lang="ko-KR" altLang="en-US" sz="1600" b="1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ctr" rtl="0">
            <a:defRPr sz="1000"/>
          </a:pPr>
          <a:endParaRPr lang="ko-KR" altLang="en-US" sz="1600" b="1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ctr" rtl="0">
            <a:defRPr sz="1000"/>
          </a:pPr>
          <a:r>
            <a:rPr lang="ko-KR" altLang="en-US" sz="1600" b="1" i="0" u="none" strike="noStrike" baseline="0">
              <a:solidFill>
                <a:srgbClr val="000000"/>
              </a:solidFill>
              <a:latin typeface="돋움"/>
              <a:ea typeface="돋움"/>
            </a:rPr>
            <a:t>  서</a:t>
          </a:r>
        </a:p>
        <a:p>
          <a:pPr algn="ctr" rtl="0">
            <a:defRPr sz="1000"/>
          </a:pPr>
          <a:r>
            <a:rPr lang="ko-KR" altLang="en-US" sz="1600" b="1" i="0" u="none" strike="noStrike" baseline="0">
              <a:solidFill>
                <a:srgbClr val="000000"/>
              </a:solidFill>
              <a:latin typeface="돋움"/>
              <a:ea typeface="돋움"/>
            </a:rPr>
            <a:t> </a:t>
          </a:r>
        </a:p>
        <a:p>
          <a:pPr algn="ctr" rtl="0">
            <a:defRPr sz="1000"/>
          </a:pPr>
          <a:r>
            <a:rPr lang="ko-KR" altLang="en-US" sz="1600" b="1" i="0" u="none" strike="noStrike" baseline="0">
              <a:solidFill>
                <a:srgbClr val="000000"/>
              </a:solidFill>
              <a:latin typeface="돋움"/>
              <a:ea typeface="돋움"/>
            </a:rPr>
            <a:t>   </a:t>
          </a:r>
        </a:p>
        <a:p>
          <a:pPr algn="ctr" rtl="0">
            <a:defRPr sz="1000"/>
          </a:pPr>
          <a:r>
            <a:rPr lang="ko-KR" altLang="en-US" sz="1600" b="1" i="0" u="none" strike="noStrike" baseline="0">
              <a:solidFill>
                <a:srgbClr val="000000"/>
              </a:solidFill>
              <a:latin typeface="돋움"/>
              <a:ea typeface="돋움"/>
            </a:rPr>
            <a:t>공  사  원  가  계  산  서</a:t>
          </a:r>
        </a:p>
        <a:p>
          <a:pPr algn="ctr" rtl="0">
            <a:defRPr sz="1000"/>
          </a:pPr>
          <a:r>
            <a:rPr lang="ko-KR" altLang="en-US" sz="1600" b="1" i="0" u="none" strike="noStrike" baseline="0">
              <a:solidFill>
                <a:srgbClr val="000000"/>
              </a:solidFill>
              <a:latin typeface="돋움"/>
              <a:ea typeface="돋움"/>
            </a:rPr>
            <a:t> </a:t>
          </a:r>
        </a:p>
        <a:p>
          <a:pPr algn="ctr" rtl="0">
            <a:defRPr sz="1000"/>
          </a:pPr>
          <a:r>
            <a:rPr lang="ko-KR" altLang="en-US" sz="1600" b="1" i="0" u="none" strike="noStrike" baseline="0">
              <a:solidFill>
                <a:srgbClr val="000000"/>
              </a:solidFill>
              <a:latin typeface="돋움"/>
              <a:ea typeface="돋움"/>
            </a:rPr>
            <a:t>  공사원가계산서</a:t>
          </a:r>
        </a:p>
        <a:p>
          <a:pPr algn="ctr" rtl="0">
            <a:defRPr sz="1000"/>
          </a:pPr>
          <a:endParaRPr lang="ko-KR" altLang="en-US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419100</xdr:colOff>
      <xdr:row>14</xdr:row>
      <xdr:rowOff>85725</xdr:rowOff>
    </xdr:from>
    <xdr:to>
      <xdr:col>13</xdr:col>
      <xdr:colOff>400050</xdr:colOff>
      <xdr:row>30</xdr:row>
      <xdr:rowOff>28575</xdr:rowOff>
    </xdr:to>
    <xdr:pic>
      <xdr:nvPicPr>
        <xdr:cNvPr id="2" name="Picture 10">
          <a:extLst>
            <a:ext uri="{FF2B5EF4-FFF2-40B4-BE49-F238E27FC236}">
              <a16:creationId xmlns:a16="http://schemas.microsoft.com/office/drawing/2014/main" id="{083996EA-69FB-4AC4-B5FF-720B5FFBC3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91725" y="2514600"/>
          <a:ext cx="5286375" cy="2724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542925</xdr:colOff>
      <xdr:row>5</xdr:row>
      <xdr:rowOff>47625</xdr:rowOff>
    </xdr:from>
    <xdr:to>
      <xdr:col>1</xdr:col>
      <xdr:colOff>5467350</xdr:colOff>
      <xdr:row>15</xdr:row>
      <xdr:rowOff>190500</xdr:rowOff>
    </xdr:to>
    <xdr:sp macro="" textlink="">
      <xdr:nvSpPr>
        <xdr:cNvPr id="1031" name="Rectangle 7">
          <a:extLst>
            <a:ext uri="{FF2B5EF4-FFF2-40B4-BE49-F238E27FC236}">
              <a16:creationId xmlns:a16="http://schemas.microsoft.com/office/drawing/2014/main" id="{DACE5934-6CED-4F04-9EE4-630A00B722C1}"/>
            </a:ext>
          </a:extLst>
        </xdr:cNvPr>
        <xdr:cNvSpPr>
          <a:spLocks noChangeArrowheads="1"/>
        </xdr:cNvSpPr>
      </xdr:nvSpPr>
      <xdr:spPr bwMode="auto">
        <a:xfrm>
          <a:off x="942975" y="1257300"/>
          <a:ext cx="4924425" cy="25241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1</xdr:col>
      <xdr:colOff>600075</xdr:colOff>
      <xdr:row>5</xdr:row>
      <xdr:rowOff>133350</xdr:rowOff>
    </xdr:from>
    <xdr:to>
      <xdr:col>1</xdr:col>
      <xdr:colOff>2781300</xdr:colOff>
      <xdr:row>15</xdr:row>
      <xdr:rowOff>133350</xdr:rowOff>
    </xdr:to>
    <xdr:pic>
      <xdr:nvPicPr>
        <xdr:cNvPr id="1032" name="Picture 8" descr="행높이팝업">
          <a:extLst>
            <a:ext uri="{FF2B5EF4-FFF2-40B4-BE49-F238E27FC236}">
              <a16:creationId xmlns:a16="http://schemas.microsoft.com/office/drawing/2014/main" id="{D016DC26-63F6-4B76-A9E1-D4E919A879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0125" y="1343025"/>
          <a:ext cx="2181225" cy="2381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3295650</xdr:colOff>
      <xdr:row>8</xdr:row>
      <xdr:rowOff>104775</xdr:rowOff>
    </xdr:from>
    <xdr:to>
      <xdr:col>1</xdr:col>
      <xdr:colOff>4953000</xdr:colOff>
      <xdr:row>12</xdr:row>
      <xdr:rowOff>66675</xdr:rowOff>
    </xdr:to>
    <xdr:pic>
      <xdr:nvPicPr>
        <xdr:cNvPr id="1033" name="Picture 9" descr="행높이">
          <a:extLst>
            <a:ext uri="{FF2B5EF4-FFF2-40B4-BE49-F238E27FC236}">
              <a16:creationId xmlns:a16="http://schemas.microsoft.com/office/drawing/2014/main" id="{1F8F05D7-9986-4301-BD31-1E84301AE7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95700" y="2028825"/>
          <a:ext cx="1657350" cy="914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1032;&#51221;\C\&#44277;&#47924;&#50629;&#47924;\&#45824;&#48376;&#49324;\&#44148;&#52629;&#49884;&#44277;&#54016;%20&#44277;&#49324;&#54788;&#54889;&#48372;&#44256;\4&#50900;&#49892;&#51201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44277;&#50976;&#54260;&#45908;\twotwo-note\Fyb\&#50516;&#54032;&#51221;(2001)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221;&#55148;\&#51089;&#50629;&#51473;\Documents%20and%20Settings\USR\&#48148;&#53461;%20&#54868;&#47732;\&#51089;&#50629;&#51473;\2002&#45380;(&#51060;&#51333;&#48276;&#54028;&#51060;&#54021;!)\&#50577;&#49885;data\2000&#44221;&#51452;EXPO\7&#50900;file\&#46020;&#47196;&#44277;&#49324;\&#49436;&#50872;&#49884;CCTV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tcom\work\MY\RETAIN\&#50745;&#48317;&#51312;&#44552;&#49688;&#51221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scljh\c\EXCEL\&#49688;&#51452;\&#49324;&#50629;&#49457;~1\96\&#49552;&#51061;&#44592;01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Office\Excel\work\&#45236;&#50669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77;&#48337;&#49440;\&#44288;&#47532;&#49892;\hb\&#49340;&#49328;1&#51648;&#44396;(&#49892;&#49884;)\&#51452;&#44277;&#49688;&#47049;\&#51068;&#50948;&#45824;&#44032;9803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ESTI\&#54644;&#50808;\FED\R-0054\KHM\98&#51452;&#49885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54805;&#50864;\&#50689;&#45224;&#53448;&#54889;\&#49892;&#54665;&#50696;&#49328;\&#49892;&#54665;&#50696;&#49328;1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4788;&#51109;&#44288;&#47532;\&#51652;&#54665;&#54788;&#51109;\&#45824;&#51204;&#49436;&#45224;&#48512;&#51204;&#44592;6&#44277;&#44396;\&#51204;&#44592;&#45236;&#50669;&#49436;\&#46020;&#44553;&#45236;&#50669;&#49436;-&#45824;&#51204;&#49436;&#45224;&#48512;&#50500;&#54028;&#53944;&#51204;&#44592;&#44277;&#49324;6&#44277;&#44396;((&#51452;)&#48708;&#52768;&#47196;&#49884;&#49828;)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88;&#47532;&#48512;\C\JUNG\&#45824;&#54217;\&#51222;&#51648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57;&#51064;&#44221;\D\WINDOWS\TEMP\DOHA\G019c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otus1\SAMPLE\BEN(99&#54644;&#50808;)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428;&#48276;&#52384;\MY%20DOCUMENTS\&#54644;&#50808;&#44204;&#51201;\G191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4\c\1\&#49884;&#47549;&#46020;&#49436;&#44288;&#44053;&#45817;\TOTAL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y%20Documents\&#44204;&#51201;-&#44053;&#50689;\2002&#45380;%20&#44204;&#51201;\2002&#45380;%20&#44204;&#51201;\ryu\RYU1\SINGLE\EMAIL\temp\02\980226%20&#54056;&#49496;MESA&#48716;&#46377;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c\cad-work\&#51061;&#49328;~&#49569;&#51221;&#47532;\&#52572;&#51333;&#45236;&#50669;\2000proj\&#49436;&#48729;&#44256;\&#45236;&#50669;\&#50689;&#46041;&#49440;\yds\LMEBM005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896;&#50857;&#51652;\&#50896;&#50857;&#51652;&#51032;%20&#50896;\My%20Documents\&#50672;&#44208;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50689;&#49437;\D\2&#48264;%20&#52980;\&#49884;&#47549;&#46020;&#49436;&#44288;&#44053;&#45817;\TOTAL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50689;&#49437;\D\Program%20Files\AutoCAD%20R14\&#49892;&#49884;\&#49569;&#46972;&#52488;&#46321;&#54617;&#44368;\&#45236;&#50669;&#49436;\&#49569;&#46972;&#52488;&#51473;&#54617;&#44368;(final)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221;&#54984;\&#47196;&#52972;%20&#46356;&#49828;&#53356;%20(e)\&#48149;&#48337;&#44397;\&#50504;&#49328;&#45800;&#44032;\&#50504;&#49328;&#45824;&#54616;\&#44396;&#48376;&#44592;\&#49444;&#44228;\2001\&#48372;&#49688;5&#50613;\&#50504;&#49328;&#46041;&#51648;&#50669;\&#51068;&#50948;\&#49324;&#46041;&#50900;&#46300;&#45236;&#50669;&#49436;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4;&#44508;\WORK\1%20&#51089;%20%20&#50629;\6%20&#44204;&#51201;%20&#44288;&#47144;&#51088;&#47308;\&#45236;&#50669;&#49436;sample\K-SET1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44;&#44228;2\C\0.&#44592;&#49696;&#51088;&#47308;\(&#44396;)&#44204;&#48376;&#49444;&#44228;\&#45236;&#50669;(&#50857;&#50669;&#47749;)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4;&#44508;\WORK\1%20&#51089;%20%20&#50629;\6%20&#44204;&#51201;%20&#44288;&#47144;&#51088;&#47308;\Program%20Files\AutoCAD%20R14\&#49892;&#49884;\&#49569;&#46972;&#52488;&#46321;&#54617;&#44368;\&#45236;&#50669;&#49436;\&#49569;&#46972;&#52488;&#51473;&#54617;&#44368;(final)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4;&#44508;\WORK\1%20&#51089;%20%20&#50629;\6%20&#44204;&#51201;%20&#44288;&#47144;&#51088;&#47308;\backup1\2001&#45380;\&#49888;&#50900;&#52397;&#49548;&#45380;&#47928;&#54868;&#49468;&#53552;\&#45236;&#50669;&#49436;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221;&#47564;\D\pjt-2002\&#54217;&#54868;&#51032;&#45840;\&#50696;&#49328;&#49436;(&#51068;&#50948;&#45824;&#44032;,&#45840;)\&#49444;&#44228;&#48320;&#44221;(&#44397;&#51088;)\&#44397;&#51088;&#48320;&#44221;&#53685;&#49888;\13&#52264;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4;&#44508;\WORK\1%20&#51089;%20%20&#50629;\6%20&#44204;&#51201;%20&#44288;&#47144;&#51088;&#47308;\PROJEC99\SONGB\new\&#49457;&#48513;&#45236;&#50669;&#49436;(&#51333;&#54633;)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221;&#55148;\&#51089;&#50629;&#51473;\Documents%20and%20Settings\USR\&#48148;&#53461;%20&#54868;&#47732;\&#51089;&#50629;&#51473;\2000file\&#49436;&#49885;file\2000&#44221;&#51452;EXPO\7&#50900;file\&#46020;&#47196;&#44277;&#49324;\&#49436;&#50872;&#49884;CCTV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221;&#54984;\&#47196;&#52972;%20&#46356;&#49828;&#53356;%20(e)\My%20Documents\&#51089;&#50629;&#49892;\&#52649;&#48513;&#49440;(&#52572;&#51333;)\&#48156;&#51452;&#49436;&#51089;&#50629;&#50756;&#47308;\&#45236;&#50669;&#49436;\&#44148;&#48376;&#50857;\&#49444;&#44228;&#49436;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200;&#47924;&#50689;\D\Program%20Files\AutoCAD%20R14\&#50896;&#44032;\&#50896;&#44032;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ongyang\db\&#44148;&#52629;&#48512;\&#51032;&#51221;&#48512;%20&#51652;&#54665;&#54788;&#51109;&#44288;&#47532;&#52384;\WIN95\&#48148;&#53461;%20&#54868;&#47732;\&#51064;&#49324;&#44288;~1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microsoft.com/office/2006/relationships/xlExternalLinkPath/xlStartup" Target="CHO/&#49892;&#49884;&#49444;&#44228;&#51088;&#47308;/&#51652;&#50504;&#45453;&#44277;(&#49892;&#49884;-0006)/&#45800;&#44032;&#48372;&#50756;/&#51076;&#50984;&#52492;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imsanagil\d\backup1\2001&#45380;\&#49888;&#50900;&#52397;&#49548;&#45380;&#47928;&#54868;&#49468;&#53552;\&#45236;&#50669;&#49436;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04;&#54644;&#52384;\D\Office\&#48149;&#44592;&#49324;%20&#51089;&#50629;&#50857;\DATA\MR-BAB\&#50641;&#49472;DATA\4.&#44396;&#51312;&#47932;&#44277;\&#48149;&#44592;&#49324;-3.&#44396;&#51312;&#47932;&#44277;(&#49437;&#52629;)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116;&#50980;\&#44221;&#51032;&#49440;\&#54840;&#45224;&#49440;&#49444;&#44228;&#50696;&#49328;&#49436;(&#51204;&#52264;&#49440;)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52264;&#51109;&#45784;\C\backup1\2001&#45380;\&#52397;&#51452;&#44284;&#54617;&#45824;&#54617;\&#49436;&#47448;\&#52397;&#51452;&#44284;&#54617;&#45824;&#54617;&#45236;&#50669;&#49436;(&#53440;&#44204;&#51201;)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95&#51312;&#44221;&#44277;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060;&#49324;\&#49688;&#50896;&#49884;\My%20Documents\&#49688;&#50896;&#47588;&#53444;\&#52265;&#44277;&#49436;&#47448;\WINDOWS\&#48148;&#53461;%20&#54868;&#47732;\My%20Documents\&#49688;&#50896;%20&#51088;&#51116;&#51665;&#44228;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592;&#49457;&#51333;&#54633;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345;&#51456;\D\&#50577;&#54861;&#51116;\&#49324;&#54217;&#47196;\&#50976;&#51077;box\&#49688;&#47928;%20&#49688;&#47049;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008;&#49440;\D\&#44053;&#45236;&#51228;\&#49688;&#47049;&#49885;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ser024\c\&#44256;\WIN95\&#48148;&#53461;%20&#54868;&#47732;\&#51064;&#49324;&#44288;~1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221;&#54984;\&#47196;&#52972;%20&#46356;&#49828;&#53356;%20(e)\unzipped\1&#44277;&#44396;&#44277;&#45236;&#50669;\&#51204;&#44592;&#44228;&#51109;\&#54032;&#51221;&#54364;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976;&#44221;\j&amp;p\WORK\&#54788;&#51109;\&#54868;&#44257;&#47215;&#45936;\&#54868;&#44257;&#46041;%20&#47215;&#45936;%20&#50629;&#52404;%20&#44204;&#5120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문"/>
      <sheetName val="자동제어"/>
      <sheetName val="4월실적"/>
      <sheetName val="목표세부명세"/>
      <sheetName val="예가표"/>
      <sheetName val="실적공사"/>
      <sheetName val="재료"/>
      <sheetName val="6공구(당초)"/>
      <sheetName val="전선 및 전선관"/>
      <sheetName val="4.공사별"/>
      <sheetName val="노임이"/>
      <sheetName val="시멘트"/>
      <sheetName val="장기차입금"/>
      <sheetName val="7 (2)"/>
      <sheetName val="노임단가"/>
      <sheetName val="내역"/>
      <sheetName val="식재"/>
      <sheetName val="시설물 "/>
      <sheetName val="갑지1"/>
      <sheetName val="c_balju"/>
      <sheetName val="CTEMCOST"/>
      <sheetName val="6PILE  (돌출)"/>
      <sheetName val="Sheet1"/>
      <sheetName val="내역표지"/>
      <sheetName val="Sheet10"/>
      <sheetName val="일위대가"/>
      <sheetName val="P.M 별"/>
      <sheetName val="화전내"/>
      <sheetName val="입찰안"/>
      <sheetName val="금액내역서"/>
      <sheetName val="일반부표"/>
      <sheetName val="현장관리비"/>
      <sheetName val="A"/>
      <sheetName val="집계표"/>
      <sheetName val="내역서"/>
      <sheetName val="스포회원매출"/>
      <sheetName val="TOWER 12TON"/>
      <sheetName val="TOWER 10TON"/>
      <sheetName val="계획고"/>
      <sheetName val="DATA2000"/>
      <sheetName val="연돌일위집계"/>
      <sheetName val="목통"/>
      <sheetName val="지급자재"/>
      <sheetName val="수량산출서(마감)"/>
      <sheetName val="공통비총괄표"/>
      <sheetName val="Sheet2"/>
      <sheetName val="DATA"/>
      <sheetName val="2단지_원가"/>
      <sheetName val="유림골조"/>
      <sheetName val="도급FORM"/>
      <sheetName val="정부노임단가"/>
      <sheetName val="설산1.나"/>
      <sheetName val="본사S"/>
      <sheetName val="설계내역서"/>
      <sheetName val="ABUT수량-A1"/>
      <sheetName val="BREAKDOWN(철거설치)"/>
      <sheetName val="당초"/>
      <sheetName val="01"/>
      <sheetName val="직원인원"/>
      <sheetName val="동선(을)"/>
      <sheetName val="물가자료"/>
      <sheetName val="부안일위"/>
      <sheetName val="RESOURCE"/>
      <sheetName val="#REF"/>
      <sheetName val="음료실행"/>
      <sheetName val="옥외외등집계표"/>
      <sheetName val="부대공Ⅱ"/>
      <sheetName val="조직도"/>
      <sheetName val="Shape code"/>
      <sheetName val="실행철강하도"/>
      <sheetName val="화설내"/>
      <sheetName val="분류코드 이름관리"/>
      <sheetName val="잡비"/>
      <sheetName val="실행"/>
      <sheetName val="DHEQSUPT"/>
      <sheetName val="COVER"/>
      <sheetName val="총괄집계"/>
      <sheetName val="견적서"/>
      <sheetName val="표지"/>
      <sheetName val="설비원가"/>
      <sheetName val="단가"/>
      <sheetName val="TRE TABLE"/>
      <sheetName val="본사공가현황"/>
      <sheetName val="에너지동"/>
      <sheetName val="4_공사별"/>
      <sheetName val="7_(2)"/>
      <sheetName val="전선_및_전선관"/>
      <sheetName val="시설물_"/>
      <sheetName val="예정(3)"/>
      <sheetName val="동원(3)"/>
      <sheetName val="Y-WORK"/>
      <sheetName val="P-산#1-1(WOWA1)"/>
      <sheetName val="GAEYO"/>
      <sheetName val="실적62"/>
      <sheetName val="Equipment"/>
      <sheetName val="TL,Termination"/>
      <sheetName val="Cable,Conduit"/>
      <sheetName val="공사개요"/>
      <sheetName val="원가계산서"/>
      <sheetName val="조도계산서 (도서)"/>
      <sheetName val="전체"/>
      <sheetName val="Sheet13"/>
      <sheetName val="발전기"/>
      <sheetName val="Sheet14"/>
      <sheetName val="금융비용"/>
      <sheetName val="업무처리전"/>
      <sheetName val="시설물기초"/>
      <sheetName val="수량집계1"/>
      <sheetName val="수량집계2"/>
      <sheetName val="공사비예산서(토목분)"/>
      <sheetName val="주요량(96)"/>
      <sheetName val="품"/>
      <sheetName val="도시가스현황"/>
      <sheetName val="결과조달"/>
      <sheetName val="골조시행"/>
      <sheetName val="관기성공.내"/>
      <sheetName val="갑지"/>
      <sheetName val="O＆P"/>
      <sheetName val="1공구(을)"/>
      <sheetName val="기계 도급내역서"/>
      <sheetName val="대비표"/>
      <sheetName val="갑지(추정)"/>
      <sheetName val="WORK"/>
      <sheetName val="trf(36%)"/>
      <sheetName val="F4-F7"/>
      <sheetName val="Cash2"/>
      <sheetName val="Z"/>
      <sheetName val="단면 (2)"/>
      <sheetName val="인원현황"/>
      <sheetName val="1.토공사 수량산출 및 집계"/>
      <sheetName val="공통가설"/>
      <sheetName val="별표"/>
      <sheetName val="경비"/>
      <sheetName val="백분율"/>
      <sheetName val="EHP설치"/>
      <sheetName val="매립"/>
      <sheetName val="Hoja1"/>
      <sheetName val="대림경상68억"/>
      <sheetName val="2공구산출내역"/>
      <sheetName val="단가표 (건축)"/>
      <sheetName val="수입"/>
      <sheetName val="현금흐름"/>
      <sheetName val="B"/>
      <sheetName val="70%"/>
      <sheetName val="12호기내역서(건축분)"/>
      <sheetName val="도급원가"/>
      <sheetName val="Total"/>
      <sheetName val="경율산정"/>
      <sheetName val="설비내역"/>
      <sheetName val="약품공급2"/>
      <sheetName val="BQMPALOC"/>
      <sheetName val="영업2"/>
      <sheetName val="영업3"/>
      <sheetName val="입찰내역 발주처 양식"/>
      <sheetName val="공통부대비"/>
      <sheetName val="금융"/>
      <sheetName val="J直材4"/>
      <sheetName val="첨부#2.Cash Flow(현장작성)"/>
      <sheetName val="인사자료총집계"/>
      <sheetName val="자재일람"/>
      <sheetName val="돈암사업"/>
      <sheetName val="타일산근"/>
      <sheetName val="D-3109"/>
      <sheetName val="30신설일위대가"/>
      <sheetName val="코드"/>
      <sheetName val="이토변실(A3-LINE)"/>
      <sheetName val="SCHE"/>
      <sheetName val="UPRI"/>
      <sheetName val="집계표(육상)"/>
      <sheetName val="NYS"/>
      <sheetName val="신우"/>
      <sheetName val="실행예산"/>
      <sheetName val="VXXXXXX"/>
      <sheetName val="직재"/>
      <sheetName val="대치판정"/>
      <sheetName val="Sheet3"/>
      <sheetName val="4차원가계산서"/>
      <sheetName val="내역서을지"/>
      <sheetName val="Sheet4"/>
      <sheetName val="입상내역"/>
      <sheetName val="40총괄"/>
      <sheetName val="40집계"/>
      <sheetName val="가격조사서"/>
      <sheetName val="건축공사실행"/>
      <sheetName val="직노"/>
      <sheetName val="사통"/>
      <sheetName val="직발주계획안(전기최종)"/>
      <sheetName val="투찰"/>
      <sheetName val="토목주소"/>
      <sheetName val="집계표(OPTION)"/>
      <sheetName val="1TL종점(1)"/>
      <sheetName val="산출내역서"/>
      <sheetName val="EQUIP"/>
      <sheetName val="È£Ç¥"/>
      <sheetName val="설계명세서(선로)"/>
      <sheetName val="분전함신설"/>
      <sheetName val="접지1종"/>
      <sheetName val="1-11조직표"/>
      <sheetName val="APT"/>
      <sheetName val="설비2차"/>
      <sheetName val="패널"/>
      <sheetName val="파이프류"/>
      <sheetName val="프랜트면허"/>
      <sheetName val="전계가"/>
      <sheetName val="1.설계조건"/>
      <sheetName val="I一般比"/>
      <sheetName val="CABLE SIZE-3"/>
      <sheetName val="ENE-CAL 1"/>
      <sheetName val="제-노임"/>
      <sheetName val="N賃率-職"/>
      <sheetName val="PIPE"/>
      <sheetName val="일위대가(목록)"/>
      <sheetName val="재료비"/>
      <sheetName val="하도금액분계"/>
      <sheetName val="동원인원"/>
      <sheetName val="FAB별"/>
      <sheetName val="TRE_TABLE"/>
      <sheetName val="P_M_별"/>
      <sheetName val="TOWER_12TON"/>
      <sheetName val="TOWER_10TON"/>
      <sheetName val="수량산출서 갑지"/>
      <sheetName val="품셈(기초)"/>
      <sheetName val="PAD TR보호대기초"/>
      <sheetName val="가로등기초"/>
      <sheetName val="HANDHOLE(2)"/>
      <sheetName val="내역전기"/>
      <sheetName val="전기일위대가"/>
      <sheetName val="연습"/>
      <sheetName val="세부내역서"/>
      <sheetName val="401"/>
      <sheetName val="동해묵호1내역"/>
      <sheetName val="수량산출내역1115"/>
      <sheetName val="설비"/>
      <sheetName val="노임"/>
      <sheetName val="단위수량"/>
      <sheetName val="맨홀수량산출"/>
      <sheetName val="수정시산표"/>
      <sheetName val="산출내역서집계표"/>
      <sheetName val="수리결과"/>
      <sheetName val="마산월령동골조물량변경"/>
      <sheetName val="설계명세"/>
      <sheetName val="Category"/>
      <sheetName val="익산"/>
      <sheetName val="하부철근수량"/>
      <sheetName val="설계내역2"/>
      <sheetName val="환경기계공정표 (3)"/>
      <sheetName val="982월원안"/>
      <sheetName val="수목표준대가"/>
      <sheetName val="Ⅴ-2.공종별내역"/>
      <sheetName val="부표총괄"/>
      <sheetName val="요율"/>
      <sheetName val="b_balju_cho"/>
      <sheetName val="예총"/>
      <sheetName val="공통비(전체)"/>
      <sheetName val="총괄"/>
      <sheetName val="피벗테이블데이터분석"/>
      <sheetName val="평균높이산출근거"/>
      <sheetName val="횡배수관위치조서"/>
      <sheetName val="토목공사"/>
      <sheetName val="본선 토공 분배표"/>
      <sheetName val="3.공통공사대비"/>
      <sheetName val="인원계획-미화"/>
      <sheetName val="시화점실행"/>
      <sheetName val="FORM-0"/>
      <sheetName val="항목(1)"/>
      <sheetName val="인구"/>
      <sheetName val="환경평가"/>
      <sheetName val="가설공사내역"/>
      <sheetName val="EP0618"/>
      <sheetName val="횡배수관토공수량"/>
      <sheetName val="입출재고현황 (2)"/>
      <sheetName val="한강운반비"/>
      <sheetName val="설계조건"/>
      <sheetName val="공사비집계"/>
      <sheetName val="할증 "/>
      <sheetName val="조명시설"/>
      <sheetName val="판가반영"/>
      <sheetName val="경제성분석"/>
      <sheetName val="95월별매출"/>
      <sheetName val="유화"/>
      <sheetName val="HISTORICAL"/>
      <sheetName val="FORECASTING"/>
      <sheetName val="hGH정제"/>
      <sheetName val="기계"/>
      <sheetName val="정화조"/>
      <sheetName val="조경"/>
      <sheetName val="토목"/>
      <sheetName val="공예을"/>
      <sheetName val="공사내역"/>
      <sheetName val="변수 정의"/>
      <sheetName val="기초1"/>
      <sheetName val="기초"/>
      <sheetName val="동축분 종합설계서"/>
      <sheetName val="설산1_나"/>
      <sheetName val="Shape_code"/>
      <sheetName val="조도계산서_(도서)"/>
      <sheetName val="분류코드_이름관리"/>
      <sheetName val="6PILE__(돌출)"/>
      <sheetName val="기계_도급내역서"/>
      <sheetName val="방배동내역(리라)"/>
      <sheetName val="1ST"/>
      <sheetName val="000000"/>
      <sheetName val="연동금액산출근거"/>
      <sheetName val="물가연동제총괄표"/>
      <sheetName val="archi(본사)"/>
      <sheetName val="106동"/>
      <sheetName val="설변내역서"/>
      <sheetName val="wall"/>
      <sheetName val="1-4-2.관(약)"/>
      <sheetName val="자재표"/>
      <sheetName val="Risk Catefory"/>
      <sheetName val="00노임기준"/>
      <sheetName val="SPEC LIST(EQUP, SYS)"/>
      <sheetName val="SPEC LIST(COMM)"/>
      <sheetName val="CABLE &amp; WIRE"/>
      <sheetName val="CONDUIT &amp; FITTING"/>
      <sheetName val="BOXES &amp; ENCLOSURES"/>
      <sheetName val="SWITCH"/>
      <sheetName val="LIGHTING FIXTURES"/>
      <sheetName val="RECEPTACLE"/>
      <sheetName val="CABLING ACC'S &amp; MISC MAT'S"/>
      <sheetName val="SPEC LIST(BULK)"/>
      <sheetName val="배관"/>
      <sheetName val="Proposal"/>
      <sheetName val="수량산출"/>
      <sheetName val="식재수량표"/>
      <sheetName val="일위목록"/>
      <sheetName val="자재단가"/>
      <sheetName val="PAD_TR보호대기초"/>
      <sheetName val="4_공사별1"/>
      <sheetName val="전선_및_전선관1"/>
      <sheetName val="7_(2)1"/>
      <sheetName val="시설물_1"/>
      <sheetName val="단가표_(건축)"/>
      <sheetName val="단면_(2)"/>
      <sheetName val="입찰내역_발주처_양식"/>
      <sheetName val="관기성공_내"/>
      <sheetName val="첨부#2_Cash_Flow(현장작성)"/>
      <sheetName val="1_토공사_수량산출_및_집계"/>
      <sheetName val="7_(2)2"/>
      <sheetName val="4_공사별2"/>
      <sheetName val="전선_및_전선관2"/>
      <sheetName val="시설물_2"/>
      <sheetName val="설산1_나1"/>
      <sheetName val="조도계산서_(도서)1"/>
      <sheetName val="분류코드_이름관리1"/>
      <sheetName val="6PILE__(돌출)1"/>
      <sheetName val="Shape_code1"/>
      <sheetName val="TOWER_12TON1"/>
      <sheetName val="TOWER_10TON1"/>
      <sheetName val="TRE_TABLE1"/>
      <sheetName val="P_M_별1"/>
      <sheetName val="PAD_TR보호대기초1"/>
      <sheetName val="기계_도급내역서1"/>
      <sheetName val="단가표_(건축)1"/>
      <sheetName val="단면_(2)1"/>
      <sheetName val="입찰내역_발주처_양식1"/>
      <sheetName val="관기성공_내1"/>
      <sheetName val="첨부#2_Cash_Flow(현장작성)1"/>
      <sheetName val="1_토공사_수량산출_및_집계1"/>
      <sheetName val="수우미양가(Vlookup)"/>
      <sheetName val="예상"/>
      <sheetName val="책임감리공제요율"/>
      <sheetName val="등급별 배치기준"/>
      <sheetName val="아파트-가설"/>
      <sheetName val="갑지(전기)"/>
      <sheetName val="예산실적전체당월"/>
      <sheetName val="CON'C"/>
      <sheetName val="단가비교표"/>
      <sheetName val="마감사양"/>
      <sheetName val="129"/>
      <sheetName val="단위중량"/>
      <sheetName val="공제량"/>
      <sheetName val="Cashflow Analysis"/>
      <sheetName val="질문"/>
      <sheetName val="예제"/>
      <sheetName val="평가&amp;선급.미지급"/>
      <sheetName val="01. 자재단가비교표"/>
      <sheetName val="BID"/>
      <sheetName val="노임단가표"/>
      <sheetName val="미드수량"/>
      <sheetName val="손익분석"/>
      <sheetName val="단가산출"/>
      <sheetName val="교각계산"/>
      <sheetName val="집계"/>
      <sheetName val="중기조종사 단위단가"/>
      <sheetName val="일위대가표"/>
      <sheetName val="기준"/>
      <sheetName val="成本7.11"/>
      <sheetName val="ELECTRICAL"/>
      <sheetName val="HVAC"/>
      <sheetName val="PLUMBING&amp;FF"/>
      <sheetName val="Bldg Wise Summaries 20-10-09"/>
      <sheetName val="제출내역 (2)"/>
      <sheetName val="ValueList_Helper"/>
      <sheetName val="단가조사"/>
      <sheetName val="기성내역"/>
      <sheetName val="CAL1"/>
      <sheetName val="덤프"/>
      <sheetName val="공종별내역서"/>
      <sheetName val="2.대외공문"/>
      <sheetName val="INPUT"/>
      <sheetName val="2000전체분"/>
      <sheetName val="2000년1차"/>
      <sheetName val="부속동"/>
      <sheetName val="폐수처리시설 신고과표(세무서제출용)_비목통합"/>
      <sheetName val="건설업종"/>
      <sheetName val="Summary"/>
      <sheetName val="유리단가"/>
      <sheetName val="작성참조"/>
      <sheetName val="배수내역"/>
      <sheetName val="95삼성급(본사)"/>
      <sheetName val="F1.4"/>
      <sheetName val="목창호"/>
      <sheetName val="대구은행"/>
      <sheetName val="간접비"/>
      <sheetName val="1_설계조건"/>
      <sheetName val="터파기및재료"/>
      <sheetName val="변경내역서"/>
      <sheetName val="Supplement2"/>
      <sheetName val="단중표"/>
      <sheetName val="갑지(인테리어수량산출서)"/>
      <sheetName val="cp-e1"/>
      <sheetName val="변경내역대비표(2)"/>
      <sheetName val="산근"/>
      <sheetName val="업체월별(전기)"/>
      <sheetName val="환경기계공정표_(3)"/>
      <sheetName val="본선_토공_분배표"/>
      <sheetName val="3_공통공사대비"/>
      <sheetName val="CABLE_SIZE-3"/>
      <sheetName val="ENE-CAL_1"/>
      <sheetName val="Ⅴ-2_공종별내역"/>
      <sheetName val="할증_"/>
      <sheetName val="변수_정의"/>
      <sheetName val="동축분_종합설계서"/>
      <sheetName val="입출재고현황_(2)"/>
      <sheetName val="FB25JN"/>
      <sheetName val="PIPING"/>
      <sheetName val="수주현황2월"/>
      <sheetName val="산출근거#2-3"/>
      <sheetName val="공사비증감"/>
      <sheetName val="YES-T"/>
      <sheetName val="0.Cover"/>
      <sheetName val="1.집계표Summary"/>
      <sheetName val="1.내역서BOQ"/>
      <sheetName val="2.QtyCal"/>
      <sheetName val="2.산출집계QtySum"/>
      <sheetName val="3-0.단가표"/>
      <sheetName val="3-1.INTERPOLATION"/>
      <sheetName val="3-2.SUMMERY SHEET"/>
      <sheetName val="3-3 Quotation"/>
      <sheetName val="3-3.1 Quotation"/>
      <sheetName val="10현장조직"/>
      <sheetName val="15100"/>
      <sheetName val="간접비 총괄표"/>
      <sheetName val="자료"/>
      <sheetName val=""/>
      <sheetName val="Conn. Lib"/>
      <sheetName val="철골LOG"/>
      <sheetName val="드롭다운"/>
      <sheetName val="호프"/>
      <sheetName val="부서코드표"/>
      <sheetName val="중속정보"/>
      <sheetName val="실행예산SHEET도장재검토"/>
      <sheetName val="0901"/>
      <sheetName val="989월실행"/>
      <sheetName val="자바라1"/>
      <sheetName val="8월차잔"/>
      <sheetName val="은행"/>
      <sheetName val="식문화"/>
      <sheetName val="SRS 월별 BS"/>
      <sheetName val="SRS"/>
      <sheetName val="45,46"/>
      <sheetName val="중기매출"/>
      <sheetName val="득점현황"/>
      <sheetName val="경쟁사생산량추이"/>
      <sheetName val="12매출실적Copy"/>
      <sheetName val="매출액"/>
      <sheetName val="경영현황"/>
      <sheetName val="제조비(신청)"/>
      <sheetName val="C"/>
      <sheetName val="10매출"/>
      <sheetName val="1유리"/>
      <sheetName val="자금운용계획표"/>
      <sheetName val="지질조사"/>
      <sheetName val="07년10~12월"/>
      <sheetName val="Master"/>
      <sheetName val="손익현황"/>
      <sheetName val="현황CODE"/>
      <sheetName val="생산량"/>
      <sheetName val="기초자료"/>
      <sheetName val="EXC IND"/>
      <sheetName val="SRS_월별_BS"/>
      <sheetName val="평가&amp;선급_미지급"/>
      <sheetName val="만기"/>
      <sheetName val="해외 기술훈련비 (합계)"/>
      <sheetName val="단가표"/>
      <sheetName val="COLOR별 인쇄"/>
      <sheetName val="양식(직판용)"/>
      <sheetName val="일정표"/>
      <sheetName val="FED"/>
      <sheetName val="급여인상효과-연간부담분"/>
      <sheetName val="유효성검사"/>
      <sheetName val="유효성 검사"/>
      <sheetName val="참조"/>
      <sheetName val="요약PL"/>
      <sheetName val="SRS_월별_BS1"/>
      <sheetName val="평가&amp;선급_미지급1"/>
      <sheetName val="EXC_IND"/>
      <sheetName val="XXXXXX"/>
      <sheetName val="KUWATI(Total) "/>
      <sheetName val="GC-01"/>
      <sheetName val="GC-02"/>
      <sheetName val="GC-03"/>
      <sheetName val="GC-04"/>
      <sheetName val="GC-07"/>
      <sheetName val="GC-08"/>
      <sheetName val="GC-09"/>
      <sheetName val="GC-10"/>
      <sheetName val="GC-19"/>
      <sheetName val="GC-21"/>
      <sheetName val="GC-22"/>
      <sheetName val="견적조건"/>
      <sheetName val="집계표 (TOTAL)"/>
      <sheetName val="집계표 (CIVIL-23)"/>
      <sheetName val="집계표 (FGRU)"/>
      <sheetName val="집계표 (25,26)"/>
      <sheetName val="집계표 (MEROX)"/>
      <sheetName val="집계표 (NITROGEN)"/>
      <sheetName val="집계표 (M4)"/>
      <sheetName val="집계표 (CIVIL4)"/>
      <sheetName val="집계표 (CIVIL6)"/>
      <sheetName val="집계표 (CIVIL7)"/>
      <sheetName val="내역서(DEMO TOTAL)"/>
      <sheetName val="내역서 (CIVIL-23)"/>
      <sheetName val="내역서 (fgru)"/>
      <sheetName val="내역서 (25&amp;26)"/>
      <sheetName val="내역서 (MEROX)"/>
      <sheetName val="내역서 (NITROGEN)"/>
      <sheetName val="내역서 (M4)"/>
      <sheetName val="내역서 (CIVIL-4)"/>
      <sheetName val="내역서 (CIVIL-6)"/>
      <sheetName val="내역서 (CIVIL-7)"/>
      <sheetName val="OPTION 2"/>
      <sheetName val="OPTION 3"/>
      <sheetName val="2002년 현장공사비 국내 실적"/>
      <sheetName val="2003년국내현장공사비 실적"/>
      <sheetName val="_REF"/>
      <sheetName val="집계표_OPTION_"/>
      <sheetName val="단가(자재)"/>
      <sheetName val="단가(노임)"/>
      <sheetName val="기초목록"/>
      <sheetName val="???"/>
      <sheetName val="VC2 10.99"/>
      <sheetName val="물량"/>
      <sheetName val="WEIGHT LIST"/>
      <sheetName val="산#2-1 (2)"/>
      <sheetName val="POL6차-PIPING"/>
      <sheetName val="산#3-1"/>
      <sheetName val="BEND LOSS"/>
      <sheetName val="KP1590_E"/>
      <sheetName val="1월"/>
      <sheetName val="예산"/>
      <sheetName val="inter"/>
      <sheetName val="BQ_Utl_Off"/>
      <sheetName val="BD集計用"/>
      <sheetName val="ERECIN"/>
      <sheetName val="INPUT DATA"/>
      <sheetName val="»ê±Ù"/>
      <sheetName val="집계표 (25,26ဩ"/>
      <sheetName val="Form 0"/>
      <sheetName val="12CGOU"/>
      <sheetName val="경영혁신본부"/>
      <sheetName val="??"/>
      <sheetName val="Final(1)summary"/>
      <sheetName val="세금자료"/>
      <sheetName val="___"/>
      <sheetName val="__"/>
      <sheetName val="General Data"/>
      <sheetName val="DESCRIPTION"/>
      <sheetName val="KUWATI(Total)_"/>
      <sheetName val="OPTION_2"/>
      <sheetName val="OPTION_3"/>
      <sheetName val="집계표_(TOTAL)"/>
      <sheetName val="집계표_(CIVIL-23)"/>
      <sheetName val="집계표_(FGRU)"/>
      <sheetName val="집계표_(25,26)"/>
      <sheetName val="집계표_(MEROX)"/>
      <sheetName val="집계표_(NITROGEN)"/>
      <sheetName val="집계표_(M4)"/>
      <sheetName val="집계표_(CIVIL4)"/>
      <sheetName val="집계표_(CIVIL6)"/>
      <sheetName val="집계표_(CIVIL7)"/>
      <sheetName val="내역서(DEMO_TOTAL)"/>
      <sheetName val="내역서_(CIVIL-23)"/>
      <sheetName val="내역서_(fgru)"/>
      <sheetName val="내역서_(25&amp;26)"/>
      <sheetName val="내역서_(MEROX)"/>
      <sheetName val="내역서_(NITROGEN)"/>
      <sheetName val="내역서_(M4)"/>
      <sheetName val="내역서_(CIVIL-4)"/>
      <sheetName val="내역서_(CIVIL-6)"/>
      <sheetName val="내역서_(CIVIL-7)"/>
      <sheetName val="2002년_현장공사비_국내_실적"/>
      <sheetName val="2003년국내현장공사비_실적"/>
      <sheetName val="VC2_10_99"/>
      <sheetName val="DRUM"/>
      <sheetName val="LABOR &amp; 자재"/>
      <sheetName val="제작도"/>
      <sheetName val="SANDAN"/>
      <sheetName val="뜃맟뭁돽띿맟?-BLDG"/>
      <sheetName val="Form D-1"/>
      <sheetName val="Form B-1"/>
      <sheetName val="Form F-1"/>
      <sheetName val="Assist(B-1)"/>
      <sheetName val="Form A"/>
      <sheetName val="eq_data"/>
      <sheetName val="INPUT_DATA"/>
      <sheetName val="General_Data"/>
      <sheetName val="집계표_(25,26ဩ"/>
      <sheetName val="Form_0"/>
      <sheetName val="SALA-002"/>
      <sheetName val="CB"/>
      <sheetName val="M-EQPT-Z"/>
      <sheetName val="TTL"/>
      <sheetName val="주간기성"/>
      <sheetName val="간접비 총괄"/>
      <sheetName val="ESCON"/>
      <sheetName val="뜃맟뭁돽띿맟_-BLDG"/>
      <sheetName val="???(OPTION)"/>
      <sheetName val="내역ࠜĀ_x0000_M4)"/>
      <sheetName val="POWER"/>
      <sheetName val="h-013211-2"/>
      <sheetName val="내역서 耰&quot;_x0000__x0000_"/>
      <sheetName val="_x0008_"/>
      <sheetName val="비교검토"/>
      <sheetName val="Price Schedule"/>
      <sheetName val="간접비내역-1"/>
      <sheetName val="Lup2"/>
      <sheetName val="合成単価作成表-BLDG"/>
      <sheetName val="INSTR"/>
      <sheetName val="당진1,2호기전선관설치및접지4차공사내역서-을지"/>
      <sheetName val="BOROUGE2"/>
      <sheetName val="CAL."/>
      <sheetName val="EQT-ESTN"/>
      <sheetName val="???¡§????"/>
      <sheetName val="????¢ç¢®¡¿????"/>
      <sheetName val="??????????¢ç??????"/>
      <sheetName val="???????¢ç¢®¢¯????"/>
      <sheetName val="???????®¡¿????"/>
      <sheetName val="??????????????????"/>
      <sheetName val="PRICES"/>
      <sheetName val="Rate Analysis"/>
      <sheetName val="Q&amp;pl-V"/>
      <sheetName val="IN"/>
      <sheetName val="찍기"/>
      <sheetName val="WE'T"/>
      <sheetName val="EQUIPMENT -2"/>
      <sheetName val="공사비 내역 (가)"/>
      <sheetName val="내역서 耰&quot;??"/>
      <sheetName val="24V"/>
      <sheetName val="내역ࠜĀ_x005f_x0000_M4)"/>
      <sheetName val="내역서 耰&quot;_x005f_x0000__x005f_x0000_"/>
      <sheetName val="_x005f_x0008_"/>
      <sheetName val="SOURCE"/>
      <sheetName val="국내"/>
      <sheetName val="criteria"/>
      <sheetName val="jobhist"/>
      <sheetName val="Static Equip"/>
      <sheetName val="CAT_5"/>
      <sheetName val="Form A "/>
      <sheetName val="LEGEND"/>
      <sheetName val="PROCURE"/>
      <sheetName val="내역ࠜĀ"/>
      <sheetName val="당초내역서"/>
      <sheetName val="___(OPTION)"/>
      <sheetName val="___¡§____"/>
      <sheetName val="____¢ç¢®¡¿____"/>
      <sheetName val="__________¢ç______"/>
      <sheetName val="_______¢ç¢®¢¯____"/>
      <sheetName val="_______®¡¿____"/>
      <sheetName val="__________________"/>
      <sheetName val="Sheet6"/>
      <sheetName val="ELEC_DCI"/>
      <sheetName val="INST_DCI"/>
      <sheetName val="KUWATI(Total)_1"/>
      <sheetName val="OPTION_21"/>
      <sheetName val="OPTION_31"/>
      <sheetName val="집계표_(TOTAL)1"/>
      <sheetName val="집계표_(CIVIL-23)1"/>
      <sheetName val="집계표_(FGRU)1"/>
      <sheetName val="집계표_(25,26)1"/>
      <sheetName val="집계표_(MEROX)1"/>
      <sheetName val="집계표_(NITROGEN)1"/>
      <sheetName val="집계표_(M4)1"/>
      <sheetName val="집계표_(CIVIL4)1"/>
      <sheetName val="집계표_(CIVIL6)1"/>
      <sheetName val="집계표_(CIVIL7)1"/>
      <sheetName val="내역서(DEMO_TOTAL)1"/>
      <sheetName val="내역서_(CIVIL-23)1"/>
      <sheetName val="내역서_(fgru)1"/>
      <sheetName val="내역서_(25&amp;26)1"/>
      <sheetName val="내역서_(MEROX)1"/>
      <sheetName val="내역서_(NITROGEN)1"/>
      <sheetName val="내역서_(M4)1"/>
      <sheetName val="내역서_(CIVIL-4)1"/>
      <sheetName val="내역서_(CIVIL-6)1"/>
      <sheetName val="내역서_(CIVIL-7)1"/>
      <sheetName val="2002년_현장공사비_국내_실적1"/>
      <sheetName val="2003년국내현장공사비_실적1"/>
      <sheetName val="VC2_10_991"/>
      <sheetName val="INPUT_DATA1"/>
      <sheetName val="집계표_(25,26ဩ1"/>
      <sheetName val="Form_01"/>
      <sheetName val="General_Data1"/>
      <sheetName val="Form_D-1"/>
      <sheetName val="Form_B-1"/>
      <sheetName val="Form_F-1"/>
      <sheetName val="Form_A"/>
      <sheetName val="LABOR_&amp;_자재"/>
      <sheetName val="PBS"/>
      <sheetName val="내역ࠜĀ?M4)"/>
      <sheetName val="Compare"/>
      <sheetName val="3.Breakdown Direct Paint"/>
      <sheetName val="Spl"/>
      <sheetName val="Quantity"/>
      <sheetName val="내역서 耰&quot;__"/>
      <sheetName val="Summary Sheets"/>
      <sheetName val="Engg-Exec-2"/>
      <sheetName val="Site-Precom-2"/>
      <sheetName val="Collab"/>
      <sheetName val="Transport"/>
      <sheetName val="Civil 1"/>
      <sheetName val="Civil 2"/>
      <sheetName val="Civil 3"/>
      <sheetName val="Site 1"/>
      <sheetName val="Site 2"/>
      <sheetName val="Site 3"/>
      <sheetName val="Site Faci"/>
      <sheetName val="Cont"/>
      <sheetName val="Engg-Exec-1"/>
      <sheetName val="Site-Precom-1"/>
      <sheetName val="Site-Precom-Vendor"/>
      <sheetName val="Risk-Anal"/>
      <sheetName val="Ranges"/>
      <sheetName val="User"/>
      <sheetName val="간접비_총괄"/>
      <sheetName val="Price_Schedule"/>
      <sheetName val="내역서_耰&quot;"/>
      <sheetName val="EQUIPMENT_-2"/>
      <sheetName val="CAL_"/>
      <sheetName val="Rate_Analysis"/>
      <sheetName val="내역서_耰&quot;??"/>
      <sheetName val="7. 월별투입내역서"/>
      <sheetName val="AREA"/>
      <sheetName val="바닥판"/>
      <sheetName val="TYPE1"/>
      <sheetName val="철근량"/>
      <sheetName val="역T형"/>
      <sheetName val="PILE"/>
      <sheetName val="Man Hole"/>
      <sheetName val="대로근거"/>
      <sheetName val="중로근거"/>
      <sheetName val="PRO_DCI"/>
      <sheetName val="HVAC_DCI"/>
      <sheetName val="PIPE_DCI"/>
      <sheetName val="조건표"/>
      <sheetName val="산출2-기기동력"/>
      <sheetName val="30집계표"/>
      <sheetName val="NSCP견적물량"/>
      <sheetName val="float&amp;bear"/>
      <sheetName val="Kfracture"/>
      <sheetName val="Sheet1 (2)"/>
      <sheetName val="수로보호공"/>
      <sheetName val="경영혁신본뷀"/>
      <sheetName val="°ßÀûÁ¶°Ç"/>
      <sheetName val="´ëºñÇ¥"/>
      <sheetName val="Áý°èÇ¥ (TOTAL)"/>
      <sheetName val="Áý°èÇ¥ (CIVIL-23)"/>
      <sheetName val="Áý°èÇ¥ (FGRU)"/>
      <sheetName val="Áý°èÇ¥ (25,26)"/>
      <sheetName val="Áý°èÇ¥ (MEROX)"/>
      <sheetName val="Áý°èÇ¥ (NITROGEN)"/>
      <sheetName val="Áý°èÇ¥ (M4)"/>
      <sheetName val="Áý°èÇ¥ (CIVIL4)"/>
      <sheetName val="Áý°èÇ¥ (CIVIL6)"/>
      <sheetName val="Áý°èÇ¥ (CIVIL7)"/>
      <sheetName val="³»¿ª¼­(DEMO TOTAL)"/>
      <sheetName val="³»¿ª¼­ (CIVIL-23)"/>
      <sheetName val="³»¿ª¼­ (fgru)"/>
      <sheetName val="³»¿ª¼­ (25&amp;26)"/>
      <sheetName val="³»¿ª¼­ (MEROX)"/>
      <sheetName val="³»¿ª¼­ (NITROGEN)"/>
      <sheetName val="³»¿ª¼­ (M4)"/>
      <sheetName val="³»¿ª¼­ (CIVIL-4)"/>
      <sheetName val="³»¿ª¼­ (CIVIL-6)"/>
      <sheetName val="³»¿ª¼­ (CIVIL-7)"/>
      <sheetName val="Áý°èÇ¥(OPTION)"/>
      <sheetName val="2002³â ÇöÀå°ø»çºñ ±¹³» ½ÇÀû"/>
      <sheetName val="2003³â±¹³»ÇöÀå°ø»çºñ ½ÇÀû"/>
      <sheetName val="데이타"/>
      <sheetName val="식재인부"/>
      <sheetName val="입력시트"/>
      <sheetName val="9906"/>
      <sheetName val="계측 내역서"/>
      <sheetName val="내역ࠜĀ_x005f_x005f_x005f_x0000_M4)"/>
      <sheetName val="내역서 耰&quot;_x005f_x005f_x005f_x0000__x005f_x005f_x0000"/>
      <sheetName val="_x005f_x005f_x005f_x0008_"/>
      <sheetName val="EQUIPOS"/>
      <sheetName val="견적"/>
      <sheetName val="CIVIL"/>
      <sheetName val="ERECT"/>
      <sheetName val="PROSUM"/>
      <sheetName val="내역ࠜĀ_M4)"/>
      <sheetName val="2.2 STAFF Scedule"/>
      <sheetName val="내역서_耰&quot;__"/>
      <sheetName val="기계내역서"/>
      <sheetName val="내역ࠜĀ_x005f_x005f_x005f_x005f_x005f_x005f_x005f_x0000_M4"/>
      <sheetName val="내역서 耰&quot;_x005f_x005f_x005f_x005f_x005f_x005f_x005f_x0000_"/>
      <sheetName val="_x005f_x005f_x005f_x005f_x005f_x005f_x005f_x0008_"/>
      <sheetName val="고압수량(철거)"/>
      <sheetName val="인부신상자료"/>
      <sheetName val="Z- GENERAL PRICE SUMMARY"/>
      <sheetName val=" Estimate  "/>
      <sheetName val="배관내역"/>
      <sheetName val="cable-data"/>
      <sheetName val="T 3"/>
      <sheetName val="HORI. VESSEL"/>
      <sheetName val="SummaryC"/>
      <sheetName val="Detail"/>
      <sheetName val="MP MOB"/>
      <sheetName val="AILC004"/>
      <sheetName val="BM DATA SHEET"/>
      <sheetName val="입찰품의서"/>
      <sheetName val="Piping_물량_정리_"/>
      <sheetName val="KUWATI(Total)_2"/>
      <sheetName val="집계표_(TOTAL)2"/>
      <sheetName val="집계표_(CIVIL-23)2"/>
      <sheetName val="집계표_(FGRU)2"/>
      <sheetName val="집계표_(25,26)2"/>
      <sheetName val="집계표_(MEROX)2"/>
      <sheetName val="집계표_(NITROGEN)2"/>
      <sheetName val="집계표_(M4)2"/>
      <sheetName val="집계표_(CIVIL4)2"/>
      <sheetName val="집계표_(CIVIL6)2"/>
      <sheetName val="집계표_(CIVIL7)2"/>
      <sheetName val="내역서(DEMO_TOTAL)2"/>
      <sheetName val="내역서_(CIVIL-23)2"/>
      <sheetName val="내역서_(fgru)2"/>
      <sheetName val="내역서_(25&amp;26)2"/>
      <sheetName val="내역서_(MEROX)2"/>
      <sheetName val="내역서_(NITROGEN)2"/>
      <sheetName val="내역서_(M4)2"/>
      <sheetName val="내역서_(CIVIL-4)2"/>
      <sheetName val="내역서_(CIVIL-6)2"/>
      <sheetName val="내역서_(CIVIL-7)2"/>
      <sheetName val="OPTION_22"/>
      <sheetName val="OPTION_32"/>
      <sheetName val="2002년_현장공사비_국내_실적2"/>
      <sheetName val="2003년국내현장공사비_실적2"/>
      <sheetName val="VC2_10_992"/>
      <sheetName val="KUWATI(Total)_3"/>
      <sheetName val="집계표_(TOTAL)3"/>
      <sheetName val="집계표_(CIVIL-23)3"/>
      <sheetName val="집계표_(FGRU)3"/>
      <sheetName val="집계표_(25,26)3"/>
      <sheetName val="집계표_(MEROX)3"/>
      <sheetName val="집계표_(NITROGEN)3"/>
      <sheetName val="집계표_(M4)3"/>
      <sheetName val="집계표_(CIVIL4)3"/>
      <sheetName val="집계표_(CIVIL6)3"/>
      <sheetName val="집계표_(CIVIL7)3"/>
      <sheetName val="내역서(DEMO_TOTAL)3"/>
      <sheetName val="내역서_(CIVIL-23)3"/>
      <sheetName val="내역서_(fgru)3"/>
      <sheetName val="내역서_(25&amp;26)3"/>
      <sheetName val="내역서_(MEROX)3"/>
      <sheetName val="내역서_(NITROGEN)3"/>
      <sheetName val="내역서_(M4)3"/>
      <sheetName val="내역서_(CIVIL-4)3"/>
      <sheetName val="내역서_(CIVIL-6)3"/>
      <sheetName val="내역서_(CIVIL-7)3"/>
      <sheetName val="OPTION_23"/>
      <sheetName val="OPTION_33"/>
      <sheetName val="2002년_현장공사비_국내_실적3"/>
      <sheetName val="2003년국내현장공사비_실적3"/>
      <sheetName val="VC2_10_993"/>
      <sheetName val="w't table"/>
      <sheetName val="Administrative Prices"/>
      <sheetName val="Calc"/>
      <sheetName val="WBS 44"/>
      <sheetName val="WBS 41"/>
      <sheetName val="Precios por Administración"/>
      <sheetName val="Resumen"/>
      <sheetName val="Precios Unitarios"/>
      <sheetName val="Subcon A"/>
      <sheetName val="DB@Acess"/>
      <sheetName val="변경집계표"/>
      <sheetName val="PI"/>
      <sheetName val="EQUIP LIST"/>
      <sheetName val="Insts"/>
      <sheetName val="Vind - BtB"/>
      <sheetName val="LV induction motors"/>
      <sheetName val="인원계획"/>
      <sheetName val="BSD (2)"/>
      <sheetName val="BCPAB"/>
      <sheetName val="cable"/>
      <sheetName val="Form B"/>
      <sheetName val="sum"/>
      <sheetName val="BATCH"/>
      <sheetName val="_x0002__x0000_뻘N_x0000__x0000__x0001_ࠀ역서"/>
      <sheetName val="수주추정"/>
      <sheetName val="내역ࠜĀ_x005f_x005f_x005f_x005f_x005f_x005f_x005f_x005f_x0"/>
      <sheetName val="내역서 耰&quot;_x005f_x005f_x005f_x005f_x005f_x005f_x005f_x005f_"/>
      <sheetName val="_x005f_x005f_x005f_x005f_x005f_x005f_x005f_x005f_x005f_x005f_"/>
      <sheetName val="Q-7100-001"/>
      <sheetName val="All_2"/>
      <sheetName val="97 사업추정(WEKI)"/>
      <sheetName val="[SANDAN.XLS??"/>
      <sheetName val="Lstsub"/>
      <sheetName val="DCS"/>
      <sheetName val="FWBS7000,8000"/>
      <sheetName val="ANALYSER"/>
      <sheetName val="Eq. Mobilization"/>
      <sheetName val="출금실적"/>
      <sheetName val="Direct"/>
      <sheetName val="FORM-12"/>
      <sheetName val="Hot"/>
      <sheetName val="Monthly Load"/>
      <sheetName val="Weekly Load"/>
      <sheetName val="RFP002"/>
      <sheetName val="일일총괄"/>
      <sheetName val="M_DB"/>
      <sheetName val="실행집계"/>
      <sheetName val="breakdown of wage rate"/>
      <sheetName val="Indirect Cost"/>
      <sheetName val="Unit"/>
      <sheetName val="HP-Steamdrum"/>
      <sheetName val="내역서 (∮ἀ嘆ɶ_x0000_᠀㬁_x0000_"/>
      <sheetName val="당초_xd8b4_∸ἀ"/>
      <sheetName val="Material Selections"/>
      <sheetName val="INPUT_DATA2"/>
      <sheetName val="집계표_(25,26ဩ2"/>
      <sheetName val="Form_02"/>
      <sheetName val="Form_D-11"/>
      <sheetName val="Form_B-11"/>
      <sheetName val="Form_F-11"/>
      <sheetName val="Form_A1"/>
      <sheetName val="입출재고현황_(2)1"/>
      <sheetName val="General_Data2"/>
      <sheetName val="LABOR_&amp;_자재1"/>
      <sheetName val="간접비_총괄1"/>
      <sheetName val="Price_Schedule1"/>
      <sheetName val="3_공통공사대비1"/>
      <sheetName val="내역서_耰&quot;??1"/>
      <sheetName val="CAL_1"/>
      <sheetName val="Rate_Analysis1"/>
      <sheetName val="EQUIPMENT_-21"/>
      <sheetName val="Static_Equip"/>
      <sheetName val="3_Breakdown_Direct_Paint"/>
      <sheetName val="WEIGHT_LIST"/>
      <sheetName val="산#2-1_(2)"/>
      <sheetName val="BEND_LOSS"/>
      <sheetName val="공사비_내역_(가)"/>
      <sheetName val="내역서_耰&quot;_x005f_x0000__x005f_x0000_"/>
      <sheetName val="Form_A_"/>
      <sheetName val="내역서_耰&quot;__1"/>
      <sheetName val="Summary_Sheets"/>
      <sheetName val="Civil_1"/>
      <sheetName val="Civil_2"/>
      <sheetName val="Civil_3"/>
      <sheetName val="Site_1"/>
      <sheetName val="Site_2"/>
      <sheetName val="Site_3"/>
      <sheetName val="Site_Faci"/>
      <sheetName val="Basic_Rate"/>
      <sheetName val="appendix_2_5_final_accounts"/>
      <sheetName val="Format"/>
      <sheetName val="Labour"/>
      <sheetName val="Material"/>
      <sheetName val="Sheet1_(2)"/>
      <sheetName val="TDTKP"/>
      <sheetName val="DK-KH"/>
      <sheetName val="수량집계"/>
      <sheetName val="총괄집계표"/>
      <sheetName val="Cal"/>
      <sheetName val="BREAKDOWN(신규설치)"/>
      <sheetName val="Piping BQ for one turbine"/>
      <sheetName val="COVER-P"/>
      <sheetName val="총괄표"/>
      <sheetName val="일위대가(계측기설치)"/>
      <sheetName val="부대비율"/>
      <sheetName val="첨부1-집행내역(요약)"/>
      <sheetName val="중기일위대가"/>
      <sheetName val="Item code"/>
      <sheetName val="업체코드"/>
      <sheetName val="공정계획(내부계획25%,내부w.f)"/>
      <sheetName val="7422CW00"/>
      <sheetName val="Utility and Fire flange"/>
      <sheetName val="품셈"/>
      <sheetName val="1350-A"/>
      <sheetName val="SFN ORIG"/>
      <sheetName val="SFN"/>
      <sheetName val="R2564AHDTS"/>
      <sheetName val="CPS"/>
      <sheetName val="General"/>
      <sheetName val="Menus"/>
      <sheetName val="_x0004__x0000__x000d__x0000__x0003__x0000__x0004__x0000__x0016__x0000__x000d__x0000__x0004_"/>
      <sheetName val="_x000a__x0000__x001b__x0000__x0006__x0000__x0006__x0000__x0008__x0000__x000a__x0000__x0000_"/>
      <sheetName val="Code_Magics"/>
      <sheetName val="Code"/>
      <sheetName val="Curves"/>
      <sheetName val="Note"/>
      <sheetName val="data_dci"/>
      <sheetName val="Heads"/>
      <sheetName val="BASE"/>
      <sheetName val="data_mci"/>
      <sheetName val="BLDG_DCI"/>
      <sheetName val="BLDG_MCI"/>
      <sheetName val="PRO_A"/>
      <sheetName val="Tables"/>
      <sheetName val="Page_2"/>
      <sheetName val="Dbase"/>
      <sheetName val="behind"/>
      <sheetName val="Main"/>
      <sheetName val="costing_CV"/>
      <sheetName val="ITB_COST"/>
      <sheetName val="costing_ESDV"/>
      <sheetName val="costing_FE"/>
      <sheetName val="PROJECT"/>
      <sheetName val="Jobcost"/>
      <sheetName val="Default_Magics"/>
      <sheetName val="BM_DATA_SHEET"/>
      <sheetName val="Graph_(LGEN)"/>
      <sheetName val="PumpSpec"/>
      <sheetName val="costing_MOV"/>
      <sheetName val="PRO"/>
      <sheetName val="out_prog"/>
      <sheetName val="TABLE"/>
      <sheetName val="costing_Press"/>
      <sheetName val="96_121"/>
      <sheetName val="선적schedule_(2)"/>
      <sheetName val="System구분"/>
      <sheetName val="견적기준"/>
      <sheetName val="b_balju-단가단가단가"/>
      <sheetName val="할증표"/>
      <sheetName val="choose"/>
      <sheetName val="Resource table"/>
      <sheetName val="_x0002_?뻘N??_x0001_ࠀ역서"/>
      <sheetName val="AG Pipe Qty Analysis"/>
      <sheetName val="원가"/>
      <sheetName val="중기"/>
      <sheetName val="BM-Elec"/>
      <sheetName val="BM-Inst"/>
      <sheetName val="97"/>
      <sheetName val="MANP"/>
      <sheetName val="Equipment List"/>
      <sheetName val="info"/>
      <sheetName val="TP"/>
      <sheetName val="Form1.SQP"/>
      <sheetName val="_SANDAN.XLS__"/>
      <sheetName val="_x0002_"/>
      <sheetName val="Heavy Equipments"/>
      <sheetName val="BOQ-B.DOWN"/>
      <sheetName val="강재"/>
      <sheetName val="D-623D"/>
      <sheetName val="SS2"/>
      <sheetName val="실행예산 MM"/>
      <sheetName val="OD5000"/>
      <sheetName val="Dir Manpower Other Exp."/>
      <sheetName val="SCHEDD TAMBAHAN"/>
      <sheetName val="사급자재집계표"/>
      <sheetName val="HVAC(사급자재)"/>
      <sheetName val="U-W"/>
      <sheetName val="수량산출서"/>
      <sheetName val="Preliminaries"/>
      <sheetName val="Mech"/>
      <sheetName val="Fire Protection"/>
      <sheetName val="Buildings"/>
      <sheetName val="Instrument"/>
      <sheetName val="LOB"/>
      <sheetName val="실행내역"/>
      <sheetName val="도"/>
      <sheetName val="단가 (2)"/>
      <sheetName val="4-3LEVEL-5 epic.4"/>
      <sheetName val="mto-rev0B"/>
      <sheetName val="상반기손익차2총괄"/>
      <sheetName val="breakdown_of_wage_rate"/>
      <sheetName val="Indirect_Cost"/>
      <sheetName val="생산계획"/>
      <sheetName val="VLOOKUP"/>
      <sheetName val="cal-foamglass"/>
      <sheetName val="운반"/>
      <sheetName val="FWBS 1530"/>
      <sheetName val="KUWATI(Total)_4"/>
      <sheetName val="OPTION_24"/>
      <sheetName val="OPTION_34"/>
      <sheetName val="집계표_(TOTAL)4"/>
      <sheetName val="집계표_(CIVIL-23)4"/>
      <sheetName val="집계표_(FGRU)4"/>
      <sheetName val="집계표_(25,26)4"/>
      <sheetName val="집계표_(MEROX)4"/>
      <sheetName val="집계표_(NITROGEN)4"/>
      <sheetName val="집계표_(M4)4"/>
      <sheetName val="집계표_(CIVIL4)4"/>
      <sheetName val="집계표_(CIVIL6)4"/>
      <sheetName val="집계표_(CIVIL7)4"/>
      <sheetName val="내역서(DEMO_TOTAL)4"/>
      <sheetName val="내역서_(CIVIL-23)4"/>
      <sheetName val="내역서_(fgru)4"/>
      <sheetName val="내역서_(25&amp;26)4"/>
      <sheetName val="내역서_(MEROX)4"/>
      <sheetName val="내역서_(NITROGEN)4"/>
      <sheetName val="내역서_(M4)4"/>
      <sheetName val="내역서_(CIVIL-4)4"/>
      <sheetName val="내역서_(CIVIL-6)4"/>
      <sheetName val="내역서_(CIVIL-7)4"/>
      <sheetName val="2002년_현장공사비_국내_실적4"/>
      <sheetName val="2003년국내현장공사비_실적4"/>
      <sheetName val="VC2_10_994"/>
      <sheetName val="INPUT_DATA3"/>
      <sheetName val="집계표_(25,26ဩ3"/>
      <sheetName val="Form_03"/>
      <sheetName val="Form_D-12"/>
      <sheetName val="Form_B-12"/>
      <sheetName val="Form_F-12"/>
      <sheetName val="Form_A2"/>
      <sheetName val="General_Data3"/>
      <sheetName val="LABOR_&amp;_자재2"/>
      <sheetName val="입출재고현황_(2)2"/>
      <sheetName val="3_공통공사대비2"/>
      <sheetName val="간접비_총괄2"/>
      <sheetName val="Price_Schedule2"/>
      <sheetName val="CAL_2"/>
      <sheetName val="Rate_Analysis2"/>
      <sheetName val="EQUIPMENT_-22"/>
      <sheetName val="공사비_내역_(가)1"/>
      <sheetName val="WEIGHT_LIST1"/>
      <sheetName val="산#2-1_(2)1"/>
      <sheetName val="BEND_LOSS1"/>
      <sheetName val="내역서_耰&quot;??2"/>
      <sheetName val="Static_Equip1"/>
      <sheetName val="Form_A_1"/>
      <sheetName val="내역서_耰&quot;_x005f_x0000__x005f_x0000_1"/>
      <sheetName val="3_Breakdown_Direct_Paint1"/>
      <sheetName val="내역서_耰&quot;__2"/>
      <sheetName val="Summary_Sheets1"/>
      <sheetName val="Civil_11"/>
      <sheetName val="Civil_21"/>
      <sheetName val="Civil_31"/>
      <sheetName val="Site_11"/>
      <sheetName val="Site_21"/>
      <sheetName val="Site_31"/>
      <sheetName val="Site_Faci1"/>
      <sheetName val="Man_Hole"/>
      <sheetName val="7__월별투입내역서"/>
      <sheetName val="Sheet1_(2)1"/>
      <sheetName val="Áý°èÇ¥_(TOTAL)"/>
      <sheetName val="Áý°èÇ¥_(CIVIL-23)"/>
      <sheetName val="Áý°èÇ¥_(FGRU)"/>
      <sheetName val="Áý°èÇ¥_(25,26)"/>
      <sheetName val="Áý°èÇ¥_(MEROX)"/>
      <sheetName val="Áý°èÇ¥_(NITROGEN)"/>
      <sheetName val="Áý°èÇ¥_(M4)"/>
      <sheetName val="Áý°èÇ¥_(CIVIL4)"/>
      <sheetName val="Áý°èÇ¥_(CIVIL6)"/>
      <sheetName val="Áý°èÇ¥_(CIVIL7)"/>
      <sheetName val="³»¿ª¼­(DEMO_TOTAL)"/>
      <sheetName val="³»¿ª¼­_(CIVIL-23)"/>
      <sheetName val="³»¿ª¼­_(fgru)"/>
      <sheetName val="³»¿ª¼­_(25&amp;26)"/>
      <sheetName val="³»¿ª¼­_(MEROX)"/>
      <sheetName val="³»¿ª¼­_(NITROGEN)"/>
      <sheetName val="³»¿ª¼­_(M4)"/>
      <sheetName val="³»¿ª¼­_(CIVIL-4)"/>
      <sheetName val="³»¿ª¼­_(CIVIL-6)"/>
      <sheetName val="³»¿ª¼­_(CIVIL-7)"/>
      <sheetName val="2002³â_ÇöÀå°ø»çºñ_±¹³»_½ÇÀû"/>
      <sheetName val="2003³â±¹³»ÇöÀå°ø»çºñ_½ÇÀû"/>
      <sheetName val="내역서_耰&quot;_x005f_x005f_x005f_x0000__x005f_x005f_x0000"/>
      <sheetName val="2_2_STAFF_Scedule"/>
      <sheetName val="내역서_耰&quot;_x005f_x005f_x005f_x005f_x005f_x005f_x005f_x0000_"/>
      <sheetName val="계측_내역서"/>
      <sheetName val="EQUIP_LIST"/>
      <sheetName val="Z-_GENERAL_PRICE_SUMMARY"/>
      <sheetName val="_Estimate__"/>
      <sheetName val="T_3"/>
      <sheetName val="HORI__VESSEL"/>
      <sheetName val="MP_MOB"/>
      <sheetName val="Form_B"/>
      <sheetName val="Precios_Unitarios"/>
      <sheetName val="Vind_-_BtB"/>
      <sheetName val="LV_induction_motors"/>
      <sheetName val="BSD_(2)"/>
      <sheetName val="Administrative_Prices"/>
      <sheetName val="WBS_44"/>
      <sheetName val="WBS_41"/>
      <sheetName val="Precios_por_Administración"/>
      <sheetName val="Subcon_A"/>
      <sheetName val="뻘Nࠀ역서"/>
      <sheetName val="BM_DATA_SHEET1"/>
      <sheetName val="내역서_耰&quot;_x005f_x005f_x005f_x005f_x005f_x005f_x005f_x005f_"/>
      <sheetName val="Monthly_Load"/>
      <sheetName val="Weekly_Load"/>
      <sheetName val="97_사업추정(WEKI)"/>
      <sheetName val="내역서_(∮ἀ嘆ɶ᠀㬁"/>
      <sheetName val="Eq__Mobilization"/>
      <sheetName val="[SANDAN_XLS??"/>
      <sheetName val="Piping_BQ_for_one_turbine"/>
      <sheetName val="Material_Selections"/>
      <sheetName val="Resource_table"/>
      <sheetName val="Utility_and_Fire_flange"/>
      <sheetName val="_x000a__x000a_"/>
      <sheetName val="Equipment_List"/>
      <sheetName val="Form1_SQP"/>
      <sheetName val="AG_Pipe_Qty_Analysis"/>
      <sheetName val="공정계획(내부계획25%,내부w_f)"/>
      <sheetName val="Heavy_Equipments"/>
      <sheetName val="분전반계산서(석관)"/>
      <sheetName val="이자율"/>
      <sheetName val="MODULE CONFIRM"/>
      <sheetName val="내역서 (∮ἀ嘆ɶ"/>
      <sheetName val="VIZ4"/>
      <sheetName val="VIZ7"/>
      <sheetName val="UZ"/>
      <sheetName val="K_SURFACES"/>
      <sheetName val="ITB COST"/>
      <sheetName val="내역서_耰&quot;1"/>
      <sheetName val="SFN_ORIG"/>
      <sheetName val="?뻘N??ࠀ역서"/>
      <sheetName val="_SANDAN_XLS__"/>
      <sheetName val="Costo-MO"/>
      <sheetName val="WIND"/>
      <sheetName val="SCHEDD_TAMBAHAN"/>
      <sheetName val="Dir_Manpower_Other_Exp_"/>
      <sheetName val="w't_table"/>
      <sheetName val="Fire_Protection"/>
      <sheetName val="CÓDIGOS"/>
      <sheetName val="CHANNEL"/>
      <sheetName val="PROTECTION "/>
      <sheetName val="CIBATU5OO"/>
      <sheetName val="MTP"/>
      <sheetName val="PROGRESS"/>
      <sheetName val="Cash In-Cash Out Actual"/>
      <sheetName val="Database"/>
      <sheetName val="노임9월"/>
      <sheetName val="설계명세1-1"/>
      <sheetName val="SILICATE"/>
      <sheetName val="_x0004_"/>
      <sheetName val="_x000a_"/>
      <sheetName val="견적대비표"/>
      <sheetName val="ANX3A11"/>
      <sheetName val="5.) Time Delays"/>
      <sheetName val="KP_List"/>
      <sheetName val="Site Findings Status Sheet"/>
      <sheetName val="경비실"/>
      <sheetName val="Labor"/>
      <sheetName val="CUADRO DE PRECIOS"/>
      <sheetName val="9_1차이내역"/>
      <sheetName val="pipeline-1"/>
      <sheetName val="전기"/>
      <sheetName val="plan&amp;section of foundation"/>
      <sheetName val="working load at the btm ft."/>
      <sheetName val="stability check"/>
      <sheetName val="design criteria"/>
      <sheetName val="design load"/>
      <sheetName val="breakdown_of_wage_rate1"/>
      <sheetName val="Indirect_Cost1"/>
      <sheetName val="MODULE_CONFIRM"/>
      <sheetName val="실행예산_MM"/>
      <sheetName val="plan&amp;section_of_foundation"/>
      <sheetName val="working_load_at_the_btm_ft_"/>
      <sheetName val="stability_check"/>
      <sheetName val="design_criteria"/>
      <sheetName val="design_load"/>
      <sheetName val="단가_(2)"/>
      <sheetName val="4-3LEVEL-5_epic_4"/>
      <sheetName val="BOQ-B_DOWN"/>
      <sheetName val="FWBS_1530"/>
      <sheetName val="FWBS"/>
      <sheetName val="Hoja2"/>
      <sheetName val="경제지표"/>
      <sheetName val="1100-1200-1300-1910-2140-LEV 2"/>
      <sheetName val="Material Price"/>
      <sheetName val="TDC COA Sumry"/>
      <sheetName val="TDC Item Dets"/>
      <sheetName val="TDC Item Sumry"/>
      <sheetName val="TDC Key Qty Sumry"/>
      <sheetName val="List - Components"/>
      <sheetName val="List - Equipment"/>
      <sheetName val="COA Sumry - Std Imp"/>
      <sheetName val="Contr TDC - Std Imp"/>
      <sheetName val="Item Sumry - Std Imp"/>
      <sheetName val="Unit Costs - Std Imp"/>
      <sheetName val="Unit MH - Std Imp"/>
      <sheetName val="Proj TIC - Std Imp"/>
      <sheetName val="dc1"/>
      <sheetName val="MTO"/>
      <sheetName val="Elect_BOM"/>
      <sheetName val="Elect"/>
      <sheetName val="BQ"/>
      <sheetName val="aa_piping"/>
      <sheetName val="CABLE_DATA"/>
      <sheetName val="CIVIL_UP"/>
      <sheetName val="ETUDE_de_Prix__(2)"/>
      <sheetName val="選單"/>
      <sheetName val="BAG-2"/>
      <sheetName val="Overall"/>
      <sheetName val="salary"/>
      <sheetName val="Rekapitulasi"/>
      <sheetName val="KUWATI(Total)_5"/>
      <sheetName val="OPTION_25"/>
      <sheetName val="OPTION_35"/>
      <sheetName val="집계표_(TOTAL)5"/>
      <sheetName val="집계표_(CIVIL-23)5"/>
      <sheetName val="집계표_(FGRU)5"/>
      <sheetName val="집계표_(25,26)5"/>
      <sheetName val="집계표_(MEROX)5"/>
      <sheetName val="집계표_(NITROGEN)5"/>
      <sheetName val="집계표_(M4)5"/>
      <sheetName val="집계표_(CIVIL4)5"/>
      <sheetName val="집계표_(CIVIL6)5"/>
      <sheetName val="집계표_(CIVIL7)5"/>
      <sheetName val="내역서(DEMO_TOTAL)5"/>
      <sheetName val="내역서_(CIVIL-23)5"/>
      <sheetName val="내역서_(fgru)5"/>
      <sheetName val="내역서_(25&amp;26)5"/>
      <sheetName val="내역서_(MEROX)5"/>
      <sheetName val="내역서_(NITROGEN)5"/>
      <sheetName val="내역서_(M4)5"/>
      <sheetName val="내역서_(CIVIL-4)5"/>
      <sheetName val="내역서_(CIVIL-6)5"/>
      <sheetName val="내역서_(CIVIL-7)5"/>
      <sheetName val="2002년_현장공사비_국내_실적5"/>
      <sheetName val="2003년국내현장공사비_실적5"/>
      <sheetName val="VC2_10_995"/>
      <sheetName val="집계표_(25,26ဩ4"/>
      <sheetName val="INPUT_DATA4"/>
      <sheetName val="Form_04"/>
      <sheetName val="Form_D-13"/>
      <sheetName val="Form_B-13"/>
      <sheetName val="Form_F-13"/>
      <sheetName val="Form_A3"/>
      <sheetName val="입출재고현황_(2)3"/>
      <sheetName val="General_Data4"/>
      <sheetName val="LABOR_&amp;_자재3"/>
      <sheetName val="간접비_총괄3"/>
      <sheetName val="Price_Schedule3"/>
      <sheetName val="3_공통공사대비3"/>
      <sheetName val="Rate_Analysis3"/>
      <sheetName val="CAL_3"/>
      <sheetName val="EQUIPMENT_-23"/>
      <sheetName val="내역서_耰&quot;??3"/>
      <sheetName val="WEIGHT_LIST2"/>
      <sheetName val="산#2-1_(2)2"/>
      <sheetName val="BEND_LOSS2"/>
      <sheetName val="공사비_내역_(가)2"/>
      <sheetName val="단면_(2)2"/>
      <sheetName val="내역서_耰&quot;_x005f_x0000__x005f_x0000_2"/>
      <sheetName val="6PILE__(돌출)2"/>
      <sheetName val="Form_A_2"/>
      <sheetName val="Civil_12"/>
      <sheetName val="Civil_22"/>
      <sheetName val="Civil_32"/>
      <sheetName val="Site_12"/>
      <sheetName val="Site_22"/>
      <sheetName val="Site_32"/>
      <sheetName val="Site_Faci2"/>
      <sheetName val="3_Breakdown_Direct_Paint2"/>
      <sheetName val="Static_Equip2"/>
      <sheetName val="Áý°èÇ¥_(TOTAL)1"/>
      <sheetName val="Áý°èÇ¥_(CIVIL-23)1"/>
      <sheetName val="Áý°èÇ¥_(FGRU)1"/>
      <sheetName val="Áý°èÇ¥_(25,26)1"/>
      <sheetName val="Áý°èÇ¥_(MEROX)1"/>
      <sheetName val="Áý°èÇ¥_(NITROGEN)1"/>
      <sheetName val="Áý°èÇ¥_(M4)1"/>
      <sheetName val="Áý°èÇ¥_(CIVIL4)1"/>
      <sheetName val="Áý°èÇ¥_(CIVIL6)1"/>
      <sheetName val="Áý°èÇ¥_(CIVIL7)1"/>
      <sheetName val="³»¿ª¼­(DEMO_TOTAL)1"/>
      <sheetName val="³»¿ª¼­_(CIVIL-23)1"/>
      <sheetName val="³»¿ª¼­_(fgru)1"/>
      <sheetName val="³»¿ª¼­_(25&amp;26)1"/>
      <sheetName val="³»¿ª¼­_(MEROX)1"/>
      <sheetName val="³»¿ª¼­_(NITROGEN)1"/>
      <sheetName val="³»¿ª¼­_(M4)1"/>
      <sheetName val="³»¿ª¼­_(CIVIL-4)1"/>
      <sheetName val="³»¿ª¼­_(CIVIL-6)1"/>
      <sheetName val="³»¿ª¼­_(CIVIL-7)1"/>
      <sheetName val="2002³â_ÇöÀå°ø»çºñ_±¹³»_½ÇÀû1"/>
      <sheetName val="2003³â±¹³»ÇöÀå°ø»çºñ_½ÇÀû1"/>
      <sheetName val="내역서_耰&quot;__3"/>
      <sheetName val="Summary_Sheets2"/>
      <sheetName val="내역서_耰&quot;2"/>
      <sheetName val="Man_Hole1"/>
      <sheetName val="7__월별투입내역서1"/>
      <sheetName val="내역서_耰&quot;_x005f_x005f_x005f_x0000__x005f_x005f_x0001"/>
      <sheetName val="2_2_STAFF_Scedule1"/>
      <sheetName val="계측_내역서1"/>
      <sheetName val="내역서_耰&quot;_x005f_x005f_x005f_x005f_x005f_x005f_x00001"/>
      <sheetName val="Z-_GENERAL_PRICE_SUMMARY1"/>
      <sheetName val="_Estimate__1"/>
      <sheetName val="Sheet1_(2)2"/>
      <sheetName val="T_31"/>
      <sheetName val="Precios_Unitarios1"/>
      <sheetName val="HORI__VESSEL1"/>
      <sheetName val="EQUIP_LIST1"/>
      <sheetName val="MP_MOB1"/>
      <sheetName val="Form_B1"/>
      <sheetName val="Administrative_Prices1"/>
      <sheetName val="WBS_441"/>
      <sheetName val="WBS_411"/>
      <sheetName val="Precios_por_Administración1"/>
      <sheetName val="Subcon_A1"/>
      <sheetName val="Vind_-_BtB1"/>
      <sheetName val="LV_induction_motors1"/>
      <sheetName val="BSD_(2)1"/>
      <sheetName val="BM_DATA_SHEET2"/>
      <sheetName val="내역서_耰&quot;_x005f_x005f_x005f_x005f_x005f_x005f_x005f1"/>
      <sheetName val="97_사업추정(WEKI)1"/>
      <sheetName val="Monthly_Load1"/>
      <sheetName val="Weekly_Load1"/>
      <sheetName val="[SANDAN_XLS??1"/>
      <sheetName val="Piping_BQ_for_one_turbine1"/>
      <sheetName val="Utility_and_Fire_flange1"/>
      <sheetName val="Material_Selections1"/>
      <sheetName val="Eq__Mobilization1"/>
      <sheetName val="_SANDAN_XLS__1"/>
      <sheetName val="Resource_table1"/>
      <sheetName val="KUWATI(Total)_6"/>
      <sheetName val="집계표_(TOTAL)6"/>
      <sheetName val="집계표_(CIVIL-23)6"/>
      <sheetName val="집계표_(FGRU)6"/>
      <sheetName val="집계표_(25,26)6"/>
      <sheetName val="집계표_(MEROX)6"/>
      <sheetName val="집계표_(NITROGEN)6"/>
      <sheetName val="집계표_(M4)6"/>
      <sheetName val="집계표_(CIVIL4)6"/>
      <sheetName val="집계표_(CIVIL6)6"/>
      <sheetName val="집계표_(CIVIL7)6"/>
      <sheetName val="내역서(DEMO_TOTAL)6"/>
      <sheetName val="내역서_(CIVIL-23)6"/>
      <sheetName val="내역서_(fgru)6"/>
      <sheetName val="내역서_(25&amp;26)6"/>
      <sheetName val="내역서_(MEROX)6"/>
      <sheetName val="내역서_(NITROGEN)6"/>
      <sheetName val="내역서_(M4)6"/>
      <sheetName val="내역서_(CIVIL-4)6"/>
      <sheetName val="내역서_(CIVIL-6)6"/>
      <sheetName val="내역서_(CIVIL-7)6"/>
      <sheetName val="OPTION_26"/>
      <sheetName val="OPTION_36"/>
      <sheetName val="2002년_현장공사비_국내_실적6"/>
      <sheetName val="2003년국내현장공사비_실적6"/>
      <sheetName val="VC2_10_996"/>
      <sheetName val="집계표_(25,26ဩ5"/>
      <sheetName val="INPUT_DATA5"/>
      <sheetName val="Form_05"/>
      <sheetName val="Form_D-14"/>
      <sheetName val="Form_B-14"/>
      <sheetName val="Form_F-14"/>
      <sheetName val="Form_A4"/>
      <sheetName val="입출재고현황_(2)4"/>
      <sheetName val="General_Data5"/>
      <sheetName val="LABOR_&amp;_자재4"/>
      <sheetName val="간접비_총괄4"/>
      <sheetName val="Price_Schedule4"/>
      <sheetName val="3_공통공사대비4"/>
      <sheetName val="CAL_4"/>
      <sheetName val="Rate_Analysis4"/>
      <sheetName val="내역서_耰&quot;??4"/>
      <sheetName val="EQUIPMENT_-24"/>
      <sheetName val="6PILE__(돌출)3"/>
      <sheetName val="WEIGHT_LIST3"/>
      <sheetName val="산#2-1_(2)3"/>
      <sheetName val="BEND_LOSS3"/>
      <sheetName val="공사비_내역_(가)3"/>
      <sheetName val="3_Breakdown_Direct_Paint3"/>
      <sheetName val="Static_Equip3"/>
      <sheetName val="단면_(2)3"/>
      <sheetName val="Form_A_3"/>
      <sheetName val="내역서_耰&quot;_x005f_x0000__x005f_x0000_3"/>
      <sheetName val="내역서_耰&quot;__4"/>
      <sheetName val="Summary_Sheets3"/>
      <sheetName val="Civil_13"/>
      <sheetName val="Civil_23"/>
      <sheetName val="Civil_33"/>
      <sheetName val="Site_13"/>
      <sheetName val="Site_23"/>
      <sheetName val="Site_33"/>
      <sheetName val="Site_Faci3"/>
      <sheetName val="Áý°èÇ¥_(TOTAL)2"/>
      <sheetName val="Áý°èÇ¥_(CIVIL-23)2"/>
      <sheetName val="Áý°èÇ¥_(FGRU)2"/>
      <sheetName val="Áý°èÇ¥_(25,26)2"/>
      <sheetName val="Áý°èÇ¥_(MEROX)2"/>
      <sheetName val="Áý°èÇ¥_(NITROGEN)2"/>
      <sheetName val="Áý°èÇ¥_(M4)2"/>
      <sheetName val="Áý°èÇ¥_(CIVIL4)2"/>
      <sheetName val="Áý°èÇ¥_(CIVIL6)2"/>
      <sheetName val="Áý°èÇ¥_(CIVIL7)2"/>
      <sheetName val="³»¿ª¼­(DEMO_TOTAL)2"/>
      <sheetName val="³»¿ª¼­_(CIVIL-23)2"/>
      <sheetName val="³»¿ª¼­_(fgru)2"/>
      <sheetName val="³»¿ª¼­_(25&amp;26)2"/>
      <sheetName val="³»¿ª¼­_(MEROX)2"/>
      <sheetName val="³»¿ª¼­_(NITROGEN)2"/>
      <sheetName val="³»¿ª¼­_(M4)2"/>
      <sheetName val="³»¿ª¼­_(CIVIL-4)2"/>
      <sheetName val="³»¿ª¼­_(CIVIL-6)2"/>
      <sheetName val="³»¿ª¼­_(CIVIL-7)2"/>
      <sheetName val="2002³â_ÇöÀå°ø»çºñ_±¹³»_½ÇÀû2"/>
      <sheetName val="2003³â±¹³»ÇöÀå°ø»çºñ_½ÇÀû2"/>
      <sheetName val="2_2_STAFF_Scedule2"/>
      <sheetName val="EQUIP_LIST2"/>
      <sheetName val="BM_DATA_SHEET3"/>
      <sheetName val="Man_Hole2"/>
      <sheetName val="내역서_耰&quot;_x005f_x005f_x005f_x0000__x005f_x005f_x0002"/>
      <sheetName val="7__월별투입내역서2"/>
      <sheetName val="계측_내역서2"/>
      <sheetName val="내역서_耰&quot;_x005f_x005f_x005f_x005f_x005f_x005f_x00002"/>
      <sheetName val="Vind_-_BtB2"/>
      <sheetName val="LV_induction_motors2"/>
      <sheetName val="BSD_(2)2"/>
      <sheetName val="Sheet1_(2)3"/>
      <sheetName val="Z-_GENERAL_PRICE_SUMMARY2"/>
      <sheetName val="_Estimate__2"/>
      <sheetName val="T_32"/>
      <sheetName val="HORI__VESSEL2"/>
      <sheetName val="Precios_Unitarios2"/>
      <sheetName val="Administrative_Prices2"/>
      <sheetName val="WBS_442"/>
      <sheetName val="WBS_412"/>
      <sheetName val="Precios_por_Administración2"/>
      <sheetName val="Subcon_A2"/>
      <sheetName val="내역서_耰&quot;_x005f_x005f_x005f_x005f_x005f_x005f_x005f2"/>
      <sheetName val="MP_MOB2"/>
      <sheetName val="Form_B2"/>
      <sheetName val="내역서_耰&quot;3"/>
      <sheetName val="[SANDAN_XLS??2"/>
      <sheetName val="Piping_BQ_for_one_turbine2"/>
      <sheetName val="Monthly_Load2"/>
      <sheetName val="Weekly_Load2"/>
      <sheetName val="Material_Selections2"/>
      <sheetName val="Utility_and_Fire_flange2"/>
      <sheetName val="_SANDAN_XLS__2"/>
      <sheetName val="97_사업추정(WEKI)2"/>
      <sheetName val="Eq__Mobilization2"/>
      <sheetName val="breakdown_of_wage_rate2"/>
      <sheetName val="Indirect_Cost2"/>
      <sheetName val="Resource_table2"/>
      <sheetName val="실행(ALT1)"/>
      <sheetName val="내역서1999.8최종"/>
      <sheetName val="REDUCER"/>
      <sheetName val="DESIGN"/>
      <sheetName val="Closeout Control"/>
      <sheetName val="Weekl_x0004__x0000__x0016__x0000__x000d__x0000_"/>
      <sheetName val="_x0000__x000e__x0000__x0005_"/>
      <sheetName val="SEX"/>
      <sheetName val="Currency Rate"/>
      <sheetName val="Personnel"/>
      <sheetName val="ANALISA"/>
      <sheetName val="Unit Price "/>
      <sheetName val="PNT"/>
      <sheetName val="D7(1)"/>
      <sheetName val="BOQ"/>
      <sheetName val="5-ALAT(1)"/>
      <sheetName val="4-Basic Price"/>
      <sheetName val="Rekap"/>
      <sheetName val="AHS"/>
      <sheetName val="Evaluasi Penw"/>
      <sheetName val="Man Power &amp; Comp"/>
      <sheetName val="MP-PLAN"/>
      <sheetName val="L-TIGA"/>
      <sheetName val="Data List"/>
      <sheetName val="MP_PLAN"/>
      <sheetName val="10"/>
      <sheetName val="5"/>
      <sheetName val="1"/>
      <sheetName val="Library"/>
      <sheetName val="RAB AR&amp;STR"/>
      <sheetName val="I-KAMAR"/>
      <sheetName val="영업소실적"/>
      <sheetName val="PROJECT BRIEF"/>
      <sheetName val="tggwan(mac)"/>
      <sheetName val="내역ࠜĀ_x005f_x005f_x005f_x0000_M4"/>
      <sheetName val="내역서 耰&quot;_x005f_x005f_x005f_x0000_"/>
      <sheetName val="내역ࠜĀ_x005f_x005f_x005f_x005f_x0"/>
      <sheetName val="내역서 耰&quot;_x005f_x005f_x005f_x005f_"/>
      <sheetName val="내역서 耰&quot;_x005f_x0000__x0000"/>
      <sheetName val="_x005f_x005f_x005f_x005f_"/>
      <sheetName val="Checklist-Parameters"/>
      <sheetName val="Fillermetal"/>
      <sheetName val="Updating Form-Oct 2011"/>
      <sheetName val="Weld Consumable"/>
      <sheetName val="WQT"/>
      <sheetName val="NDE Cost-Summary"/>
      <sheetName val="9July Above Ground Pipe"/>
      <sheetName val="M 11"/>
      <sheetName val="Process Data 1"/>
      <sheetName val="Sum (Case-3)"/>
      <sheetName val="예산-내부"/>
      <sheetName val="DB"/>
      <sheetName val=" _x0000__x001b__x0000__x0006__x0000__x0006__x0000__x0008__x0000_ _x0000__x0000_"/>
      <sheetName val="PWA"/>
      <sheetName val="Air Cooler-E"/>
      <sheetName val="2. 현장 자금투입 집계표"/>
      <sheetName val="검측서"/>
      <sheetName val="내역서_(N _x000e__x000e__x000e_  _x0012__x0010__x000a_"/>
      <sheetName val="ഀࠀကЀЀԀЀԀ̀ᤀഀ؀Ѐༀ"/>
      <sheetName val="내역서_(N_x0009__x000e__x000e__x000e__x0009__x0009__x0012__x0010__x000a_"/>
      <sheetName val="CONFIG"/>
      <sheetName val="Datos"/>
      <sheetName val="경상"/>
      <sheetName val="Engineering&amp;Management"/>
      <sheetName val="Tools &amp; Settings"/>
      <sheetName val="Data Summary"/>
      <sheetName val="Resources"/>
      <sheetName val="FFA"/>
      <sheetName val="Currencies"/>
      <sheetName val="Crew Costs"/>
      <sheetName val="Spread Costs"/>
      <sheetName val="Unique List_Misc"/>
      <sheetName val="KUWATI(Total)_8"/>
      <sheetName val="집계표_(TOTAL)8"/>
      <sheetName val="집계표_(CIVIL-23)8"/>
      <sheetName val="집계표_(FGRU)8"/>
      <sheetName val="집계표_(25,26)8"/>
      <sheetName val="집계표_(MEROX)8"/>
      <sheetName val="집계표_(NITROGEN)8"/>
      <sheetName val="집계표_(M4)8"/>
      <sheetName val="집계표_(CIVIL4)8"/>
      <sheetName val="집계표_(CIVIL6)8"/>
      <sheetName val="집계표_(CIVIL7)8"/>
      <sheetName val="내역서(DEMO_TOTAL)8"/>
      <sheetName val="내역서_(CIVIL-23)8"/>
      <sheetName val="내역서_(fgru)8"/>
      <sheetName val="내역서_(25&amp;26)8"/>
      <sheetName val="내역서_(MEROX)8"/>
      <sheetName val="내역서_(NITROGEN)8"/>
      <sheetName val="내역서_(M4)8"/>
      <sheetName val="내역서_(CIVIL-4)8"/>
      <sheetName val="내역서_(CIVIL-6)8"/>
      <sheetName val="내역서_(CIVIL-7)8"/>
      <sheetName val="OPTION_28"/>
      <sheetName val="OPTION_38"/>
      <sheetName val="2002년_현장공사비_국내_실적8"/>
      <sheetName val="2003년국내현장공사비_실적8"/>
      <sheetName val="VC2_10_998"/>
      <sheetName val="집계표_(25,26ဩ7"/>
      <sheetName val="INPUT_DATA7"/>
      <sheetName val="Form_07"/>
      <sheetName val="Form_D-16"/>
      <sheetName val="Form_B-16"/>
      <sheetName val="Form_F-16"/>
      <sheetName val="Form_A6"/>
      <sheetName val="입출재고현황_(2)6"/>
      <sheetName val="General_Data7"/>
      <sheetName val="LABOR_&amp;_자재6"/>
      <sheetName val="간접비_총괄6"/>
      <sheetName val="Price_Schedule6"/>
      <sheetName val="3_공통공사대비6"/>
      <sheetName val="CAL_6"/>
      <sheetName val="Rate_Analysis6"/>
      <sheetName val="내역서_耰&quot;??6"/>
      <sheetName val="EQUIPMENT_-26"/>
      <sheetName val="6PILE__(돌출)5"/>
      <sheetName val="WEIGHT_LIST5"/>
      <sheetName val="산#2-1_(2)5"/>
      <sheetName val="BEND_LOSS5"/>
      <sheetName val="공사비_내역_(가)5"/>
      <sheetName val="3_Breakdown_Direct_Paint5"/>
      <sheetName val="Static_Equip5"/>
      <sheetName val="단면_(2)5"/>
      <sheetName val="Form_A_5"/>
      <sheetName val="내역서_耰&quot;_x005f_x0000__x005f_x0000_5"/>
      <sheetName val="내역서_耰&quot;__6"/>
      <sheetName val="Summary_Sheets5"/>
      <sheetName val="Civil_15"/>
      <sheetName val="Civil_25"/>
      <sheetName val="Civil_35"/>
      <sheetName val="Site_15"/>
      <sheetName val="Site_25"/>
      <sheetName val="Site_35"/>
      <sheetName val="Site_Faci5"/>
      <sheetName val="Áý°èÇ¥_(TOTAL)4"/>
      <sheetName val="Áý°èÇ¥_(CIVIL-23)4"/>
      <sheetName val="Áý°èÇ¥_(FGRU)4"/>
      <sheetName val="Áý°èÇ¥_(25,26)4"/>
      <sheetName val="Áý°èÇ¥_(MEROX)4"/>
      <sheetName val="Áý°èÇ¥_(NITROGEN)4"/>
      <sheetName val="Áý°èÇ¥_(M4)4"/>
      <sheetName val="Áý°èÇ¥_(CIVIL4)4"/>
      <sheetName val="Áý°èÇ¥_(CIVIL6)4"/>
      <sheetName val="Áý°èÇ¥_(CIVIL7)4"/>
      <sheetName val="³»¿ª¼­(DEMO_TOTAL)4"/>
      <sheetName val="³»¿ª¼­_(CIVIL-23)4"/>
      <sheetName val="³»¿ª¼­_(fgru)4"/>
      <sheetName val="³»¿ª¼­_(25&amp;26)4"/>
      <sheetName val="³»¿ª¼­_(MEROX)4"/>
      <sheetName val="³»¿ª¼­_(NITROGEN)4"/>
      <sheetName val="³»¿ª¼­_(M4)4"/>
      <sheetName val="³»¿ª¼­_(CIVIL-4)4"/>
      <sheetName val="³»¿ª¼­_(CIVIL-6)4"/>
      <sheetName val="³»¿ª¼­_(CIVIL-7)4"/>
      <sheetName val="2002³â_ÇöÀå°ø»çºñ_±¹³»_½ÇÀû4"/>
      <sheetName val="2003³â±¹³»ÇöÀå°ø»çºñ_½ÇÀû4"/>
      <sheetName val="2_2_STAFF_Scedule4"/>
      <sheetName val="EQUIP_LIST4"/>
      <sheetName val="BM_DATA_SHEET5"/>
      <sheetName val="Man_Hole4"/>
      <sheetName val="내역서_耰&quot;_x005f_x005f_x005f_x0000__x005f_x005f_x0004"/>
      <sheetName val="7__월별투입내역서4"/>
      <sheetName val="계측_내역서4"/>
      <sheetName val="내역서_耰&quot;_x005f_x005f_x005f_x005f_x005f_x005f_x00004"/>
      <sheetName val="Vind_-_BtB4"/>
      <sheetName val="LV_induction_motors4"/>
      <sheetName val="BSD_(2)4"/>
      <sheetName val="Sheet1_(2)5"/>
      <sheetName val="Z-_GENERAL_PRICE_SUMMARY4"/>
      <sheetName val="_Estimate__4"/>
      <sheetName val="T_34"/>
      <sheetName val="HORI__VESSEL4"/>
      <sheetName val="Precios_Unitarios4"/>
      <sheetName val="Administrative_Prices4"/>
      <sheetName val="WBS_444"/>
      <sheetName val="WBS_414"/>
      <sheetName val="Precios_por_Administración4"/>
      <sheetName val="Subcon_A4"/>
      <sheetName val="내역서_耰&quot;_x005f_x005f_x005f_x005f_x005f_x005f_x005f4"/>
      <sheetName val="MP_MOB4"/>
      <sheetName val="Form_B4"/>
      <sheetName val="내역서_耰&quot;5"/>
      <sheetName val="[SANDAN_XLS??4"/>
      <sheetName val="Piping_BQ_for_one_turbine4"/>
      <sheetName val="Monthly_Load4"/>
      <sheetName val="Weekly_Load4"/>
      <sheetName val="Material_Selections4"/>
      <sheetName val="Utility_and_Fire_flange4"/>
      <sheetName val="_SANDAN_XLS__4"/>
      <sheetName val="97_사업추정(WEKI)4"/>
      <sheetName val="Eq__Mobilization4"/>
      <sheetName val="breakdown_of_wage_rate4"/>
      <sheetName val="Indirect_Cost4"/>
      <sheetName val="Resource_table4"/>
      <sheetName val="Heavy_Equipments2"/>
      <sheetName val="AG_Pipe_Qty_Analysis2"/>
      <sheetName val="Equipment_List2"/>
      <sheetName val="Form1_SQP2"/>
      <sheetName val="공정계획(내부계획25%,내부w_f)2"/>
      <sheetName val="FWBS_15301"/>
      <sheetName val="Fire_Protection1"/>
      <sheetName val="SFN_ORIG2"/>
      <sheetName val="내역서_(∮ἀ嘆ɶ1"/>
      <sheetName val="Dir_Manpower_Other_Exp_1"/>
      <sheetName val="SCHEDD_TAMBAHAN1"/>
      <sheetName val="w't_table1"/>
      <sheetName val="실행예산_MM1"/>
      <sheetName val="BOQ-B_DOWN1"/>
      <sheetName val="단가_(2)1"/>
      <sheetName val="4-3LEVEL-5_epic_41"/>
      <sheetName val="ITB_COST2"/>
      <sheetName val="KUWATI(Total)_7"/>
      <sheetName val="집계표_(TOTAL)7"/>
      <sheetName val="집계표_(CIVIL-23)7"/>
      <sheetName val="집계표_(FGRU)7"/>
      <sheetName val="집계표_(25,26)7"/>
      <sheetName val="집계표_(MEROX)7"/>
      <sheetName val="집계표_(NITROGEN)7"/>
      <sheetName val="집계표_(M4)7"/>
      <sheetName val="집계표_(CIVIL4)7"/>
      <sheetName val="집계표_(CIVIL6)7"/>
      <sheetName val="집계표_(CIVIL7)7"/>
      <sheetName val="내역서(DEMO_TOTAL)7"/>
      <sheetName val="내역서_(CIVIL-23)7"/>
      <sheetName val="내역서_(fgru)7"/>
      <sheetName val="내역서_(25&amp;26)7"/>
      <sheetName val="내역서_(MEROX)7"/>
      <sheetName val="내역서_(NITROGEN)7"/>
      <sheetName val="내역서_(M4)7"/>
      <sheetName val="내역서_(CIVIL-4)7"/>
      <sheetName val="내역서_(CIVIL-6)7"/>
      <sheetName val="내역서_(CIVIL-7)7"/>
      <sheetName val="OPTION_27"/>
      <sheetName val="OPTION_37"/>
      <sheetName val="2002년_현장공사비_국내_실적7"/>
      <sheetName val="2003년국내현장공사비_실적7"/>
      <sheetName val="VC2_10_997"/>
      <sheetName val="집계표_(25,26ဩ6"/>
      <sheetName val="INPUT_DATA6"/>
      <sheetName val="Form_06"/>
      <sheetName val="Form_D-15"/>
      <sheetName val="Form_B-15"/>
      <sheetName val="Form_F-15"/>
      <sheetName val="Form_A5"/>
      <sheetName val="입출재고현황_(2)5"/>
      <sheetName val="General_Data6"/>
      <sheetName val="LABOR_&amp;_자재5"/>
      <sheetName val="간접비_총괄5"/>
      <sheetName val="Price_Schedule5"/>
      <sheetName val="3_공통공사대비5"/>
      <sheetName val="CAL_5"/>
      <sheetName val="Rate_Analysis5"/>
      <sheetName val="내역서_耰&quot;??5"/>
      <sheetName val="EQUIPMENT_-25"/>
      <sheetName val="6PILE__(돌출)4"/>
      <sheetName val="WEIGHT_LIST4"/>
      <sheetName val="산#2-1_(2)4"/>
      <sheetName val="BEND_LOSS4"/>
      <sheetName val="공사비_내역_(가)4"/>
      <sheetName val="3_Breakdown_Direct_Paint4"/>
      <sheetName val="Static_Equip4"/>
      <sheetName val="단면_(2)4"/>
      <sheetName val="Form_A_4"/>
      <sheetName val="내역서_耰&quot;_x005f_x0000__x005f_x0000_4"/>
      <sheetName val="내역서_耰&quot;__5"/>
      <sheetName val="Summary_Sheets4"/>
      <sheetName val="Civil_14"/>
      <sheetName val="Civil_24"/>
      <sheetName val="Civil_34"/>
      <sheetName val="Site_14"/>
      <sheetName val="Site_24"/>
      <sheetName val="Site_34"/>
      <sheetName val="Site_Faci4"/>
      <sheetName val="Áý°èÇ¥_(TOTAL)3"/>
      <sheetName val="Áý°èÇ¥_(CIVIL-23)3"/>
      <sheetName val="Áý°èÇ¥_(FGRU)3"/>
      <sheetName val="Áý°èÇ¥_(25,26)3"/>
      <sheetName val="Áý°èÇ¥_(MEROX)3"/>
      <sheetName val="Áý°èÇ¥_(NITROGEN)3"/>
      <sheetName val="Áý°èÇ¥_(M4)3"/>
      <sheetName val="Áý°èÇ¥_(CIVIL4)3"/>
      <sheetName val="Áý°èÇ¥_(CIVIL6)3"/>
      <sheetName val="Áý°èÇ¥_(CIVIL7)3"/>
      <sheetName val="³»¿ª¼­(DEMO_TOTAL)3"/>
      <sheetName val="³»¿ª¼­_(CIVIL-23)3"/>
      <sheetName val="³»¿ª¼­_(fgru)3"/>
      <sheetName val="³»¿ª¼­_(25&amp;26)3"/>
      <sheetName val="³»¿ª¼­_(MEROX)3"/>
      <sheetName val="³»¿ª¼­_(NITROGEN)3"/>
      <sheetName val="³»¿ª¼­_(M4)3"/>
      <sheetName val="³»¿ª¼­_(CIVIL-4)3"/>
      <sheetName val="³»¿ª¼­_(CIVIL-6)3"/>
      <sheetName val="³»¿ª¼­_(CIVIL-7)3"/>
      <sheetName val="2002³â_ÇöÀå°ø»çºñ_±¹³»_½ÇÀû3"/>
      <sheetName val="2003³â±¹³»ÇöÀå°ø»çºñ_½ÇÀû3"/>
      <sheetName val="2_2_STAFF_Scedule3"/>
      <sheetName val="EQUIP_LIST3"/>
      <sheetName val="BM_DATA_SHEET4"/>
      <sheetName val="Man_Hole3"/>
      <sheetName val="내역서_耰&quot;_x005f_x005f_x005f_x0000__x005f_x005f_x0003"/>
      <sheetName val="7__월별투입내역서3"/>
      <sheetName val="계측_내역서3"/>
      <sheetName val="내역서_耰&quot;_x005f_x005f_x005f_x005f_x005f_x005f_x00003"/>
      <sheetName val="Vind_-_BtB3"/>
      <sheetName val="LV_induction_motors3"/>
      <sheetName val="BSD_(2)3"/>
      <sheetName val="Sheet1_(2)4"/>
      <sheetName val="Z-_GENERAL_PRICE_SUMMARY3"/>
      <sheetName val="_Estimate__3"/>
      <sheetName val="T_33"/>
      <sheetName val="HORI__VESSEL3"/>
      <sheetName val="Precios_Unitarios3"/>
      <sheetName val="Administrative_Prices3"/>
      <sheetName val="WBS_443"/>
      <sheetName val="WBS_413"/>
      <sheetName val="Precios_por_Administración3"/>
      <sheetName val="Subcon_A3"/>
      <sheetName val="내역서_耰&quot;_x005f_x005f_x005f_x005f_x005f_x005f_x005f3"/>
      <sheetName val="MP_MOB3"/>
      <sheetName val="Form_B3"/>
      <sheetName val="내역서_耰&quot;4"/>
      <sheetName val="[SANDAN_XLS??3"/>
      <sheetName val="Piping_BQ_for_one_turbine3"/>
      <sheetName val="Monthly_Load3"/>
      <sheetName val="Weekly_Load3"/>
      <sheetName val="Material_Selections3"/>
      <sheetName val="Utility_and_Fire_flange3"/>
      <sheetName val="_SANDAN_XLS__3"/>
      <sheetName val="97_사업추정(WEKI)3"/>
      <sheetName val="Eq__Mobilization3"/>
      <sheetName val="breakdown_of_wage_rate3"/>
      <sheetName val="Indirect_Cost3"/>
      <sheetName val="Resource_table3"/>
      <sheetName val="Heavy_Equipments1"/>
      <sheetName val="AG_Pipe_Qty_Analysis1"/>
      <sheetName val="Equipment_List1"/>
      <sheetName val="Form1_SQP1"/>
      <sheetName val="공정계획(내부계획25%,내부w_f)1"/>
      <sheetName val="SFN_ORIG1"/>
      <sheetName val="내역서_(∮ἀ嘆ɶ"/>
      <sheetName val="ITB_COST1"/>
      <sheetName val="_x0002__x0000_뻘N_x0000__x0000__"/>
      <sheetName val="_x0004__x0000__x000d__x0000__x0"/>
      <sheetName val="_x000a__x0000__x001b__x0000__x0"/>
      <sheetName val="내역서_耰&quot;_x005f_x0000__x0000"/>
      <sheetName val="UP MINOR"/>
      <sheetName val="Equip Rental Summary by Contr"/>
      <sheetName val="Project Equip Rental Summary"/>
      <sheetName val="Contractor Indirect Sumry"/>
      <sheetName val="Project Indirect Sumry"/>
      <sheetName val="COA Sumry by Area"/>
      <sheetName val="COA Sumry by Contr"/>
      <sheetName val="COA Sumry by RG"/>
      <sheetName val="TDC COA Grp Sumry"/>
      <sheetName val="TDC COA Grp Sumry by Area"/>
      <sheetName val="TDC COA Grp Sumry by RG"/>
      <sheetName val="Equipment Sumry"/>
      <sheetName val="TDC Item Dets-Full"/>
      <sheetName val="TDC Item Dets-IPM-Full"/>
      <sheetName val="TDC Item Sumry by Area"/>
      <sheetName val="TDC Item Sumry by RG"/>
      <sheetName val="TDC Key Qty Sumry by RG"/>
      <sheetName val="List - Equipment by Area"/>
      <sheetName val="List - Equipment by Contr"/>
      <sheetName val="Equipment - Unit Costs by Mat"/>
      <sheetName val="List - Equipment by Rep Grp"/>
      <sheetName val="Craft Summary by Contr"/>
      <sheetName val="Project Craft Summary"/>
      <sheetName val="Project Metrics"/>
      <sheetName val="99. FWBS(Ref)"/>
      <sheetName val="99. Change Rate"/>
      <sheetName val="In-House Summary"/>
      <sheetName val="7422CW_x0013__x0000_"/>
      <sheetName val="??-BLDG"/>
      <sheetName val="Unt rate"/>
      <sheetName val="SUMMARY (0A)"/>
      <sheetName val="SUMMARY (1A)"/>
      <sheetName val="SUMMARY (1B)"/>
      <sheetName val="SUMMARY (03)"/>
      <sheetName val="F1"/>
      <sheetName val="F2"/>
      <sheetName val="F1(Cable Rack)"/>
      <sheetName val="F2(Cable Rack)"/>
      <sheetName val="F3(Cable Rack)"/>
      <sheetName val="F1 (POLYMER)"/>
      <sheetName val="F2 (POLYMER)"/>
      <sheetName val="F3 (POLYMER)"/>
      <sheetName val="F4 (POLYMER)"/>
      <sheetName val="F5( Polymerization )"/>
      <sheetName val="F6 ( Polymerization )"/>
      <sheetName val="B1 (Grid A-7, -6)"/>
      <sheetName val="B1 (Grid A, B)"/>
      <sheetName val="B1 (Grid C-7, -6)"/>
      <sheetName val="B2 (Grid -7 B, C) (1)"/>
      <sheetName val="B2 (Grid -7 B, C) (2)"/>
      <sheetName val="B2 (Grid -6 B, C) (1)"/>
      <sheetName val="B2 (Grid -6 B, C) (2)"/>
      <sheetName val="F1 (MONOMER)"/>
      <sheetName val="F2 (MONOMER)"/>
      <sheetName val="F3 (MONOMER)"/>
      <sheetName val="90K060C (MONOMER)"/>
      <sheetName val="F1 (EXTRUSION)"/>
      <sheetName val="F2 (EXTRUSION)"/>
      <sheetName val="F3 (EXTRUSION)"/>
      <sheetName val="F4 (EXTRUSION)"/>
      <sheetName val="F5 (EXTRUSION)"/>
      <sheetName val="F6A (EXTRUSION)"/>
      <sheetName val="F6D (EXTRUSION)"/>
      <sheetName val="F7 (EXTRUSION)"/>
      <sheetName val="F8 (EXTRUSION)"/>
      <sheetName val="F9 (EXTRUSION)"/>
      <sheetName val="F10 (EXTRUSION)"/>
      <sheetName val="F11 (EXTRUSION)"/>
      <sheetName val="B1 (Grid F-5`, 4`)"/>
      <sheetName val="B2 (Grid F,E-4`)"/>
      <sheetName val="B2 (Grid F,E-5`)"/>
      <sheetName val="B3 (Grid C,B-4`)"/>
      <sheetName val="B4 (Grid B,A-4`)"/>
      <sheetName val="B5 (Grid E-5`) &amp; (Grid D-5`)"/>
      <sheetName val="B6 (Grid E,D-5')"/>
      <sheetName val="B7 (Grid E,D-5')"/>
      <sheetName val="F-1"/>
      <sheetName val="95D040, A506"/>
      <sheetName val="95P040AB, A507"/>
      <sheetName val="95X020-U08, A602"/>
      <sheetName val="95X020-U07, A606"/>
      <sheetName val="95E040, A509"/>
      <sheetName val="95D024;025, A615"/>
      <sheetName val="95X020-U05, A601"/>
      <sheetName val="95X020-U02, A204"/>
      <sheetName val="Extruder FDN"/>
      <sheetName val="PF1a"/>
      <sheetName val="PF4"/>
      <sheetName val="PF4a"/>
      <sheetName val="PF5"/>
      <sheetName val="BOG COMP. FDN"/>
      <sheetName val="SOG COMP. FDN"/>
      <sheetName val="1G1 (Ground Beam)"/>
      <sheetName val="1G2-1(Ground Beam)"/>
      <sheetName val="1G2-2(Ground Beam)"/>
      <sheetName val="P1"/>
      <sheetName val="P2"/>
      <sheetName val="P3"/>
      <sheetName val="P4"/>
      <sheetName val="P5"/>
      <sheetName val="P6"/>
      <sheetName val="P7"/>
      <sheetName val="P8"/>
      <sheetName val="P9"/>
      <sheetName val="P10"/>
      <sheetName val="P11"/>
      <sheetName val="P12"/>
      <sheetName val="P13"/>
      <sheetName val="P14"/>
      <sheetName val="P15, 16"/>
      <sheetName val="LO CONSOLE FDN"/>
      <sheetName val="OIL COOLER FDN"/>
      <sheetName val="CW CONSOLE FDN (SOG)"/>
      <sheetName val="PD3"/>
      <sheetName val="SF1"/>
      <sheetName val="PD1"/>
      <sheetName val="PD2"/>
      <sheetName val="PD3 (SOG)"/>
      <sheetName val="SF1 (SOG)"/>
      <sheetName val="SF2 (SOG)"/>
      <sheetName val="SLAB (1S1-1)"/>
      <sheetName val="SLAB (1S1-2)"/>
      <sheetName val="SLAB (1S1-3)"/>
      <sheetName val="COLUMN (+5500)"/>
      <sheetName val="COLUMN (+12500)"/>
      <sheetName val="COLUMN (+15500)"/>
      <sheetName val="ETC."/>
      <sheetName val="Item_code"/>
      <sheetName val="MODULE_CONFIRM1"/>
      <sheetName val="PROTECTION_"/>
      <sheetName val="Cash_In-Cash_Out_Actual"/>
      <sheetName val="5_)_Time_Delays"/>
      <sheetName val="Site_Findings_Status_Sheet"/>
      <sheetName val="CUADRO_DE_PRECIOS"/>
      <sheetName val="plan&amp;section_of_foundation1"/>
      <sheetName val="working_load_at_the_btm_ft_1"/>
      <sheetName val="stability_check1"/>
      <sheetName val="design_criteria1"/>
      <sheetName val="design_load1"/>
      <sheetName val="1100-1200-1300-1910-2140-LEV_2"/>
      <sheetName val="Material_Price"/>
      <sheetName val="TDC_COA_Sumry"/>
      <sheetName val="TDC_Item_Dets"/>
      <sheetName val="TDC_Item_Sumry"/>
      <sheetName val="TDC_Key_Qty_Sumry"/>
      <sheetName val="List_-_Components"/>
      <sheetName val="List_-_Equipment"/>
      <sheetName val="COA_Sumry_-_Std_Imp"/>
      <sheetName val="Contr_TDC_-_Std_Imp"/>
      <sheetName val="Item_Sumry_-_Std_Imp"/>
      <sheetName val="Unit_Costs_-_Std_Imp"/>
      <sheetName val="Unit_MH_-_Std_Imp"/>
      <sheetName val="Proj_TIC_-_Std_Imp"/>
      <sheetName val="내역서1999_8최종"/>
      <sheetName val="PROJECT_BRIEF"/>
      <sheetName val="Man_Power_&amp;_Comp"/>
      <sheetName val="Data_List"/>
      <sheetName val="4-Basic_Price"/>
      <sheetName val="Evaluasi_Penw"/>
      <sheetName val="RAB_AR&amp;STR"/>
      <sheetName val="내역서_耰&quot;_x005f_x005f_x005f_x0000_"/>
      <sheetName val="내역서_耰&quot;_x005f_x005f_x005f_x005f_"/>
      <sheetName val="Currency_Rate"/>
      <sheetName val="Unit_Price_"/>
      <sheetName val="Closeout_Control"/>
      <sheetName val="Weekl_x000a_"/>
      <sheetName val="Updating_Form-Oct_2011"/>
      <sheetName val="Weld_Consumable"/>
      <sheetName val="NDE_Cost-Summary"/>
      <sheetName val="9July_Above_Ground_Pipe"/>
      <sheetName val="M_11"/>
      <sheetName val="Process_Data_1"/>
      <sheetName val="Sum_(Case-3)"/>
      <sheetName val="Discounted Cash Flow"/>
      <sheetName val="Ocean Transporation Charge"/>
      <sheetName val="Cash Flow bulanan"/>
      <sheetName val="schalt"/>
      <sheetName val="schtng"/>
      <sheetName val="schbhn"/>
      <sheetName val="H.Satuan"/>
      <sheetName val="I_KAMAR"/>
      <sheetName val="OCT.FDN"/>
      <sheetName val="배수공"/>
      <sheetName val="Codes.Pers"/>
      <sheetName val="장산"/>
      <sheetName val="_x0002__뻘N___x0001_ࠀ역서"/>
      <sheetName val="시행분석"/>
      <sheetName val="General Notes"/>
      <sheetName val="BILL"/>
      <sheetName val="PROJEC䁔"/>
      <sheetName val="Jobcos䁴"/>
      <sheetName val="Sy䁳tem구분"/>
      <sheetName val="BM䀭Elec"/>
      <sheetName val="AN䁁LIS䁁"/>
      <sheetName val="BO䁑-B.䁄OWN"/>
      <sheetName val="HV䁁C(사자재)"/>
      <sheetName val="R2䀵64A䁈DTS"/>
      <sheetName val="mto-re䁶0B"/>
      <sheetName val="내역脜_(M䀴)4"/>
      <sheetName val="3_공통공사비2"/>
      <sheetName val="BEND_L䁏SS1"/>
      <sheetName val="Fo䁲m_A_1"/>
      <sheetName val="Ci䁶il_11"/>
      <sheetName val="Ci䁶il_䀳1"/>
      <sheetName val="Si䁴e_2䀱"/>
      <sheetName val="Si䁴e_F䁡ci1"/>
      <sheetName val="EQ䁕IP_䁌IST"/>
      <sheetName val="Su䁢con_A"/>
      <sheetName val="BS䁄_(2)"/>
      <sheetName val="FWBS_1䀵30"/>
      <sheetName val="_도면 및 도서 제출목록 및 일정_170202.xlsx"/>
      <sheetName val="Direct PMS"/>
      <sheetName val="OPT_x0012__x0000__x0010__x0000__x000a__x0000_"/>
      <sheetName val="_x0000__x0013__x0000__x0014_"/>
      <sheetName val="AUX"/>
      <sheetName val="Aux."/>
      <sheetName val="SCH"/>
      <sheetName val="Rates &amp; Legend"/>
      <sheetName val="Pengesahan "/>
      <sheetName val="00-Summary Information-ABB"/>
      <sheetName val="Sheet5"/>
      <sheetName val="Harga Satuan"/>
      <sheetName val="LISTRIK"/>
      <sheetName val="F ALARM"/>
      <sheetName val="Distribution Table"/>
      <sheetName val="BA1047集約"/>
      <sheetName val="2.Overall Summary "/>
      <sheetName val="Pipe-Hot"/>
      <sheetName val="  "/>
      <sheetName val=" "/>
      <sheetName val="breakdown of wage ra`f"/>
      <sheetName val="breakdown of wage ra"/>
      <sheetName val="breakdown of wage rað-"/>
      <sheetName val="Raw data"/>
      <sheetName val="Exchange Rate"/>
      <sheetName val="BQ_IMPORT"/>
      <sheetName val="TYPE"/>
      <sheetName val="Bill rekap"/>
      <sheetName val="w't_table2"/>
      <sheetName val="SCHEDD_TAMBAHAN2"/>
      <sheetName val="Fire_Protection2"/>
      <sheetName val="입찰내역_발주처_양식2"/>
      <sheetName val="Dir_Manpower_Other_Exp_2"/>
      <sheetName val="PROTECTION_1"/>
      <sheetName val="CUADRO_DE_PRECIOS1"/>
      <sheetName val="Cash_In-Cash_Out_Actual1"/>
      <sheetName val="Equipment_List3"/>
      <sheetName val="Form1_SQP3"/>
      <sheetName val="공정계획(내부계획25%,내부w_f)3"/>
      <sheetName val="Heavy_Equipments3"/>
      <sheetName val="AG_Pipe_Qty_Analysis3"/>
      <sheetName val="SFN_ORIG3"/>
      <sheetName val="w't_table3"/>
      <sheetName val="SCHEDD_TAMBAHAN3"/>
      <sheetName val="Fire_Protection3"/>
      <sheetName val="입찰내역_발주처_양식3"/>
      <sheetName val="Dir_Manpower_Other_Exp_3"/>
      <sheetName val="FWBS_15302"/>
      <sheetName val="내역서_(∮ἀ嘆ɶ2"/>
      <sheetName val="4-3LEVEL-5_epic_42"/>
      <sheetName val="단가_(2)2"/>
      <sheetName val="실행예산_MM2"/>
      <sheetName val="MODULE_CONFIRM2"/>
      <sheetName val="PROTECTION_2"/>
      <sheetName val="BOQ-B_DOWN2"/>
      <sheetName val="ITB_COST3"/>
      <sheetName val="CUADRO_DE_PRECIOS2"/>
      <sheetName val="Cash_In-Cash_Out_Actual2"/>
      <sheetName val="Equipment_List4"/>
      <sheetName val="Form1_SQP4"/>
      <sheetName val="공정계획(내부계획25%,내부w_f)4"/>
      <sheetName val="Heavy_Equipments4"/>
      <sheetName val="AG_Pipe_Qty_Analysis4"/>
      <sheetName val="SFN_ORIG4"/>
      <sheetName val="w't_table4"/>
      <sheetName val="SCHEDD_TAMBAHAN4"/>
      <sheetName val="Fire_Protection4"/>
      <sheetName val="입찰내역_발주처_양식4"/>
      <sheetName val="Dir_Manpower_Other_Exp_4"/>
      <sheetName val="FWBS_15303"/>
      <sheetName val="내역서_(∮ἀ嘆ɶ3"/>
      <sheetName val="4-3LEVEL-5_epic_43"/>
      <sheetName val="단가_(2)3"/>
      <sheetName val="실행예산_MM3"/>
      <sheetName val="MODULE_CONFIRM3"/>
      <sheetName val="PROTECTION_3"/>
      <sheetName val="BOQ-B_DOWN3"/>
      <sheetName val="ITB_COST4"/>
      <sheetName val="CUADRO_DE_PRECIOS3"/>
      <sheetName val="Cash_In-Cash_Out_Actual3"/>
      <sheetName val="KUWATI(Total)_9"/>
      <sheetName val="집계표_(TOTAL)9"/>
      <sheetName val="집계표_(CIVIL-23)9"/>
      <sheetName val="집계표_(FGRU)9"/>
      <sheetName val="집계표_(25,26)9"/>
      <sheetName val="집계표_(MEROX)9"/>
      <sheetName val="집계표_(NITROGEN)9"/>
      <sheetName val="집계표_(M4)9"/>
      <sheetName val="집계표_(CIVIL4)9"/>
      <sheetName val="집계표_(CIVIL6)9"/>
      <sheetName val="집계표_(CIVIL7)9"/>
      <sheetName val="내역서(DEMO_TOTAL)9"/>
      <sheetName val="내역서_(CIVIL-23)9"/>
      <sheetName val="내역서_(fgru)9"/>
      <sheetName val="내역서_(25&amp;26)9"/>
      <sheetName val="내역서_(MEROX)9"/>
      <sheetName val="내역서_(NITROGEN)9"/>
      <sheetName val="내역서_(M4)9"/>
      <sheetName val="내역서_(CIVIL-4)9"/>
      <sheetName val="내역서_(CIVIL-6)9"/>
      <sheetName val="내역서_(CIVIL-7)9"/>
      <sheetName val="OPTION_29"/>
      <sheetName val="OPTION_39"/>
      <sheetName val="2002년_현장공사비_국내_실적9"/>
      <sheetName val="2003년국내현장공사비_실적9"/>
      <sheetName val="VC2_10_999"/>
      <sheetName val="집계표_(25,26ဩ8"/>
      <sheetName val="INPUT_DATA8"/>
      <sheetName val="입출재고현황_(2)7"/>
      <sheetName val="Form_08"/>
      <sheetName val="Form_D-17"/>
      <sheetName val="Form_B-17"/>
      <sheetName val="Form_F-17"/>
      <sheetName val="Form_A7"/>
      <sheetName val="General_Data8"/>
      <sheetName val="LABOR_&amp;_자재7"/>
      <sheetName val="Price_Schedule7"/>
      <sheetName val="간접비_총괄7"/>
      <sheetName val="3_공통공사대비7"/>
      <sheetName val="Rate_Analysis7"/>
      <sheetName val="CAL_7"/>
      <sheetName val="WEIGHT_LIST6"/>
      <sheetName val="산#2-1_(2)6"/>
      <sheetName val="BEND_LOSS6"/>
      <sheetName val="공사비_내역_(가)6"/>
      <sheetName val="내역서_耰&quot;??7"/>
      <sheetName val="EQUIPMENT_-27"/>
      <sheetName val="6PILE__(돌출)6"/>
      <sheetName val="Static_Equip6"/>
      <sheetName val="단면_(2)6"/>
      <sheetName val="Form_A_6"/>
      <sheetName val="내역서_耰&quot;_x005f_x0000__x005f_x0000_6"/>
      <sheetName val="3_Breakdown_Direct_Paint6"/>
      <sheetName val="내역서_耰&quot;__7"/>
      <sheetName val="Summary_Sheets6"/>
      <sheetName val="Civil_16"/>
      <sheetName val="Civil_26"/>
      <sheetName val="Civil_36"/>
      <sheetName val="Site_16"/>
      <sheetName val="Site_26"/>
      <sheetName val="Site_36"/>
      <sheetName val="Site_Faci6"/>
      <sheetName val="Administrative_Prices5"/>
      <sheetName val="WBS_445"/>
      <sheetName val="WBS_415"/>
      <sheetName val="Precios_por_Administración5"/>
      <sheetName val="Precios_Unitarios5"/>
      <sheetName val="Subcon_A5"/>
      <sheetName val="BM_DATA_SHEET6"/>
      <sheetName val="Áý°èÇ¥_(TOTAL)5"/>
      <sheetName val="Áý°èÇ¥_(CIVIL-23)5"/>
      <sheetName val="Áý°èÇ¥_(FGRU)5"/>
      <sheetName val="Áý°èÇ¥_(25,26)5"/>
      <sheetName val="Áý°èÇ¥_(MEROX)5"/>
      <sheetName val="Áý°èÇ¥_(NITROGEN)5"/>
      <sheetName val="Áý°èÇ¥_(M4)5"/>
      <sheetName val="Áý°èÇ¥_(CIVIL4)5"/>
      <sheetName val="Áý°èÇ¥_(CIVIL6)5"/>
      <sheetName val="Áý°èÇ¥_(CIVIL7)5"/>
      <sheetName val="³»¿ª¼­(DEMO_TOTAL)5"/>
      <sheetName val="³»¿ª¼­_(CIVIL-23)5"/>
      <sheetName val="³»¿ª¼­_(fgru)5"/>
      <sheetName val="³»¿ª¼­_(25&amp;26)5"/>
      <sheetName val="³»¿ª¼­_(MEROX)5"/>
      <sheetName val="³»¿ª¼­_(NITROGEN)5"/>
      <sheetName val="³»¿ª¼­_(M4)5"/>
      <sheetName val="³»¿ª¼­_(CIVIL-4)5"/>
      <sheetName val="³»¿ª¼­_(CIVIL-6)5"/>
      <sheetName val="³»¿ª¼­_(CIVIL-7)5"/>
      <sheetName val="2002³â_ÇöÀå°ø»çºñ_±¹³»_½ÇÀû5"/>
      <sheetName val="2003³â±¹³»ÇöÀå°ø»çºñ_½ÇÀû5"/>
      <sheetName val="EQUIP_LIST5"/>
      <sheetName val="Z-_GENERAL_PRICE_SUMMARY5"/>
      <sheetName val="_Estimate__5"/>
      <sheetName val="2_2_STAFF_Scedule5"/>
      <sheetName val="내역서_耰&quot;_x005f_x005f_x005f_x0000__x005f_x005f_x0005"/>
      <sheetName val="계측_내역서5"/>
      <sheetName val="Man_Hole5"/>
      <sheetName val="Sheet1_(2)6"/>
      <sheetName val="내역서_耰&quot;_x005f_x005f_x005f_x005f_x005f_x005f_x00005"/>
      <sheetName val="7__월별투입내역서5"/>
      <sheetName val="T_35"/>
      <sheetName val="HORI__VESSEL5"/>
      <sheetName val="Vind_-_BtB5"/>
      <sheetName val="LV_induction_motors5"/>
      <sheetName val="BSD_(2)5"/>
      <sheetName val="Monthly_Load5"/>
      <sheetName val="Weekly_Load5"/>
      <sheetName val="MP_MOB5"/>
      <sheetName val="Form_B5"/>
      <sheetName val="Material_Selections5"/>
      <sheetName val="내역서_耰&quot;_x005f_x005f_x005f_x005f_x005f_x005f_x005f5"/>
      <sheetName val="97_사업추정(WEKI)5"/>
      <sheetName val="breakdown_of_wage_rate5"/>
      <sheetName val="Indirect_Cost5"/>
      <sheetName val="[SANDAN_XLS??5"/>
      <sheetName val="Eq__Mobilization5"/>
      <sheetName val="Resource_table5"/>
      <sheetName val="Piping_BQ_for_one_turbine5"/>
      <sheetName val="Utility_and_Fire_flange5"/>
      <sheetName val="Equipment_List5"/>
      <sheetName val="Form1_SQP5"/>
      <sheetName val="공정계획(내부계획25%,내부w_f)5"/>
      <sheetName val="Heavy_Equipments5"/>
      <sheetName val="AG_Pipe_Qty_Analysis5"/>
      <sheetName val="_SANDAN_XLS__5"/>
      <sheetName val="SFN_ORIG5"/>
      <sheetName val="w't_table5"/>
      <sheetName val="SCHEDD_TAMBAHAN5"/>
      <sheetName val="Fire_Protection5"/>
      <sheetName val="입찰내역_발주처_양식5"/>
      <sheetName val="Dir_Manpower_Other_Exp_5"/>
      <sheetName val="FWBS_15304"/>
      <sheetName val="내역서_(∮ἀ嘆ɶ4"/>
      <sheetName val="4-3LEVEL-5_epic_44"/>
      <sheetName val="단가_(2)4"/>
      <sheetName val="실행예산_MM4"/>
      <sheetName val="MODULE_CONFIRM4"/>
      <sheetName val="PROTECTION_4"/>
      <sheetName val="BOQ-B_DOWN4"/>
      <sheetName val="ITB_COST5"/>
      <sheetName val="CUADRO_DE_PRECIOS4"/>
      <sheetName val="Cash_In-Cash_Out_Actual4"/>
      <sheetName val="차트 (2)"/>
      <sheetName val="BD"/>
      <sheetName val="2003상반기노임기준"/>
      <sheetName val="Action Item"/>
      <sheetName val="Direct_PMS"/>
      <sheetName val="7422CW"/>
      <sheetName val="Tools_&amp;_Settings"/>
      <sheetName val="Data_Summary"/>
      <sheetName val="Crew_Costs"/>
      <sheetName val="Spread_Costs"/>
      <sheetName val="Unique_List_Misc"/>
      <sheetName val="In-House_Summary"/>
      <sheetName val="OPT_x000a_"/>
      <sheetName val="Aux_"/>
      <sheetName val="물량표"/>
      <sheetName val="PABS,Site info"/>
      <sheetName val="0. Resource　Code"/>
      <sheetName val="Codes_Pers"/>
      <sheetName val="Material code"/>
      <sheetName val="EE-PROP"/>
      <sheetName val="DATA MENTAH"/>
      <sheetName val="breakdown of wage rap"/>
      <sheetName val="Chart_Cable"/>
      <sheetName val="내역ࠜĀ_x005f_x0000_M4"/>
      <sheetName val="내역서 耰&quot;_x005f_x0000_"/>
      <sheetName val="내역ࠜĀ_x005f_x005f_x0"/>
      <sheetName val="내역서 耰&quot;_x005f_x005f_"/>
      <sheetName val="내역서 耰&quot;_x0000__x0000"/>
      <sheetName val="_x005f_x005f_"/>
      <sheetName val="내역서_耰&quot;_x0000__x0000"/>
      <sheetName val="Weekl_x0004_"/>
      <sheetName val="내역서_耰&quot;_x005f_x0000__x0001"/>
      <sheetName val="내역서_耰&quot;_x005f_x005f_x00001"/>
      <sheetName val="내역서_耰&quot;_x005f_x005f_x005f1"/>
      <sheetName val="내역서_耰&quot;_x005f_x0000__x0002"/>
      <sheetName val="내역서_耰&quot;_x005f_x005f_x00002"/>
      <sheetName val="내역서_耰&quot;_x005f_x005f_x005f2"/>
      <sheetName val="Process Data (2)"/>
      <sheetName val="Process_Data_(2)"/>
      <sheetName val="실행집_x0005_"/>
      <sheetName val="실행집聈"/>
      <sheetName val="breakdown of wage ra"/>
      <sheetName val="RE9604"/>
      <sheetName val="추가예산"/>
      <sheetName val="2.주요계수총괄"/>
      <sheetName val="실행기초"/>
      <sheetName val="10년01월부터"/>
      <sheetName val="EBMB"/>
      <sheetName val="D1.2 COF모듈자재 입출재고 (B급)"/>
      <sheetName val="선급비용"/>
      <sheetName val="PAINT"/>
      <sheetName val="분류표"/>
      <sheetName val="2_주요계수총괄"/>
      <sheetName val="D1_2_COF모듈자재_입출재고_(B급)"/>
      <sheetName val="명단"/>
      <sheetName val="01is(누계)"/>
      <sheetName val="97년추정손익계산서"/>
      <sheetName val="Risk_Catefory"/>
      <sheetName val="SPEC_LIST(EQUP,_SYS)"/>
      <sheetName val="SPEC_LIST(COMM)"/>
      <sheetName val="CABLE_&amp;_WIRE"/>
      <sheetName val="CONDUIT_&amp;_FITTING"/>
      <sheetName val="BOXES_&amp;_ENCLOSURES"/>
      <sheetName val="LIGHTING_FIXTURES"/>
      <sheetName val="CABLING_ACC'S_&amp;_MISC_MAT'S"/>
      <sheetName val="SPEC_LIST(BULK)"/>
      <sheetName val="01__자재단가비교표"/>
      <sheetName val="Cashflow_Analysis"/>
      <sheetName val="1-4-2_관(약)"/>
      <sheetName val="중기조종사_단위단가"/>
      <sheetName val="1차 내역서"/>
      <sheetName val="정화조동내역"/>
      <sheetName val="misc"/>
      <sheetName val="토사(PE)"/>
      <sheetName val="실행비교"/>
      <sheetName val="C3"/>
      <sheetName val="5600"/>
      <sheetName val="원익 IPS 단가"/>
      <sheetName val="철골LOG(설치)"/>
      <sheetName val="01.총괄표"/>
      <sheetName val="Finishes code"/>
      <sheetName val="anti-termite"/>
      <sheetName val="2.223M_due to adj profit"/>
      <sheetName val="Site"/>
      <sheetName val="BM"/>
      <sheetName val="bi-mnthly rep Villa"/>
      <sheetName val="CPA_EQP"/>
      <sheetName val="RefG"/>
      <sheetName val="IRR sponsor"/>
      <sheetName val="IW-LIST"/>
      <sheetName val="제출내역_(2)"/>
      <sheetName val="成本7_11"/>
      <sheetName val="Bldg_Wise_Summaries_20-10-09"/>
      <sheetName val="수량산출서_갑지"/>
      <sheetName val="Fitting"/>
      <sheetName val="2st"/>
      <sheetName val="첨부목차"/>
      <sheetName val="1-1제원"/>
      <sheetName val="1-2CHANGE CONTENTS"/>
      <sheetName val="1-3 주요사양"/>
      <sheetName val="2.종합추진일정표"/>
      <sheetName val="3.투자및자금조달계획"/>
      <sheetName val="4.계정합"/>
      <sheetName val="4-1.내자"/>
      <sheetName val="4-2.외자"/>
      <sheetName val="5.분야별주요투자명세"/>
      <sheetName val="6-1.PRESS"/>
      <sheetName val="6-2.차체"/>
      <sheetName val="6-3.도장"/>
      <sheetName val="6-4.조립"/>
      <sheetName val="7.개발소요인원"/>
      <sheetName val="8.국내외연수출장계획"/>
      <sheetName val="9.PILOTVEHICLE소요계획 "/>
      <sheetName val="10.START UP PLAN "/>
      <sheetName val="11.생산인원계획"/>
      <sheetName val="12.MH-자동화"/>
      <sheetName val="13. 판매계획"/>
      <sheetName val="14.유사실적비교(종합)"/>
      <sheetName val="14-1. 유사실적비교"/>
      <sheetName val="2003 Bud. Vs Act."/>
      <sheetName val="작성양식"/>
      <sheetName val="scard"/>
      <sheetName val="WEIGHT"/>
      <sheetName val="시설투자"/>
      <sheetName val="KXV01"/>
      <sheetName val="01.02월 성과급"/>
      <sheetName val="T150Ar"/>
      <sheetName val="OPT"/>
      <sheetName val="THT"/>
      <sheetName val="#1"/>
      <sheetName val="조사종합"/>
      <sheetName val="사양조정"/>
      <sheetName val="all"/>
      <sheetName val="All-TB"/>
      <sheetName val="Mapping Sheet"/>
      <sheetName val="TB-Vidamco"/>
      <sheetName val="Dropdown Items"/>
      <sheetName val="매출DATA"/>
      <sheetName val="ORIGIN"/>
      <sheetName val="완성차 미수금"/>
      <sheetName val="검기갑지"/>
      <sheetName val="차입"/>
      <sheetName val="시산표"/>
      <sheetName val="BV"/>
      <sheetName val="평가&amp;선급_미지급2"/>
      <sheetName val="SRS_월별_BS2"/>
      <sheetName val="해외_기술훈련비_(합계)"/>
      <sheetName val="EXC_IND1"/>
      <sheetName val="COLOR별_인쇄"/>
      <sheetName val="유효성_검사"/>
      <sheetName val="1-2CHANGE_CONTENTS"/>
      <sheetName val="1-3_주요사양"/>
      <sheetName val="2_종합추진일정표"/>
      <sheetName val="3_투자및자금조달계획"/>
      <sheetName val="4_계정합"/>
      <sheetName val="4-1_내자"/>
      <sheetName val="4-2_외자"/>
      <sheetName val="5_분야별주요투자명세"/>
      <sheetName val="6-1_PRESS"/>
      <sheetName val="6-2_차체"/>
      <sheetName val="6-3_도장"/>
      <sheetName val="6-4_조립"/>
      <sheetName val="7_개발소요인원"/>
      <sheetName val="8_국내외연수출장계획"/>
      <sheetName val="9_PILOTVEHICLE소요계획_"/>
      <sheetName val="10_START_UP_PLAN_"/>
      <sheetName val="11_생산인원계획"/>
      <sheetName val="12_MH-자동화"/>
      <sheetName val="13__판매계획"/>
      <sheetName val="14_유사실적비교(종합)"/>
      <sheetName val="14-1__유사실적비교"/>
      <sheetName val="2003_Bud__Vs_Act_"/>
      <sheetName val="01_02월_성과급"/>
      <sheetName val="Mapping_Sheet"/>
      <sheetName val="Dropdown_Items"/>
      <sheetName val="완성차_미수금"/>
      <sheetName val="평가&amp;선급_미지급3"/>
      <sheetName val="SRS_월별_BS3"/>
      <sheetName val="해외_기술훈련비_(합계)1"/>
      <sheetName val="EXC_IND2"/>
      <sheetName val="COLOR별_인쇄1"/>
      <sheetName val="유효성_검사1"/>
      <sheetName val="1-2CHANGE_CONTENTS1"/>
      <sheetName val="1-3_주요사양1"/>
      <sheetName val="2_종합추진일정표1"/>
      <sheetName val="3_투자및자금조달계획1"/>
      <sheetName val="4_계정합1"/>
      <sheetName val="4-1_내자1"/>
      <sheetName val="4-2_외자1"/>
      <sheetName val="5_분야별주요투자명세1"/>
      <sheetName val="6-1_PRESS1"/>
      <sheetName val="6-2_차체1"/>
      <sheetName val="6-3_도장1"/>
      <sheetName val="6-4_조립1"/>
      <sheetName val="7_개발소요인원1"/>
      <sheetName val="8_국내외연수출장계획1"/>
      <sheetName val="9_PILOTVEHICLE소요계획_1"/>
      <sheetName val="10_START_UP_PLAN_1"/>
      <sheetName val="11_생산인원계획1"/>
      <sheetName val="12_MH-자동화1"/>
      <sheetName val="13__판매계획1"/>
      <sheetName val="14_유사실적비교(종합)1"/>
      <sheetName val="14-1__유사실적비교1"/>
      <sheetName val="2003_Bud__Vs_Act_1"/>
      <sheetName val="01_02월_성과급1"/>
      <sheetName val="Mapping_Sheet1"/>
      <sheetName val="Dropdown_Items1"/>
      <sheetName val="완성차_미수금1"/>
      <sheetName val="평가&amp;선급_미지급4"/>
      <sheetName val="SRS_월별_BS4"/>
      <sheetName val="해외_기술훈련비_(합계)2"/>
      <sheetName val="EXC_IND3"/>
      <sheetName val="COLOR별_인쇄2"/>
      <sheetName val="유효성_검사2"/>
      <sheetName val="1-2CHANGE_CONTENTS2"/>
      <sheetName val="1-3_주요사양2"/>
      <sheetName val="2_종합추진일정표2"/>
      <sheetName val="3_투자및자금조달계획2"/>
      <sheetName val="4_계정합2"/>
      <sheetName val="4-1_내자2"/>
      <sheetName val="4-2_외자2"/>
      <sheetName val="5_분야별주요투자명세2"/>
      <sheetName val="6-1_PRESS2"/>
      <sheetName val="6-2_차체2"/>
      <sheetName val="6-3_도장2"/>
      <sheetName val="6-4_조립2"/>
      <sheetName val="7_개발소요인원2"/>
      <sheetName val="8_국내외연수출장계획2"/>
      <sheetName val="9_PILOTVEHICLE소요계획_2"/>
      <sheetName val="10_START_UP_PLAN_2"/>
      <sheetName val="11_생산인원계획2"/>
      <sheetName val="12_MH-자동화2"/>
      <sheetName val="13__판매계획2"/>
      <sheetName val="14_유사실적비교(종합)2"/>
      <sheetName val="14-1__유사실적비교2"/>
      <sheetName val="2003_Bud__Vs_Act_2"/>
      <sheetName val="01_02월_성과급2"/>
      <sheetName val="Mapping_Sheet2"/>
      <sheetName val="Dropdown_Items2"/>
      <sheetName val="완성차_미수금2"/>
      <sheetName val="주행"/>
      <sheetName val="빗물받이(910-510-410)"/>
      <sheetName val="기계경비"/>
      <sheetName val="WEIGHT LI_x0000__x0000_"/>
      <sheetName val="OPT_x0012_"/>
      <sheetName val="구간공종"/>
      <sheetName val="등급별_배치기준"/>
      <sheetName val="2_대외공문"/>
      <sheetName val="설직재-1"/>
      <sheetName val="아파트 기성내역서"/>
      <sheetName val="지역개발"/>
      <sheetName val="OtherKPI"/>
      <sheetName val="지불결의"/>
      <sheetName val="설계서"/>
      <sheetName val="SCHEDULE"/>
      <sheetName val="ELECTRIC"/>
      <sheetName val="설내역서 "/>
      <sheetName val="토목내역"/>
      <sheetName val="6월인원"/>
      <sheetName val="7.수지"/>
      <sheetName val="총 원가계산"/>
      <sheetName val="기계경비(시간당)"/>
      <sheetName val="램머"/>
      <sheetName val="내역서총괄표"/>
      <sheetName val="일위대가총괄표"/>
      <sheetName val="단가산출총괄표"/>
      <sheetName val="기계경비총괄표"/>
      <sheetName val="기계경비적용기준"/>
      <sheetName val="실적단가"/>
      <sheetName val="집계표 (CIVIL_x0000__x0000__x0000__x0000_"/>
      <sheetName val="G2설비도급"/>
      <sheetName val="날개벽수량표"/>
      <sheetName val="차액보증"/>
      <sheetName val="Sheet9"/>
      <sheetName val="전기자료"/>
      <sheetName val="O-단가조사서"/>
      <sheetName val="PW3"/>
      <sheetName val="PW4"/>
      <sheetName val="SC1"/>
      <sheetName val="직종부호"/>
      <sheetName val="표 지"/>
      <sheetName val="MOS"/>
      <sheetName val="건축원가"/>
      <sheetName val="건축갑지"/>
      <sheetName val="건축내역서"/>
      <sheetName val="견적보고서"/>
      <sheetName val="일위"/>
      <sheetName val="0226"/>
      <sheetName val="ENE-CAL"/>
      <sheetName val="slipsumpR"/>
      <sheetName val="자재단가비교표"/>
      <sheetName val="개요"/>
      <sheetName val="내역서(음성금왕)"/>
      <sheetName val="공정"/>
      <sheetName val="실행내역서"/>
      <sheetName val="4.2.1 마루높이 검토"/>
      <sheetName val="손익차총괄2"/>
      <sheetName val="소화실적"/>
      <sheetName val="96보완계획7.12"/>
      <sheetName val="지하시설물작성"/>
      <sheetName val="사다리"/>
      <sheetName val="보험료산출"/>
      <sheetName val="기술인수 산정"/>
      <sheetName val="건설사업관리비 총괄표"/>
      <sheetName val="건설사업관리비(건설)"/>
      <sheetName val="건설사업관리비(전통소)"/>
      <sheetName val="도서인쇄비 집계표"/>
      <sheetName val="손해배상공제료 산출표"/>
      <sheetName val="기성책정기준"/>
      <sheetName val="설계예시"/>
      <sheetName val="장비사양"/>
      <sheetName val="견적 (2)"/>
      <sheetName val="QandAJunior"/>
      <sheetName val="grpsr2"/>
      <sheetName val="0.Lead_data"/>
      <sheetName val="배수통관(좌)"/>
      <sheetName val="합천내역"/>
      <sheetName val="기성내역서"/>
      <sheetName val="비계_노"/>
      <sheetName val="JUCKEYK"/>
      <sheetName val="강교대비"/>
      <sheetName val="kjplan"/>
      <sheetName val="인원계획표"/>
      <sheetName val="예정공정표"/>
      <sheetName val="인원조직표 (2)"/>
      <sheetName val="PLAN"/>
      <sheetName val="터널조도"/>
      <sheetName val="본지점중"/>
      <sheetName val="도급표지 "/>
      <sheetName val="부대표지"/>
      <sheetName val="도급표지  (4)"/>
      <sheetName val="부대표지 (4)"/>
      <sheetName val="도급표지  (3)"/>
      <sheetName val="부대표지 (3)"/>
      <sheetName val="도급표지  (2)"/>
      <sheetName val="부대표지 (2)"/>
      <sheetName val="세로"/>
      <sheetName val="토  목"/>
      <sheetName val="조  경"/>
      <sheetName val="전 기"/>
      <sheetName val="건  축"/>
      <sheetName val="건축설비"/>
      <sheetName val="제어계측"/>
      <sheetName val="Sheet16"/>
      <sheetName val="SG"/>
      <sheetName val="단면가정"/>
      <sheetName val="다이꾸"/>
      <sheetName val="공통비"/>
      <sheetName val="WIND-EQ"/>
      <sheetName val="TYPE-B 평균H"/>
      <sheetName val="Instruction"/>
      <sheetName val="steam table"/>
      <sheetName val="FEXS"/>
      <sheetName val="전차선로 물량표"/>
      <sheetName val="C &amp; G RHS"/>
      <sheetName val="TAREC"/>
      <sheetName val="DATE"/>
      <sheetName val="WORK-VOL"/>
      <sheetName val="member design"/>
      <sheetName val="soil bearing check"/>
      <sheetName val="1,2,3,4,5단위수량"/>
      <sheetName val="UNIT PRICES"/>
      <sheetName val="SENSITIVITAS"/>
      <sheetName val="Koordinat"/>
      <sheetName val="PDS U-1400"/>
      <sheetName val="자재단가조사표-수목"/>
      <sheetName val="RLB"/>
      <sheetName val="ANLISA K"/>
      <sheetName val="Budgetary Fixed Detector"/>
      <sheetName val="Urai _Resap pengikat"/>
      <sheetName val="Eng_Hrs"/>
      <sheetName val="HARGA MATERIAL"/>
      <sheetName val="351BQMCN"/>
      <sheetName val="Inkindo 2015"/>
      <sheetName val="Assmpns"/>
      <sheetName val="UNIT 3"/>
      <sheetName val="품셈TABLE"/>
      <sheetName val="COST"/>
      <sheetName val="간지"/>
      <sheetName val="IT투자참고"/>
      <sheetName val="MTP1"/>
      <sheetName val="건물(30년)"/>
      <sheetName val="명세12월(ZFIR4020)"/>
      <sheetName val="engineering"/>
      <sheetName val="revenue"/>
      <sheetName val="sga"/>
      <sheetName val="사급자재"/>
      <sheetName val="직공비"/>
      <sheetName val="기성집계표 (KRW)"/>
      <sheetName val="4_공사별3"/>
      <sheetName val="7_(2)3"/>
      <sheetName val="전선_및_전선관3"/>
      <sheetName val="시설물_3"/>
      <sheetName val="설산1_나2"/>
      <sheetName val="Shape_code2"/>
      <sheetName val="조도계산서_(도서)2"/>
      <sheetName val="단가표_(건축)2"/>
      <sheetName val="TOWER_12TON2"/>
      <sheetName val="TOWER_10TON2"/>
      <sheetName val="P_M_별2"/>
      <sheetName val="분류코드_이름관리2"/>
      <sheetName val="6PILE__(돌출)7"/>
      <sheetName val="TRE_TABLE2"/>
      <sheetName val="단면_(2)7"/>
      <sheetName val="관기성공_내2"/>
      <sheetName val="기계_도급내역서2"/>
      <sheetName val="입찰내역_발주처_양식6"/>
      <sheetName val="첨부#2_Cash_Flow(현장작성)2"/>
      <sheetName val="1_토공사_수량산출_및_집계2"/>
      <sheetName val="1_설계조건1"/>
      <sheetName val="본선_토공_분배표1"/>
      <sheetName val="환경기계공정표_(3)1"/>
      <sheetName val="3_공통공사대비8"/>
      <sheetName val="Ⅴ-2_공종별내역1"/>
      <sheetName val="CABLE_SIZE-31"/>
      <sheetName val="ENE-CAL_11"/>
      <sheetName val="입출재고현황_(2)8"/>
      <sheetName val="할증_1"/>
      <sheetName val="변수_정의1"/>
      <sheetName val="PAD_TR보호대기초2"/>
      <sheetName val="동축분_종합설계서1"/>
      <sheetName val="Risk_Catefory1"/>
      <sheetName val="Cashflow_Analysis1"/>
      <sheetName val="SPEC_LIST(EQUP,_SYS)1"/>
      <sheetName val="SPEC_LIST(COMM)1"/>
      <sheetName val="CABLE_&amp;_WIRE1"/>
      <sheetName val="CONDUIT_&amp;_FITTING1"/>
      <sheetName val="BOXES_&amp;_ENCLOSURES1"/>
      <sheetName val="LIGHTING_FIXTURES1"/>
      <sheetName val="CABLING_ACC'S_&amp;_MISC_MAT'S1"/>
      <sheetName val="SPEC_LIST(BULK)1"/>
      <sheetName val="01__자재단가비교표1"/>
      <sheetName val="중기조종사_단위단가1"/>
      <sheetName val="1-4-2_관(약)1"/>
      <sheetName val="F1_4"/>
      <sheetName val="폐수처리시설_신고과표(세무서제출용)_비목통합"/>
      <sheetName val="01_총괄표"/>
      <sheetName val="0_Cover"/>
      <sheetName val="1_집계표Summary"/>
      <sheetName val="1_내역서BOQ"/>
      <sheetName val="2_QtyCal"/>
      <sheetName val="2_산출집계QtySum"/>
      <sheetName val="3-0_단가표"/>
      <sheetName val="3-1_INTERPOLATION"/>
      <sheetName val="3-2_SUMMERY_SHEET"/>
      <sheetName val="3-3_Quotation"/>
      <sheetName val="3-3_1_Quotation"/>
      <sheetName val="Conn__Lib"/>
      <sheetName val="KUWATI(Total)_10"/>
      <sheetName val="집계표_(TOTAL)10"/>
      <sheetName val="집계표_(CIVIL-23)10"/>
      <sheetName val="집계표_(FGRU)10"/>
      <sheetName val="집계표_(25,26)10"/>
      <sheetName val="집계표_(MEROX)10"/>
      <sheetName val="집계표_(NITROGEN)10"/>
      <sheetName val="집계표_(M4)10"/>
      <sheetName val="집계표_(CIVIL4)10"/>
      <sheetName val="집계표_(CIVIL6)10"/>
      <sheetName val="집계표_(CIVIL7)10"/>
      <sheetName val="내역서(DEMO_TOTAL)10"/>
      <sheetName val="내역서_(CIVIL-23)10"/>
      <sheetName val="내역서_(fgru)10"/>
      <sheetName val="내역서_(25&amp;26)10"/>
      <sheetName val="내역서_(MEROX)10"/>
      <sheetName val="내역서_(NITROGEN)10"/>
      <sheetName val="내역서_(M4)10"/>
      <sheetName val="내역서_(CIVIL-4)10"/>
      <sheetName val="내역서_(CIVIL-6)10"/>
      <sheetName val="내역서_(CIVIL-7)10"/>
      <sheetName val="OPTION_210"/>
      <sheetName val="OPTION_310"/>
      <sheetName val="2002년_현장공사비_국내_실적10"/>
      <sheetName val="2003년국내현장공사비_실적10"/>
      <sheetName val="VC2_10_9910"/>
      <sheetName val="WEIGHT_LIST7"/>
      <sheetName val="산#2-1_(2)7"/>
      <sheetName val="BEND_LOSS7"/>
      <sheetName val="INPUT_DATA9"/>
      <sheetName val="집계표_(25,26ဩ9"/>
      <sheetName val="Form_09"/>
      <sheetName val="General_Data9"/>
      <sheetName val="LABOR_&amp;_자재8"/>
      <sheetName val="Form_D-18"/>
      <sheetName val="Form_B-18"/>
      <sheetName val="Form_F-18"/>
      <sheetName val="Form_A8"/>
      <sheetName val="간접비_총괄8"/>
      <sheetName val="Price_Schedule8"/>
      <sheetName val="CAL_8"/>
      <sheetName val="Rate_Analysis8"/>
      <sheetName val="EQUIPMENT_-28"/>
      <sheetName val="공사비_내역_(가)7"/>
      <sheetName val="내역서_耰&quot;??8"/>
      <sheetName val="내역서_耰&quot;_x005f_x0000__x005f_x0000_7"/>
      <sheetName val="Static_Equip7"/>
      <sheetName val="Form_A_7"/>
      <sheetName val="3_Breakdown_Direct_Paint7"/>
      <sheetName val="내역서_耰&quot;__8"/>
      <sheetName val="Summary_Sheets7"/>
      <sheetName val="Civil_17"/>
      <sheetName val="Civil_27"/>
      <sheetName val="Civil_37"/>
      <sheetName val="Site_17"/>
      <sheetName val="Site_27"/>
      <sheetName val="Site_37"/>
      <sheetName val="Site_Faci7"/>
      <sheetName val="7__월별투입내역서6"/>
      <sheetName val="Man_Hole6"/>
      <sheetName val="Sheet1_(2)7"/>
      <sheetName val="Áý°èÇ¥_(TOTAL)6"/>
      <sheetName val="Áý°èÇ¥_(CIVIL-23)6"/>
      <sheetName val="Áý°èÇ¥_(FGRU)6"/>
      <sheetName val="Áý°èÇ¥_(25,26)6"/>
      <sheetName val="Áý°èÇ¥_(MEROX)6"/>
      <sheetName val="Áý°èÇ¥_(NITROGEN)6"/>
      <sheetName val="Áý°èÇ¥_(M4)6"/>
      <sheetName val="Áý°èÇ¥_(CIVIL4)6"/>
      <sheetName val="Áý°èÇ¥_(CIVIL6)6"/>
      <sheetName val="Áý°èÇ¥_(CIVIL7)6"/>
      <sheetName val="³»¿ª¼­(DEMO_TOTAL)6"/>
      <sheetName val="³»¿ª¼­_(CIVIL-23)6"/>
      <sheetName val="³»¿ª¼­_(fgru)6"/>
      <sheetName val="³»¿ª¼­_(25&amp;26)6"/>
      <sheetName val="³»¿ª¼­_(MEROX)6"/>
      <sheetName val="³»¿ª¼­_(NITROGEN)6"/>
      <sheetName val="³»¿ª¼­_(M4)6"/>
      <sheetName val="³»¿ª¼­_(CIVIL-4)6"/>
      <sheetName val="³»¿ª¼­_(CIVIL-6)6"/>
      <sheetName val="³»¿ª¼­_(CIVIL-7)6"/>
      <sheetName val="2002³â_ÇöÀå°ø»çºñ_±¹³»_½ÇÀû6"/>
      <sheetName val="2003³â±¹³»ÇöÀå°ø»çºñ_½ÇÀû6"/>
      <sheetName val="계측_내역서6"/>
      <sheetName val="내역서_耰&quot;_x005f_x005f_x005f_x0000__x005f_x005f_x0006"/>
      <sheetName val="2_2_STAFF_Scedule6"/>
      <sheetName val="내역서_耰&quot;_x005f_x005f_x005f_x005f_x005f_x005f_x00006"/>
      <sheetName val="Z-_GENERAL_PRICE_SUMMARY6"/>
      <sheetName val="_Estimate__6"/>
      <sheetName val="T_36"/>
      <sheetName val="HORI__VESSEL6"/>
      <sheetName val="MP_MOB6"/>
      <sheetName val="BM_DATA_SHEET7"/>
      <sheetName val="w't_table6"/>
      <sheetName val="Administrative_Prices6"/>
      <sheetName val="WBS_446"/>
      <sheetName val="WBS_416"/>
      <sheetName val="Precios_por_Administración6"/>
      <sheetName val="Precios_Unitarios6"/>
      <sheetName val="Subcon_A6"/>
      <sheetName val="EQUIP_LIST6"/>
      <sheetName val="Vind_-_BtB6"/>
      <sheetName val="LV_induction_motors6"/>
      <sheetName val="BSD_(2)6"/>
      <sheetName val="Form_B6"/>
      <sheetName val="내역서_耰&quot;_x005f_x005f_x005f_x005f_x005f_x005f_x005f6"/>
      <sheetName val="97_사업추정(WEKI)6"/>
      <sheetName val="[SANDAN_XLS??6"/>
      <sheetName val="Eq__Mobilization6"/>
      <sheetName val="Monthly_Load6"/>
      <sheetName val="Weekly_Load6"/>
      <sheetName val="breakdown_of_wage_rate6"/>
      <sheetName val="Indirect_Cost6"/>
      <sheetName val="Material_Selections6"/>
      <sheetName val="Piping_BQ_for_one_turbine6"/>
      <sheetName val="Item_code1"/>
      <sheetName val="공정계획(내부계획25%,내부w_f)6"/>
      <sheetName val="Utility_and_Fire_flange6"/>
      <sheetName val="SFN_ORIG6"/>
      <sheetName val="Resource_table6"/>
      <sheetName val="AG_Pipe_Qty_Analysis6"/>
      <sheetName val="Equipment_List6"/>
      <sheetName val="Form1_SQP6"/>
      <sheetName val="_SANDAN_XLS__6"/>
      <sheetName val="Heavy_Equipments6"/>
      <sheetName val="BOQ-B_DOWN5"/>
      <sheetName val="실행예산_MM5"/>
      <sheetName val="Dir_Manpower_Other_Exp_6"/>
      <sheetName val="SCHEDD_TAMBAHAN6"/>
      <sheetName val="Fire_Protection6"/>
      <sheetName val="단가_(2)5"/>
      <sheetName val="4-3LEVEL-5_epic_45"/>
      <sheetName val="FWBS_15305"/>
      <sheetName val="MODULE_CONFIRM5"/>
      <sheetName val="내역서_(∮ἀ嘆ɶ5"/>
      <sheetName val="ITB_COST6"/>
      <sheetName val="PROTECTION_5"/>
      <sheetName val="Cash_In-Cash_Out_Actual5"/>
      <sheetName val="5_)_Time_Delays1"/>
      <sheetName val="Site_Findings_Status_Sheet1"/>
      <sheetName val="CUADRO_DE_PRECIOS5"/>
      <sheetName val="plan&amp;section_of_foundation2"/>
      <sheetName val="working_load_at_the_btm_ft_2"/>
      <sheetName val="stability_check2"/>
      <sheetName val="design_criteria2"/>
      <sheetName val="design_load2"/>
      <sheetName val="1100-1200-1300-1910-2140-LEV_21"/>
      <sheetName val="Material_Price1"/>
      <sheetName val="TDC_COA_Sumry1"/>
      <sheetName val="TDC_Item_Dets1"/>
      <sheetName val="TDC_Item_Sumry1"/>
      <sheetName val="TDC_Key_Qty_Sumry1"/>
      <sheetName val="List_-_Components1"/>
      <sheetName val="List_-_Equipment1"/>
      <sheetName val="COA_Sumry_-_Std_Imp1"/>
      <sheetName val="Contr_TDC_-_Std_Imp1"/>
      <sheetName val="Item_Sumry_-_Std_Imp1"/>
      <sheetName val="Unit_Costs_-_Std_Imp1"/>
      <sheetName val="Unit_MH_-_Std_Imp1"/>
      <sheetName val="Proj_TIC_-_Std_Imp1"/>
      <sheetName val="내역서1999_8최종1"/>
      <sheetName val="Closeout_Control1"/>
      <sheetName val="Currency_Rate1"/>
      <sheetName val="Unit_Price_1"/>
      <sheetName val="4-Basic_Price1"/>
      <sheetName val="Evaluasi_Penw1"/>
      <sheetName val="Man_Power_&amp;_Comp1"/>
      <sheetName val="Data_List1"/>
      <sheetName val="RAB_AR&amp;STR1"/>
      <sheetName val="PROJECT_BRIEF1"/>
      <sheetName val="내역서_耰&quot;_x005f_x005f_x005f_x0000_1"/>
      <sheetName val="내역서_耰&quot;_x005f_x005f_x005f_x005f_1"/>
      <sheetName val="내역서_耰&quot;_x005f_x0000__x00001"/>
      <sheetName val="Updating_Form-Oct_20111"/>
      <sheetName val="Weld_Consumable1"/>
      <sheetName val="NDE_Cost-Summary1"/>
      <sheetName val="9July_Above_Ground_Pipe1"/>
      <sheetName val="M_111"/>
      <sheetName val="Process_Data_11"/>
      <sheetName val="Sum_(Case-3)1"/>
      <sheetName val="Air_Cooler-E"/>
      <sheetName val="2__현장_자금투입_집계표"/>
      <sheetName val="내역서_(N____x000a_"/>
      <sheetName val="내역서_(N   _x000a_"/>
      <sheetName val="Tools_&amp;_Settings1"/>
      <sheetName val="Data_Summary1"/>
      <sheetName val="Crew_Costs1"/>
      <sheetName val="Spread_Costs1"/>
      <sheetName val="Unique_List_Misc1"/>
      <sheetName val="뻘N_"/>
      <sheetName val="_x000a__x0"/>
      <sheetName val="UP_MINOR"/>
      <sheetName val="Equip_Rental_Summary_by_Contr"/>
      <sheetName val="Project_Equip_Rental_Summary"/>
      <sheetName val="Contractor_Indirect_Sumry"/>
      <sheetName val="Project_Indirect_Sumry"/>
      <sheetName val="COA_Sumry_by_Area"/>
      <sheetName val="COA_Sumry_by_Contr"/>
      <sheetName val="COA_Sumry_by_RG"/>
      <sheetName val="TDC_COA_Grp_Sumry"/>
      <sheetName val="TDC_COA_Grp_Sumry_by_Area"/>
      <sheetName val="TDC_COA_Grp_Sumry_by_RG"/>
      <sheetName val="Equipment_Sumry"/>
      <sheetName val="TDC_Item_Dets-Full"/>
      <sheetName val="TDC_Item_Dets-IPM-Full"/>
      <sheetName val="TDC_Item_Sumry_by_Area"/>
      <sheetName val="TDC_Item_Sumry_by_RG"/>
      <sheetName val="TDC_Key_Qty_Sumry_by_RG"/>
      <sheetName val="List_-_Equipment_by_Area"/>
      <sheetName val="List_-_Equipment_by_Contr"/>
      <sheetName val="Equipment_-_Unit_Costs_by_Mat"/>
      <sheetName val="List_-_Equipment_by_Rep_Grp"/>
      <sheetName val="Craft_Summary_by_Contr"/>
      <sheetName val="Project_Craft_Summary"/>
      <sheetName val="Project_Metrics"/>
      <sheetName val="99__FWBS(Ref)"/>
      <sheetName val="99__Change_Rate"/>
      <sheetName val="In-House_Summary1"/>
      <sheetName val="Unt_rate"/>
      <sheetName val="SUMMARY_(0A)"/>
      <sheetName val="SUMMARY_(1A)"/>
      <sheetName val="SUMMARY_(1B)"/>
      <sheetName val="SUMMARY_(03)"/>
      <sheetName val="F1(Cable_Rack)"/>
      <sheetName val="F2(Cable_Rack)"/>
      <sheetName val="F3(Cable_Rack)"/>
      <sheetName val="F1_(POLYMER)"/>
      <sheetName val="F2_(POLYMER)"/>
      <sheetName val="F3_(POLYMER)"/>
      <sheetName val="F4_(POLYMER)"/>
      <sheetName val="F5(_Polymerization_)"/>
      <sheetName val="F6_(_Polymerization_)"/>
      <sheetName val="B1_(Grid_A-7,_-6)"/>
      <sheetName val="B1_(Grid_A,_B)"/>
      <sheetName val="B1_(Grid_C-7,_-6)"/>
      <sheetName val="B2_(Grid_-7_B,_C)_(1)"/>
      <sheetName val="B2_(Grid_-7_B,_C)_(2)"/>
      <sheetName val="B2_(Grid_-6_B,_C)_(1)"/>
      <sheetName val="B2_(Grid_-6_B,_C)_(2)"/>
      <sheetName val="F1_(MONOMER)"/>
      <sheetName val="F2_(MONOMER)"/>
      <sheetName val="F3_(MONOMER)"/>
      <sheetName val="90K060C_(MONOMER)"/>
      <sheetName val="F1_(EXTRUSION)"/>
      <sheetName val="F2_(EXTRUSION)"/>
      <sheetName val="F3_(EXTRUSION)"/>
      <sheetName val="F4_(EXTRUSION)"/>
      <sheetName val="F5_(EXTRUSION)"/>
      <sheetName val="F6A_(EXTRUSION)"/>
      <sheetName val="F6D_(EXTRUSION)"/>
      <sheetName val="F7_(EXTRUSION)"/>
      <sheetName val="F8_(EXTRUSION)"/>
      <sheetName val="F9_(EXTRUSION)"/>
      <sheetName val="F10_(EXTRUSION)"/>
      <sheetName val="F11_(EXTRUSION)"/>
      <sheetName val="B1_(Grid_F-5`,_4`)"/>
      <sheetName val="B2_(Grid_F,E-4`)"/>
      <sheetName val="B2_(Grid_F,E-5`)"/>
      <sheetName val="B3_(Grid_C,B-4`)"/>
      <sheetName val="B4_(Grid_B,A-4`)"/>
      <sheetName val="B5_(Grid_E-5`)_&amp;_(Grid_D-5`)"/>
      <sheetName val="B6_(Grid_E,D-5')"/>
      <sheetName val="B7_(Grid_E,D-5')"/>
      <sheetName val="95D040,_A506"/>
      <sheetName val="95P040AB,_A507"/>
      <sheetName val="95X020-U08,_A602"/>
      <sheetName val="95X020-U07,_A606"/>
      <sheetName val="95E040,_A509"/>
      <sheetName val="95D024;025,_A615"/>
      <sheetName val="95X020-U05,_A601"/>
      <sheetName val="95X020-U02,_A204"/>
      <sheetName val="Extruder_FDN"/>
      <sheetName val="BOG_COMP__FDN"/>
      <sheetName val="SOG_COMP__FDN"/>
      <sheetName val="1G1_(Ground_Beam)"/>
      <sheetName val="1G2-1(Ground_Beam)"/>
      <sheetName val="1G2-2(Ground_Beam)"/>
      <sheetName val="P15,_16"/>
      <sheetName val="LO_CONSOLE_FDN"/>
      <sheetName val="OIL_COOLER_FDN"/>
      <sheetName val="CW_CONSOLE_FDN_(SOG)"/>
      <sheetName val="PD3_(SOG)"/>
      <sheetName val="SF1_(SOG)"/>
      <sheetName val="SF2_(SOG)"/>
      <sheetName val="SLAB_(1S1-1)"/>
      <sheetName val="SLAB_(1S1-2)"/>
      <sheetName val="SLAB_(1S1-3)"/>
      <sheetName val="COLUMN_(+5500)"/>
      <sheetName val="COLUMN_(+12500)"/>
      <sheetName val="COLUMN_(+15500)"/>
      <sheetName val="ETC_"/>
      <sheetName val="Discounted_Cash_Flow"/>
      <sheetName val="Ocean_Transporation_Charge"/>
      <sheetName val="Cash_Flow_bulanan"/>
      <sheetName val="H_Satuan"/>
      <sheetName val="OCT_FDN"/>
      <sheetName val="Codes_Pers1"/>
      <sheetName val="_뻘N__ࠀ역서"/>
      <sheetName val="General_Notes"/>
      <sheetName val="BO䁑-B_䁄OWN"/>
      <sheetName val="_도면_및_도서_제출목록_및_일정_170202_xlsx"/>
      <sheetName val="Direct_PMS1"/>
      <sheetName val="Aux_1"/>
      <sheetName val="Rates_&amp;_Legend"/>
      <sheetName val="Pengesahan_"/>
      <sheetName val="00-Summary_Information-ABB"/>
      <sheetName val="Harga_Satuan"/>
      <sheetName val="F_ALARM"/>
      <sheetName val="Distribution_Table"/>
      <sheetName val="2_Overall_Summary_"/>
      <sheetName val="__1"/>
      <sheetName val="_"/>
      <sheetName val="breakdown_of_wage_ra`f"/>
      <sheetName val="breakdown_of_wage_ra"/>
      <sheetName val="breakdown_of_wage_rað-"/>
      <sheetName val="Raw_data"/>
      <sheetName val="Exchange_Rate"/>
      <sheetName val="Bill_rekap"/>
      <sheetName val="차트_(2)"/>
      <sheetName val="Action_Item"/>
      <sheetName val="PABS,Site_info"/>
      <sheetName val="0__Resource　Code"/>
      <sheetName val="Material_code"/>
      <sheetName val="DATA_MENTAH"/>
      <sheetName val="breakdown_of_wage_rap"/>
      <sheetName val="내역서_耰&quot;_x005f_x0000_"/>
      <sheetName val="내역서_耰&quot;_x005f_x005f_"/>
      <sheetName val="내역서_耰&quot;_x00001"/>
      <sheetName val="Weekl"/>
      <sheetName val="Process_Data_(2)1"/>
      <sheetName val="실행집"/>
      <sheetName val="breakdown_of_wage_ra"/>
      <sheetName val="2_주요계수총괄1"/>
      <sheetName val="D1_2_COF모듈자재_입출재고_(B급)1"/>
      <sheetName val="1차_내역서"/>
      <sheetName val="건축공사"/>
      <sheetName val="가로등내역서"/>
      <sheetName val="(건축)공종별집계표"/>
      <sheetName val="DATA박스"/>
      <sheetName val="PSV2701F"/>
      <sheetName val="eqpmt"/>
      <sheetName val="Bin"/>
      <sheetName val="materials"/>
      <sheetName val="MANHOLE"/>
      <sheetName val="계수시트"/>
      <sheetName val="Dir-Conc "/>
      <sheetName val="G.R300경비"/>
      <sheetName val="경비2내역"/>
      <sheetName val="마감물량"/>
      <sheetName val="의뢰서"/>
      <sheetName val="5사남"/>
      <sheetName val="Sch.1"/>
      <sheetName val="2002년 현장공사비_x0000__x0000__x0000__x0000__x0000__x0000_"/>
      <sheetName val="1.설계기준"/>
      <sheetName val="단면치수"/>
      <sheetName val="평가&amp;선급_미지급5"/>
      <sheetName val="SRS_월별_BS5"/>
      <sheetName val="EXC_IND4"/>
      <sheetName val="해외_기술훈련비_(합계)3"/>
      <sheetName val="COLOR별_인쇄3"/>
      <sheetName val="유효성_검사3"/>
      <sheetName val="7_수지"/>
      <sheetName val="총_원가계산"/>
      <sheetName val="Finishes_code"/>
      <sheetName val="간접비_총괄표"/>
      <sheetName val="2_223M_due_to_adj_profit"/>
      <sheetName val="bi-mnthly_rep_Villa"/>
      <sheetName val="IRR_sponsor"/>
      <sheetName val="1-2CHANGE_CONTENTS3"/>
      <sheetName val="1-3_주요사양3"/>
      <sheetName val="2_종합추진일정표3"/>
      <sheetName val="3_투자및자금조달계획3"/>
      <sheetName val="4_계정합3"/>
      <sheetName val="4-1_내자3"/>
      <sheetName val="4-2_외자3"/>
      <sheetName val="5_분야별주요투자명세3"/>
      <sheetName val="6-1_PRESS3"/>
      <sheetName val="6-2_차체3"/>
      <sheetName val="6-3_도장3"/>
      <sheetName val="6-4_조립3"/>
      <sheetName val="7_개발소요인원3"/>
      <sheetName val="8_국내외연수출장계획3"/>
      <sheetName val="9_PILOTVEHICLE소요계획_3"/>
      <sheetName val="10_START_UP_PLAN_3"/>
      <sheetName val="11_생산인원계획3"/>
      <sheetName val="12_MH-자동화3"/>
      <sheetName val="13__판매계획3"/>
      <sheetName val="14_유사실적비교(종합)3"/>
      <sheetName val="14-1__유사실적비교3"/>
      <sheetName val="2003_Bud__Vs_Act_3"/>
      <sheetName val="01_02월_성과급3"/>
      <sheetName val="Mapping_Sheet3"/>
      <sheetName val="Dropdown_Items3"/>
      <sheetName val="완성차_미수금3"/>
      <sheetName val="설내역서_"/>
      <sheetName val="원익_IPS_단가"/>
      <sheetName val="WEIGHT_LI"/>
      <sheetName val="BS_PA"/>
      <sheetName val="조립지적"/>
      <sheetName val="汇总"/>
      <sheetName val="SSL IND"/>
      <sheetName val="CFS3"/>
      <sheetName val="热力"/>
      <sheetName val="내역서_(N _x000e__x000e__x000e_  _x0012__x0010__"/>
      <sheetName val="__-BLDG"/>
      <sheetName val="Weekl_"/>
      <sheetName val="OPT_"/>
      <sheetName val="__x001b__x0006__x0006__x0008__"/>
      <sheetName val="__x001b__x0"/>
      <sheetName val="OPT_x0012__x0010__"/>
      <sheetName val="石炭性状"/>
      <sheetName val="表二"/>
      <sheetName val="表三"/>
      <sheetName val="원가(총괄)"/>
      <sheetName val="O_Curve"/>
      <sheetName val="데리네이타현황"/>
      <sheetName val="공사금액 내역 (1)"/>
      <sheetName val="CVT산정"/>
      <sheetName val="통장출금액"/>
      <sheetName val="CAPVC"/>
      <sheetName val="장비명"/>
      <sheetName val="콘크리트"/>
      <sheetName val="분석"/>
      <sheetName val="남양내역"/>
      <sheetName val="경상비"/>
      <sheetName val="CIM"/>
      <sheetName val="DESBAST"/>
      <sheetName val="tabulation of deductions"/>
      <sheetName val="Arch"/>
      <sheetName val="SITE-E"/>
      <sheetName val="Summary (overall)"/>
      <sheetName val="공사비SUM"/>
      <sheetName val="Land Dev't. Ph-1"/>
      <sheetName val="4-Lane bridge"/>
      <sheetName val="WTB-STAR CINEMA"/>
      <sheetName val="marpost"/>
      <sheetName val="subcquentbill"/>
      <sheetName val="aprpost"/>
      <sheetName val="janpost"/>
      <sheetName val="Dwg_List"/>
      <sheetName val="03-13 Anticipated"/>
      <sheetName val="03-13 Approved"/>
      <sheetName val="Others"/>
      <sheetName val="sum mdc"/>
      <sheetName val="작성기준"/>
      <sheetName val="Matls"/>
      <sheetName val="GFA"/>
      <sheetName val="DESBASTE"/>
      <sheetName val="costing_Misc"/>
      <sheetName val="Door &amp; Window Sched"/>
      <sheetName val="Elevations"/>
      <sheetName val="Room Sched"/>
      <sheetName val="C.Earthwork"/>
      <sheetName val="Schedule S-Curve Revision#3"/>
      <sheetName val="F-1.Bridge"/>
      <sheetName val="B.General Requirements"/>
      <sheetName val="Drainage &amp; Slope"/>
      <sheetName val="F-2.Pile"/>
      <sheetName val="E.Surface"/>
      <sheetName val="Mat"/>
      <sheetName val="Lab"/>
      <sheetName val="材料マスタ"/>
      <sheetName val="FLOOR"/>
      <sheetName val="LOADDAT"/>
      <sheetName val="Parameters"/>
      <sheetName val="REBAR"/>
      <sheetName val="Bored Pile"/>
      <sheetName val="Ex-Rate"/>
      <sheetName val="チューブ仕様"/>
      <sheetName val="수안보-MBR1"/>
      <sheetName val="Named Range"/>
      <sheetName val="특수선일위대가"/>
      <sheetName val="Rates"/>
      <sheetName val="sumoflaborates"/>
      <sheetName val="HaulingLine hardware"/>
      <sheetName val="비품"/>
      <sheetName val="대비"/>
      <sheetName val="입찰내역"/>
      <sheetName val="______C_______________________2"/>
      <sheetName val="입찰내역_발주처_양식7"/>
      <sheetName val="7_(2)4"/>
      <sheetName val="4_공사별4"/>
      <sheetName val="전선_및_전선관4"/>
      <sheetName val="시설물_4"/>
      <sheetName val="설산1_나3"/>
      <sheetName val="조도계산서_(도서)3"/>
      <sheetName val="분류코드_이름관리3"/>
      <sheetName val="6PILE__(돌출)8"/>
      <sheetName val="Shape_code3"/>
      <sheetName val="TOWER_12TON3"/>
      <sheetName val="TOWER_10TON3"/>
      <sheetName val="TRE_TABLE3"/>
      <sheetName val="P_M_별3"/>
      <sheetName val="기계_도급내역서3"/>
      <sheetName val="단면_(2)8"/>
      <sheetName val="단가표_(건축)3"/>
      <sheetName val="관기성공_내3"/>
      <sheetName val="1_설계조건2"/>
      <sheetName val="1_토공사_수량산출_및_집계3"/>
      <sheetName val="첨부#2_Cash_Flow(현장작성)3"/>
      <sheetName val="환경기계공정표_(3)2"/>
      <sheetName val="본선_토공_분배표2"/>
      <sheetName val="3_공통공사대비9"/>
      <sheetName val="PAD_TR보호대기초3"/>
      <sheetName val="Ⅴ-2_공종별내역2"/>
      <sheetName val="입출재고현황_(2)9"/>
      <sheetName val="할증_2"/>
      <sheetName val="수량산출서_갑지1"/>
      <sheetName val="CABLE_SIZE-32"/>
      <sheetName val="ENE-CAL_12"/>
      <sheetName val="변수_정의2"/>
      <sheetName val="Cashflow_Analysis2"/>
      <sheetName val="Risk_Catefory2"/>
      <sheetName val="동축분_종합설계서2"/>
      <sheetName val="평가&amp;선급_미지급6"/>
      <sheetName val="SPEC_LIST(EQUP,_SYS)2"/>
      <sheetName val="SPEC_LIST(COMM)2"/>
      <sheetName val="CABLE_&amp;_WIRE2"/>
      <sheetName val="CONDUIT_&amp;_FITTING2"/>
      <sheetName val="BOXES_&amp;_ENCLOSURES2"/>
      <sheetName val="LIGHTING_FIXTURES2"/>
      <sheetName val="CABLING_ACC'S_&amp;_MISC_MAT'S2"/>
      <sheetName val="SPEC_LIST(BULK)2"/>
      <sheetName val="1-4-2_관(약)2"/>
      <sheetName val="01__자재단가비교표2"/>
      <sheetName val="제출내역_(2)1"/>
      <sheetName val="成本7_111"/>
      <sheetName val="Bldg_Wise_Summaries_20-10-091"/>
      <sheetName val="중기조종사_단위단가2"/>
      <sheetName val="등급별_배치기준1"/>
      <sheetName val="2_대외공문1"/>
      <sheetName val="폐수처리시설_신고과표(세무서제출용)_비목통합1"/>
      <sheetName val="F1_41"/>
      <sheetName val="1차_내역서1"/>
      <sheetName val="Conn__Lib1"/>
      <sheetName val="2_223M_due_to_adj_profit1"/>
      <sheetName val="Eq__Mobilization7"/>
      <sheetName val="bi-mnthly_rep_Villa1"/>
      <sheetName val="IRR_sponsor1"/>
      <sheetName val="SRS_월별_BS6"/>
      <sheetName val="EXC_IND5"/>
      <sheetName val="해외_기술훈련비_(합계)4"/>
      <sheetName val="COLOR별_인쇄4"/>
      <sheetName val="유효성_검사4"/>
      <sheetName val="KUWATI(Total)_11"/>
      <sheetName val="집계표_(TOTAL)11"/>
      <sheetName val="집계표_(CIVIL-23)11"/>
      <sheetName val="집계표_(FGRU)11"/>
      <sheetName val="집계표_(25,26)11"/>
      <sheetName val="집계표_(MEROX)11"/>
      <sheetName val="집계표_(NITROGEN)11"/>
      <sheetName val="집계표_(M4)11"/>
      <sheetName val="집계표_(CIVIL4)11"/>
      <sheetName val="집계표_(CIVIL6)11"/>
      <sheetName val="집계표_(CIVIL7)11"/>
      <sheetName val="내역서(DEMO_TOTAL)11"/>
      <sheetName val="내역서_(CIVIL-23)11"/>
      <sheetName val="내역서_(fgru)11"/>
      <sheetName val="내역서_(25&amp;26)11"/>
      <sheetName val="내역서_(MEROX)11"/>
      <sheetName val="내역서_(NITROGEN)11"/>
      <sheetName val="내역서_(M4)11"/>
      <sheetName val="내역서_(CIVIL-4)11"/>
      <sheetName val="내역서_(CIVIL-6)11"/>
      <sheetName val="내역서_(CIVIL-7)11"/>
      <sheetName val="OPTION_211"/>
      <sheetName val="OPTION_311"/>
      <sheetName val="2002년_현장공사비_국내_실적11"/>
      <sheetName val="2003년국내현장공사비_실적11"/>
      <sheetName val="VC2_10_9911"/>
      <sheetName val="WEIGHT_LIST8"/>
      <sheetName val="산#2-1_(2)8"/>
      <sheetName val="BEND_LOSS8"/>
      <sheetName val="INPUT_DATA10"/>
      <sheetName val="집계표_(25,26ဩ10"/>
      <sheetName val="Form_010"/>
      <sheetName val="General_Data10"/>
      <sheetName val="LABOR_&amp;_자재9"/>
      <sheetName val="Form_D-19"/>
      <sheetName val="Form_B-19"/>
      <sheetName val="Form_F-19"/>
      <sheetName val="Form_A9"/>
      <sheetName val="간접비_총괄9"/>
      <sheetName val="Price_Schedule9"/>
      <sheetName val="CAL_9"/>
      <sheetName val="Rate_Analysis9"/>
      <sheetName val="EQUIPMENT_-29"/>
      <sheetName val="공사비_내역_(가)8"/>
      <sheetName val="내역서_耰&quot;??9"/>
      <sheetName val="내역서_耰&quot;_x005f_x0000__x005f_x0000_8"/>
      <sheetName val="Static_Equip8"/>
      <sheetName val="Form_A_8"/>
      <sheetName val="3_Breakdown_Direct_Paint8"/>
      <sheetName val="내역서_耰&quot;__9"/>
      <sheetName val="Summary_Sheets8"/>
      <sheetName val="Civil_18"/>
      <sheetName val="Civil_28"/>
      <sheetName val="Civil_38"/>
      <sheetName val="Site_18"/>
      <sheetName val="Site_28"/>
      <sheetName val="Site_38"/>
      <sheetName val="Site_Faci8"/>
      <sheetName val="7__월별투입내역서7"/>
      <sheetName val="Man_Hole7"/>
      <sheetName val="Sheet1_(2)8"/>
      <sheetName val="Áý°èÇ¥_(TOTAL)7"/>
      <sheetName val="Áý°èÇ¥_(CIVIL-23)7"/>
      <sheetName val="Áý°èÇ¥_(FGRU)7"/>
      <sheetName val="Áý°èÇ¥_(25,26)7"/>
      <sheetName val="Áý°èÇ¥_(MEROX)7"/>
      <sheetName val="Áý°èÇ¥_(NITROGEN)7"/>
      <sheetName val="Áý°èÇ¥_(M4)7"/>
      <sheetName val="Áý°èÇ¥_(CIVIL4)7"/>
      <sheetName val="Áý°èÇ¥_(CIVIL6)7"/>
      <sheetName val="Áý°èÇ¥_(CIVIL7)7"/>
      <sheetName val="³»¿ª¼­(DEMO_TOTAL)7"/>
      <sheetName val="³»¿ª¼­_(CIVIL-23)7"/>
      <sheetName val="³»¿ª¼­_(fgru)7"/>
      <sheetName val="³»¿ª¼­_(25&amp;26)7"/>
      <sheetName val="³»¿ª¼­_(MEROX)7"/>
      <sheetName val="³»¿ª¼­_(NITROGEN)7"/>
      <sheetName val="³»¿ª¼­_(M4)7"/>
      <sheetName val="³»¿ª¼­_(CIVIL-4)7"/>
      <sheetName val="³»¿ª¼­_(CIVIL-6)7"/>
      <sheetName val="³»¿ª¼­_(CIVIL-7)7"/>
      <sheetName val="2002³â_ÇöÀå°ø»çºñ_±¹³»_½ÇÀû7"/>
      <sheetName val="2003³â±¹³»ÇöÀå°ø»çºñ_½ÇÀû7"/>
      <sheetName val="계측_내역서7"/>
      <sheetName val="내역서_耰&quot;_x005f_x005f_x005f_x0000__x005f_x005f_x0007"/>
      <sheetName val="2_2_STAFF_Scedule7"/>
      <sheetName val="내역서_耰&quot;_x005f_x005f_x005f_x005f_x005f_x005f_x00007"/>
      <sheetName val="Z-_GENERAL_PRICE_SUMMARY7"/>
      <sheetName val="_Estimate__7"/>
      <sheetName val="T_37"/>
      <sheetName val="HORI__VESSEL7"/>
      <sheetName val="MP_MOB7"/>
      <sheetName val="BM_DATA_SHEET8"/>
      <sheetName val="w't_table7"/>
      <sheetName val="Administrative_Prices7"/>
      <sheetName val="WBS_447"/>
      <sheetName val="WBS_417"/>
      <sheetName val="Precios_por_Administración7"/>
      <sheetName val="Precios_Unitarios7"/>
      <sheetName val="Subcon_A7"/>
      <sheetName val="EQUIP_LIST7"/>
      <sheetName val="Vind_-_BtB7"/>
      <sheetName val="LV_induction_motors7"/>
      <sheetName val="BSD_(2)7"/>
      <sheetName val="Form_B7"/>
      <sheetName val="내역서_耰&quot;_x005f_x005f_x005f_x005f_x005f_x005f_x005f7"/>
      <sheetName val="97_사업추정(WEKI)7"/>
      <sheetName val="[SANDAN_XLS??7"/>
      <sheetName val="Monthly_Load7"/>
      <sheetName val="Weekly_Load7"/>
      <sheetName val="breakdown_of_wage_rate7"/>
      <sheetName val="Indirect_Cost7"/>
      <sheetName val="Material_Selections7"/>
      <sheetName val="Piping_BQ_for_one_turbine7"/>
      <sheetName val="Item_code2"/>
      <sheetName val="공정계획(내부계획25%,내부w_f)7"/>
      <sheetName val="Utility_and_Fire_flange7"/>
      <sheetName val="SFN_ORIG7"/>
      <sheetName val="Resource_table7"/>
      <sheetName val="AG_Pipe_Qty_Analysis7"/>
      <sheetName val="Equipment_List7"/>
      <sheetName val="Form1_SQP7"/>
      <sheetName val="_SANDAN_XLS__7"/>
      <sheetName val="Heavy_Equipments7"/>
      <sheetName val="BOQ-B_DOWN6"/>
      <sheetName val="실행예산_MM6"/>
      <sheetName val="Dir_Manpower_Other_Exp_7"/>
      <sheetName val="SCHEDD_TAMBAHAN7"/>
      <sheetName val="Fire_Protection7"/>
      <sheetName val="단가_(2)6"/>
      <sheetName val="4-3LEVEL-5_epic_46"/>
      <sheetName val="FWBS_15306"/>
      <sheetName val="MODULE_CONFIRM6"/>
      <sheetName val="내역서_(∮ἀ嘆ɶ6"/>
      <sheetName val="ITB_COST7"/>
      <sheetName val="PROTECTION_6"/>
      <sheetName val="Cash_In-Cash_Out_Actual6"/>
      <sheetName val="5_)_Time_Delays2"/>
      <sheetName val="Site_Findings_Status_Sheet2"/>
      <sheetName val="CUADRO_DE_PRECIOS6"/>
      <sheetName val="plan&amp;section_of_foundation3"/>
      <sheetName val="working_load_at_the_btm_ft_3"/>
      <sheetName val="stability_check3"/>
      <sheetName val="design_criteria3"/>
      <sheetName val="design_load3"/>
      <sheetName val="1100-1200-1300-1910-2140-LEV_22"/>
      <sheetName val="Material_Price2"/>
      <sheetName val="TDC_COA_Sumry2"/>
      <sheetName val="TDC_Item_Dets2"/>
      <sheetName val="TDC_Item_Sumry2"/>
      <sheetName val="TDC_Key_Qty_Sumry2"/>
      <sheetName val="List_-_Components2"/>
      <sheetName val="List_-_Equipment2"/>
      <sheetName val="COA_Sumry_-_Std_Imp2"/>
      <sheetName val="Contr_TDC_-_Std_Imp2"/>
      <sheetName val="Item_Sumry_-_Std_Imp2"/>
      <sheetName val="Unit_Costs_-_Std_Imp2"/>
      <sheetName val="Unit_MH_-_Std_Imp2"/>
      <sheetName val="Proj_TIC_-_Std_Imp2"/>
      <sheetName val="내역서1999_8최종2"/>
      <sheetName val="Closeout_Control2"/>
      <sheetName val="Currency_Rate2"/>
      <sheetName val="Unit_Price_2"/>
      <sheetName val="4-Basic_Price2"/>
      <sheetName val="Evaluasi_Penw2"/>
      <sheetName val="Man_Power_&amp;_Comp2"/>
      <sheetName val="Data_List2"/>
      <sheetName val="RAB_AR&amp;STR2"/>
      <sheetName val="PROJECT_BRIEF2"/>
      <sheetName val="내역서_耰&quot;_x005f_x005f_x005f_x0000_2"/>
      <sheetName val="내역서_耰&quot;_x005f_x005f_x005f_x005f_2"/>
      <sheetName val="내역서_耰&quot;_x005f_x0000__x00002"/>
      <sheetName val="Updating_Form-Oct_20112"/>
      <sheetName val="Weld_Consumable2"/>
      <sheetName val="NDE_Cost-Summary2"/>
      <sheetName val="9July_Above_Ground_Pipe2"/>
      <sheetName val="M_112"/>
      <sheetName val="Process_Data_12"/>
      <sheetName val="Sum_(Case-3)2"/>
      <sheetName val="Air_Cooler-E1"/>
      <sheetName val="2__현장_자금투입_집계표1"/>
      <sheetName val="Tools_&amp;_Settings2"/>
      <sheetName val="Data_Summary2"/>
      <sheetName val="Crew_Costs2"/>
      <sheetName val="Spread_Costs2"/>
      <sheetName val="Unique_List_Misc2"/>
      <sheetName val="UP_MINOR1"/>
      <sheetName val="Equip_Rental_Summary_by_Contr1"/>
      <sheetName val="Project_Equip_Rental_Summary1"/>
      <sheetName val="Contractor_Indirect_Sumry1"/>
      <sheetName val="Project_Indirect_Sumry1"/>
      <sheetName val="COA_Sumry_by_Area1"/>
      <sheetName val="COA_Sumry_by_Contr1"/>
      <sheetName val="COA_Sumry_by_RG1"/>
      <sheetName val="TDC_COA_Grp_Sumry1"/>
      <sheetName val="TDC_COA_Grp_Sumry_by_Area1"/>
      <sheetName val="TDC_COA_Grp_Sumry_by_RG1"/>
      <sheetName val="Equipment_Sumry1"/>
      <sheetName val="TDC_Item_Dets-Full1"/>
      <sheetName val="TDC_Item_Dets-IPM-Full1"/>
      <sheetName val="TDC_Item_Sumry_by_Area1"/>
      <sheetName val="TDC_Item_Sumry_by_RG1"/>
      <sheetName val="TDC_Key_Qty_Sumry_by_RG1"/>
      <sheetName val="List_-_Equipment_by_Area1"/>
      <sheetName val="List_-_Equipment_by_Contr1"/>
      <sheetName val="Equipment_-_Unit_Costs_by_Mat1"/>
      <sheetName val="List_-_Equipment_by_Rep_Grp1"/>
      <sheetName val="Craft_Summary_by_Contr1"/>
      <sheetName val="Project_Craft_Summary1"/>
      <sheetName val="Project_Metrics1"/>
      <sheetName val="99__FWBS(Ref)1"/>
      <sheetName val="99__Change_Rate1"/>
      <sheetName val="In-House_Summary2"/>
      <sheetName val="Unt_rate1"/>
      <sheetName val="SUMMARY_(0A)1"/>
      <sheetName val="SUMMARY_(1A)1"/>
      <sheetName val="SUMMARY_(1B)1"/>
      <sheetName val="SUMMARY_(03)1"/>
      <sheetName val="F1(Cable_Rack)1"/>
      <sheetName val="F2(Cable_Rack)1"/>
      <sheetName val="F3(Cable_Rack)1"/>
      <sheetName val="F1_(POLYMER)1"/>
      <sheetName val="F2_(POLYMER)1"/>
      <sheetName val="F3_(POLYMER)1"/>
      <sheetName val="F4_(POLYMER)1"/>
      <sheetName val="F5(_Polymerization_)1"/>
      <sheetName val="F6_(_Polymerization_)1"/>
      <sheetName val="B1_(Grid_A-7,_-6)1"/>
      <sheetName val="B1_(Grid_A,_B)1"/>
      <sheetName val="B1_(Grid_C-7,_-6)1"/>
      <sheetName val="B2_(Grid_-7_B,_C)_(1)1"/>
      <sheetName val="B2_(Grid_-7_B,_C)_(2)1"/>
      <sheetName val="B2_(Grid_-6_B,_C)_(1)1"/>
      <sheetName val="B2_(Grid_-6_B,_C)_(2)1"/>
      <sheetName val="F1_(MONOMER)1"/>
      <sheetName val="F2_(MONOMER)1"/>
      <sheetName val="F3_(MONOMER)1"/>
      <sheetName val="90K060C_(MONOMER)1"/>
      <sheetName val="F1_(EXTRUSION)1"/>
      <sheetName val="F2_(EXTRUSION)1"/>
      <sheetName val="F3_(EXTRUSION)1"/>
      <sheetName val="F4_(EXTRUSION)1"/>
      <sheetName val="F5_(EXTRUSION)1"/>
      <sheetName val="F6A_(EXTRUSION)1"/>
      <sheetName val="F6D_(EXTRUSION)1"/>
      <sheetName val="F7_(EXTRUSION)1"/>
      <sheetName val="F8_(EXTRUSION)1"/>
      <sheetName val="F9_(EXTRUSION)1"/>
      <sheetName val="F10_(EXTRUSION)1"/>
      <sheetName val="F11_(EXTRUSION)1"/>
      <sheetName val="B1_(Grid_F-5`,_4`)1"/>
      <sheetName val="B2_(Grid_F,E-4`)1"/>
      <sheetName val="B2_(Grid_F,E-5`)1"/>
      <sheetName val="B3_(Grid_C,B-4`)1"/>
      <sheetName val="B4_(Grid_B,A-4`)1"/>
      <sheetName val="B5_(Grid_E-5`)_&amp;_(Grid_D-5`)1"/>
      <sheetName val="B6_(Grid_E,D-5')1"/>
      <sheetName val="B7_(Grid_E,D-5')1"/>
      <sheetName val="95D040,_A5061"/>
      <sheetName val="95P040AB,_A5071"/>
      <sheetName val="95X020-U08,_A6021"/>
      <sheetName val="95X020-U07,_A6061"/>
      <sheetName val="95E040,_A5091"/>
      <sheetName val="95D024;025,_A6151"/>
      <sheetName val="95X020-U05,_A6011"/>
      <sheetName val="95X020-U02,_A2041"/>
      <sheetName val="Extruder_FDN1"/>
      <sheetName val="BOG_COMP__FDN1"/>
      <sheetName val="SOG_COMP__FDN1"/>
      <sheetName val="1G1_(Ground_Beam)1"/>
      <sheetName val="1G2-1(Ground_Beam)1"/>
      <sheetName val="1G2-2(Ground_Beam)1"/>
      <sheetName val="P15,_161"/>
      <sheetName val="LO_CONSOLE_FDN1"/>
      <sheetName val="OIL_COOLER_FDN1"/>
      <sheetName val="CW_CONSOLE_FDN_(SOG)1"/>
      <sheetName val="PD3_(SOG)1"/>
      <sheetName val="SF1_(SOG)1"/>
      <sheetName val="SF2_(SOG)1"/>
      <sheetName val="SLAB_(1S1-1)1"/>
      <sheetName val="SLAB_(1S1-2)1"/>
      <sheetName val="SLAB_(1S1-3)1"/>
      <sheetName val="COLUMN_(+5500)1"/>
      <sheetName val="COLUMN_(+12500)1"/>
      <sheetName val="COLUMN_(+15500)1"/>
      <sheetName val="ETC_1"/>
      <sheetName val="Discounted_Cash_Flow1"/>
      <sheetName val="Ocean_Transporation_Charge1"/>
      <sheetName val="Cash_Flow_bulanan1"/>
      <sheetName val="H_Satuan1"/>
      <sheetName val="OCT_FDN1"/>
      <sheetName val="Codes_Pers2"/>
      <sheetName val="General_Notes1"/>
      <sheetName val="BO䁑-B_䁄OWN1"/>
      <sheetName val="_도면_및_도서_제출목록_및_일정_170202_xlsx1"/>
      <sheetName val="Direct_PMS2"/>
      <sheetName val="Aux_2"/>
      <sheetName val="Rates_&amp;_Legend1"/>
      <sheetName val="Pengesahan_1"/>
      <sheetName val="00-Summary_Information-ABB1"/>
      <sheetName val="Harga_Satuan1"/>
      <sheetName val="F_ALARM1"/>
      <sheetName val="Distribution_Table1"/>
      <sheetName val="2_Overall_Summary_1"/>
      <sheetName val="__2"/>
      <sheetName val="_1"/>
      <sheetName val="breakdown_of_wage_ra`f1"/>
      <sheetName val="breakdown_of_wage_ra1"/>
      <sheetName val="breakdown_of_wage_rað-1"/>
      <sheetName val="Raw_data1"/>
      <sheetName val="Exchange_Rate1"/>
      <sheetName val="Bill_rekap1"/>
      <sheetName val="차트_(2)1"/>
      <sheetName val="Action_Item1"/>
      <sheetName val="PABS,Site_info1"/>
      <sheetName val="0__Resource　Code1"/>
      <sheetName val="Material_code1"/>
      <sheetName val="DATA_MENTAH1"/>
      <sheetName val="breakdown_of_wage_rap1"/>
      <sheetName val="내역서_耰&quot;_x005f_x0000_1"/>
      <sheetName val="내역서_耰&quot;_x005f_x005f_1"/>
      <sheetName val="Process_Data_(2)2"/>
      <sheetName val="breakdown_of_wage_ra1"/>
      <sheetName val="2_주요계수총괄2"/>
      <sheetName val="D1_2_COF모듈자재_입출재고_(B급)2"/>
      <sheetName val="0_Cover1"/>
      <sheetName val="1_집계표Summary1"/>
      <sheetName val="1_내역서BOQ1"/>
      <sheetName val="2_QtyCal1"/>
      <sheetName val="2_산출집계QtySum1"/>
      <sheetName val="3-0_단가표1"/>
      <sheetName val="3-1_INTERPOLATION1"/>
      <sheetName val="3-2_SUMMERY_SHEET1"/>
      <sheetName val="3-3_Quotation1"/>
      <sheetName val="3-3_1_Quotation1"/>
      <sheetName val="간접비_총괄표1"/>
      <sheetName val="Finishes_code1"/>
      <sheetName val="01_총괄표1"/>
      <sheetName val="설내역서_1"/>
      <sheetName val="원익_IPS_단가1"/>
      <sheetName val="7_수지1"/>
      <sheetName val="총_원가계산1"/>
      <sheetName val="1-2CHANGE_CONTENTS4"/>
      <sheetName val="1-3_주요사양4"/>
      <sheetName val="2_종합추진일정표4"/>
      <sheetName val="3_투자및자금조달계획4"/>
      <sheetName val="4_계정합4"/>
      <sheetName val="4-1_내자4"/>
      <sheetName val="4-2_외자4"/>
      <sheetName val="5_분야별주요투자명세4"/>
      <sheetName val="6-1_PRESS4"/>
      <sheetName val="6-2_차체4"/>
      <sheetName val="6-3_도장4"/>
      <sheetName val="6-4_조립4"/>
      <sheetName val="7_개발소요인원4"/>
      <sheetName val="8_국내외연수출장계획4"/>
      <sheetName val="9_PILOTVEHICLE소요계획_4"/>
      <sheetName val="10_START_UP_PLAN_4"/>
      <sheetName val="11_생산인원계획4"/>
      <sheetName val="12_MH-자동화4"/>
      <sheetName val="13__판매계획4"/>
      <sheetName val="14_유사실적비교(종합)4"/>
      <sheetName val="14-1__유사실적비교4"/>
      <sheetName val="2003_Bud__Vs_Act_4"/>
      <sheetName val="01_02월_성과급4"/>
      <sheetName val="Mapping_Sheet4"/>
      <sheetName val="Dropdown_Items4"/>
      <sheetName val="완성차_미수금4"/>
      <sheetName val="아파트_기성내역서"/>
      <sheetName val="표_지"/>
      <sheetName val="인원조직표_(2)"/>
      <sheetName val="도급표지_"/>
      <sheetName val="도급표지__(4)"/>
      <sheetName val="부대표지_(4)"/>
      <sheetName val="도급표지__(3)"/>
      <sheetName val="부대표지_(3)"/>
      <sheetName val="도급표지__(2)"/>
      <sheetName val="부대표지_(2)"/>
      <sheetName val="토__목"/>
      <sheetName val="조__경"/>
      <sheetName val="전_기"/>
      <sheetName val="건__축"/>
      <sheetName val="집계표_(CIVIL"/>
      <sheetName val="2002년_현장공사비"/>
      <sheetName val="96보완계획7_12"/>
      <sheetName val="4_2_1_마루높이_검토"/>
      <sheetName val="TYPE-B_평균H"/>
      <sheetName val="steam_table"/>
      <sheetName val="전차선로_물량표"/>
      <sheetName val="C_&amp;_G_RHS"/>
      <sheetName val="member_design"/>
      <sheetName val="soil_bearing_check"/>
      <sheetName val="UNIT_PRICES"/>
      <sheetName val="PDS_U-1400"/>
      <sheetName val="ANLISA_K"/>
      <sheetName val="Budgetary_Fixed_Detector"/>
      <sheetName val="Urai__Resap_pengikat"/>
      <sheetName val="HARGA_MATERIAL"/>
      <sheetName val="Inkindo_2015"/>
      <sheetName val="UNIT_3"/>
      <sheetName val="기술인수_산정"/>
      <sheetName val="건설사업관리비_총괄표"/>
      <sheetName val="도서인쇄비_집계표"/>
      <sheetName val="손해배상공제료_산출표"/>
      <sheetName val="기성집계표_(KRW)"/>
      <sheetName val="0_Lead_data"/>
      <sheetName val="1_설계기준"/>
      <sheetName val="Dir-Conc_"/>
      <sheetName val="G_R300경비"/>
      <sheetName val="Sch_1"/>
      <sheetName val="SSL_IND"/>
      <sheetName val="내역서_(N____x000a_1"/>
      <sheetName val="공사금액_내역_(1)"/>
      <sheetName val="tabulation_of_deductions"/>
      <sheetName val="Summary_(overall)"/>
      <sheetName val="Land_Dev't__Ph-1"/>
      <sheetName val="4-Lane_bridge"/>
      <sheetName val="WTB-STAR_CINEMA"/>
      <sheetName val="03-13_Anticipated"/>
      <sheetName val="03-13_Approved"/>
      <sheetName val="sum_mdc"/>
      <sheetName val="Door_&amp;_Window_Sched"/>
      <sheetName val="Room_Sched"/>
      <sheetName val="C_Earthwork"/>
      <sheetName val="Schedule_S-Curve_Revision#3"/>
      <sheetName val="F-1_Bridge"/>
      <sheetName val="B_General_Requirements"/>
      <sheetName val="Drainage_&amp;_Slope"/>
      <sheetName val="F-2_Pile"/>
      <sheetName val="E_Surface"/>
      <sheetName val="Bored_Pile"/>
      <sheetName val="Named_Range"/>
      <sheetName val="HaulingLine_hardware"/>
      <sheetName val="견적_(2)"/>
      <sheetName val="내역서_(N____"/>
      <sheetName val="__x0"/>
      <sheetName val="구분자"/>
      <sheetName val="負荷集計（断熱不燃）"/>
      <sheetName val="6MONTHS"/>
      <sheetName val="mrySummary Information-ABB"/>
      <sheetName val="원형1호맨홀토공수량"/>
      <sheetName val="말뚝지지력산정"/>
      <sheetName val="List Equip"/>
      <sheetName val="LabCost"/>
      <sheetName val="MatCost"/>
      <sheetName val="Concrete"/>
      <sheetName val="Process C (1-166)"/>
      <sheetName val="Budget"/>
      <sheetName val="THISWORKSHEET"/>
      <sheetName val="2003SaleHC"/>
      <sheetName val="당초?∸ἀ"/>
      <sheetName val="울산시산표"/>
      <sheetName val="UC"/>
      <sheetName val="COMPARATIVE SUMMARY"/>
      <sheetName val="BOQ (typ-accent)"/>
      <sheetName val="SORT"/>
      <sheetName val="상품입고집계"/>
      <sheetName val="Droplist"/>
      <sheetName val="Benchmark"/>
      <sheetName val="ProjInfo"/>
      <sheetName val="C.S.A"/>
      <sheetName val="Sch.6"/>
      <sheetName val="General Schedule"/>
      <sheetName val="13mm E.P "/>
      <sheetName val="20mm(E.P)"/>
      <sheetName val="20mm(StaircaseP.P)"/>
      <sheetName val="13mm P.P"/>
      <sheetName val="FraisPers"/>
      <sheetName val="总概算表"/>
      <sheetName val="综合概算"/>
      <sheetName val="콘크리트타설집계표"/>
      <sheetName val="Competitors"/>
      <sheetName val="Perm. Test"/>
      <sheetName val="교각1"/>
      <sheetName val="내역서_(N   _"/>
      <sheetName val="관리비현황"/>
      <sheetName val="사업수지"/>
      <sheetName val="공용학생회관화장실"/>
      <sheetName val="현장경비"/>
      <sheetName val="테이블"/>
      <sheetName val="견_x0000__x0000__x0005_"/>
      <sheetName val="내역서_(N _x000e__x000e__x000e_  _x0012__x0010_ "/>
      <sheetName val=" _x0000__x001b__x0000__x0"/>
      <sheetName val="Weekl "/>
      <sheetName val="OPT_x0012__x0000__x0010__x0000_ _x0000_"/>
      <sheetName val="OPT "/>
      <sheetName val="TEST1"/>
      <sheetName val="견적서 (1)"/>
      <sheetName val="2002년 현장공사비 __x0000__x0000__x0000_쀀"/>
      <sheetName val="H-pile(298x299)"/>
      <sheetName val="H-pile(250x250)"/>
      <sheetName val="1062-X방향 "/>
      <sheetName val="JER3"/>
      <sheetName val="무근깨기"/>
      <sheetName val="2002년 현장공사비 _x0000_"/>
      <sheetName val="골조"/>
      <sheetName val="수문보고"/>
      <sheetName val="내역서_(N___ "/>
      <sheetName val="내역서_(N    "/>
      <sheetName val=" _x0"/>
      <sheetName val="내역서_耰&quot;6"/>
      <sheetName val="Bag_1"/>
      <sheetName val="5월"/>
      <sheetName val="F&amp;C"/>
      <sheetName val="Activity(new)"/>
      <sheetName val="[4월실적.XLS]SPEC LIST(COMM)"/>
      <sheetName val="#11 Loading Direct"/>
      <sheetName val="보양건설기계(지게차)"/>
      <sheetName val="태강산업(잡철물)"/>
      <sheetName val="다해이앤씨(잡철물)"/>
      <sheetName val="대명측기사.1"/>
      <sheetName val="태강산업(안전용품)"/>
      <sheetName val="다해이앤씨(안전)"/>
      <sheetName val="우성에너지"/>
      <sheetName val="삼영사무기(복사기)"/>
      <sheetName val="서우밥상(함바식당)"/>
      <sheetName val="결제표"/>
      <sheetName val="COMPARATIVE_SUMMARY"/>
      <sheetName val="BOQ_(typ-accent)"/>
      <sheetName val="일위대가목차"/>
      <sheetName val="개산대비"/>
      <sheetName val="기본일위"/>
      <sheetName val="경영계획1월"/>
      <sheetName val="총괄표(원가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/>
      <sheetData sheetId="217"/>
      <sheetData sheetId="218"/>
      <sheetData sheetId="219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/>
      <sheetData sheetId="49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/>
      <sheetData sheetId="505"/>
      <sheetData sheetId="506"/>
      <sheetData sheetId="507" refreshError="1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/>
      <sheetData sheetId="1226"/>
      <sheetData sheetId="1227"/>
      <sheetData sheetId="1228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/>
      <sheetData sheetId="1243" refreshError="1"/>
      <sheetData sheetId="1244"/>
      <sheetData sheetId="1245" refreshError="1"/>
      <sheetData sheetId="1246"/>
      <sheetData sheetId="1247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/>
      <sheetData sheetId="1261"/>
      <sheetData sheetId="1262" refreshError="1"/>
      <sheetData sheetId="1263"/>
      <sheetData sheetId="1264"/>
      <sheetData sheetId="1265"/>
      <sheetData sheetId="1266"/>
      <sheetData sheetId="1267"/>
      <sheetData sheetId="1268"/>
      <sheetData sheetId="1269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/>
      <sheetData sheetId="1495"/>
      <sheetData sheetId="1496"/>
      <sheetData sheetId="1497"/>
      <sheetData sheetId="1498" refreshError="1"/>
      <sheetData sheetId="1499"/>
      <sheetData sheetId="1500"/>
      <sheetData sheetId="1501"/>
      <sheetData sheetId="1502"/>
      <sheetData sheetId="1503"/>
      <sheetData sheetId="1504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/>
      <sheetData sheetId="1526"/>
      <sheetData sheetId="1527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/>
      <sheetData sheetId="1552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/>
      <sheetData sheetId="2124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/>
      <sheetData sheetId="2314"/>
      <sheetData sheetId="2315"/>
      <sheetData sheetId="2316"/>
      <sheetData sheetId="2317"/>
      <sheetData sheetId="2318"/>
      <sheetData sheetId="2319"/>
      <sheetData sheetId="2320"/>
      <sheetData sheetId="2321"/>
      <sheetData sheetId="2322"/>
      <sheetData sheetId="2323"/>
      <sheetData sheetId="2324"/>
      <sheetData sheetId="2325"/>
      <sheetData sheetId="2326"/>
      <sheetData sheetId="2327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/>
      <sheetData sheetId="2361"/>
      <sheetData sheetId="2362"/>
      <sheetData sheetId="2363"/>
      <sheetData sheetId="2364" refreshError="1"/>
      <sheetData sheetId="2365" refreshError="1"/>
      <sheetData sheetId="2366" refreshError="1"/>
      <sheetData sheetId="2367"/>
      <sheetData sheetId="2368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/>
      <sheetData sheetId="2381"/>
      <sheetData sheetId="2382" refreshError="1"/>
      <sheetData sheetId="2383" refreshError="1"/>
      <sheetData sheetId="2384" refreshError="1"/>
      <sheetData sheetId="2385"/>
      <sheetData sheetId="2386"/>
      <sheetData sheetId="2387"/>
      <sheetData sheetId="2388"/>
      <sheetData sheetId="2389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/>
      <sheetData sheetId="2419"/>
      <sheetData sheetId="2420"/>
      <sheetData sheetId="242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/>
      <sheetData sheetId="2440"/>
      <sheetData sheetId="2441" refreshError="1"/>
      <sheetData sheetId="2442" refreshError="1"/>
      <sheetData sheetId="2443"/>
      <sheetData sheetId="2444" refreshError="1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/>
      <sheetData sheetId="2575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/>
      <sheetData sheetId="2594"/>
      <sheetData sheetId="2595"/>
      <sheetData sheetId="2596"/>
      <sheetData sheetId="2597"/>
      <sheetData sheetId="2598"/>
      <sheetData sheetId="2599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/>
      <sheetData sheetId="2613"/>
      <sheetData sheetId="2614"/>
      <sheetData sheetId="2615"/>
      <sheetData sheetId="2616" refreshError="1"/>
      <sheetData sheetId="2617" refreshError="1"/>
      <sheetData sheetId="2618" refreshError="1"/>
      <sheetData sheetId="2619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/>
      <sheetData sheetId="3043"/>
      <sheetData sheetId="3044"/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/>
      <sheetData sheetId="3065"/>
      <sheetData sheetId="3066"/>
      <sheetData sheetId="3067"/>
      <sheetData sheetId="3068"/>
      <sheetData sheetId="3069"/>
      <sheetData sheetId="3070"/>
      <sheetData sheetId="3071"/>
      <sheetData sheetId="3072"/>
      <sheetData sheetId="3073"/>
      <sheetData sheetId="3074"/>
      <sheetData sheetId="3075" refreshError="1"/>
      <sheetData sheetId="3076"/>
      <sheetData sheetId="3077"/>
      <sheetData sheetId="3078"/>
      <sheetData sheetId="3079"/>
      <sheetData sheetId="3080"/>
      <sheetData sheetId="3081"/>
      <sheetData sheetId="3082"/>
      <sheetData sheetId="3083"/>
      <sheetData sheetId="3084"/>
      <sheetData sheetId="3085"/>
      <sheetData sheetId="3086"/>
      <sheetData sheetId="3087"/>
      <sheetData sheetId="3088"/>
      <sheetData sheetId="3089" refreshError="1"/>
      <sheetData sheetId="3090"/>
      <sheetData sheetId="3091"/>
      <sheetData sheetId="3092"/>
      <sheetData sheetId="3093"/>
      <sheetData sheetId="3094"/>
      <sheetData sheetId="3095"/>
      <sheetData sheetId="3096"/>
      <sheetData sheetId="3097"/>
      <sheetData sheetId="3098"/>
      <sheetData sheetId="3099"/>
      <sheetData sheetId="3100"/>
      <sheetData sheetId="3101"/>
      <sheetData sheetId="3102"/>
      <sheetData sheetId="3103"/>
      <sheetData sheetId="3104"/>
      <sheetData sheetId="3105"/>
      <sheetData sheetId="3106"/>
      <sheetData sheetId="3107"/>
      <sheetData sheetId="3108"/>
      <sheetData sheetId="3109"/>
      <sheetData sheetId="3110"/>
      <sheetData sheetId="3111"/>
      <sheetData sheetId="3112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/>
      <sheetData sheetId="3134"/>
      <sheetData sheetId="3135"/>
      <sheetData sheetId="3136"/>
      <sheetData sheetId="3137"/>
      <sheetData sheetId="3138"/>
      <sheetData sheetId="3139"/>
      <sheetData sheetId="3140"/>
      <sheetData sheetId="3141"/>
      <sheetData sheetId="3142"/>
      <sheetData sheetId="3143"/>
      <sheetData sheetId="3144"/>
      <sheetData sheetId="3145"/>
      <sheetData sheetId="3146"/>
      <sheetData sheetId="3147"/>
      <sheetData sheetId="3148"/>
      <sheetData sheetId="3149"/>
      <sheetData sheetId="3150"/>
      <sheetData sheetId="3151"/>
      <sheetData sheetId="3152"/>
      <sheetData sheetId="3153"/>
      <sheetData sheetId="3154"/>
      <sheetData sheetId="3155"/>
      <sheetData sheetId="3156"/>
      <sheetData sheetId="3157"/>
      <sheetData sheetId="3158"/>
      <sheetData sheetId="3159"/>
      <sheetData sheetId="3160"/>
      <sheetData sheetId="3161"/>
      <sheetData sheetId="3162"/>
      <sheetData sheetId="3163"/>
      <sheetData sheetId="3164"/>
      <sheetData sheetId="3165"/>
      <sheetData sheetId="3166"/>
      <sheetData sheetId="3167"/>
      <sheetData sheetId="3168"/>
      <sheetData sheetId="3169"/>
      <sheetData sheetId="3170"/>
      <sheetData sheetId="3171"/>
      <sheetData sheetId="3172"/>
      <sheetData sheetId="3173"/>
      <sheetData sheetId="3174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 refreshError="1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 refreshError="1"/>
      <sheetData sheetId="3387" refreshError="1"/>
      <sheetData sheetId="3388" refreshError="1"/>
      <sheetData sheetId="3389" refreshError="1"/>
      <sheetData sheetId="3390" refreshError="1"/>
      <sheetData sheetId="3391" refreshError="1"/>
      <sheetData sheetId="3392" refreshError="1"/>
      <sheetData sheetId="3393" refreshError="1"/>
      <sheetData sheetId="3394" refreshError="1"/>
      <sheetData sheetId="3395" refreshError="1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 refreshError="1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 refreshError="1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/>
      <sheetData sheetId="3822"/>
      <sheetData sheetId="3823"/>
      <sheetData sheetId="3824"/>
      <sheetData sheetId="3825"/>
      <sheetData sheetId="3826" refreshError="1"/>
      <sheetData sheetId="3827" refreshError="1"/>
      <sheetData sheetId="3828" refreshError="1"/>
      <sheetData sheetId="3829" refreshError="1"/>
      <sheetData sheetId="3830" refreshError="1"/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유동표"/>
      <sheetName val="TJP"/>
      <sheetName val="증감액"/>
      <sheetName val="사토계산"/>
      <sheetName val="변경운반량계산"/>
      <sheetName val="증감현황"/>
      <sheetName val="1TL종점(1)"/>
      <sheetName val="1TL종점(2)"/>
      <sheetName val="2TL시점(1)"/>
      <sheetName val="2TL시점(2)"/>
      <sheetName val="5+580"/>
      <sheetName val="중기사용료"/>
      <sheetName val="ilch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료업체"/>
      <sheetName val="결과"/>
      <sheetName val="총괄"/>
      <sheetName val="재료계"/>
      <sheetName val="직재"/>
      <sheetName val="간재"/>
      <sheetName val="노무"/>
      <sheetName val="일위"/>
      <sheetName val="목표세부명세"/>
      <sheetName val="중기사용료"/>
      <sheetName val="ilch"/>
      <sheetName val="1TL종점(1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PILE  (돌출)"/>
      <sheetName val="단위중량"/>
      <sheetName val="조명시설"/>
      <sheetName val="6PILE  _돌출_"/>
      <sheetName val="옹벽조금수정"/>
      <sheetName val="소업1교"/>
      <sheetName val="3BL공동구 수량"/>
      <sheetName val="부안일위"/>
      <sheetName val="수로집계"/>
      <sheetName val="반응조"/>
      <sheetName val="갑지"/>
      <sheetName val="원형1호맨홀토공수량"/>
      <sheetName val="가도공"/>
      <sheetName val="인사자료총집계"/>
      <sheetName val="2.단면가정 "/>
      <sheetName val="빗물받이(910-510-410)"/>
      <sheetName val="공사비증감"/>
      <sheetName val="내역서"/>
      <sheetName val="공사비집계"/>
      <sheetName val="가격조사서"/>
      <sheetName val="진주방향"/>
      <sheetName val="입찰안"/>
      <sheetName val="토공 갑지"/>
      <sheetName val="U-TYPE(1)"/>
      <sheetName val="배수관산출"/>
      <sheetName val="수안보-MBR1"/>
      <sheetName val="3.공통공사대비"/>
      <sheetName val="목표세부명세"/>
      <sheetName val="견적서(토공)"/>
      <sheetName val="교각계산"/>
      <sheetName val="#REF"/>
      <sheetName val="가설건물"/>
      <sheetName val="DATE"/>
      <sheetName val="해전배수"/>
      <sheetName val="수문일1"/>
      <sheetName val="결과조달"/>
      <sheetName val="노임단가"/>
      <sheetName val="본선 토공 분배표"/>
      <sheetName val="총괄내역서"/>
      <sheetName val="포장공자재집계표"/>
      <sheetName val="샘플표지"/>
      <sheetName val="수량3"/>
      <sheetName val="안산기계장치"/>
      <sheetName val="업무처리전"/>
      <sheetName val="밸브설치"/>
      <sheetName val="내역표지"/>
      <sheetName val="사통"/>
      <sheetName val="약품설비"/>
      <sheetName val="일위대가목록"/>
      <sheetName val="총 괄 표"/>
      <sheetName val="토공"/>
      <sheetName val="오동"/>
      <sheetName val="대조"/>
      <sheetName val="나한"/>
      <sheetName val="Sheet1"/>
      <sheetName val="터파기및재료"/>
      <sheetName val="참조"/>
      <sheetName val="물가시세"/>
      <sheetName val="수지표"/>
      <sheetName val="셀명"/>
      <sheetName val="총괄"/>
      <sheetName val="하도내역 (철콘)"/>
      <sheetName val="SLAB&quot;1&quot;"/>
      <sheetName val="원가"/>
      <sheetName val="실정보고"/>
      <sheetName val="갑지1"/>
      <sheetName val="BOX 본체"/>
      <sheetName val="TOTAL_BOQ"/>
      <sheetName val="슬래브"/>
      <sheetName val="예가표"/>
      <sheetName val="산출근거"/>
      <sheetName val="000000"/>
      <sheetName val="간지(1)"/>
      <sheetName val="1,2,3,4,5단위수량"/>
      <sheetName val="4)유동표"/>
      <sheetName val="인건비"/>
      <sheetName val="DATA98"/>
      <sheetName val="견적의뢰서"/>
      <sheetName val="2000년1차"/>
      <sheetName val="2000전체분"/>
      <sheetName val="200"/>
      <sheetName val="연돌일위집계"/>
      <sheetName val="산출내역서"/>
      <sheetName val="실행철강하도"/>
      <sheetName val="포장물량집계"/>
      <sheetName val="8.PILE  (돌출)"/>
      <sheetName val="일위대가"/>
      <sheetName val="산근터빈"/>
      <sheetName val="공문"/>
      <sheetName val="COVER"/>
      <sheetName val="Sheet1 (2)"/>
      <sheetName val="단위수량"/>
      <sheetName val="2호맨홀공제수량"/>
      <sheetName val="간선계산"/>
      <sheetName val="공사비증감(P4) "/>
      <sheetName val="SIL98"/>
      <sheetName val="말뚝지지력산정"/>
      <sheetName val="단면 (2)"/>
      <sheetName val="메서,변+증"/>
      <sheetName val="실행예산"/>
      <sheetName val="식생블럭단위수량"/>
      <sheetName val="갑지(추정)"/>
      <sheetName val="공종단가"/>
      <sheetName val="단가"/>
      <sheetName val="노무비"/>
      <sheetName val="EQUIP"/>
      <sheetName val="공량산출서"/>
      <sheetName val="지하"/>
      <sheetName val="식재"/>
      <sheetName val="시설물"/>
      <sheetName val="식재출력용"/>
      <sheetName val="유지관리"/>
      <sheetName val="금액내역서"/>
      <sheetName val="장비"/>
      <sheetName val="산근1"/>
      <sheetName val="노무"/>
      <sheetName val="자재"/>
      <sheetName val="2공구산출내역"/>
      <sheetName val="ELECTRIC"/>
      <sheetName val="SCHEDULE"/>
      <sheetName val="공통비총괄표"/>
      <sheetName val="Sheet2"/>
      <sheetName val="1. 설계조건 2.단면가정 3. 하중계산"/>
      <sheetName val="DATA 입력란"/>
      <sheetName val="1TL종점(1)"/>
      <sheetName val="토목품셈"/>
      <sheetName val="PAD TR보호대기초"/>
      <sheetName val="가로등기초"/>
      <sheetName val="HANDHOLE(2)"/>
      <sheetName val="전차선로 물량표"/>
      <sheetName val="세대구분"/>
      <sheetName val="Sheet4"/>
      <sheetName val="뚝토공"/>
      <sheetName val="70%"/>
      <sheetName val="소비자가"/>
      <sheetName val="공통가설공사"/>
      <sheetName val="D200"/>
      <sheetName val="6PILE 과속방지턱집계표!$K$12 (돌출)"/>
      <sheetName val="부하계산서"/>
      <sheetName val="2002상반기노임기준"/>
      <sheetName val="프랜트면허"/>
      <sheetName val="토목주소"/>
      <sheetName val="CTEMCOST"/>
      <sheetName val="합천내역"/>
      <sheetName val="archi(본사)"/>
      <sheetName val="BID"/>
      <sheetName val="1062-X방향 "/>
      <sheetName val="발주설계서(당초)"/>
      <sheetName val="고창방향"/>
      <sheetName val="대비"/>
      <sheetName val="외주현황.wq1"/>
      <sheetName val="집계표(육상)"/>
      <sheetName val="지급자재"/>
      <sheetName val="우수받이재료집계표"/>
      <sheetName val="내역"/>
      <sheetName val="6PILE+옹벽집계!$G$6+옹벽집계!$H$10  (돌출"/>
      <sheetName val="1.설계조건"/>
      <sheetName val="본부소개"/>
      <sheetName val="날개벽(시점좌측)"/>
      <sheetName val="제출내역 (2)"/>
      <sheetName val="4.2유효폭의 계산"/>
      <sheetName val="입찰"/>
      <sheetName val="현경"/>
      <sheetName val="DATA입력"/>
      <sheetName val="자료"/>
      <sheetName val="6PILE__(돌출)"/>
      <sheetName val="일위대가(계측기설치)"/>
      <sheetName val="집계표"/>
      <sheetName val="배수통관(좌)"/>
      <sheetName val="단가일람"/>
      <sheetName val="조경일람"/>
      <sheetName val="내역(전체)"/>
      <sheetName val="경상비"/>
      <sheetName val="수량산출내역1115"/>
      <sheetName val="DATA2000"/>
      <sheetName val="일위대가목차"/>
      <sheetName val="Quantity"/>
      <sheetName val="SG"/>
      <sheetName val="Sheet15"/>
      <sheetName val="정보"/>
      <sheetName val="합의경상"/>
      <sheetName val="기성내역"/>
      <sheetName val="공사내역"/>
      <sheetName val="실행"/>
      <sheetName val="단면A-A(TR)"/>
      <sheetName val="F-302"/>
      <sheetName val="F301.303"/>
      <sheetName val="plan&amp;section of foundation"/>
      <sheetName val="design load"/>
      <sheetName val="working load at the btm ft."/>
      <sheetName val="stability check"/>
      <sheetName val="design criteria"/>
      <sheetName val="산근"/>
      <sheetName val="D-3109"/>
      <sheetName val="대비표"/>
      <sheetName val="Total"/>
      <sheetName val="inter"/>
      <sheetName val="B"/>
      <sheetName val="PROCURE"/>
      <sheetName val="out_prog"/>
      <sheetName val="선적schedule (2)"/>
      <sheetName val="주식"/>
      <sheetName val="을 2"/>
      <sheetName val="을 1"/>
      <sheetName val="손익분석"/>
      <sheetName val="2.단면가정"/>
      <sheetName val="산마루측구단위수량"/>
      <sheetName val="신당동집계표"/>
      <sheetName val="3.하중산정4.지지력"/>
      <sheetName val="3련 BOX"/>
      <sheetName val="일위대가표"/>
      <sheetName val="배수내역"/>
      <sheetName val="ABUT수량-A1"/>
      <sheetName val="배수내역(98년도분)"/>
      <sheetName val="수량집계"/>
      <sheetName val="건축내역서"/>
      <sheetName val="설비내역서"/>
      <sheetName val="전기내역서"/>
      <sheetName val="단면B-B(EA)"/>
      <sheetName val="역T형"/>
      <sheetName val="관로토공집계표"/>
      <sheetName val="교각정보"/>
      <sheetName val="기기리스트"/>
      <sheetName val="수량산출"/>
      <sheetName val="포장공"/>
      <sheetName val="Sheet3"/>
      <sheetName val="TYPE-1"/>
      <sheetName val="S.중기사용료"/>
      <sheetName val="97노임단가"/>
      <sheetName val="입력란"/>
      <sheetName val="음봉방향"/>
      <sheetName val="9509"/>
      <sheetName val="3BL공동구_수량"/>
      <sheetName val="TOWER 10TON"/>
      <sheetName val="TOWER 12TON"/>
      <sheetName val="도배공사언고"/>
      <sheetName val="약품공급2"/>
      <sheetName val="COPING"/>
      <sheetName val="설계"/>
      <sheetName val="견적서"/>
      <sheetName val="도봉2지구"/>
      <sheetName val="비목군분류일위"/>
      <sheetName val="기자재비"/>
      <sheetName val="간 지1"/>
      <sheetName val="Basic"/>
      <sheetName val="D"/>
      <sheetName val="L"/>
      <sheetName val="M"/>
      <sheetName val="Part AB"/>
      <sheetName val="Part I"/>
      <sheetName val="Part M"/>
      <sheetName val="S"/>
      <sheetName val="E"/>
      <sheetName val="Resource"/>
      <sheetName val="Exrate"/>
      <sheetName val="40단가산출서"/>
      <sheetName val="40집계"/>
      <sheetName val="견적대비표"/>
      <sheetName val="INPUT"/>
      <sheetName val="설계조건"/>
      <sheetName val="일위(PN)"/>
      <sheetName val="96보완계획7.12"/>
      <sheetName val="교통표지판수량집계표"/>
      <sheetName val="수량명세서"/>
      <sheetName val="6PILE  _돌_x001c__"/>
      <sheetName val="비탈면보호공수량산출"/>
      <sheetName val="집수정"/>
      <sheetName val="기계경비"/>
      <sheetName val="교대(A1-A2)"/>
      <sheetName val="설비"/>
      <sheetName val="type-F"/>
      <sheetName val="A-4"/>
      <sheetName val="격점수량"/>
      <sheetName val="제수변수량H2.15"/>
      <sheetName val="_공기변수량"/>
      <sheetName val="DAILY"/>
      <sheetName val="입상내역"/>
      <sheetName val="국공유지및사유지"/>
      <sheetName val="방음벽기초"/>
      <sheetName val="무근깨기"/>
      <sheetName val="구조물공"/>
      <sheetName val="1호맨홀토공"/>
      <sheetName val="바닥판"/>
      <sheetName val="토사(PE)"/>
      <sheetName val="이토변실(A3-LINE)"/>
      <sheetName val="공사비예산서(토목분)"/>
      <sheetName val="대로근거"/>
      <sheetName val="기본"/>
      <sheetName val="시행후면적"/>
      <sheetName val="일위대가1"/>
      <sheetName val="품셈TABLE"/>
      <sheetName val="01.견적내역서"/>
      <sheetName val="금융비용"/>
      <sheetName val="데리네이타현황"/>
      <sheetName val="간접비"/>
      <sheetName val="★도급내역"/>
      <sheetName val="1NYS(당)"/>
      <sheetName val="본체"/>
      <sheetName val="I.설계조건"/>
      <sheetName val="대,유,램"/>
      <sheetName val="경영상태"/>
      <sheetName val="민자토목설변1차"/>
      <sheetName val="허용지지력"/>
      <sheetName val="Output"/>
      <sheetName val="수량집계표"/>
      <sheetName val="6PILE___돌출_"/>
      <sheetName val="부하(성남)"/>
      <sheetName val="전기"/>
      <sheetName val="대림경상68억"/>
      <sheetName val="최적단면"/>
      <sheetName val="직재"/>
      <sheetName val="토목"/>
      <sheetName val="기계(집계표)"/>
      <sheetName val="칠산대교 중앙부"/>
      <sheetName val="칠산대교 시종점부"/>
      <sheetName val="유림골조"/>
      <sheetName val="guard(mac)"/>
      <sheetName val="BOX(1.5X1.5)"/>
      <sheetName val="가설사무소수량집계"/>
      <sheetName val="자재(설치)"/>
      <sheetName val="본선차로수량집계표"/>
      <sheetName val="입출재고현황 (2)"/>
      <sheetName val="계약용량(서포)"/>
      <sheetName val="1.토공"/>
      <sheetName val="중기사용료"/>
      <sheetName val="일위"/>
      <sheetName val="갑지(집행)"/>
      <sheetName val="교량전기"/>
      <sheetName val="DRUM"/>
      <sheetName val="2.교량(신설)"/>
      <sheetName val="지장물C"/>
      <sheetName val="배수관설치현황"/>
      <sheetName val="사유서제출현황-2"/>
      <sheetName val="코드표"/>
      <sheetName val="마감사양"/>
      <sheetName val="예정(3)"/>
      <sheetName val="현장관리비"/>
      <sheetName val="계산근거"/>
      <sheetName val="woo(mac)"/>
      <sheetName val="20-6(L)"/>
      <sheetName val="관로조사공"/>
      <sheetName val="김여중"/>
      <sheetName val="단가산출서"/>
      <sheetName val="01.인원현황 (계획)"/>
      <sheetName val="설계산출표지"/>
      <sheetName val="건축"/>
      <sheetName val="산출근거(S4)"/>
      <sheetName val="포장직선구간"/>
      <sheetName val="일반수량"/>
      <sheetName val="당초내역서"/>
      <sheetName val="토공 total"/>
      <sheetName val="수지예산"/>
      <sheetName val="가공비"/>
      <sheetName val="연결관암거"/>
      <sheetName val="참고사항"/>
      <sheetName val="근로자자료입력"/>
      <sheetName val="BOX"/>
      <sheetName val="토공계산서(부체도로)"/>
      <sheetName val="6PILE (돌출)"/>
      <sheetName val="기초일위"/>
      <sheetName val="수목단가"/>
      <sheetName val="시설수량표"/>
      <sheetName val="시설일위"/>
      <sheetName val="식재수량표"/>
      <sheetName val="식재일위"/>
      <sheetName val="일위목록"/>
      <sheetName val="자재단가"/>
      <sheetName val="중로근거"/>
      <sheetName val="화전내"/>
      <sheetName val="보차도경계석"/>
      <sheetName val="자재집계표"/>
      <sheetName val="J형측구단위수량"/>
      <sheetName val="소산진입"/>
      <sheetName val="날개벽"/>
      <sheetName val="정부노임단가"/>
      <sheetName val="우각부보강"/>
      <sheetName val="가압장구체수량산출서"/>
      <sheetName val="CAL(1)."/>
      <sheetName val="12CGOU"/>
      <sheetName val="Bend_fact "/>
      <sheetName val="요약배부"/>
      <sheetName val="주관사업"/>
      <sheetName val="STAFF ANALYSIS"/>
      <sheetName val="C"/>
      <sheetName val="96노임기준"/>
      <sheetName val="차액보증"/>
      <sheetName val="2000시행예상"/>
      <sheetName val="YES-T"/>
      <sheetName val="단가조사"/>
      <sheetName val="40총괄"/>
      <sheetName val="수로단위수량"/>
      <sheetName val="우수받이"/>
      <sheetName val="옹벽"/>
      <sheetName val="품"/>
      <sheetName val="교각1"/>
      <sheetName val="당초"/>
      <sheetName val="골재및자재집계표"/>
      <sheetName val="수문보고"/>
      <sheetName val="할증 "/>
      <sheetName val="대운산출"/>
      <sheetName val="침하계"/>
      <sheetName val="A1(토공)"/>
      <sheetName val="A1(구조물)"/>
      <sheetName val="수량집계(1)"/>
      <sheetName val="철근집계표"/>
      <sheetName val="Sheet17"/>
      <sheetName val="단위단가"/>
      <sheetName val="가옥철거"/>
      <sheetName val="철근량"/>
      <sheetName val="의뢰서"/>
      <sheetName val="대부예산서"/>
      <sheetName val="기초공"/>
      <sheetName val="기둥(원형)"/>
      <sheetName val="돌담교 상부수량"/>
      <sheetName val="수입"/>
      <sheetName val="부대공"/>
      <sheetName val="CIVIL4"/>
      <sheetName val="2_단면가정_"/>
      <sheetName val="총_괄_표"/>
      <sheetName val="토공_갑지"/>
      <sheetName val="공사비증감(P4)_"/>
      <sheetName val="본선_토공_분배표"/>
      <sheetName val="단면_(2)"/>
      <sheetName val="하도내역_(철콘)"/>
      <sheetName val="부대토목"/>
      <sheetName val="L형집계"/>
      <sheetName val="신표지1"/>
      <sheetName val="전기일위대가"/>
      <sheetName val="건설기계_목록"/>
      <sheetName val="기계경비일람"/>
      <sheetName val="4-1.노무비(직영)"/>
      <sheetName val="조건표"/>
      <sheetName val="동원(3)"/>
      <sheetName val="9GNG운반"/>
      <sheetName val="DATA"/>
      <sheetName val="변경집계표"/>
      <sheetName val="배수공"/>
      <sheetName val="간지"/>
      <sheetName val="연습"/>
      <sheetName val="1을"/>
      <sheetName val="1.수인터널"/>
      <sheetName val="loading"/>
      <sheetName val="설계내역서"/>
      <sheetName val="IW-LIST"/>
      <sheetName val="현황"/>
      <sheetName val="매립"/>
      <sheetName val="여과지동"/>
      <sheetName val="기초자료"/>
      <sheetName val="계화총괄"/>
      <sheetName val="계화배수(3대)"/>
      <sheetName val="철집"/>
      <sheetName val="1.설계기준"/>
      <sheetName val="총수량 (기성)"/>
      <sheetName val="구조물철거개소별명세"/>
      <sheetName val="지장물조서"/>
      <sheetName val="토적표(우안)"/>
      <sheetName val="토적표(좌안)"/>
      <sheetName val="2.대외공문"/>
      <sheetName val="관급총괄"/>
      <sheetName val="DHEQSUPT"/>
      <sheetName val="J01"/>
      <sheetName val="설계내역(2001)"/>
      <sheetName val="계획서"/>
      <sheetName val="도자"/>
      <sheetName val="덤프총괄"/>
      <sheetName val="순성토운반거리산정"/>
      <sheetName val="임목폐기물파쇄"/>
      <sheetName val="토적집계표"/>
      <sheetName val="벌목공"/>
      <sheetName val="유동(순성_최종)"/>
      <sheetName val="비옥토수거"/>
      <sheetName val="이기(집계)"/>
      <sheetName val="2차토량발생"/>
      <sheetName val="흥양2교토공집계표"/>
      <sheetName val="JUCKEYK"/>
      <sheetName val="I一般比"/>
      <sheetName val="2.하중산정"/>
      <sheetName val="TYPE-A"/>
      <sheetName val="화재 탐지 설비"/>
      <sheetName val="배수관토공산출"/>
      <sheetName val="설직재-1"/>
      <sheetName val="건축물터파기"/>
      <sheetName val="부표총괄"/>
      <sheetName val="T.T.P 단위수량"/>
      <sheetName val="낙찰표"/>
      <sheetName val="기계경비적용기준"/>
      <sheetName val="AN-01"/>
      <sheetName val="PRICES"/>
      <sheetName val="골조시행"/>
      <sheetName val="예상"/>
      <sheetName val="ASP 일반구간_250A"/>
      <sheetName val="기존-내역"/>
      <sheetName val="우수"/>
      <sheetName val="BOX-1510"/>
      <sheetName val="중기비"/>
      <sheetName val="단면가정"/>
      <sheetName val="A LINE"/>
      <sheetName val="C.배수관공"/>
      <sheetName val="토공-내역"/>
      <sheetName val="에너지동"/>
      <sheetName val="이름"/>
      <sheetName val="하천하류 철근수량 집계표"/>
      <sheetName val="원형맨홀수량"/>
      <sheetName val="LOB"/>
      <sheetName val="C-직노1"/>
      <sheetName val="Supplement2"/>
      <sheetName val=""/>
      <sheetName val="설계내역"/>
      <sheetName val="횡배날개"/>
      <sheetName val="실행내역서"/>
      <sheetName val="노임"/>
      <sheetName val="평가데이터"/>
      <sheetName val="중기목록표"/>
      <sheetName val="직공시공계획서"/>
      <sheetName val="토적계산"/>
      <sheetName val="제직재"/>
      <sheetName val="제-노임"/>
      <sheetName val="좌측"/>
      <sheetName val="내역서(교량)전체"/>
      <sheetName val="맨홀수량산출"/>
      <sheetName val="운반"/>
      <sheetName val="관급자재대"/>
      <sheetName val="내역-가"/>
      <sheetName val="1단계"/>
      <sheetName val="집계표(OPTION)"/>
      <sheetName val="설계예시"/>
      <sheetName val="전선 및 전선관"/>
      <sheetName val="수량산출서"/>
      <sheetName val="실행대비"/>
      <sheetName val="을"/>
      <sheetName val="전력구구조물산근"/>
      <sheetName val="F301_303"/>
      <sheetName val="plan&amp;section_of_foundation"/>
      <sheetName val="design_load"/>
      <sheetName val="working_load_at_the_btm_ft_"/>
      <sheetName val="stability_check"/>
      <sheetName val="design_criteria"/>
      <sheetName val="CAL(1)_"/>
      <sheetName val="Bend_fact_"/>
      <sheetName val="STAFF_ANALYSIS"/>
      <sheetName val="Sheet1_(2)"/>
      <sheetName val="BQMPALOC"/>
      <sheetName val="Cash2"/>
      <sheetName val="Z"/>
      <sheetName val="깨기"/>
      <sheetName val="직노"/>
      <sheetName val="단가대비표"/>
      <sheetName val="일위7"/>
      <sheetName val="일위6"/>
      <sheetName val="일위5"/>
      <sheetName val="노무단가비교표"/>
      <sheetName val="일위1"/>
      <sheetName val="일위2"/>
      <sheetName val="일위3"/>
      <sheetName val="일위4"/>
      <sheetName val="일위8"/>
      <sheetName val="일위9"/>
      <sheetName val="철거산출근거"/>
      <sheetName val="목록"/>
      <sheetName val="자재단가표"/>
      <sheetName val="조합일"/>
      <sheetName val="철거일"/>
      <sheetName val="일위대가(1)"/>
      <sheetName val="전체변경예정공정표_2012.07.30"/>
      <sheetName val="주요자재집계"/>
      <sheetName val="6공구(당초)"/>
      <sheetName val="단위수량산출"/>
      <sheetName val="찍기"/>
      <sheetName val="우수맨홀공제단위수량"/>
      <sheetName val="건축내역"/>
      <sheetName val="01. 지사동"/>
      <sheetName val="REINF."/>
      <sheetName val="Sheet13"/>
      <sheetName val="Sheet14"/>
      <sheetName val="GEN"/>
      <sheetName val="N賃率-職"/>
      <sheetName val="포장총괄집계표"/>
      <sheetName val="중기목록"/>
      <sheetName val="운반단가"/>
      <sheetName val="INPUTDATA"/>
      <sheetName val="자금신청서"/>
      <sheetName val="P.M 별"/>
      <sheetName val="자재 집계표"/>
      <sheetName val="기초INPUT"/>
      <sheetName val="일반공사"/>
      <sheetName val="저"/>
      <sheetName val="총괄표"/>
      <sheetName val="외자배분"/>
      <sheetName val="외자내역"/>
      <sheetName val="STEEL BOX 단면설계(SEC.8)"/>
      <sheetName val="단위자갈수량1"/>
      <sheetName val="수량"/>
      <sheetName val="시멘트 및 골재량 (슬래브)"/>
      <sheetName val="시멘트 및 골재량 (거더)"/>
      <sheetName val="직원인원"/>
      <sheetName val="단가산출"/>
      <sheetName val="공틀공사"/>
      <sheetName val="토목검측서"/>
      <sheetName val="용산1(해보)"/>
      <sheetName val="계수시트"/>
      <sheetName val="이형관격점별수량산출(2)"/>
      <sheetName val="우수공"/>
      <sheetName val="품의"/>
      <sheetName val="교차구"/>
      <sheetName val="구체"/>
      <sheetName val="좌측날개벽"/>
      <sheetName val="우측날개벽"/>
      <sheetName val="tggwan(mac)"/>
      <sheetName val="인부노임"/>
      <sheetName val="트랜치 집수정 연결관-연장산출서"/>
      <sheetName val="배수장토목공사비"/>
      <sheetName val="공종별내역서"/>
      <sheetName val="6월인원"/>
      <sheetName val="옹벽집계표"/>
      <sheetName val="토공산출(시)"/>
      <sheetName val="토공산출(포)"/>
      <sheetName val="단가산출2"/>
      <sheetName val="중기사용료산출근거"/>
      <sheetName val="전기혼잡제경비(45)"/>
      <sheetName val="6PILE__(돌출)1"/>
      <sheetName val="3_공통공사대비"/>
      <sheetName val="1062-X방향_"/>
      <sheetName val="1__설계조건_2_단면가정_3__하중계산"/>
      <sheetName val="DATA_입력란"/>
      <sheetName val="BOX_본체"/>
      <sheetName val="PAD_TR보호대기초"/>
      <sheetName val="4_2유효폭의_계산"/>
      <sheetName val="TOWER_10TON"/>
      <sheetName val="TOWER_12TON"/>
      <sheetName val="제출내역_(2)"/>
      <sheetName val="칠산대교_중앙부"/>
      <sheetName val="칠산대교_시종점부"/>
      <sheetName val="8_PILE__(돌출)"/>
      <sheetName val="간_지1"/>
      <sheetName val="6PILE_과속방지턱집계표!$K$12_(돌출)"/>
      <sheetName val="S_중기사용료"/>
      <sheetName val="6PILE+옹벽집계!$G$6+옹벽집계!$H$10__(돌출"/>
      <sheetName val="전차선로_물량표"/>
      <sheetName val="BOX(1_5X1_5)"/>
      <sheetName val="1_설계조건"/>
      <sheetName val="선적schedule_(2)"/>
      <sheetName val="01_견적내역서"/>
      <sheetName val="3_하중산정4_지지력"/>
      <sheetName val="01_인원현황_(계획)"/>
      <sheetName val="2_교량(신설)"/>
      <sheetName val="I_설계조건"/>
      <sheetName val="총수량_(기성)"/>
      <sheetName val="6PILE___돌_"/>
      <sheetName val="4-1_노무비(직영)"/>
      <sheetName val="Part_AB"/>
      <sheetName val="Part_I"/>
      <sheetName val="Part_M"/>
      <sheetName val="을_2"/>
      <sheetName val="을_1"/>
      <sheetName val="2_단면가정"/>
      <sheetName val="안정검토"/>
      <sheetName val="사리부설"/>
      <sheetName val="Pier 3"/>
      <sheetName val="보험료산출"/>
      <sheetName val="산출내역(4월)"/>
      <sheetName val="산출내역(5월) (2)"/>
      <sheetName val="U형측구 표준단면도"/>
      <sheetName val="표준단면수량(출력안함)"/>
      <sheetName val="격점관로집계"/>
      <sheetName val="견적서세부내용"/>
      <sheetName val="견적내용입력"/>
      <sheetName val="단면검토"/>
      <sheetName val="VS P-Q"/>
      <sheetName val="1련박스"/>
      <sheetName val="마산방향"/>
      <sheetName val="옹벽식측구단위"/>
      <sheetName val="MATERIAL"/>
      <sheetName val="소방현물"/>
      <sheetName val="영동(D)"/>
      <sheetName val="주형"/>
      <sheetName val="날개벽수량표"/>
      <sheetName val="업체선정"/>
      <sheetName val="배명(단가)"/>
      <sheetName val="미생물배양기 기초"/>
      <sheetName val="산출근거-S1"/>
      <sheetName val="3절_CheckList_구분"/>
      <sheetName val="개요"/>
      <sheetName val="입력시트"/>
      <sheetName val="광주전남"/>
      <sheetName val="증감내역"/>
      <sheetName val="단가조사표"/>
      <sheetName val="CODE"/>
      <sheetName val="MOTOR"/>
      <sheetName val="상부공"/>
      <sheetName val="타견적(을)"/>
      <sheetName val="_x0018__x0000_℀"/>
      <sheetName val="중기"/>
      <sheetName val="6PILE  _돌_x005f_x001c__"/>
      <sheetName val="횡배위치"/>
      <sheetName val="출입구총집계"/>
      <sheetName val="토공_갑지1"/>
      <sheetName val="총_괄_표1"/>
      <sheetName val="Summary "/>
      <sheetName val="Thiet bi"/>
      <sheetName val="DM.ChiPhi"/>
      <sheetName val="MAIN GATE HOUSE"/>
      <sheetName val="escon"/>
      <sheetName val="단가비교"/>
      <sheetName val="표지"/>
      <sheetName val="입찰내역 발주처 양식"/>
      <sheetName val="철근단면적"/>
      <sheetName val="소도3교"/>
      <sheetName val="INPUT(덕도방향-시점)"/>
      <sheetName val="우수관로단위수량(300)"/>
      <sheetName val="가시설(TYPE-A)"/>
      <sheetName val="1호맨홀가감수량"/>
      <sheetName val="1-1평균터파기고(1)"/>
      <sheetName val="1호맨홀수량산출"/>
      <sheetName val="토공집계"/>
      <sheetName val="시중노임"/>
      <sheetName val="일위대가(가설)"/>
      <sheetName val="부대토공"/>
      <sheetName val="차선위치조서"/>
      <sheetName val="경산"/>
      <sheetName val="공사명입력"/>
      <sheetName val="참고자료"/>
      <sheetName val="데이타"/>
      <sheetName val="임목폐기물집계"/>
      <sheetName val="날개수량1.5"/>
      <sheetName val="맨홀되메우기"/>
      <sheetName val="대목"/>
      <sheetName val="A1-DATA"/>
      <sheetName val="단면"/>
      <sheetName val="Finansal tamamlanma Eğrisi"/>
      <sheetName val="TESİSAT"/>
      <sheetName val="Finansal_tamamlanma_Eğrisi"/>
      <sheetName val="GAEYO"/>
      <sheetName val="상반기손익차2총괄"/>
      <sheetName val="토공정보"/>
      <sheetName val="EP0618"/>
      <sheetName val="포설list원본"/>
      <sheetName val="일위대가-1"/>
      <sheetName val="Y-WORK"/>
      <sheetName val="6PILE_______G_6_______H_10____2"/>
      <sheetName val="집수정(600-700)"/>
      <sheetName val="총집계"/>
      <sheetName val="1회기성을"/>
      <sheetName val="0"/>
      <sheetName val="부대내역"/>
      <sheetName val="토공사"/>
      <sheetName val="모델링"/>
      <sheetName val="하중계산"/>
      <sheetName val="목창호"/>
      <sheetName val="준검 내역서"/>
      <sheetName val="공사개요"/>
      <sheetName val="원가(조경)"/>
      <sheetName val="원가(토목)"/>
      <sheetName val="평균터파기고(1-2,ASP)"/>
      <sheetName val="하수급견적대비"/>
      <sheetName val="6PILE___돌출_1"/>
      <sheetName val="2_단면가정_1"/>
      <sheetName val="3BL공동구_수량1"/>
      <sheetName val="Sheet1_(2)1"/>
      <sheetName val="하도내역_(철콘)1"/>
      <sheetName val="본선_토공_분배표1"/>
      <sheetName val="단면_(2)1"/>
      <sheetName val="공사비증감(P4)_1"/>
      <sheetName val="할증_"/>
      <sheetName val="F301_3031"/>
      <sheetName val="plan&amp;section_of_foundation1"/>
      <sheetName val="design_load1"/>
      <sheetName val="working_load_at_the_btm_ft_1"/>
      <sheetName val="stability_check1"/>
      <sheetName val="design_criteria1"/>
      <sheetName val="돌담교_상부수량"/>
      <sheetName val="1_수인터널"/>
      <sheetName val="CAL(1)_1"/>
      <sheetName val="Bend_fact_1"/>
      <sheetName val="STAFF_ANALYSIS1"/>
      <sheetName val="입출재고현황_(2)"/>
      <sheetName val="1_토공"/>
      <sheetName val="2_대외공문"/>
      <sheetName val="3련_BOX"/>
      <sheetName val="제수변수량H2_15"/>
      <sheetName val="T_T_P_단위수량"/>
      <sheetName val="전선_및_전선관"/>
      <sheetName val="ASP_일반구간_250A"/>
      <sheetName val="96보완계획7_12"/>
      <sheetName val="전체변경예정공정표_2012_07_30"/>
      <sheetName val="토공_total"/>
      <sheetName val="화재_탐지_설비"/>
      <sheetName val="6PILE_(돌출)"/>
      <sheetName val="외주현황_wq1"/>
      <sheetName val="REINF_"/>
      <sheetName val="P_M_별"/>
      <sheetName val="추진공"/>
      <sheetName val="도급견적가"/>
      <sheetName val="95MAKER"/>
      <sheetName val="재료율"/>
      <sheetName val="일위대가(여기까지)"/>
      <sheetName val="자재집계"/>
      <sheetName val="_x0018_"/>
      <sheetName val="연결임시"/>
      <sheetName val="내역검토사항"/>
      <sheetName val="간1"/>
      <sheetName val="공사예산서"/>
      <sheetName val="예산서(사급분)"/>
      <sheetName val="설계내역집계표"/>
      <sheetName val="간2"/>
      <sheetName val="총괄자재집계표"/>
      <sheetName val="수량총괄표"/>
      <sheetName val="간3"/>
      <sheetName val="품셈총괄표"/>
      <sheetName val="품셈"/>
      <sheetName val="간4"/>
      <sheetName val="부표총괄표"/>
      <sheetName val="부표"/>
      <sheetName val="간5"/>
      <sheetName val="별표총괄표"/>
      <sheetName val="별표"/>
      <sheetName val="운반거리"/>
      <sheetName val="간6"/>
      <sheetName val="간7"/>
      <sheetName val="선급금신청서"/>
      <sheetName val="특2맨홀(차도)(T-A)"/>
      <sheetName val="특2맨홀(보도)(T-A)"/>
      <sheetName val="맨홀이음부 몰탈수량 집계표"/>
      <sheetName val="제1종배수관"/>
      <sheetName val="제2종배수관"/>
      <sheetName val="제4종배수관"/>
      <sheetName val="지장물현황"/>
      <sheetName val="분묘 총 현황"/>
      <sheetName val="지하매설물조서"/>
      <sheetName val="지장물도면"/>
      <sheetName val="교대(A1)"/>
      <sheetName val="세목전체"/>
      <sheetName val="품셈총_x0000__x0000_"/>
      <sheetName val="물가자료"/>
      <sheetName val="가로등내역서"/>
      <sheetName val="변경내역대비표(2)"/>
      <sheetName val="차선도색"/>
      <sheetName val="각형맨홀"/>
      <sheetName val="요율"/>
      <sheetName val="전체철근집계"/>
      <sheetName val="setup"/>
      <sheetName val="과속방지턱"/>
      <sheetName val="흄관기초"/>
      <sheetName val="99노임단가"/>
      <sheetName val="자판실행"/>
      <sheetName val="Eq. Mobilization"/>
      <sheetName val=" FURNACE현설"/>
      <sheetName val="IMPEADENCE MAP 취수장"/>
      <sheetName val="연결원본-절대지우지말것"/>
      <sheetName val="6MONTHS"/>
      <sheetName val="264"/>
      <sheetName val="dongia (2)"/>
      <sheetName val="負荷集計（断熱不燃）"/>
      <sheetName val="Div26 - Elect"/>
      <sheetName val="6PILE__(돌출)2"/>
      <sheetName val="토공_갑지2"/>
      <sheetName val="총_괄_표2"/>
      <sheetName val="1062-X방향_1"/>
      <sheetName val="3_공통공사대비1"/>
      <sheetName val="제출내역_(2)1"/>
      <sheetName val="1_설계조건1"/>
      <sheetName val="8_PILE__(돌출)1"/>
      <sheetName val="1__설계조건_2_단면가정_3__하중계산1"/>
      <sheetName val="DATA_입력란1"/>
      <sheetName val="BOX_본체1"/>
      <sheetName val="6PILE_과속방지턱집계표!$K$12_(돌출)1"/>
      <sheetName val="선적schedule_(2)1"/>
      <sheetName val="4_2유효폭의_계산1"/>
      <sheetName val="TOWER_10TON1"/>
      <sheetName val="TOWER_12TON1"/>
      <sheetName val="PAD_TR보호대기초1"/>
      <sheetName val="전차선로_물량표1"/>
      <sheetName val="3_하중산정4_지지력1"/>
      <sheetName val="Summary_"/>
      <sheetName val="Thiet_bi"/>
      <sheetName val="DM_ChiPhi"/>
      <sheetName val="MAIN_GATE_HOUSE"/>
      <sheetName val="DANHPHAP"/>
      <sheetName val="RAB AR&amp;STR"/>
      <sheetName val="electrical"/>
      <sheetName val="Benchmark"/>
      <sheetName val="잡비계산"/>
      <sheetName val="breakdown"/>
      <sheetName val="main1"/>
      <sheetName val="RefG"/>
      <sheetName val="IRR sponsor"/>
      <sheetName val="laroux"/>
      <sheetName val="1.설계조건 "/>
      <sheetName val="2.단면1"/>
      <sheetName val="2.단면2"/>
      <sheetName val="3.토압계산"/>
      <sheetName val="4.하중계산"/>
      <sheetName val="5.안정검토"/>
      <sheetName val="5.안정검토 (2)"/>
      <sheetName val="6.벽체계산"/>
      <sheetName val="7.FOOTING 계산(직접기초)"/>
      <sheetName val="7.PILE "/>
      <sheetName val="FOOTING 계산(PILE기초)"/>
      <sheetName val="FOOTING계산(돌출)"/>
      <sheetName val="BM"/>
      <sheetName val="BALAN1"/>
      <sheetName val="(10) Other Costs5"/>
      <sheetName val="LAST UPDATE"/>
      <sheetName val="마감물량"/>
      <sheetName val="h-013211-2"/>
      <sheetName val="Bill summary of cost"/>
      <sheetName val="INTERIOR WALLS"/>
      <sheetName val="LLEGADA"/>
      <sheetName val="GAE8'97"/>
      <sheetName val="CFA"/>
      <sheetName val="Material Price"/>
      <sheetName val="2.223M_due to adj profit"/>
      <sheetName val="Land Dev't. Ph-1"/>
      <sheetName val="GESTION FICHE"/>
      <sheetName val="TRADUCTION LISTES"/>
      <sheetName val="Table"/>
      <sheetName val="산1~6"/>
      <sheetName val="중기조종사 단위단가"/>
      <sheetName val="금액결정"/>
      <sheetName val="본실행경비"/>
      <sheetName val="MTP"/>
      <sheetName val="견적"/>
      <sheetName val="관로연장산출"/>
      <sheetName val="TEST1"/>
      <sheetName val="7.PILE  (돌출)"/>
      <sheetName val="작성"/>
      <sheetName val="danga"/>
      <sheetName val="ilch"/>
      <sheetName val="단위수량(출력X)"/>
      <sheetName val="보고서"/>
      <sheetName val="총괄내역"/>
      <sheetName val="금융"/>
      <sheetName val="tifico"/>
      <sheetName val="EQT-ESTN"/>
      <sheetName val="PTdam"/>
      <sheetName val="Y_WORK"/>
      <sheetName val="wall"/>
      <sheetName val="방배2E"/>
      <sheetName val="98지급계획"/>
      <sheetName val="일위대가-2"/>
      <sheetName val="Open"/>
      <sheetName val="SLAB"/>
      <sheetName val="S_중기사용료1"/>
      <sheetName val="1_토공1"/>
      <sheetName val="01_견적내역서1"/>
      <sheetName val="6PILE__(돌출)3"/>
      <sheetName val="2_단면가정_2"/>
      <sheetName val="6PILE___돌출_2"/>
      <sheetName val="3BL공동구_수량2"/>
      <sheetName val="하도내역_(철콘)2"/>
      <sheetName val="본선_토공_분배표2"/>
      <sheetName val="Sheet1_(2)2"/>
      <sheetName val="8_PILE__(돌출)2"/>
      <sheetName val="S_중기사용료2"/>
      <sheetName val="단면_(2)2"/>
      <sheetName val="3_공통공사대비2"/>
      <sheetName val="1062-X방향_2"/>
      <sheetName val="공사비증감(P4)_2"/>
      <sheetName val="1__설계조건_2_단면가정_3__하중계산2"/>
      <sheetName val="DATA_입력란2"/>
      <sheetName val="1_토공2"/>
      <sheetName val="01_견적내역서2"/>
      <sheetName val="제출내역_(2)2"/>
      <sheetName val="6PILE__(돌출)4"/>
      <sheetName val="2_단면가정_3"/>
      <sheetName val="6PILE___돌출_3"/>
      <sheetName val="총_괄_표3"/>
      <sheetName val="토공_갑지3"/>
      <sheetName val="3BL공동구_수량3"/>
      <sheetName val="하도내역_(철콘)3"/>
      <sheetName val="본선_토공_분배표3"/>
      <sheetName val="Sheet1_(2)3"/>
      <sheetName val="8_PILE__(돌출)3"/>
      <sheetName val="S_중기사용료3"/>
      <sheetName val="단면_(2)3"/>
      <sheetName val="3_공통공사대비3"/>
      <sheetName val="1062-X방향_3"/>
      <sheetName val="공사비증감(P4)_3"/>
      <sheetName val="1__설계조건_2_단면가정_3__하중계산3"/>
      <sheetName val="DATA_입력란3"/>
      <sheetName val="1_토공3"/>
      <sheetName val="01_견적내역서3"/>
      <sheetName val="제출내역_(2)3"/>
      <sheetName val="현장관리비 산출내역"/>
      <sheetName val="Supplement_x0000_"/>
      <sheetName val="Supplementᐨ"/>
      <sheetName val="방송(체육관)"/>
      <sheetName val="기성집계"/>
      <sheetName val="BQextra"/>
      <sheetName val="TOSHIBA-Structure"/>
      <sheetName val="8-31-98"/>
      <sheetName val="worksheet inchican"/>
      <sheetName val="combined 9-30"/>
      <sheetName val="투입"/>
      <sheetName val="datasheet"/>
      <sheetName val="Contents"/>
      <sheetName val="Form.A"/>
      <sheetName val="Electrical(ISBL)"/>
      <sheetName val="Form.C"/>
      <sheetName val="Form.D"/>
      <sheetName val="Form.E"/>
      <sheetName val="Form.F"/>
      <sheetName val="Form.G"/>
      <sheetName val="횡배수관"/>
      <sheetName val="정공공사"/>
      <sheetName val="깨؀"/>
      <sheetName val="깨٫"/>
      <sheetName val="수목데이타 "/>
      <sheetName val="가설대가"/>
      <sheetName val="토공대가"/>
      <sheetName val="구조대가"/>
      <sheetName val="포설대가1"/>
      <sheetName val="부대대가"/>
      <sheetName val="정산"/>
      <sheetName val="일용노임단가"/>
      <sheetName val="이형관"/>
      <sheetName val="MANP"/>
      <sheetName val="SYSTEM 945 Air&amp;Nitrogen"/>
      <sheetName val="백분율"/>
      <sheetName val="PM Demolition "/>
      <sheetName val="6PILE_______G_6_______H_10____3"/>
      <sheetName val="단위가격"/>
      <sheetName val="T13(P68~72,78)"/>
      <sheetName val="동력부하계산"/>
      <sheetName val="암거날개벽재료집계"/>
      <sheetName val="용산3(영광)"/>
      <sheetName val="교사기준면적(초등)"/>
      <sheetName val="현장지지물물량"/>
      <sheetName val="유리"/>
      <sheetName val="분석"/>
      <sheetName val="USGC"/>
      <sheetName val="Equip."/>
      <sheetName val="Summary_1"/>
      <sheetName val="Thiet_bi1"/>
      <sheetName val="DM_ChiPhi1"/>
      <sheetName val="dongia_(2)"/>
      <sheetName val="RAB_AR&amp;STR"/>
      <sheetName val="Div26_-_Elect"/>
      <sheetName val="1_설계조건2"/>
      <sheetName val="BOX_본체2"/>
      <sheetName val="6PILE_과속방지턱집계표!$K$12_(돌출)2"/>
      <sheetName val="F301_3032"/>
      <sheetName val="plan&amp;section_of_foundation2"/>
      <sheetName val="design_load2"/>
      <sheetName val="working_load_at_the_btm_ft_2"/>
      <sheetName val="stability_check2"/>
      <sheetName val="design_criteria2"/>
      <sheetName val="선적schedule_(2)2"/>
      <sheetName val="4_2유효폭의_계산2"/>
      <sheetName val="TOWER_10TON2"/>
      <sheetName val="TOWER_12TON2"/>
      <sheetName val="PAD_TR보호대기초2"/>
      <sheetName val="전차선로_물량표2"/>
      <sheetName val="CAL(1)_2"/>
      <sheetName val="Bend_fact_2"/>
      <sheetName val="STAFF_ANALYSIS2"/>
      <sheetName val="3_하중산정4_지지력2"/>
      <sheetName val="간_지11"/>
      <sheetName val="Part_AB1"/>
      <sheetName val="Part_I1"/>
      <sheetName val="Part_M1"/>
      <sheetName val="할증_1"/>
      <sheetName val="6PILE+옹벽집계!$G$6+옹벽집계!$H$10__(돌1"/>
      <sheetName val="3련_BOX1"/>
      <sheetName val="MAIN_GATE_HOUSE1"/>
      <sheetName val="ASP_일반구간_250A1"/>
      <sheetName val="2_교량(신설)1"/>
      <sheetName val="I_설계조건1"/>
      <sheetName val="01_인원현황_(계획)1"/>
      <sheetName val="돌담교_상부수량1"/>
      <sheetName val="1_수인터널1"/>
      <sheetName val="입찰내역_발주처_양식"/>
      <sheetName val="6PILE___돌_x005f_x001c__"/>
      <sheetName val="Master"/>
      <sheetName val="DGCT"/>
      <sheetName val="Ts"/>
      <sheetName val="TH"/>
      <sheetName val="Bia"/>
      <sheetName val="Vattu"/>
      <sheetName val="XL4Poppy"/>
      <sheetName val="database"/>
      <sheetName val="INFOR-ST"/>
      <sheetName val="6PILE  _돌_x005f_x005f_x005f_x001c__"/>
      <sheetName val="DG duoi"/>
      <sheetName val="TEN CONG TRINH"/>
      <sheetName val="Notes"/>
      <sheetName val="BANG TONG HOP (2)"/>
      <sheetName val="AUTOMATIC SELECT"/>
      <sheetName val="단면치수"/>
      <sheetName val="HVAC"/>
      <sheetName val="Riesgos y Oportunidades"/>
      <sheetName val="Rekap Addendum"/>
      <sheetName val="Hrg.Sat"/>
      <sheetName val="Sec I ML"/>
      <sheetName val=" PE-F-42 MR 9 Manpower"/>
      <sheetName val="On Time"/>
      <sheetName val="Curup"/>
      <sheetName val="Prabu"/>
      <sheetName val="PESANTREN"/>
      <sheetName val="G"/>
      <sheetName val="A"/>
      <sheetName val="NAI"/>
      <sheetName val="STEEL_BOX_단면설계(SEC_8)"/>
      <sheetName val="01__지사동"/>
      <sheetName val="하천하류_철근수량_집계표"/>
      <sheetName val="2_하중산정"/>
      <sheetName val="1_설계기준"/>
      <sheetName val="소방현䀀"/>
      <sheetName val="소방현_x0000_"/>
      <sheetName val="갈현동"/>
      <sheetName val="아파트 기성내역서"/>
      <sheetName val="공정"/>
      <sheetName val="dongia_(2)1"/>
      <sheetName val="Div26_-_Elect1"/>
      <sheetName val="RAB_AR&amp;STR1"/>
      <sheetName val="시멘트_및_골재량_(슬래브)"/>
      <sheetName val="시멘트_및_골재량_(거더)"/>
      <sheetName val="견적 (2)"/>
      <sheetName val="Cash Out Table"/>
      <sheetName val="Net Cash Table"/>
      <sheetName val="총수량_(기성)1"/>
      <sheetName val="4-1_노무비(직영)1"/>
      <sheetName val="을_21"/>
      <sheetName val="을_11"/>
      <sheetName val="2_단면가정1"/>
      <sheetName val="입출재고현황_(2)1"/>
      <sheetName val="제수변수량H2_151"/>
      <sheetName val="T_T_P_단위수량1"/>
      <sheetName val="BOX(1_5X1_5)1"/>
      <sheetName val="칠산대교_중앙부1"/>
      <sheetName val="칠산대교_시종점부1"/>
      <sheetName val="96보완계획7_121"/>
      <sheetName val="전선_및_전선관1"/>
      <sheetName val="2_대외공문1"/>
      <sheetName val="전체변경예정공정표_2012_07_301"/>
      <sheetName val="토공_total1"/>
      <sheetName val="외주현황_wq11"/>
      <sheetName val="6PILE_(돌출)1"/>
      <sheetName val="P_M_별1"/>
      <sheetName val="화재_탐지_설비1"/>
      <sheetName val="자재_집계표"/>
      <sheetName val="REINF_1"/>
      <sheetName val="트랜치_집수정_연결관-연장산출서"/>
      <sheetName val="산출내역(5월)_(2)"/>
      <sheetName val="℀"/>
      <sheetName val="Pier_3"/>
      <sheetName val="Eq__Mobilization"/>
      <sheetName val="IRR_sponsor"/>
      <sheetName val="1_설계조건_"/>
      <sheetName val="2_단면1"/>
      <sheetName val="2_단면2"/>
      <sheetName val="3_토압계산"/>
      <sheetName val="4_하중계산"/>
      <sheetName val="5_안정검토"/>
      <sheetName val="5_안정검토_(2)"/>
      <sheetName val="6_벽체계산"/>
      <sheetName val="7_FOOTING_계산(직접기초)"/>
      <sheetName val="7_PILE_"/>
      <sheetName val="FOOTING_계산(PILE기초)"/>
      <sheetName val="(10)_Other_Costs5"/>
      <sheetName val="LAST_UPDATE"/>
      <sheetName val="Bill_summary_of_cost"/>
      <sheetName val="INTERIOR_WALLS"/>
      <sheetName val="Material_Price"/>
      <sheetName val="2_223M_due_to_adj_profit"/>
      <sheetName val="Land_Dev't__Ph-1"/>
      <sheetName val="GESTION_FICHE"/>
      <sheetName val="TRADUCTION_LISTES"/>
      <sheetName val="_FURNACE현설"/>
      <sheetName val="Finansal_tamamlanma_Eğrisi1"/>
      <sheetName val="A_LINE"/>
      <sheetName val="C_배수관공"/>
      <sheetName val="날개수량1_5"/>
      <sheetName val="맨홀이음부_몰탈수량_집계표"/>
      <sheetName val="U형측구_표준단면도"/>
      <sheetName val="SYSTEM_945_Air&amp;Nitrogen"/>
      <sheetName val="PM_Demolition_"/>
      <sheetName val="Form_A"/>
      <sheetName val="Form_C"/>
      <sheetName val="Form_D"/>
      <sheetName val="Form_E"/>
      <sheetName val="Form_F"/>
      <sheetName val="Form_G"/>
      <sheetName val="현장관리비_산출내역"/>
      <sheetName val="7_PILE__(돌출)"/>
      <sheetName val="분묘_총_현황"/>
      <sheetName val="준검_내역서"/>
      <sheetName val="기본단가"/>
      <sheetName val="인건비단가"/>
      <sheetName val="상부하중"/>
      <sheetName val="풍하중1"/>
      <sheetName val="음성방향"/>
      <sheetName val="1공구산출내역서"/>
      <sheetName val="기계경비(시간당)"/>
      <sheetName val="램머"/>
      <sheetName val="식재인부"/>
      <sheetName val="시설물기초"/>
      <sheetName val="수자재단위당"/>
      <sheetName val="_x0018_?℀"/>
      <sheetName val="기계공사"/>
      <sheetName val="공사비총"/>
      <sheetName val="125x125"/>
      <sheetName val="Du lieu ban dau"/>
      <sheetName val="Earthwork"/>
      <sheetName val="149-2"/>
      <sheetName val="Đon gia"/>
      <sheetName val="Duc_bk"/>
      <sheetName val="Đơn Giá "/>
      <sheetName val="Config"/>
      <sheetName val="TH_CPTB"/>
      <sheetName val="CP Khac cuoc VC"/>
      <sheetName val="Rates"/>
      <sheetName val="T.KE CP1"/>
      <sheetName val="BG"/>
      <sheetName val="Parem"/>
      <sheetName val="SEX"/>
      <sheetName val="Takeoff"/>
      <sheetName val="INFO"/>
      <sheetName val="B3A - TOWER A"/>
      <sheetName val="Bill of Qty MEP"/>
      <sheetName val="ctTBA"/>
      <sheetName val="PNT_QUOT__3"/>
      <sheetName val="COAT_WRAP_QIOT__3"/>
      <sheetName val="Nhan cong"/>
      <sheetName val="Gld"/>
      <sheetName val="Gxd"/>
      <sheetName val="QD957"/>
      <sheetName val="공사개요-C"/>
      <sheetName val="Items"/>
      <sheetName val="HESO"/>
      <sheetName val="TOTAL SUMMARY"/>
      <sheetName val="우배수"/>
      <sheetName val="J直材4"/>
      <sheetName val="전계가"/>
      <sheetName val="ACUNIT"/>
      <sheetName val="98수문일위"/>
      <sheetName val="토목공사"/>
      <sheetName val="0226"/>
      <sheetName val="CFS3"/>
      <sheetName val="F4-F7"/>
      <sheetName val="검사원"/>
      <sheetName val="기성요약서"/>
      <sheetName val="원가계산서"/>
      <sheetName val="공종별집계표"/>
      <sheetName val="간지1"/>
      <sheetName val="순공사비산출서"/>
      <sheetName val="#첨부서류"/>
      <sheetName val="목차"/>
      <sheetName val="보험료정산내역서"/>
      <sheetName val="산갑"/>
      <sheetName val="안전관리비사용내역서(총괄표)"/>
      <sheetName val="품질갑지"/>
      <sheetName val="매몰부검측갑지"/>
      <sheetName val="관급수불부갑지"/>
      <sheetName val="사급수불부갑지"/>
      <sheetName val="노무비지급대장갑지"/>
      <sheetName val="사진대지갑"/>
      <sheetName val="기성사진대지"/>
      <sheetName val="기성검사사진"/>
      <sheetName val="1.사유서"/>
      <sheetName val="부재별산출서"/>
      <sheetName val="CAUDIT"/>
      <sheetName val="능률"/>
      <sheetName val="WORK"/>
      <sheetName val="안정계산"/>
      <sheetName val="도"/>
      <sheetName val="구성비"/>
      <sheetName val="배수공집계표"/>
      <sheetName val="하중산정"/>
      <sheetName val="공정계획(내부계획25%,내부w.f)"/>
      <sheetName val="AILC004"/>
      <sheetName val="시설물일위"/>
      <sheetName val="잡석,기타"/>
      <sheetName val="토공 (3)"/>
      <sheetName val="연장,면적"/>
      <sheetName val="보강토옹벽총계"/>
      <sheetName val="토공 (2)"/>
      <sheetName val="우수공수량총괄"/>
      <sheetName val="오수공총괄"/>
      <sheetName val="상수총괄"/>
      <sheetName val=" 비점오염저감시설"/>
      <sheetName val="세륜장"/>
      <sheetName val="간접1"/>
      <sheetName val="공예을"/>
      <sheetName val="SC1"/>
      <sheetName val="IncStat 03-04"/>
      <sheetName val="IncStat 03  "/>
      <sheetName val="Авансы по СНГ"/>
      <sheetName val="LOADDAT"/>
      <sheetName val="UNIT 3"/>
      <sheetName val="Cashflow Analysis"/>
      <sheetName val="VC2 8.98"/>
      <sheetName val="적용환율"/>
      <sheetName val="BREAKDOWN(철거설치)"/>
      <sheetName val="경비2내역"/>
      <sheetName val="Item#9.3"/>
      <sheetName val="Item#1.9"/>
      <sheetName val="Item#6.7"/>
      <sheetName val="Item#2.6"/>
      <sheetName val="Item#4.10"/>
      <sheetName val="Item#5.8"/>
      <sheetName val="Item#7.21"/>
      <sheetName val="Item#3.8"/>
      <sheetName val="Item#8.7"/>
      <sheetName val="DESBAST"/>
      <sheetName val="Arch"/>
      <sheetName val="チューブ仕様"/>
      <sheetName val="Insulation_Utl_Off"/>
      <sheetName val="Note_Piping"/>
      <sheetName val="Forecast"/>
      <sheetName val="part j"/>
      <sheetName val="Part B"/>
      <sheetName val="UPA (C)"/>
      <sheetName val="Regenerator  Concrete Structure"/>
      <sheetName val="Ex-Rate"/>
      <sheetName val="WORKER"/>
      <sheetName val="Schedule S-Curve Revision#3"/>
      <sheetName val="Master Data"/>
      <sheetName val="石炭性状"/>
      <sheetName val="PSV2701F"/>
      <sheetName val="DESBASTE"/>
      <sheetName val="투자필요검토서(복수업체추천서 포함)"/>
      <sheetName val="소요자재"/>
      <sheetName val="노무산출서"/>
      <sheetName val="토공_갑지4"/>
      <sheetName val="TOWER_10TON3"/>
      <sheetName val="TOWER_12TON3"/>
      <sheetName val="F301_3033"/>
      <sheetName val="plan&amp;section_of_foundation3"/>
      <sheetName val="design_load3"/>
      <sheetName val="working_load_at_the_btm_ft_3"/>
      <sheetName val="stability_check3"/>
      <sheetName val="design_criteria3"/>
      <sheetName val="선적schedule_(2)3"/>
      <sheetName val="총_괄_표4"/>
      <sheetName val="간_지12"/>
      <sheetName val="BOX_본체3"/>
      <sheetName val="PAD_TR보호대기초3"/>
      <sheetName val="전차선로_물량표3"/>
      <sheetName val="6PILE_과속방지턱집계표!$K$12_(돌출)3"/>
      <sheetName val="6PILE+옹벽집계!$G$6+옹벽집계!$H$10__(돌2"/>
      <sheetName val="3_하중산정4_지지력3"/>
      <sheetName val="4_2유효폭의_계산3"/>
      <sheetName val="01_인원현황_(계획)2"/>
      <sheetName val="2_교량(신설)2"/>
      <sheetName val="I_설계조건2"/>
      <sheetName val="Part_AB2"/>
      <sheetName val="Part_I2"/>
      <sheetName val="Part_M2"/>
      <sheetName val="CAL(1)_3"/>
      <sheetName val="Bend_fact_3"/>
      <sheetName val="STAFF_ANALYSIS3"/>
      <sheetName val="1_설계조건3"/>
      <sheetName val="할증_2"/>
      <sheetName val="돌담교_상부수량2"/>
      <sheetName val="1_수인터널2"/>
      <sheetName val="3련_BOX2"/>
      <sheetName val="ASP_일반구간_250A2"/>
      <sheetName val="2_하중산정1"/>
      <sheetName val="1_설계기준1"/>
      <sheetName val="Form_A1"/>
      <sheetName val="Form_C1"/>
      <sheetName val="Form_D1"/>
      <sheetName val="Form_E1"/>
      <sheetName val="Form_F1"/>
      <sheetName val="Form_G1"/>
      <sheetName val="_FURNACE현설1"/>
      <sheetName val="입찰내역_발주처_양식1"/>
      <sheetName val="하천하류_철근수량_집계표1"/>
      <sheetName val="트랜치_집수정_연결관-연장산출서1"/>
      <sheetName val="Summary_2"/>
      <sheetName val="Thiet_bi2"/>
      <sheetName val="DM_ChiPhi2"/>
      <sheetName val="MAIN_GATE_HOUSE2"/>
      <sheetName val="Pier_31"/>
      <sheetName val="산출내역(5월)_(2)1"/>
      <sheetName val="STEEL_BOX_단면설계(SEC_8)1"/>
      <sheetName val="시멘트_및_골재량_(슬래브)1"/>
      <sheetName val="시멘트_및_골재량_(거더)1"/>
      <sheetName val="자재_집계표1"/>
      <sheetName val="6PILE___돌_x005f_x001c__1"/>
      <sheetName val="Eq__Mobilization1"/>
      <sheetName val="01__지사동1"/>
      <sheetName val="A_LINE1"/>
      <sheetName val="C_배수관공1"/>
      <sheetName val="Finansal_tamamlanma_Eğrisi2"/>
      <sheetName val="이토변실"/>
      <sheetName val="역T형(H=6.0) (2)"/>
      <sheetName val="관경결정"/>
      <sheetName val="6PILE_옹_____G_6_옹_____H_10____2"/>
      <sheetName val="상행-교대(A1-A2)"/>
      <sheetName val="TTL"/>
      <sheetName val="Sheet9"/>
      <sheetName val="Sheet10"/>
      <sheetName val="전기자료"/>
      <sheetName val="도면자료제출일정"/>
      <sheetName val="XXXXXX"/>
      <sheetName val="시산표"/>
      <sheetName val="G2설비도급"/>
      <sheetName val="상 부"/>
      <sheetName val="01"/>
      <sheetName val="본사인상전"/>
      <sheetName val="환경기계공정표 (3)"/>
      <sheetName val="L밽P"/>
      <sheetName val="L밽©"/>
      <sheetName val="L_x0002__x0000_"/>
      <sheetName val="내부산출서"/>
      <sheetName val="1호맨홀가시설토공(2~4)"/>
      <sheetName val="1호맨홀토공 (4)"/>
      <sheetName val="1호맨홀연결관토공 (2)"/>
      <sheetName val="터널조도"/>
      <sheetName val="노임이"/>
      <sheetName val="Sheet6"/>
      <sheetName val="C-制_x0010__x0000_"/>
      <sheetName val="공통부대비"/>
      <sheetName val="제경비율"/>
      <sheetName val="IBASE"/>
      <sheetName val="EARTH WORKS"/>
      <sheetName val="TBVL"/>
      <sheetName val="TLG Type"/>
      <sheetName val="FAB별"/>
      <sheetName val="_x005f_x0018__x005f_x0000_℀"/>
      <sheetName val="견적을지"/>
      <sheetName val="ENE-CAL 1"/>
      <sheetName val="_x005f_xffff__x005f_xffff__x005f_xffff__x005f_xffff_"/>
      <sheetName val="착공내역서"/>
      <sheetName val="부표총ం"/>
      <sheetName val="노임,재료비"/>
      <sheetName val="설계예산서"/>
      <sheetName val="깨_x0000_"/>
      <sheetName val="부서별(배부후)_계획"/>
      <sheetName val="Comps"/>
      <sheetName val="運転条件一覧"/>
      <sheetName val="Equip_"/>
      <sheetName val="plumbing"/>
      <sheetName val="pro ra op"/>
      <sheetName val="grafik"/>
      <sheetName val="Sch"/>
      <sheetName val="HARGA MATERIAL"/>
      <sheetName val="CH-RANC"/>
      <sheetName val="Competitors"/>
      <sheetName val="VV-REV2"/>
      <sheetName val="DIV.1"/>
      <sheetName val="analisa"/>
      <sheetName val="ALAT"/>
      <sheetName val="BAHAN"/>
      <sheetName val="Analisa Harga"/>
      <sheetName val="BQ"/>
      <sheetName val="hsp-STR-ARS"/>
      <sheetName val="Summary"/>
      <sheetName val="Analisa Harga Satuan"/>
      <sheetName val="Bank"/>
      <sheetName val="Hrg Satuan"/>
      <sheetName val="Public Area"/>
      <sheetName val="analis standar(8m)"/>
      <sheetName val="GRAND TOTAL"/>
      <sheetName val="div2"/>
      <sheetName val="Daf 1"/>
      <sheetName val="EQ_an"/>
      <sheetName val="LISTRIK"/>
      <sheetName val="VA_code"/>
      <sheetName val="Persiapan"/>
      <sheetName val="95삼성급(본사)"/>
      <sheetName val="TB"/>
      <sheetName val="Spec ME"/>
      <sheetName val="Balok"/>
      <sheetName val="Factor"/>
      <sheetName val="BOQ CBM"/>
      <sheetName val="PileCap"/>
      <sheetName val="REQDELTA"/>
      <sheetName val="BAG_2"/>
      <sheetName val="I_KAMAR"/>
      <sheetName val="Analisa HSP"/>
      <sheetName val="Pipe"/>
      <sheetName val="ELEC_DCI"/>
      <sheetName val="INST_DCI"/>
      <sheetName val="RAB"/>
      <sheetName val="PRO_DCI"/>
      <sheetName val="HVAC_DCI"/>
      <sheetName val="PIPE_DCI"/>
      <sheetName val="4-Basic Price"/>
      <sheetName val="villa"/>
      <sheetName val="Harsat Upah"/>
      <sheetName val="Perhitungan Besi"/>
      <sheetName val="ANL"/>
      <sheetName val="Cash Flow bulanan"/>
      <sheetName val="H.Satuan"/>
      <sheetName val="Perm. Test"/>
      <sheetName val="schalt"/>
      <sheetName val="schtng"/>
      <sheetName val="schbhn"/>
      <sheetName val="기안"/>
      <sheetName val="개산공사비"/>
      <sheetName val="예산총괄표"/>
      <sheetName val="재료비"/>
      <sheetName val="경비총괄표"/>
      <sheetName val="1. 검사비외"/>
      <sheetName val="3.공사운영비"/>
      <sheetName val="2.외주공사비"/>
      <sheetName val="본사공가현황"/>
      <sheetName val="IGCC査定"/>
      <sheetName val="40인공산출서"/>
      <sheetName val="40산출기초"/>
      <sheetName val="40전기실"/>
      <sheetName val="40전력간선"/>
      <sheetName val="40용접기용"/>
      <sheetName val="40전등"/>
      <sheetName val="40RACE WAY"/>
      <sheetName val="40전열"/>
      <sheetName val="30신설일위대가"/>
      <sheetName val="30집계표"/>
      <sheetName val="__"/>
      <sheetName val="6PILE__(돌출)5"/>
      <sheetName val="4_2유효폭의_계산4"/>
      <sheetName val="6PILE___돌출_4"/>
      <sheetName val="토공_갑지5"/>
      <sheetName val="3BL공동구_수량4"/>
      <sheetName val="하도내역_(철콘)4"/>
      <sheetName val="본선_토공_분배표4"/>
      <sheetName val="BOX_본체4"/>
      <sheetName val="Sheet1_(2)4"/>
      <sheetName val="2_단면가정_4"/>
      <sheetName val="1062-X방향_4"/>
      <sheetName val="1__설계조건_2_단면가정_3__하중계산4"/>
      <sheetName val="DATA_입력란4"/>
      <sheetName val="3_공통공사대비4"/>
      <sheetName val="단면_(2)4"/>
      <sheetName val="총_괄_표5"/>
      <sheetName val="6PILE+옹벽집계!$G$6+옹벽집계!$H$10__(돌3"/>
      <sheetName val="8_PILE__(돌출)4"/>
      <sheetName val="TOWER_10TON4"/>
      <sheetName val="TOWER_12TON4"/>
      <sheetName val="공사비증감(P4)_4"/>
      <sheetName val="6PILE_과속방지턱집계표!$K$12_(돌출)4"/>
      <sheetName val="제출내역_(2)4"/>
      <sheetName val="간_지13"/>
      <sheetName val="3_하중산정4_지지력4"/>
      <sheetName val="F301_3034"/>
      <sheetName val="plan&amp;section_of_foundation4"/>
      <sheetName val="design_load4"/>
      <sheetName val="working_load_at_the_btm_ft_4"/>
      <sheetName val="stability_check4"/>
      <sheetName val="design_criteria4"/>
      <sheetName val="선적schedule_(2)4"/>
      <sheetName val="PAD_TR보호대기초4"/>
      <sheetName val="I_설계조건3"/>
      <sheetName val="전차선로_물량표4"/>
      <sheetName val="1_설계조건4"/>
      <sheetName val="칠산대교_중앙부2"/>
      <sheetName val="칠산대교_시종점부2"/>
      <sheetName val="을_22"/>
      <sheetName val="을_12"/>
      <sheetName val="BOX(1_5X1_5)2"/>
      <sheetName val="2_교량(신설)3"/>
      <sheetName val="2_하중산정2"/>
      <sheetName val="Part_AB3"/>
      <sheetName val="Part_I3"/>
      <sheetName val="Part_M3"/>
      <sheetName val="2_단면가정2"/>
      <sheetName val="할증_3"/>
      <sheetName val="CAL(1)_4"/>
      <sheetName val="Bend_fact_4"/>
      <sheetName val="STAFF_ANALYSIS4"/>
      <sheetName val="ASP_일반구간_250A3"/>
      <sheetName val="01_인원현황_(계획)3"/>
      <sheetName val="토공_total2"/>
      <sheetName val="입출재고현황_(2)2"/>
      <sheetName val="돌담교_상부수량3"/>
      <sheetName val="1_수인터널3"/>
      <sheetName val="3련_BOX3"/>
      <sheetName val="총수량_(기성)2"/>
      <sheetName val="4-1_노무비(직영)2"/>
      <sheetName val="전선_및_전선관2"/>
      <sheetName val="제수변수량H2_152"/>
      <sheetName val="전체변경예정공정표_2012_07_302"/>
      <sheetName val="96보완계획7_122"/>
      <sheetName val="P_M_별2"/>
      <sheetName val="1_설계기준2"/>
      <sheetName val="T_T_P_단위수량2"/>
      <sheetName val="2_대외공문2"/>
      <sheetName val="외주현황_wq12"/>
      <sheetName val="화재_탐지_설비2"/>
      <sheetName val="6PILE_(돌출)2"/>
      <sheetName val="입찰내역_발주처_양식2"/>
      <sheetName val="트랜치_집수정_연결관-연장산출서2"/>
      <sheetName val="Summary_3"/>
      <sheetName val="Thiet_bi3"/>
      <sheetName val="DM_ChiPhi3"/>
      <sheetName val="MAIN_GATE_HOUSE3"/>
      <sheetName val="Pier_32"/>
      <sheetName val="하천하류_철근수량_집계표2"/>
      <sheetName val="REINF_2"/>
      <sheetName val="STEEL_BOX_단면설계(SEC_8)2"/>
      <sheetName val="자재_집계표2"/>
      <sheetName val="시멘트_및_골재량_(슬래브)2"/>
      <sheetName val="시멘트_및_골재량_(거더)2"/>
      <sheetName val="A_LINE2"/>
      <sheetName val="C_배수관공2"/>
      <sheetName val="Finansal_tamamlanma_Eğrisi3"/>
      <sheetName val="_FURNACE현설2"/>
      <sheetName val="산출내역(5월)_(2)2"/>
      <sheetName val="01__지사동2"/>
      <sheetName val="Form_A2"/>
      <sheetName val="Form_C2"/>
      <sheetName val="Form_D2"/>
      <sheetName val="Form_E2"/>
      <sheetName val="Form_F2"/>
      <sheetName val="Form_G2"/>
      <sheetName val="dongia_(2)2"/>
      <sheetName val="Div26_-_Elect2"/>
      <sheetName val="RAB_AR&amp;STR2"/>
      <sheetName val="6PILE___돌_x005f_x001c__2"/>
      <sheetName val="VS_P-Q"/>
      <sheetName val="중기조종사_단위단가"/>
      <sheetName val="Eq__Mobilization2"/>
      <sheetName val="worksheet_inchican"/>
      <sheetName val="combined_9-30"/>
      <sheetName val="미생물배양기_기초"/>
      <sheetName val="6PILE___돌_x005f_x005f_x005f_x001c__"/>
      <sheetName val="DG_duoi"/>
      <sheetName val="IMPEADENCE_MAP_취수장"/>
      <sheetName val="아파트_기성내역서"/>
      <sheetName val="TEN_CONG_TRINH"/>
      <sheetName val="BANG_TONG_HOP_(2)"/>
      <sheetName val="AUTOMATIC_SELECT"/>
      <sheetName val="Riesgos_y_Oportunidades"/>
      <sheetName val="?℀"/>
      <sheetName val="투자필요검토서(복수업체추천서_포함)"/>
      <sheetName val="공정계획(내부계획25%,내부w_f)"/>
      <sheetName val="Cash_Out_Table"/>
      <sheetName val="Net_Cash_Table"/>
      <sheetName val="1_MV"/>
      <sheetName val="Parameter"/>
      <sheetName val="CAPVC"/>
      <sheetName val="6PILE___돌_x001c__"/>
      <sheetName val="Tong du toan"/>
      <sheetName val="GENERAL REQUIREMENTS"/>
      <sheetName val="CIM"/>
      <sheetName val="SP10"/>
      <sheetName val="Module2"/>
      <sheetName val="EXC-R"/>
      <sheetName val="Bill rekap"/>
      <sheetName val="Rekapitulasi"/>
      <sheetName val="Perhit.Alat"/>
      <sheetName val="I-KAMAR"/>
      <sheetName val="Harga"/>
      <sheetName val="Koordinat"/>
      <sheetName val="TDC Item Dets"/>
      <sheetName val="TDC Item Sumry"/>
      <sheetName val="TDC Key Qty Sumry"/>
      <sheetName val="List - Components"/>
      <sheetName val="List - Equipment"/>
      <sheetName val="Item Sumry - Std Imp"/>
      <sheetName val="Unit Costs - Std Imp"/>
      <sheetName val="Unit MH - Std Imp"/>
      <sheetName val="Proj TIC - Std Imp"/>
      <sheetName val="INSTR"/>
      <sheetName val="기본단가표"/>
      <sheetName val="DGchitiet "/>
      <sheetName val="consilidate"/>
      <sheetName val="HS"/>
      <sheetName val="GIAVLIEU"/>
      <sheetName val="C_d"/>
      <sheetName val="Cons.Val"/>
      <sheetName val="EQUIPOS"/>
      <sheetName val="33628-Rev. A"/>
      <sheetName val="원형맨_x0000__x0000__x0005_"/>
      <sheetName val="trf(36%)"/>
      <sheetName val="시멘트 및 골ꍈ┊楀◞_x0000_"/>
      <sheetName val="시멘트 및 골_xdc48_ʉꍈ&gt;㱀ᇈ뮰"/>
      <sheetName val="상반기손익차2瓐쓏"/>
      <sheetName val="도급"/>
      <sheetName val="FIXED EQUIPMENT"/>
      <sheetName val="综合概算"/>
      <sheetName val="PERSONNELIST"/>
      <sheetName val="Foglio1"/>
      <sheetName val="8.석축단위(H=1.5M)"/>
      <sheetName val="종배수관"/>
      <sheetName val="9. 예정공정표(전체)"/>
      <sheetName val="도로단위당"/>
      <sheetName val="노무비단가"/>
      <sheetName val="Bored Pile"/>
      <sheetName val="slipsumpR"/>
      <sheetName val="bridge # 1"/>
      <sheetName val="mat'ls"/>
      <sheetName val="03-13 Anticipated"/>
      <sheetName val="03-13 Approved"/>
      <sheetName val="hauling"/>
      <sheetName val="ﾄﾞﾊﾞｲFUEL GAS追見"/>
      <sheetName val="Inputs"/>
      <sheetName val="BD"/>
      <sheetName val="Others"/>
      <sheetName val="sum mdc"/>
      <sheetName val="0000"/>
      <sheetName val="derive"/>
      <sheetName val="List Equip"/>
      <sheetName val="LabCost"/>
      <sheetName val="MatCost"/>
      <sheetName val="Concrete"/>
      <sheetName val="Process C (1-166)"/>
      <sheetName val="4-Lane bridge"/>
      <sheetName val="Hac.Lots"/>
      <sheetName val="Res.Lots"/>
      <sheetName val="Spine Road"/>
      <sheetName val="Stl-B"/>
      <sheetName val="eqpmt"/>
      <sheetName val="labor"/>
      <sheetName val="PM"/>
      <sheetName val="MATL"/>
      <sheetName val="Budget"/>
      <sheetName val="Legal Risk Analysis"/>
      <sheetName val="HaulingLine hardware"/>
      <sheetName val="Parameters"/>
      <sheetName val="Front Page"/>
      <sheetName val="March"/>
      <sheetName val="derivation"/>
      <sheetName val="Code 07"/>
      <sheetName val="05. VO Log (Master Data)"/>
      <sheetName val="MANHOLE"/>
      <sheetName val="Named Range"/>
      <sheetName val="TRUCK HAUL CYCLE-waste"/>
      <sheetName val="bill 2"/>
      <sheetName val="2.2 띠장의 설계"/>
      <sheetName val="i112996P6"/>
      <sheetName val="ref"/>
      <sheetName val="lookups"/>
      <sheetName val="BOQ"/>
      <sheetName val="Report"/>
      <sheetName val="revised#1"/>
      <sheetName val="임목폐기_x0000_挳ƀ"/>
      <sheetName val="TEL"/>
      <sheetName val="현장조사"/>
      <sheetName val="맨홀_공사비"/>
      <sheetName val="수목표준대가"/>
      <sheetName val="도급원가"/>
      <sheetName val="주공 갑지"/>
      <sheetName val="주차구획선수량"/>
      <sheetName val="중동공구"/>
      <sheetName val="4배"/>
      <sheetName val="6배"/>
      <sheetName val="3배"/>
      <sheetName val="5배"/>
      <sheetName val="1배"/>
      <sheetName val="99년하반기"/>
      <sheetName val="유동(순성_최종"/>
      <sheetName val="옹벽_x0000__x0000_Ԁ"/>
      <sheetName val="외자배_x0000_"/>
      <sheetName val="조명율표"/>
      <sheetName val="개발행위"/>
      <sheetName val="방배동내역(리라)"/>
      <sheetName val="마산Z꬀"/>
      <sheetName val="CP HMC"/>
      <sheetName val="Tong hop DT XDCT"/>
      <sheetName val="Du_lieu_ban_dau"/>
      <sheetName val="Đon_gia"/>
      <sheetName val="Đơn_Giá_"/>
      <sheetName val="CP_Khac_cuoc_VC"/>
      <sheetName val="T_KE_CP1"/>
      <sheetName val="Chiet tinh dz35"/>
      <sheetName val="NOTE"/>
      <sheetName val="FitOutConfCentre"/>
      <sheetName val="LEGEND"/>
      <sheetName val="Sheet7"/>
      <sheetName val="손익차총괄2"/>
      <sheetName val="30万表三"/>
      <sheetName val="jj"/>
      <sheetName val="6BPRO"/>
      <sheetName val="方案1表二"/>
      <sheetName val="2010电气概算 价目表"/>
      <sheetName val="gsde06"/>
      <sheetName val="调整系数"/>
      <sheetName val="热力"/>
      <sheetName val="G2TempSheet"/>
      <sheetName val="建筑工程统计表06月份 "/>
      <sheetName val="cespiti cet2 piombino (2)"/>
      <sheetName val="CT Thang Mo"/>
      <sheetName val="CT  PL"/>
      <sheetName val="Rekap_Addendum"/>
      <sheetName val="Hrg_Sat"/>
      <sheetName val="Sec_I_ML"/>
      <sheetName val="_PE-F-42_MR_9_Manpower"/>
      <sheetName val="On_Time"/>
      <sheetName val="dongia_(2)3"/>
      <sheetName val="RAB_AR&amp;STR3"/>
      <sheetName val="Div26_-_Elect3"/>
      <sheetName val="6PILE___돌_x005f_x005f_x005f_x001c__1"/>
      <sheetName val="DG_duoi1"/>
      <sheetName val="TEN_CONG_TRINH1"/>
      <sheetName val="Rekap_Addendum1"/>
      <sheetName val="Hrg_Sat1"/>
      <sheetName val="Sec_I_ML1"/>
      <sheetName val="_PE-F-42_MR_9_Manpower1"/>
      <sheetName val="On_Time1"/>
      <sheetName val="BANG_TONG_HOP_(2)1"/>
      <sheetName val="AUTOMATIC_SELECT1"/>
      <sheetName val="Du_lieu_ban_dau1"/>
      <sheetName val="AN-MAJOR"/>
      <sheetName val="LOKASI"/>
      <sheetName val="1,2공구원가계산서"/>
      <sheetName val="집 계 표"/>
      <sheetName val="수량산출서 갑지"/>
      <sheetName val="L밽¶"/>
      <sheetName val="Pi_x0000__x0000__x0005__x0000_"/>
      <sheetName val="충돌 내용"/>
      <sheetName val="단가조건(02년)"/>
      <sheetName val="토량1-1"/>
      <sheetName val="종단계산"/>
      <sheetName val="설명표지"/>
      <sheetName val="공사설명"/>
      <sheetName val="변경표지"/>
      <sheetName val="변경사유"/>
      <sheetName val="공정증감조서(총괄)"/>
      <sheetName val="공정증감조서(세부)"/>
      <sheetName val="예산표지"/>
      <sheetName val="정산변경예산내역"/>
      <sheetName val="정산변경내역서(한줄)"/>
      <sheetName val="정산변경내역서(두줄)"/>
      <sheetName val="고용보험표지"/>
      <sheetName val="고용보험료가입증명원"/>
      <sheetName val="안전표지"/>
      <sheetName val="안전세부정산내역"/>
      <sheetName val="안전관리비 사용내역-총괄"/>
      <sheetName val="안전관리비 사용내역-세부"/>
      <sheetName val="공사기간표지"/>
      <sheetName val="공사기간"/>
      <sheetName val="소요노력산출근거"/>
      <sheetName val="자재표지"/>
      <sheetName val="사급자재조서"/>
      <sheetName val="신규대가표지"/>
      <sheetName val="신규대가"/>
      <sheetName val="준공도"/>
      <sheetName val="맨홀조서"/>
      <sheetName val="Mc1"/>
      <sheetName val="빌딩 안내"/>
      <sheetName val="설계예산2"/>
      <sheetName val="이형관격점별수량_x0000__x0000__x0005__x0000_陀"/>
      <sheetName val="이형관격점별수량_x0000__x0000__x0005__x0000_妠"/>
      <sheetName val="기성청구서(1회)"/>
      <sheetName val="법면"/>
      <sheetName val="배수공1"/>
      <sheetName val="중기일위대가"/>
      <sheetName val="토목내역"/>
      <sheetName val="SYSTEM_945_Air&amp;Nitrogen1"/>
      <sheetName val="PM_Demolition_1"/>
      <sheetName val="관로토공"/>
      <sheetName val="1안"/>
      <sheetName val="SANBAISU"/>
      <sheetName val="증감내역서"/>
      <sheetName val="역T형옹벽(3.0)"/>
      <sheetName val="面雅樹"/>
      <sheetName val="부대공사총괄"/>
      <sheetName val="현장경비"/>
      <sheetName val="건축공사집계표"/>
      <sheetName val="슬래브(PF)(하류)"/>
      <sheetName val="상선"/>
      <sheetName val="한강운반비"/>
      <sheetName val="시중노임단가"/>
      <sheetName val="단중표"/>
      <sheetName val="청산공사"/>
      <sheetName val="종곡선INPUT0830"/>
      <sheetName val="Sales"/>
      <sheetName val="Balance"/>
      <sheetName val="Medagama"/>
      <sheetName val="Sandunpura"/>
      <sheetName val="Veheragala"/>
      <sheetName val="Collection"/>
      <sheetName val="Rainfall Data"/>
      <sheetName val="Mahawanawela"/>
      <sheetName val="Nuwaragala"/>
      <sheetName val="Siripura"/>
      <sheetName val="Background"/>
      <sheetName val="1ST"/>
      <sheetName val="01_견적내역서4"/>
      <sheetName val="S_중기사용료4"/>
      <sheetName val="1_토공4"/>
      <sheetName val="규준틀"/>
      <sheetName val="흙쌓기도수로설치현황"/>
      <sheetName val="일위대¹"/>
      <sheetName val="토적劰Ï勼"/>
      <sheetName val="gVL"/>
      <sheetName val="FA-LISTING"/>
      <sheetName val="GiaVL"/>
      <sheetName val="PNT-QUOT-#3"/>
      <sheetName val="Chenh lech vat tu"/>
      <sheetName val="gia vt,nc,may"/>
      <sheetName val="vlieu"/>
      <sheetName val="예총"/>
      <sheetName val="이기ᣉᾼ栃컒"/>
      <sheetName val="유림콘도"/>
      <sheetName val="bearing"/>
      <sheetName val="단면검_x0000_"/>
      <sheetName val="아파트 "/>
      <sheetName val="주현(해보)"/>
      <sheetName val="주현(영광)"/>
      <sheetName val="NNgung"/>
      <sheetName val="DonGia chetao"/>
      <sheetName val="DonGia VatTuLK"/>
      <sheetName val="Dự thầu"/>
      <sheetName val="dnc4"/>
      <sheetName val="gia vt"/>
      <sheetName val="TABLE-A"/>
      <sheetName val="Bill No.1.7"/>
      <sheetName val="Bill No.1.3"/>
      <sheetName val="Bill No.1.4"/>
      <sheetName val="Savings"/>
      <sheetName val="Summary Bill No. 1"/>
      <sheetName val="Chiet tinh dz22"/>
      <sheetName val="tu"/>
      <sheetName val="BXLDL"/>
      <sheetName val="lam-moi"/>
      <sheetName val="CTG"/>
      <sheetName val="Bang phan tich Quy che"/>
      <sheetName val="제1영업소"/>
      <sheetName val="제2영업소"/>
      <sheetName val="제3영업소"/>
      <sheetName val="Annex B"/>
      <sheetName val="토목镃_xdc03_"/>
      <sheetName val="설비원가"/>
      <sheetName val="6PILE__(돌출)6"/>
      <sheetName val="6PILE___돌출_5"/>
      <sheetName val="토공_갑지6"/>
      <sheetName val="총_괄_표6"/>
      <sheetName val="3BL공동구_수량5"/>
      <sheetName val="Sheet1_(2)5"/>
      <sheetName val="2_단면가정_5"/>
      <sheetName val="본선_토공_분배표5"/>
      <sheetName val="3_하중산정4_지지력5"/>
      <sheetName val="1062-X방향_5"/>
      <sheetName val="하도내역_(철콘)5"/>
      <sheetName val="6PILE_과속방지턱집계표!$K$12_(돌출)5"/>
      <sheetName val="제출내역_(2)5"/>
      <sheetName val="단면_(2)5"/>
      <sheetName val="F301_3035"/>
      <sheetName val="plan&amp;section_of_foundation5"/>
      <sheetName val="design_load5"/>
      <sheetName val="working_load_at_the_btm_ft_5"/>
      <sheetName val="stability_check5"/>
      <sheetName val="design_criteria5"/>
      <sheetName val="선적schedule_(2)5"/>
      <sheetName val="4_2유효폭의_계산5"/>
      <sheetName val="8_PILE__(돌출)5"/>
      <sheetName val="1__설계조건_2_단면가정_3__하중계산5"/>
      <sheetName val="DATA_입력란5"/>
      <sheetName val="간_지14"/>
      <sheetName val="3_공통공사대비5"/>
      <sheetName val="공사비증감(P4)_5"/>
      <sheetName val="TOWER_10TON5"/>
      <sheetName val="TOWER_12TON5"/>
      <sheetName val="CAL(1)_5"/>
      <sheetName val="Bend_fact_5"/>
      <sheetName val="STAFF_ANALYSIS5"/>
      <sheetName val="6PILE+옹벽집계!$G$6+옹벽집계!$H$10__(돌4"/>
      <sheetName val="ASP_일반구간_250A4"/>
      <sheetName val="BOX_본체5"/>
      <sheetName val="을_23"/>
      <sheetName val="을_13"/>
      <sheetName val="2_단면가정3"/>
      <sheetName val="Part_AB4"/>
      <sheetName val="Part_I4"/>
      <sheetName val="Part_M4"/>
      <sheetName val="할증_4"/>
      <sheetName val="돌담교_상부수량4"/>
      <sheetName val="PAD_TR보호대기초5"/>
      <sheetName val="전차선로_물량표5"/>
      <sheetName val="6PILE___돌_1"/>
      <sheetName val="1_수인터널4"/>
      <sheetName val="I_설계조건4"/>
      <sheetName val="01_인원현황_(계획)4"/>
      <sheetName val="1_설계조건5"/>
      <sheetName val="외주현황_wq13"/>
      <sheetName val="Summary_4"/>
      <sheetName val="Thiet_bi4"/>
      <sheetName val="DM_ChiPhi4"/>
      <sheetName val="3련_BOX4"/>
      <sheetName val="MAIN_GATE_HOUSE4"/>
      <sheetName val="2_교량(신설)4"/>
      <sheetName val="전체변경예정공정표_2012_07_303"/>
      <sheetName val="칠산대교_중앙부3"/>
      <sheetName val="칠산대교_시종점부3"/>
      <sheetName val="입출재고현황_(2)3"/>
      <sheetName val="총수량_(기성)3"/>
      <sheetName val="4-1_노무비(직영)3"/>
      <sheetName val="제수변수량H2_153"/>
      <sheetName val="T_T_P_단위수량3"/>
      <sheetName val="BOX(1_5X1_5)3"/>
      <sheetName val="1_설계기준3"/>
      <sheetName val="2_하중산정3"/>
      <sheetName val="96보완계획7_123"/>
      <sheetName val="화재_탐지_설비3"/>
      <sheetName val="2_대외공문3"/>
      <sheetName val="6PILE_(돌출)3"/>
      <sheetName val="전선_및_전선관3"/>
      <sheetName val="P_M_별3"/>
      <sheetName val="REINF_3"/>
      <sheetName val="하천하류_철근수량_집계표3"/>
      <sheetName val="토공_total3"/>
      <sheetName val="입찰내역_발주처_양식3"/>
      <sheetName val="STEEL_BOX_단면설계(SEC_8)3"/>
      <sheetName val="시멘트_및_골재량_(슬래브)3"/>
      <sheetName val="시멘트_및_골재량_(거더)3"/>
      <sheetName val="6PILE___돌_x005f_x001c__3"/>
      <sheetName val="_FURNACE현설3"/>
      <sheetName val="산출내역(5월)_(2)3"/>
      <sheetName val="자재_집계표3"/>
      <sheetName val="Eq__Mobilization3"/>
      <sheetName val="01__지사동3"/>
      <sheetName val="Pier_33"/>
      <sheetName val="트랜치_집수정_연결관-연장산출서3"/>
      <sheetName val="Form_A3"/>
      <sheetName val="Form_C3"/>
      <sheetName val="Form_D3"/>
      <sheetName val="Form_E3"/>
      <sheetName val="Form_F3"/>
      <sheetName val="Form_G3"/>
      <sheetName val="A_LINE3"/>
      <sheetName val="C_배수관공3"/>
      <sheetName val="날개수량1_51"/>
      <sheetName val="Finansal_tamamlanma_Eğrisi4"/>
      <sheetName val="준검_내역서1"/>
      <sheetName val="맨홀이음부_몰탈수량_집계표1"/>
      <sheetName val="7_PILE__(돌출)1"/>
      <sheetName val="U형측구_표준단면도1"/>
      <sheetName val="중기조종사_단위단가1"/>
      <sheetName val="Equip_1"/>
      <sheetName val="아파트_기성내역서1"/>
      <sheetName val="VS_P-Q1"/>
      <sheetName val="현장관리비_산출내역1"/>
      <sheetName val="Cash_Out_Table1"/>
      <sheetName val="Net_Cash_Table1"/>
      <sheetName val="Riesgos_y_Oportunidades1"/>
      <sheetName val="IRR_sponsor1"/>
      <sheetName val="1_설계조건_1"/>
      <sheetName val="2_단면11"/>
      <sheetName val="2_단면21"/>
      <sheetName val="3_토압계산1"/>
      <sheetName val="4_하중계산1"/>
      <sheetName val="5_안정검토1"/>
      <sheetName val="5_안정검토_(2)1"/>
      <sheetName val="6_벽체계산1"/>
      <sheetName val="7_FOOTING_계산(직접기초)1"/>
      <sheetName val="7_PILE_1"/>
      <sheetName val="FOOTING_계산(PILE기초)1"/>
      <sheetName val="(10)_Other_Costs51"/>
      <sheetName val="LAST_UPDATE1"/>
      <sheetName val="Bill_summary_of_cost1"/>
      <sheetName val="INTERIOR_WALLS1"/>
      <sheetName val="Material_Price1"/>
      <sheetName val="2_223M_due_to_adj_profit1"/>
      <sheetName val="Land_Dev't__Ph-11"/>
      <sheetName val="GESTION_FICHE1"/>
      <sheetName val="TRADUCTION_LISTES1"/>
      <sheetName val="worksheet_inchican1"/>
      <sheetName val="combined_9-301"/>
      <sheetName val="분묘_총_현황1"/>
      <sheetName val="미생물배양기_기초1"/>
      <sheetName val="IMPEADENCE_MAP_취수장1"/>
      <sheetName val="견적_(2)"/>
      <sheetName val="수목데이타_"/>
      <sheetName val="EARTH_WORKS"/>
      <sheetName val="B3A_-_TOWER_A"/>
      <sheetName val="Bill_of_Qty_MEP"/>
      <sheetName val="Nhan_cong"/>
      <sheetName val="TLG_Type"/>
      <sheetName val="TOTAL_SUMMARY"/>
      <sheetName val="투자필요검토서(복수업체추천서_포함)1"/>
      <sheetName val="DGchitiet_"/>
      <sheetName val="Tong_du_toan"/>
      <sheetName val="GENERAL_REQUIREMENTS"/>
      <sheetName val="공정계획(내부계획25%,내부w_f)1"/>
      <sheetName val="1호맨홀토공_(4)"/>
      <sheetName val="1호맨홀연결관토공_(2)"/>
      <sheetName val="IncStat_03-04"/>
      <sheetName val="IncStat_03__"/>
      <sheetName val="Авансы_по_СНГ"/>
      <sheetName val="UNIT_3"/>
      <sheetName val="Cashflow_Analysis"/>
      <sheetName val="VC2_8_98"/>
      <sheetName val="Item#9_3"/>
      <sheetName val="Item#1_9"/>
      <sheetName val="Item#6_7"/>
      <sheetName val="Item#2_6"/>
      <sheetName val="Item#4_10"/>
      <sheetName val="Item#5_8"/>
      <sheetName val="Item#7_21"/>
      <sheetName val="Item#3_8"/>
      <sheetName val="Item#8_7"/>
      <sheetName val="part_j"/>
      <sheetName val="Part_B"/>
      <sheetName val="UPA_(C)"/>
      <sheetName val="Regenerator__Concrete_Structure"/>
      <sheetName val="Schedule_S-Curve_Revision#3"/>
      <sheetName val="Master_Data"/>
      <sheetName val="토공_(3)"/>
      <sheetName val="토공_(2)"/>
      <sheetName val="_비점오염저감시설"/>
      <sheetName val="1_사유서"/>
      <sheetName val="역T형(H=6_0)_(2)"/>
      <sheetName val="SAKUB"/>
      <sheetName val="환경기계공정표_(3)"/>
      <sheetName val="직공시공계반͇"/>
      <sheetName val="C-制_x005f_x0010__x005f_x0000_"/>
      <sheetName val="SENSITIVITAS"/>
      <sheetName val="MAT&amp;LABOR"/>
      <sheetName val="Daftar Harga"/>
      <sheetName val="Daftar Upah"/>
      <sheetName val="BIL"/>
      <sheetName val="CAL1"/>
      <sheetName val="트랜치 집수정 연결쌌ꔅ/_x0000_ࠀ,_x0000_"/>
      <sheetName val="트랜치 집수정 연결쌌ꔅ/_x0000_　©_x0000_"/>
      <sheetName val="3.바닥판설계"/>
      <sheetName val="도수로수량산출"/>
      <sheetName val="钢筋混凝土井井盖板材料表"/>
      <sheetName val="마산방향철근집계"/>
      <sheetName val="은행"/>
      <sheetName val="마산월령동골조물량변경"/>
      <sheetName val="DP 40"/>
      <sheetName val="비옥토수⁂"/>
      <sheetName val="문학간접"/>
      <sheetName val="간접"/>
      <sheetName val="내역(정지)"/>
      <sheetName val="잡철물"/>
      <sheetName val="sum1 (2)"/>
      <sheetName val="기성갑지"/>
      <sheetName val="구리토평1전기"/>
      <sheetName val="2공구_산출"/>
      <sheetName val="TTTram"/>
      <sheetName val="공용정보"/>
      <sheetName val="Register"/>
      <sheetName val="토공炠⾷"/>
      <sheetName val="이형관격점별수량_x0000_销_x0000__x0000_"/>
      <sheetName val="적용단가"/>
      <sheetName val="ERECIN"/>
      <sheetName val="jobhist"/>
      <sheetName val="合成単価作成表-BLDG"/>
      <sheetName val="Sch.6"/>
      <sheetName val="Sch.1"/>
      <sheetName val="소화실적"/>
      <sheetName val="특수선일위대가"/>
      <sheetName val="sumoflaborates"/>
      <sheetName val="TIE-INS"/>
      <sheetName val="Rate Analysis"/>
      <sheetName val="경비"/>
      <sheetName val="직공시공계_x0000__x0000_"/>
      <sheetName val="외주현황.wqĆ"/>
      <sheetName val="Fig 4-14"/>
      <sheetName val="1_x0000__x0000_Ԁ"/>
      <sheetName val="경고테이프&amp;안전시설공집계"/>
      <sheetName val="차선도색집계"/>
      <sheetName val="물푸기수집"/>
      <sheetName val="6PILE_______G_6_______H_10____4"/>
      <sheetName val="1.설계_x0000__x0000_"/>
      <sheetName val="_x0018__℀"/>
      <sheetName val="_℀"/>
      <sheetName val="원형맨"/>
      <sheetName val="Du toan"/>
      <sheetName val="Keothep"/>
      <sheetName val="Re-bar"/>
      <sheetName val="공구원가계산"/>
      <sheetName val="고자현황"/>
      <sheetName val="LIBRARY"/>
      <sheetName val="DPA"/>
      <sheetName val="Source"/>
      <sheetName val="2000년 공정표"/>
      <sheetName val="횡배수관설치현황"/>
      <sheetName val="5흙막이"/>
      <sheetName val="PERFORMANCE"/>
      <sheetName val="이형관격점별수¬_x0000__x0000__x0000__x0000__x0000_"/>
      <sheetName val="9G剐_x0010__x0000__x0000_"/>
      <sheetName val="예산서"/>
      <sheetName val="공주-교대(A1)"/>
      <sheetName val="수_x0000_"/>
      <sheetName val="건축내턠"/>
      <sheetName val="건축내_x0000_"/>
      <sheetName val="토공산_x0000__x0000_Ԁ_x0000_"/>
      <sheetName val="24V"/>
      <sheetName val="임목폐기물_xdc00_萲"/>
      <sheetName val="원형측구(B-type)"/>
      <sheetName val="STEEL BOX 단면설계(SEC_x0000__x0000__x0005_"/>
      <sheetName val="train cash"/>
      <sheetName val="accom cash"/>
      <sheetName val="TONGKE3p "/>
      <sheetName val="ThongSo"/>
      <sheetName val="Pag_hal"/>
      <sheetName val="DAF-2"/>
      <sheetName val="옥외 전력간선공사"/>
      <sheetName val="설계명세서"/>
      <sheetName val="PEF24_0I_mnpwr"/>
      <sheetName val="PEF25_0I_mnhr"/>
      <sheetName val="rekap_str+ars"/>
      <sheetName val="daf-3(OK)"/>
      <sheetName val="daf-7(OK)"/>
      <sheetName val="UNIT PRICE"/>
      <sheetName val="중기가격"/>
      <sheetName val="단위수량집계"/>
      <sheetName val="중기䒬ȯૐ"/>
      <sheetName val="국내조달(통합-1)"/>
      <sheetName val="인건비 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/>
      <sheetData sheetId="63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/>
      <sheetData sheetId="647"/>
      <sheetData sheetId="648"/>
      <sheetData sheetId="649" refreshError="1"/>
      <sheetData sheetId="650" refreshError="1"/>
      <sheetData sheetId="651" refreshError="1"/>
      <sheetData sheetId="652"/>
      <sheetData sheetId="653"/>
      <sheetData sheetId="654"/>
      <sheetData sheetId="655" refreshError="1"/>
      <sheetData sheetId="656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/>
      <sheetData sheetId="727" refreshError="1"/>
      <sheetData sheetId="728" refreshError="1"/>
      <sheetData sheetId="729" refreshError="1"/>
      <sheetData sheetId="730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/>
      <sheetData sheetId="755" refreshError="1"/>
      <sheetData sheetId="756" refreshError="1"/>
      <sheetData sheetId="757" refreshError="1"/>
      <sheetData sheetId="758" refreshError="1"/>
      <sheetData sheetId="759"/>
      <sheetData sheetId="760"/>
      <sheetData sheetId="76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/>
      <sheetData sheetId="770"/>
      <sheetData sheetId="771" refreshError="1"/>
      <sheetData sheetId="772" refreshError="1"/>
      <sheetData sheetId="773" refreshError="1"/>
      <sheetData sheetId="774"/>
      <sheetData sheetId="775"/>
      <sheetData sheetId="776"/>
      <sheetData sheetId="777"/>
      <sheetData sheetId="778"/>
      <sheetData sheetId="779"/>
      <sheetData sheetId="780"/>
      <sheetData sheetId="781" refreshError="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/>
      <sheetData sheetId="1101"/>
      <sheetData sheetId="1102"/>
      <sheetData sheetId="1103"/>
      <sheetData sheetId="1104"/>
      <sheetData sheetId="1105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/>
      <sheetData sheetId="1112"/>
      <sheetData sheetId="1113"/>
      <sheetData sheetId="1114"/>
      <sheetData sheetId="1115"/>
      <sheetData sheetId="1116" refreshError="1"/>
      <sheetData sheetId="1117" refreshError="1"/>
      <sheetData sheetId="1118" refreshError="1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/>
      <sheetData sheetId="1168"/>
      <sheetData sheetId="1169"/>
      <sheetData sheetId="1170"/>
      <sheetData sheetId="1171" refreshError="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 refreshError="1"/>
      <sheetData sheetId="1184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/>
      <sheetData sheetId="1244" refreshError="1"/>
      <sheetData sheetId="1245" refreshError="1"/>
      <sheetData sheetId="1246"/>
      <sheetData sheetId="1247" refreshError="1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 refreshError="1"/>
      <sheetData sheetId="1257" refreshError="1"/>
      <sheetData sheetId="1258"/>
      <sheetData sheetId="1259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 refreshError="1"/>
      <sheetData sheetId="1509" refreshError="1"/>
      <sheetData sheetId="1510" refreshError="1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 refreshError="1"/>
      <sheetData sheetId="1608" refreshError="1"/>
      <sheetData sheetId="1609" refreshError="1"/>
      <sheetData sheetId="1610" refreshError="1"/>
      <sheetData sheetId="1611"/>
      <sheetData sheetId="1612" refreshError="1"/>
      <sheetData sheetId="1613" refreshError="1"/>
      <sheetData sheetId="1614" refreshError="1"/>
      <sheetData sheetId="1615"/>
      <sheetData sheetId="1616"/>
      <sheetData sheetId="1617" refreshError="1"/>
      <sheetData sheetId="1618" refreshError="1"/>
      <sheetData sheetId="1619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/>
      <sheetData sheetId="1663"/>
      <sheetData sheetId="1664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/>
      <sheetData sheetId="1753"/>
      <sheetData sheetId="1754"/>
      <sheetData sheetId="1755"/>
      <sheetData sheetId="1756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/>
      <sheetData sheetId="1842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/>
      <sheetData sheetId="1872"/>
      <sheetData sheetId="1873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/>
      <sheetData sheetId="1895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 refreshError="1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목표세부명세"/>
      <sheetName val="은행"/>
      <sheetName val="양식"/>
      <sheetName val="총괄"/>
      <sheetName val="가리봉pro"/>
      <sheetName val="복합pro"/>
      <sheetName val="연립pro"/>
      <sheetName val="부산1pro"/>
      <sheetName val="경상집계"/>
      <sheetName val="경상총괄"/>
      <sheetName val="수지총괄"/>
      <sheetName val="수지집계"/>
      <sheetName val="양도손익"/>
      <sheetName val="양도손익총괄"/>
      <sheetName val="양도수지집계"/>
      <sheetName val="양도수지총괄"/>
      <sheetName val="부산2pro"/>
      <sheetName val="석관pro"/>
      <sheetName val="수원pro"/>
      <sheetName val="은행pro"/>
      <sheetName val="잠원PRO"/>
      <sheetName val="홍은pro"/>
      <sheetName val="원주pro"/>
      <sheetName val="이천pro"/>
      <sheetName val="창현pro"/>
      <sheetName val="춘천pro"/>
      <sheetName val="오남2차pro"/>
      <sheetName val="창신PRO"/>
      <sheetName val="서곡PRO"/>
      <sheetName val="연성pro"/>
      <sheetName val="팔달pro"/>
      <sheetName val="병점PRO"/>
      <sheetName val="잠원"/>
      <sheetName val="가리봉동"/>
      <sheetName val="석관"/>
      <sheetName val="홍은"/>
      <sheetName val="이천"/>
      <sheetName val="부산"/>
      <sheetName val="부산2"/>
      <sheetName val="창현"/>
      <sheetName val="수원"/>
      <sheetName val="자금추정"/>
      <sheetName val="콘도손익"/>
      <sheetName val="장림"/>
      <sheetName val="장림전제"/>
      <sheetName val="Sheet2"/>
      <sheetName val="Sheet3"/>
      <sheetName val="공문"/>
      <sheetName val="VXXX"/>
      <sheetName val="VXXXXX"/>
      <sheetName val="II손익관리"/>
      <sheetName val="1.종합손익(도급)"/>
      <sheetName val="1.종합손익(주택,개발)"/>
      <sheetName val="2.실행예산"/>
      <sheetName val="2.2과부족"/>
      <sheetName val="2.3원가절감"/>
      <sheetName val="8.외주비집행현황"/>
      <sheetName val="9.자재비"/>
      <sheetName val="10.현장집행"/>
      <sheetName val="3.추가원가"/>
      <sheetName val="3.추가원가 (2)"/>
      <sheetName val="4.사전공사"/>
      <sheetName val="5.추정공사비"/>
      <sheetName val="6.금융비용"/>
      <sheetName val="7.공사비집행현황(총괄)"/>
      <sheetName val="11.1생산성"/>
      <sheetName val="인력대비(정직)"/>
      <sheetName val="11.2인원산출"/>
      <sheetName val="Sheet18"/>
      <sheetName val="Sheet19"/>
      <sheetName val="Sheet20"/>
      <sheetName val="Sheet21"/>
      <sheetName val="Sheet22"/>
      <sheetName val="Sheet23"/>
      <sheetName val="Sheet24"/>
      <sheetName val="Sheet25"/>
      <sheetName val="Sheet26"/>
      <sheetName val="Sheet27"/>
      <sheetName val="Sheet28"/>
      <sheetName val="Sheet29"/>
      <sheetName val="Sheet30"/>
      <sheetName val="Sheet31"/>
      <sheetName val="Sheet32"/>
      <sheetName val="Sheet33"/>
      <sheetName val="Sheet34"/>
      <sheetName val="Sheet35"/>
      <sheetName val="Sheet36"/>
      <sheetName val="Sheet37"/>
      <sheetName val="Sheet38"/>
      <sheetName val="Sheet39"/>
      <sheetName val="Sheet40"/>
      <sheetName val="직재"/>
      <sheetName val="PAD TR보호대기초"/>
      <sheetName val="HANDHOLE(2)"/>
      <sheetName val="가로등기초"/>
      <sheetName val="여흥"/>
      <sheetName val="입찰안"/>
      <sheetName val="노임이"/>
      <sheetName val="첨부1"/>
      <sheetName val="공통가설"/>
      <sheetName val="간접"/>
      <sheetName val="집계표"/>
      <sheetName val="C-A(취합)파리"/>
      <sheetName val="CTEMCOST"/>
      <sheetName val="ELECTRIC"/>
      <sheetName val="설치원가"/>
      <sheetName val="손익분석"/>
      <sheetName val="수입"/>
      <sheetName val="관로내역원"/>
      <sheetName val="SUMMARY"/>
      <sheetName val="PAINT"/>
      <sheetName val="손익"/>
      <sheetName val="현금흐름"/>
      <sheetName val="A4288"/>
      <sheetName val="자바라1"/>
      <sheetName val="SG"/>
      <sheetName val="COL"/>
      <sheetName val="수정시산표"/>
      <sheetName val="주택"/>
      <sheetName val="주택(백만원)"/>
      <sheetName val="손익기01"/>
      <sheetName val="Sheet1"/>
      <sheetName val="동선(을)"/>
      <sheetName val="신공항A-9(원가수정)"/>
      <sheetName val="KUNGDEVI"/>
      <sheetName val="전계가"/>
      <sheetName val="원가계산서"/>
      <sheetName val="금액내역서"/>
      <sheetName val="인사자료총집계"/>
      <sheetName val="그래프"/>
      <sheetName val="GDP"/>
      <sheetName val="5Traffic1"/>
      <sheetName val="부문인원3"/>
      <sheetName val="설계내역서"/>
      <sheetName val="실행내역"/>
      <sheetName val="현장관리비"/>
      <sheetName val="예가표"/>
      <sheetName val="시멘트"/>
      <sheetName val="내역"/>
      <sheetName val="공사개요"/>
      <sheetName val="산근"/>
      <sheetName val="호프"/>
      <sheetName val="감독1130"/>
      <sheetName val="APT"/>
      <sheetName val="b_balju (2)"/>
      <sheetName val="b_gunmul"/>
      <sheetName val="  한국 AMP ASP-23 판매가격  "/>
      <sheetName val="CC Down load 0716"/>
      <sheetName val="화물2팀"/>
      <sheetName val="변경실행(2차) "/>
      <sheetName val="bm(CIcable)"/>
      <sheetName val="외주수리비"/>
      <sheetName val="계류장사용료"/>
      <sheetName val="정비재료비"/>
      <sheetName val="지상조업료"/>
      <sheetName val="AT"/>
      <sheetName val="B777"/>
      <sheetName val="신공항"/>
      <sheetName val="JJ"/>
      <sheetName val="잡유비"/>
      <sheetName val="MA"/>
      <sheetName val="MC"/>
      <sheetName val="ME"/>
      <sheetName val="MF"/>
      <sheetName val="MI"/>
      <sheetName val="MT"/>
      <sheetName val="QA"/>
      <sheetName val="01"/>
      <sheetName val="금융"/>
      <sheetName val="결재인"/>
      <sheetName val="SIL98"/>
      <sheetName val="ABUT수량-A1"/>
      <sheetName val="갑지(추정)"/>
      <sheetName val="SCHEDULE"/>
      <sheetName val="공사비집계"/>
      <sheetName val="견적의뢰"/>
      <sheetName val="중기조종사 단위단가"/>
      <sheetName val="노임단가"/>
      <sheetName val="982월원안"/>
      <sheetName val="내역서"/>
      <sheetName val="TR제작사양"/>
      <sheetName val="노무비"/>
      <sheetName val="나.출고"/>
      <sheetName val="나.입고"/>
      <sheetName val="8월차잔"/>
      <sheetName val="기계경비(시간당)"/>
      <sheetName val="램머"/>
      <sheetName val="화의-현금흐름"/>
      <sheetName val="유동성사채"/>
      <sheetName val="6PILE  (돌출)"/>
      <sheetName val="단가"/>
      <sheetName val="3계정별(고속)"/>
      <sheetName val="고속"/>
      <sheetName val="고속목표"/>
      <sheetName val="09년인건비(고속)"/>
      <sheetName val="3계정별(자동주유기)"/>
      <sheetName val="자동주유기"/>
      <sheetName val="자동주유목표"/>
      <sheetName val="고속합산"/>
      <sheetName val="고속합산목표"/>
      <sheetName val="3계정별(속리산)"/>
      <sheetName val="속리산"/>
      <sheetName val="속리산목표"/>
      <sheetName val="09년 인건비(속리산)"/>
      <sheetName val="고속속리산"/>
      <sheetName val="고속속리산목표"/>
      <sheetName val="직행"/>
      <sheetName val="직행목표"/>
      <sheetName val="합산"/>
      <sheetName val="합산목표"/>
      <sheetName val="속리산제외"/>
      <sheetName val="속리산제외목표"/>
      <sheetName val="09년월별예산(운송)"/>
      <sheetName val="합산목표(감가+57.5)"/>
      <sheetName val="JUCKEYK"/>
      <sheetName val="#REF"/>
      <sheetName val="기성청구 공문"/>
      <sheetName val="IW-LIST"/>
      <sheetName val="기본DATA"/>
      <sheetName val="장기대여금1"/>
      <sheetName val="DATA"/>
      <sheetName val="실적공사"/>
      <sheetName val="업무처리전"/>
      <sheetName val="유림골조"/>
      <sheetName val="공통비총괄표"/>
      <sheetName val="방배동내역(리라)"/>
      <sheetName val="감가상각"/>
      <sheetName val="2연암거"/>
      <sheetName val="경사수로집계표"/>
      <sheetName val="경사수로"/>
      <sheetName val="진입교량"/>
      <sheetName val="Variables"/>
      <sheetName val="제조원가 원단위 분석"/>
      <sheetName val="종합표양식(품의 &amp; 입고)_2"/>
      <sheetName val="상각스케쥴(조정)"/>
      <sheetName val="요약"/>
      <sheetName val="예정(3)"/>
      <sheetName val="동원(3)"/>
      <sheetName val="재료"/>
      <sheetName val="일위대가표"/>
      <sheetName val="MIJIBI"/>
      <sheetName val="실행철강하도"/>
      <sheetName val="총괄내역서"/>
      <sheetName val="원가관리 (동월대비)"/>
      <sheetName val="금융비용"/>
      <sheetName val="Sheet13"/>
      <sheetName val="Sheet14"/>
      <sheetName val="수주현황2월"/>
      <sheetName val="추가예산"/>
      <sheetName val="XZLC004_PART2"/>
      <sheetName val="XZLC003_PART1"/>
      <sheetName val="역T형"/>
      <sheetName val="SO416"/>
      <sheetName val="개발비자산성검토"/>
      <sheetName val="가공MH"/>
      <sheetName val="08년(Form1)"/>
      <sheetName val="익월수주전망"/>
      <sheetName val="입찰내역서"/>
      <sheetName val="woo(mac)"/>
      <sheetName val="시산표(매출조정전)"/>
      <sheetName val="MIBK원단위"/>
      <sheetName val="RECIMAKE"/>
      <sheetName val="Proposal"/>
      <sheetName val="Total"/>
      <sheetName val="조경"/>
      <sheetName val="원가(통신)"/>
      <sheetName val="45,46"/>
      <sheetName val="980731"/>
      <sheetName val="광곡세부내역"/>
      <sheetName val="S&amp;R"/>
      <sheetName val="93"/>
      <sheetName val="토목검측서"/>
      <sheetName val="2-2.매출분석"/>
      <sheetName val="A-100전제"/>
      <sheetName val="몰드시스템 리스트"/>
      <sheetName val="정비손익"/>
      <sheetName val="200"/>
      <sheetName val="공통부대관리"/>
      <sheetName val="Calen"/>
      <sheetName val="표지"/>
      <sheetName val="설비원가"/>
      <sheetName val="Borrower"/>
      <sheetName val="7 (2)"/>
      <sheetName val="중요02월25일"/>
      <sheetName val="정산표"/>
      <sheetName val="월말명세0912"/>
      <sheetName val="11.외화채무증권(AFS,HTM)08"/>
      <sheetName val="Hedge09"/>
      <sheetName val="13.감액TEST_08"/>
      <sheetName val="해외채권"/>
      <sheetName val="BS09"/>
      <sheetName val="단가추이"/>
      <sheetName val="경유량추이"/>
      <sheetName val="단가산출"/>
      <sheetName val="Sheet1 (2)"/>
      <sheetName val="손익현황"/>
      <sheetName val="현황CODE"/>
      <sheetName val="세부내역서"/>
      <sheetName val="조명시설"/>
      <sheetName val="점수계산1-2"/>
      <sheetName val="일위대가"/>
      <sheetName val="입찰보고"/>
      <sheetName val="지점장"/>
      <sheetName val="부서코드표"/>
      <sheetName val="1_종합손익(도급)"/>
      <sheetName val="1_종합손익(주택,개발)"/>
      <sheetName val="2_실행예산"/>
      <sheetName val="2_2과부족"/>
      <sheetName val="2_3원가절감"/>
      <sheetName val="8_외주비집행현황"/>
      <sheetName val="9_자재비"/>
      <sheetName val="10_현장집행"/>
      <sheetName val="3_추가원가"/>
      <sheetName val="3_추가원가_(2)"/>
      <sheetName val="4_사전공사"/>
      <sheetName val="5_추정공사비"/>
      <sheetName val="6_금융비용"/>
      <sheetName val="7_공사비집행현황(총괄)"/>
      <sheetName val="11_1생산성"/>
      <sheetName val="11_2인원산출"/>
      <sheetName val="ADR"/>
      <sheetName val="물량표"/>
      <sheetName val="참조"/>
      <sheetName val="미드수량"/>
      <sheetName val="DATE"/>
      <sheetName val="대비표"/>
      <sheetName val="주현(해보)"/>
      <sheetName val="주현(영광)"/>
      <sheetName val="_x0018__x0000_"/>
      <sheetName val=""/>
      <sheetName val="슬래브"/>
      <sheetName val="LinerWt"/>
      <sheetName val="총내역서"/>
      <sheetName val="2.총괄표"/>
      <sheetName val="월별수입"/>
      <sheetName val="차수"/>
      <sheetName val="담보"/>
      <sheetName val="1유리"/>
      <sheetName val="예적금"/>
      <sheetName val="월별손익"/>
      <sheetName val="매출"/>
      <sheetName val="비가동-20"/>
      <sheetName val="완제품3"/>
      <sheetName val="영동(D)"/>
      <sheetName val="입출재고현황 (2)"/>
      <sheetName val="SM1-09"/>
      <sheetName val="SM2-09"/>
      <sheetName val="BD-09"/>
      <sheetName val="12년 CF(9월)"/>
      <sheetName val="37개월"/>
      <sheetName val="주형"/>
      <sheetName val="sum1 (2)"/>
      <sheetName val="적격"/>
      <sheetName val="A-4"/>
      <sheetName val="D-623D"/>
      <sheetName val="BQMPALOC"/>
      <sheetName val="현장지지물물량"/>
      <sheetName val="단가표"/>
      <sheetName val="골조시행"/>
      <sheetName val="3.바닥판설계"/>
      <sheetName val="산출근거"/>
      <sheetName val="일위(토목)"/>
      <sheetName val="품셈TABLE"/>
      <sheetName val="CAUDIT"/>
      <sheetName val="물량표(신)"/>
      <sheetName val="대공종"/>
      <sheetName val="집행내역"/>
      <sheetName val="RE9604"/>
      <sheetName val="평가제외"/>
      <sheetName val="품셈표"/>
      <sheetName val="갑근세납세필증명원"/>
      <sheetName val="원가계산하도"/>
      <sheetName val="입찰내역 발주처 양식"/>
      <sheetName val="97년추정손익계산서"/>
      <sheetName val="업무연락"/>
      <sheetName val="Ethylene"/>
      <sheetName val="월별매출"/>
      <sheetName val="ChlorAlkali"/>
      <sheetName val="VXXXXXXX"/>
      <sheetName val="slipsumpR"/>
      <sheetName val="13월별BS"/>
      <sheetName val="하수급견적대비"/>
      <sheetName val="참조시트"/>
      <sheetName val="건축내역"/>
      <sheetName val="실행간접비용"/>
      <sheetName val="적용건축"/>
      <sheetName val="表21 净利润调节表"/>
      <sheetName val="504전기실 동부하-L"/>
      <sheetName val="Sheet15"/>
      <sheetName val="Sheet9"/>
      <sheetName val="DUT-BAT1"/>
      <sheetName val="부하계산서"/>
      <sheetName val="단가(반정3교-원주)"/>
      <sheetName val="자재단가"/>
      <sheetName val="자금추ȕ"/>
      <sheetName val="05년말(건재)"/>
      <sheetName val="물량표S"/>
      <sheetName val="2.주요계수총괄"/>
      <sheetName val="INPUT"/>
      <sheetName val="회사정보"/>
      <sheetName val="공사비증감"/>
      <sheetName val="건축공사실행"/>
      <sheetName val="Y-WORK"/>
      <sheetName val="CC16-내역서"/>
      <sheetName val="TRE TABLE"/>
      <sheetName val="C3"/>
      <sheetName val="신공"/>
      <sheetName val="재고현황"/>
      <sheetName val="CC_Down_load_0716"/>
      <sheetName val="변경실행(2차)_"/>
      <sheetName val="나_출고"/>
      <sheetName val="나_입고"/>
      <sheetName val="09년_인건비(속리산)"/>
      <sheetName val="합산목표(감가+57_5)"/>
      <sheetName val="기성청구_공문"/>
      <sheetName val="발행제기"/>
      <sheetName val="2.대외공문"/>
      <sheetName val="설계명세서"/>
      <sheetName val="전신환매도율"/>
      <sheetName val="경비"/>
      <sheetName val="현금"/>
      <sheetName val="정부노임단가"/>
      <sheetName val="교각계산"/>
      <sheetName val="Project Brief"/>
      <sheetName val="한강운반비"/>
      <sheetName val="0001new"/>
      <sheetName val="동절기투입(자재)"/>
      <sheetName val="BEST"/>
      <sheetName val="통장출금액"/>
      <sheetName val="카메라"/>
      <sheetName val="실적"/>
      <sheetName val="단면 (2)"/>
      <sheetName val="찍기"/>
      <sheetName val="단가일람"/>
      <sheetName val="단위량당중기"/>
      <sheetName val="수량집계표(舊)"/>
      <sheetName val="부속동"/>
      <sheetName val="cp-e1"/>
      <sheetName val="1. 시공측량"/>
      <sheetName val="증감대비"/>
      <sheetName val="공종단가"/>
      <sheetName val="Eq. Mobilization"/>
      <sheetName val="합천내역"/>
      <sheetName val="전기단가조사서"/>
      <sheetName val="MEMORY"/>
      <sheetName val="자재목록"/>
      <sheetName val="원가서"/>
      <sheetName val="음료실행"/>
      <sheetName val="연돌일위집계"/>
      <sheetName val="P.M 별"/>
      <sheetName val="부대공"/>
      <sheetName val="감가상각비"/>
      <sheetName val="양식(직판용)"/>
      <sheetName val="部署名"/>
      <sheetName val="車両別燃費及び油類単価"/>
      <sheetName val="퇴충"/>
      <sheetName val="1_종합손익(도급)1"/>
      <sheetName val="推移グラフ"/>
      <sheetName val="BAND(200)"/>
      <sheetName val="OUTER AREA(겹침없음)"/>
      <sheetName val="EG-09"/>
      <sheetName val="M3산출"/>
      <sheetName val="EL 표면적"/>
      <sheetName val="FAB"/>
      <sheetName val="조정내역"/>
      <sheetName val="Year"/>
      <sheetName val="CF6"/>
      <sheetName val="인원계획-미화"/>
      <sheetName val="Prices"/>
      <sheetName val="양식3"/>
      <sheetName val="FRQ"/>
      <sheetName val="기준"/>
      <sheetName val="Sheet4"/>
      <sheetName val="주행"/>
      <sheetName val="1_종합손익(도급)2"/>
      <sheetName val="1_종합손익(주택,개발)1"/>
      <sheetName val="2_실행예산1"/>
      <sheetName val="2_2과부족1"/>
      <sheetName val="2_3원가절감1"/>
      <sheetName val="8_외주비집행현황1"/>
      <sheetName val="9_자재비1"/>
      <sheetName val="10_현장집행1"/>
      <sheetName val="3_추가원가1"/>
      <sheetName val="3_추가원가_(2)1"/>
      <sheetName val="4_사전공사1"/>
      <sheetName val="5_추정공사비1"/>
      <sheetName val="6_금융비용1"/>
      <sheetName val="7_공사비집행현황(총괄)1"/>
      <sheetName val="11_1생산성1"/>
      <sheetName val="11_2인원산출1"/>
      <sheetName val="변경실행(2차)_1"/>
      <sheetName val="CC_Down_load_07161"/>
      <sheetName val="나_출고1"/>
      <sheetName val="나_입고1"/>
      <sheetName val="__한국_AMP_ASP-23_판매가격__"/>
      <sheetName val="09년_인건비(속리산)1"/>
      <sheetName val="합산목표(감가+57_5)1"/>
      <sheetName val="제조원가_원단위_분석"/>
      <sheetName val="종합표양식(품의_&amp;_입고)_2"/>
      <sheetName val="원가관리_(동월대비)"/>
      <sheetName val="b_balju_(2)"/>
      <sheetName val="2-2_매출분석"/>
      <sheetName val="몰드시스템_리스트"/>
      <sheetName val="11_외화채무증권(AFS,HTM)08"/>
      <sheetName val="13_감액TEST_08"/>
      <sheetName val="7_(2)"/>
      <sheetName val="12년_CF(9월)"/>
      <sheetName val="중기조종사_단위단가"/>
      <sheetName val="6PILE__(돌출)"/>
      <sheetName val="기성청구_공문1"/>
      <sheetName val="Sheet1_(2)"/>
      <sheetName val="2_대외공문"/>
      <sheetName val="表21_净利润调节表"/>
      <sheetName val="sum1_(2)"/>
      <sheetName val="3_바닥판설계"/>
      <sheetName val="504전기실_동부하-L"/>
      <sheetName val="2_총괄표"/>
      <sheetName val="OUTER_AREA(겹침없음)"/>
      <sheetName val="EL_표면적"/>
      <sheetName val="수지"/>
      <sheetName val="KAM설비"/>
      <sheetName val="변동인원"/>
      <sheetName val="시산표"/>
      <sheetName val="목록"/>
      <sheetName val="중기"/>
      <sheetName val="월별예산"/>
      <sheetName val="1_종합손익(도급)3"/>
      <sheetName val="1_종합손익(주택,개발)2"/>
      <sheetName val="2_실행예산2"/>
      <sheetName val="2_2과부족2"/>
      <sheetName val="2_3원가절감2"/>
      <sheetName val="8_외주비집행현황2"/>
      <sheetName val="9_자재비2"/>
      <sheetName val="10_현장집행2"/>
      <sheetName val="3_추가원가2"/>
      <sheetName val="3_추가원가_(2)2"/>
      <sheetName val="4_사전공사2"/>
      <sheetName val="5_추정공사비2"/>
      <sheetName val="6_금융비용2"/>
      <sheetName val="7_공사비집행현황(총괄)2"/>
      <sheetName val="11_1생산성2"/>
      <sheetName val="11_2인원산출2"/>
      <sheetName val="변경실행(2차)_2"/>
      <sheetName val="CC_Down_load_07162"/>
      <sheetName val="나_출고2"/>
      <sheetName val="나_입고2"/>
      <sheetName val="09년_인건비(속리산)2"/>
      <sheetName val="합산목표(감가+57_5)2"/>
      <sheetName val="__한국_AMP_ASP-23_판매가격__1"/>
      <sheetName val="제조원가_원단위_분석1"/>
      <sheetName val="종합표양식(품의_&amp;_입고)_21"/>
      <sheetName val="원가관리_(동월대비)1"/>
      <sheetName val="b_balju_(2)1"/>
      <sheetName val="2-2_매출분석1"/>
      <sheetName val="몰드시스템_리스트1"/>
      <sheetName val="11_외화채무증권(AFS,HTM)081"/>
      <sheetName val="13_감액TEST_081"/>
      <sheetName val="7_(2)1"/>
      <sheetName val="12년_CF(9월)1"/>
      <sheetName val="중기조종사_단위단가1"/>
      <sheetName val="6PILE__(돌출)1"/>
      <sheetName val="기성청구_공문2"/>
      <sheetName val="Sheet1_(2)1"/>
      <sheetName val="2_대외공문1"/>
      <sheetName val="表21_净利润调节表1"/>
      <sheetName val="sum1_(2)1"/>
      <sheetName val="3_바닥판설계1"/>
      <sheetName val="504전기실_동부하-L1"/>
      <sheetName val="2_총괄표1"/>
      <sheetName val="OUTER_AREA(겹침없음)1"/>
      <sheetName val="EL_표면적1"/>
      <sheetName val="P_M_별"/>
      <sheetName val="대구경북"/>
      <sheetName val="월별손익현황"/>
      <sheetName val="서울서부"/>
      <sheetName val="부산경남"/>
      <sheetName val="서울동부"/>
      <sheetName val="수량산출"/>
      <sheetName val="GAEYO"/>
      <sheetName val="내역표지"/>
      <sheetName val="PIPE"/>
      <sheetName val="FLANGE"/>
      <sheetName val="VALVE"/>
      <sheetName val="YES-T"/>
      <sheetName val="내역(한신APT)"/>
      <sheetName val="자금운용계획표"/>
      <sheetName val="BOX-1510"/>
      <sheetName val="A"/>
      <sheetName val="Training"/>
      <sheetName val="Facility Information"/>
      <sheetName val="General"/>
      <sheetName val="Instructions"/>
      <sheetName val="People"/>
      <sheetName val="Quality"/>
      <sheetName val="Risk"/>
      <sheetName val="주차"/>
      <sheetName val="경비2내역"/>
      <sheetName val="_x005f_x0018__x005f_x0000_"/>
      <sheetName val="공사내역"/>
      <sheetName val="국내총괄"/>
      <sheetName val="특판제외"/>
      <sheetName val="건축원가"/>
      <sheetName val="5사남"/>
      <sheetName val="020114"/>
      <sheetName val="0111월"/>
      <sheetName val="요약PL"/>
      <sheetName val="공통비(전체)"/>
      <sheetName val="토목공사"/>
      <sheetName val="새공통(96임금인상기준)"/>
      <sheetName val="비교1"/>
      <sheetName val="유림총괄"/>
      <sheetName val="Cover"/>
      <sheetName val="목차"/>
      <sheetName val="기본원칙"/>
      <sheetName val="예산전제"/>
      <sheetName val="전사 PL"/>
      <sheetName val="자금 제외 PL"/>
      <sheetName val="자금 PL"/>
      <sheetName val="전사 BS"/>
      <sheetName val="자금 제외 BS"/>
      <sheetName val="자금 BS"/>
      <sheetName val="BS 계정 설명"/>
      <sheetName val=" Cash Flow(전사)"/>
      <sheetName val=" Cash Flow(자금제외)"/>
      <sheetName val=" Cash Flow(자금)"/>
      <sheetName val="ROIC "/>
      <sheetName val="인력계획"/>
      <sheetName val="인건비 명세"/>
      <sheetName val="판관비 명세"/>
      <sheetName val="배부판관비내역"/>
      <sheetName val="OH Cost경비(내역)"/>
      <sheetName val="OH Cost경비(배부기준)"/>
      <sheetName val="기타수지&amp;특별손익 명세"/>
      <sheetName val="전사공통손익"/>
      <sheetName val="투자성경비"/>
      <sheetName val="자금계획(장단기차입금)"/>
      <sheetName val="자금계획(순지급이자)"/>
      <sheetName val="투자계획"/>
      <sheetName val="고정자산증감내역"/>
      <sheetName val="조직도"/>
      <sheetName val="9710"/>
      <sheetName val="물량"/>
      <sheetName val="노임"/>
      <sheetName val="전사_PL"/>
      <sheetName val="자금_제외_PL"/>
      <sheetName val="자금_PL"/>
      <sheetName val="전사_BS"/>
      <sheetName val="자금_제외_BS"/>
      <sheetName val="자금_BS"/>
      <sheetName val="BS_계정_설명"/>
      <sheetName val="_Cash_Flow(전사)"/>
      <sheetName val="_Cash_Flow(자금제외)"/>
      <sheetName val="_Cash_Flow(자금)"/>
      <sheetName val="ROIC_"/>
      <sheetName val="인건비_명세"/>
      <sheetName val="판관비_명세"/>
      <sheetName val="OH_Cost경비(내역)"/>
      <sheetName val="OH_Cost경비(배부기준)"/>
      <sheetName val="기타수지&amp;특별손익_명세"/>
      <sheetName val="01_02월_성과급"/>
      <sheetName val="Process List"/>
      <sheetName val="설비등록목록"/>
      <sheetName val="생산직"/>
      <sheetName val="집계확인"/>
      <sheetName val="선수금"/>
      <sheetName val="Sheet11"/>
      <sheetName val="PVM#10"/>
      <sheetName val="재공품"/>
      <sheetName val="제시 손익계산서"/>
      <sheetName val="제시PL(최종)"/>
      <sheetName val="업무연락 (2)"/>
      <sheetName val="제시대차대조표"/>
      <sheetName val="M_7회차 담금_계획"/>
      <sheetName val="통합손익(TGIF)"/>
      <sheetName val="통합손익"/>
      <sheetName val="저속"/>
      <sheetName val="01.02월 성과급"/>
      <sheetName val="발생집계"/>
      <sheetName val="96PAYC"/>
      <sheetName val="뒤차축소"/>
      <sheetName val="09~10년 매출계획"/>
      <sheetName val="??"/>
      <sheetName val="97 사업추정(WEKI)"/>
      <sheetName val="Sound9월"/>
      <sheetName val="_x005f_x0000__x005f_x0000_"/>
      <sheetName val="96월별PL"/>
      <sheetName val="팀별 실적"/>
      <sheetName val="팀별 실적 (환산)"/>
      <sheetName val="손익(11)_수출포함"/>
      <sheetName val="예산대실적"/>
      <sheetName val="품종별월계"/>
      <sheetName val="출입자명단"/>
      <sheetName val="989월실행"/>
      <sheetName val="환산TB"/>
      <sheetName val="6월 공정외주"/>
      <sheetName val="공정단가계약"/>
      <sheetName val="병"/>
      <sheetName val="64061000"/>
      <sheetName val="钢板差异"/>
      <sheetName val="시험연구비상각"/>
      <sheetName val="외화"/>
      <sheetName val="Tong hop"/>
      <sheetName val="MarketData"/>
      <sheetName val="Definitions"/>
      <sheetName val="95.1.1이후취득자산(숨기기상태)"/>
      <sheetName val="RV미수수익보정"/>
      <sheetName val="불균등-거치외(미수)"/>
      <sheetName val="불균등-TOP(선수)"/>
      <sheetName val="법인구분"/>
      <sheetName val="기초코드"/>
      <sheetName val="1.MDF1공장"/>
      <sheetName val="제1호"/>
      <sheetName val="선택창"/>
      <sheetName val="原価センタ"/>
      <sheetName val="Data Validation"/>
      <sheetName val="최소가치(간편)-회계"/>
      <sheetName val="회사제시"/>
      <sheetName val="외주현황.wq1"/>
      <sheetName val="인천경기"/>
      <sheetName val="중부본부"/>
      <sheetName val="호남본부"/>
      <sheetName val="15년"/>
      <sheetName val="16년"/>
      <sheetName val="일위(PN)"/>
      <sheetName val="1.본사계정별"/>
      <sheetName val="FB25JN"/>
      <sheetName val="125PIECE"/>
      <sheetName val="철골공사"/>
      <sheetName val="구성비"/>
      <sheetName val="전도품의"/>
      <sheetName val="공사비예산서(토목분)"/>
      <sheetName val="22철거수량"/>
      <sheetName val="도"/>
      <sheetName val="의정부문예회관변경내역"/>
      <sheetName val="차액보증"/>
      <sheetName val="수종별수량 (2)"/>
      <sheetName val="구간별수량"/>
      <sheetName val="판가반영"/>
      <sheetName val="품목"/>
      <sheetName val="시화점실행"/>
      <sheetName val="건축2"/>
      <sheetName val="분전함신설"/>
      <sheetName val="접지1종"/>
      <sheetName val="_x0018_?"/>
      <sheetName val="Sheet5"/>
      <sheetName val="납부내역총괄표 (수정)"/>
      <sheetName val="터파기및재료"/>
      <sheetName val="3본사"/>
      <sheetName val="98지급계획"/>
      <sheetName val="전선 및 전선관"/>
      <sheetName val="P-산#1-1(WOWA1)"/>
      <sheetName val="설계명세서(선로)"/>
      <sheetName val="상가지급현황"/>
      <sheetName val="일위대가(계측기설치)"/>
      <sheetName val="근거 및 가정"/>
      <sheetName val="2 카드채권(대출포함)"/>
      <sheetName val="감액총괄표"/>
      <sheetName val="9GNG운반"/>
      <sheetName val="설산1.나"/>
      <sheetName val="본사S"/>
      <sheetName val="선평원내역"/>
      <sheetName val="개산공사비"/>
      <sheetName val="연습"/>
      <sheetName val="배수공"/>
      <sheetName val="118.세금과공과"/>
      <sheetName val="수선비"/>
      <sheetName val="0101시산표"/>
      <sheetName val="oct"/>
      <sheetName val="sep"/>
      <sheetName val="미지급금"/>
      <sheetName val="선급금"/>
      <sheetName val="aug"/>
      <sheetName val="단기차입금"/>
      <sheetName val="외화보통예금"/>
      <sheetName val="외회외상매입금"/>
      <sheetName val="외화외상매출금"/>
      <sheetName val="장기차입금"/>
      <sheetName val="기초"/>
      <sheetName val="재무상태표"/>
      <sheetName val="기초정보"/>
      <sheetName val="위탁매매_1103"/>
      <sheetName val="자기매매_1103"/>
      <sheetName val="위탁매매_1109"/>
      <sheetName val="자기매매_1109"/>
      <sheetName val="_x005f_x0018_"/>
      <sheetName val="1.차입금"/>
      <sheetName val="choose"/>
      <sheetName val="FILE1"/>
      <sheetName val="FILE2"/>
      <sheetName val="6-5공구원본"/>
      <sheetName val="부대시행1"/>
      <sheetName val="부대시행1 (2)"/>
      <sheetName val="부대시행2"/>
      <sheetName val="부대토공"/>
      <sheetName val="부대철콘"/>
      <sheetName val="부대토공실"/>
      <sheetName val="부대철콘실"/>
      <sheetName val="Sheet8"/>
      <sheetName val="특외대"/>
      <sheetName val=" 견적서"/>
      <sheetName val="MAT"/>
      <sheetName val="총괄표"/>
      <sheetName val="BID"/>
      <sheetName val="식재품셈"/>
      <sheetName val="노동부"/>
      <sheetName val="본문"/>
      <sheetName val="ETC"/>
      <sheetName val="95하U$가격"/>
      <sheetName val="3.6.2남양주택배"/>
      <sheetName val="Manual"/>
      <sheetName val="Back Data 1"/>
      <sheetName val="__"/>
      <sheetName val="부하(성남)"/>
      <sheetName val="기둥(원형)"/>
      <sheetName val="Weekly Progress(계장)"/>
      <sheetName val="Master"/>
      <sheetName val="Macro1"/>
      <sheetName val="해외 기술훈련비 (합계)"/>
      <sheetName val="접대비"/>
      <sheetName val="설문 평가"/>
      <sheetName val="RAW"/>
      <sheetName val="슬래԰"/>
      <sheetName val="슬래"/>
      <sheetName val="슬래렀"/>
      <sheetName val="슬래㰀"/>
      <sheetName val="슬래밀"/>
      <sheetName val="선급비용"/>
      <sheetName val="슬래　"/>
      <sheetName val="1월 예산"/>
      <sheetName val="슬래尀"/>
      <sheetName val="슬래"/>
      <sheetName val="슬래堌"/>
      <sheetName val="슬래䰀"/>
      <sheetName val="11월"/>
      <sheetName val="슬래퀀"/>
      <sheetName val="슬래簀"/>
      <sheetName val="슬래瀀"/>
      <sheetName val="BD%_70s"/>
      <sheetName val="슬래鰀"/>
      <sheetName val="슬래뀀"/>
      <sheetName val="원가1"/>
      <sheetName val="원가2"/>
      <sheetName val="소총괄표"/>
      <sheetName val="아파트연면적비율(참고1)"/>
      <sheetName val="전체철근집계"/>
      <sheetName val="슬래⠀"/>
      <sheetName val="#1) 투자 구분"/>
      <sheetName val="명단원자료(이전)"/>
      <sheetName val="U_TYPE_1_"/>
      <sheetName val="수량산출내역1115"/>
      <sheetName val="약품공급2"/>
      <sheetName val="화전내"/>
      <sheetName val="최적단면"/>
      <sheetName val="대투_보관자료 변경"/>
      <sheetName val="내수자재"/>
      <sheetName val="실행기성 갑지"/>
      <sheetName val="소야공정계획표"/>
      <sheetName val="견적"/>
      <sheetName val="설치자재"/>
      <sheetName val="종단계산"/>
      <sheetName val="산출근거(S4)"/>
      <sheetName val="Utility Usage YTN TOWER"/>
      <sheetName val="입찰내역_발주처_양식"/>
      <sheetName val="Data_Validation"/>
      <sheetName val="품목코드표"/>
      <sheetName val="부서별집계표"/>
      <sheetName val="금년실적"/>
      <sheetName val="B-1.기본정보"/>
      <sheetName val="Bond"/>
      <sheetName val="원본"/>
      <sheetName val="Facility_Information"/>
      <sheetName val="要員用master"/>
      <sheetName val="TB"/>
      <sheetName val="PL"/>
      <sheetName val="CS"/>
      <sheetName val="공정"/>
      <sheetName val="예산계정INDEX"/>
      <sheetName val="환율change"/>
      <sheetName val="일반관리비"/>
      <sheetName val="보고서"/>
      <sheetName val="인수기간별S"/>
      <sheetName val="본부유지율"/>
      <sheetName val="4-2물건누계"/>
      <sheetName val="자동차추정자료"/>
      <sheetName val="손해감소유형"/>
      <sheetName val="7"/>
      <sheetName val="항목"/>
      <sheetName val="1_종합손익(도급)4"/>
      <sheetName val="TYPE-1"/>
      <sheetName val="1_종합손익(주택,개발)3"/>
      <sheetName val="2_실행예산3"/>
      <sheetName val="2_2과부족3"/>
      <sheetName val="2_3원가절감3"/>
      <sheetName val="8_외주비집행현황3"/>
      <sheetName val="9_자재비3"/>
      <sheetName val="10_현장집행3"/>
      <sheetName val="3_추가원가3"/>
      <sheetName val="3_추가원가_(2)3"/>
      <sheetName val="4_사전공사3"/>
      <sheetName val="5_추정공사비3"/>
      <sheetName val="6_금융비용3"/>
      <sheetName val="7_공사비집행현황(총괄)3"/>
      <sheetName val="11_1생산성3"/>
      <sheetName val="11_2인원산출3"/>
      <sheetName val="CC_Down_load_07163"/>
      <sheetName val="변경실행(2차)_3"/>
      <sheetName val="나_출고3"/>
      <sheetName val="나_입고3"/>
      <sheetName val="09년_인건비(속리산)3"/>
      <sheetName val="합산목표(감가+57_5)3"/>
      <sheetName val="b_balju_(2)2"/>
      <sheetName val="__한국_AMP_ASP-23_판매가격__2"/>
      <sheetName val="중기조종사_단위단가2"/>
      <sheetName val="6PILE__(돌출)2"/>
      <sheetName val="기성청구_공문3"/>
      <sheetName val="2_주요계수총괄"/>
      <sheetName val="제조원가_원단위_분석2"/>
      <sheetName val="종합표양식(품의_&amp;_입고)_22"/>
      <sheetName val="원가관리_(동월대비)2"/>
      <sheetName val="7_(2)2"/>
      <sheetName val="2-2_매출분석2"/>
      <sheetName val="몰드시스템_리스트2"/>
      <sheetName val="sum1_(2)2"/>
      <sheetName val="11_외화채무증권(AFS,HTM)082"/>
      <sheetName val="13_감액TEST_082"/>
      <sheetName val="Sheet1_(2)2"/>
      <sheetName val="3_바닥판설계2"/>
      <sheetName val="2_총괄표2"/>
      <sheetName val="12년_CF(9월)2"/>
      <sheetName val="Project_Brief"/>
      <sheetName val="表21_净利润调节表2"/>
      <sheetName val="입출재고현황_(2)"/>
      <sheetName val="2_대외공문2"/>
      <sheetName val="TRE_TABLE"/>
      <sheetName val="504전기실_동부하-L2"/>
      <sheetName val="OUTER_AREA(겹침없음)2"/>
      <sheetName val="EL_표면적2"/>
      <sheetName val="P_M_별1"/>
      <sheetName val="단면_(2)"/>
      <sheetName val="1_본사계정별"/>
      <sheetName val="전사_PL1"/>
      <sheetName val="자금_제외_PL1"/>
      <sheetName val="자금_PL1"/>
      <sheetName val="전사_BS1"/>
      <sheetName val="자금_제외_BS1"/>
      <sheetName val="자금_BS1"/>
      <sheetName val="BS_계정_설명1"/>
      <sheetName val="_Cash_Flow(전사)1"/>
      <sheetName val="_Cash_Flow(자금제외)1"/>
      <sheetName val="_Cash_Flow(자금)1"/>
      <sheetName val="ROIC_1"/>
      <sheetName val="인건비_명세1"/>
      <sheetName val="판관비_명세1"/>
      <sheetName val="OH_Cost경비(내역)1"/>
      <sheetName val="OH_Cost경비(배부기준)1"/>
      <sheetName val="기타수지&amp;특별손익_명세1"/>
      <sheetName val="Process_List"/>
      <sheetName val="제시_손익계산서"/>
      <sheetName val="업무연락_(2)"/>
      <sheetName val="M_7회차_담금_계획"/>
      <sheetName val="01_02월_성과급1"/>
      <sheetName val="09~10년_매출계획"/>
      <sheetName val="97_사업추정(WEKI)"/>
      <sheetName val="팀별_실적"/>
      <sheetName val="팀별_실적_(환산)"/>
      <sheetName val="6월_공정외주"/>
      <sheetName val="Tong_hop"/>
      <sheetName val="95_1_1이후취득자산(숨기기상태)"/>
      <sheetName val="1_MDF1공장"/>
      <sheetName val="날개수량1.5"/>
      <sheetName val="설계조건"/>
      <sheetName val="2013.2월 연결대상"/>
      <sheetName val="BS_Package_내부거래"/>
      <sheetName val="PL_Package_내부거래"/>
      <sheetName val="손익실적"/>
      <sheetName val="손익실적(매출원가)"/>
      <sheetName val="당년사별실적"/>
      <sheetName val="VXXXX"/>
      <sheetName val="탄산"/>
      <sheetName val="IS"/>
      <sheetName val="sheet6"/>
      <sheetName val="98수문일위"/>
      <sheetName val="수량산출서 갑지"/>
      <sheetName val="준검 내역서"/>
      <sheetName val="대전-교대(A1-A2)"/>
      <sheetName val="1"/>
      <sheetName val="총괄집계표"/>
      <sheetName val="합계표"/>
      <sheetName val="FitOutConfCentre"/>
      <sheetName val="제-노임"/>
      <sheetName val="N賃率-職"/>
      <sheetName val="일위대가(목록)"/>
      <sheetName val="재료비"/>
      <sheetName val="表21_净利润夐#奜#"/>
      <sheetName val="KEY CODE"/>
      <sheetName val="Back_Data_1"/>
      <sheetName val="※유형구분분류"/>
      <sheetName val="※类型区分分类"/>
      <sheetName val="첨부1(손익관리)"/>
      <sheetName val="카메라2"/>
      <sheetName val="카메라1"/>
      <sheetName val="첨부11(기계정지개선)"/>
      <sheetName val="카메라3"/>
      <sheetName val="카메라-생산실적"/>
      <sheetName val="카메라-생산실적분석"/>
      <sheetName val="2-1.강사료,교통비 지급명세"/>
      <sheetName val="予算実績管理現況"/>
      <sheetName val="FA-LISTING"/>
      <sheetName val="추정pl"/>
      <sheetName val="13.포장용역비표준"/>
      <sheetName val="9.가공부자재표준"/>
      <sheetName val="8.ROLL표준(TSW)"/>
      <sheetName val="4.톤당조관량표준"/>
      <sheetName val="5.조관부자재표준"/>
      <sheetName val="고정자산-회사제시"/>
      <sheetName val="해외_기술훈련비_(합계)"/>
      <sheetName val="118_세금과공과"/>
      <sheetName val="RE"/>
      <sheetName val="FP"/>
      <sheetName val="97년"/>
      <sheetName val="????"/>
      <sheetName val="규"/>
      <sheetName val="규(3)"/>
      <sheetName val="소"/>
      <sheetName val="RE(2)"/>
      <sheetName val="4. Inj 투자상세내역"/>
      <sheetName val="3. Blow 투자 상세내역"/>
      <sheetName val="4__Inj_투자상세내역"/>
      <sheetName val="3__Blow_투자_상세내역"/>
      <sheetName val="Jul-Sep Actual cost (2)"/>
      <sheetName val="97실적"/>
      <sheetName val="을지"/>
      <sheetName val="npv"/>
      <sheetName val="13손익(실적)"/>
      <sheetName val="이름표시"/>
      <sheetName val="요일 테이블"/>
      <sheetName val="요일테이블"/>
      <sheetName val="요일_테이블"/>
      <sheetName val="요일 테이블 (2)"/>
      <sheetName val="TO Data Base"/>
      <sheetName val="YTD Summary"/>
      <sheetName val="Month Summary"/>
      <sheetName val="Trial Balance MAY 2009"/>
      <sheetName val="TB Pivot"/>
      <sheetName val="Freight"/>
      <sheetName val="Freight-loc"/>
      <sheetName val="Freight-Mat"/>
      <sheetName val="Rebates"/>
      <sheetName val="total per LB LB2"/>
      <sheetName val="Trial Balance Vlookup"/>
      <sheetName val="Trial Balance APRIL 2009"/>
      <sheetName val="目录"/>
      <sheetName val="Lists"/>
      <sheetName val="Step2_Correlation"/>
      <sheetName val="Step2_Histogram"/>
      <sheetName val="Roll Out_AQ"/>
      <sheetName val="DePara"/>
      <sheetName val="2004"/>
      <sheetName val="VPO"/>
      <sheetName val="Evolução mandamentos"/>
      <sheetName val="Prod"/>
      <sheetName val="Eficiencia"/>
      <sheetName val="Tabelas"/>
      <sheetName val="Planilha resultados"/>
      <sheetName val="Custos"/>
      <sheetName val="Historico 2003"/>
      <sheetName val="BH"/>
      <sheetName val="Ferias"/>
      <sheetName val="Sig Cycles_Accts &amp; Processes"/>
      <sheetName val="TO_Data_Base"/>
      <sheetName val="YTD_Summary"/>
      <sheetName val="Month_Summary"/>
      <sheetName val="Trial_Balance_MAY_2009"/>
      <sheetName val="TB_Pivot"/>
      <sheetName val="total_per_LB_LB2"/>
      <sheetName val="Trial_Balance_Vlookup"/>
      <sheetName val="Trial_Balance_APRIL_2009"/>
      <sheetName val="Roll_Out_AQ"/>
      <sheetName val="Evolução_mandamentos"/>
      <sheetName val="3 ISo YTD"/>
      <sheetName val="GuV"/>
      <sheetName val="E 法规NC"/>
      <sheetName val="KPI与VIC"/>
      <sheetName val="Données LMU"/>
      <sheetName val="Brazil Sovereign"/>
      <sheetName val="Gauge"/>
      <sheetName val="Resumen Costo"/>
      <sheetName val="Production_REP_CURR"/>
      <sheetName val="Dropdownlists"/>
      <sheetName val="Tabs"/>
      <sheetName val="padajuća_lista"/>
      <sheetName val="Controls_data"/>
      <sheetName val="Assiduidade"/>
      <sheetName val="Fixed ZBB"/>
      <sheetName val="TO_Data_Base1"/>
      <sheetName val="STARTSHEET"/>
      <sheetName val="Base_PEF2"/>
      <sheetName val="CADASTRO"/>
      <sheetName val="dados"/>
      <sheetName val="DIST"/>
      <sheetName val="MALHAD"/>
      <sheetName val="MUG"/>
      <sheetName val="packages"/>
      <sheetName val="Curve"/>
      <sheetName val="PUXADIA"/>
      <sheetName val="Controls_data2"/>
      <sheetName val="5.1"/>
      <sheetName val="Extract Loss"/>
      <sheetName val="QA 跟踪记录表"/>
      <sheetName val="RG Depots"/>
      <sheetName val="Overview"/>
      <sheetName val="material data"/>
      <sheetName val="other data"/>
      <sheetName val="Como Estamos"/>
      <sheetName val="Front"/>
      <sheetName val="#REF!"/>
      <sheetName val="Database (RUR)Mar YTD"/>
      <sheetName val="参数"/>
      <sheetName val="数据"/>
      <sheetName val="Mapping"/>
      <sheetName val="SKU Mapping"/>
      <sheetName val="参数表"/>
      <sheetName val="Drop Down"/>
      <sheetName val="相关字段"/>
      <sheetName val="产品层次"/>
      <sheetName val="Drops"/>
      <sheetName val="HuNan"/>
      <sheetName val="销售组织"/>
      <sheetName val="物料类型清单"/>
      <sheetName val="评估级别"/>
      <sheetName val="Volumen"/>
      <sheetName val="Parameters"/>
      <sheetName val="Cases"/>
      <sheetName val="Revenues"/>
      <sheetName val="Assumptions"/>
      <sheetName val="Raw Data"/>
      <sheetName val="10年KPI预算"/>
      <sheetName val="数据源"/>
      <sheetName val="EBM-2 GHQ"/>
      <sheetName val="Base PEF"/>
      <sheetName val="Canal"/>
      <sheetName val="Ajustes"/>
      <sheetName val="Placas"/>
      <sheetName val="TO_Data_Base3"/>
      <sheetName val="YTD_Summary3"/>
      <sheetName val="Month_Summary3"/>
      <sheetName val="Trial_Balance_MAY_20093"/>
      <sheetName val="TB_Pivot3"/>
      <sheetName val="total_per_LB_LB23"/>
      <sheetName val="Trial_Balance_Vlookup3"/>
      <sheetName val="Trial_Balance_APRIL_20093"/>
      <sheetName val="Evolução_mandamentos3"/>
      <sheetName val="Roll_Out_AQ3"/>
      <sheetName val="Planilha_resultados2"/>
      <sheetName val="Historico_20032"/>
      <sheetName val="Sig_Cycles_Accts_&amp;_Processes2"/>
      <sheetName val="YTD_Summary1"/>
      <sheetName val="Month_Summary1"/>
      <sheetName val="Trial_Balance_MAY_20091"/>
      <sheetName val="TB_Pivot1"/>
      <sheetName val="total_per_LB_LB21"/>
      <sheetName val="Trial_Balance_Vlookup1"/>
      <sheetName val="Trial_Balance_APRIL_20091"/>
      <sheetName val="Evolução_mandamentos1"/>
      <sheetName val="Roll_Out_AQ1"/>
      <sheetName val="Planilha_resultados"/>
      <sheetName val="Historico_2003"/>
      <sheetName val="Sig_Cycles_Accts_&amp;_Processes"/>
      <sheetName val="Feriados"/>
      <sheetName val="Crit"/>
      <sheetName val="Unidades_SAC-REVENDA1"/>
      <sheetName val="Engine"/>
      <sheetName val="REALxMETA_-_CERVEJA"/>
      <sheetName val="menu"/>
      <sheetName val="Principal"/>
      <sheetName val="PM"/>
      <sheetName val="Empresas"/>
      <sheetName val="REALxMETA_-_CERVEJA1"/>
      <sheetName val="Validate"/>
      <sheetName val="Premissas"/>
      <sheetName val="CDI"/>
      <sheetName val="Setup"/>
      <sheetName val="M-Quest"/>
      <sheetName val="Dev_SAC_"/>
      <sheetName val="Fab2"/>
      <sheetName val="MêsBase"/>
      <sheetName val="PREVISÃO"/>
      <sheetName val="12_1"/>
      <sheetName val="CVsku"/>
      <sheetName val="Financials"/>
      <sheetName val="Plan3"/>
      <sheetName val="Anual"/>
      <sheetName val="fabricas"/>
      <sheetName val="Plan1"/>
      <sheetName val="FRA"/>
      <sheetName val="COUPOM"/>
      <sheetName val="Brainstorming1"/>
      <sheetName val="aux"/>
      <sheetName val="Set_Up1"/>
      <sheetName val="BD"/>
      <sheetName val="Listas"/>
      <sheetName val="Meta"/>
      <sheetName val="Months_and_Countries"/>
      <sheetName val="Resumo"/>
      <sheetName val="Entrada_de_Dados1"/>
      <sheetName val="Projects_list"/>
      <sheetName val="Dev_Mercado"/>
      <sheetName val="Nossa_Meta"/>
      <sheetName val="Participantes"/>
      <sheetName val="EI_Calc1"/>
      <sheetName val="Controle"/>
      <sheetName val="9"/>
      <sheetName val="qyrMetas_Real"/>
      <sheetName val="REALxMETA_-_REFRI1"/>
      <sheetName val="Sispec99"/>
      <sheetName val="SispecPSAP"/>
      <sheetName val="Tab_Aux1"/>
      <sheetName val="Custo_Variável"/>
      <sheetName val="Bloomberg"/>
      <sheetName val="Dados_do_Packaging"/>
      <sheetName val="Tendência"/>
      <sheetName val="Perda_Lata"/>
      <sheetName val="Unidades_SAC-REVENDA"/>
      <sheetName val="JUNIO"/>
      <sheetName val="TO_Data_Base2"/>
      <sheetName val="YTD_Summary2"/>
      <sheetName val="Month_Summary2"/>
      <sheetName val="Trial_Balance_MAY_20092"/>
      <sheetName val="TB_Pivot2"/>
      <sheetName val="total_per_LB_LB22"/>
      <sheetName val="Trial_Balance_Vlookup2"/>
      <sheetName val="Trial_Balance_APRIL_20092"/>
      <sheetName val="Evolução_mandamentos2"/>
      <sheetName val="Roll_Out_AQ2"/>
      <sheetName val="Planilha_resultados1"/>
      <sheetName val="Historico_20031"/>
      <sheetName val="Sig_Cycles_Accts_&amp;_Processes1"/>
      <sheetName val="TO_Data_Base4"/>
      <sheetName val="YTD_Summary4"/>
      <sheetName val="Month_Summary4"/>
      <sheetName val="Trial_Balance_MAY_20094"/>
      <sheetName val="TB_Pivot4"/>
      <sheetName val="total_per_LB_LB24"/>
      <sheetName val="Trial_Balance_Vlookup4"/>
      <sheetName val="Trial_Balance_APRIL_20094"/>
      <sheetName val="Evolução_mandamentos4"/>
      <sheetName val="Roll_Out_AQ4"/>
      <sheetName val="Planilha_resultados3"/>
      <sheetName val="Historico_20033"/>
      <sheetName val="Sig_Cycles_Accts_&amp;_Processes3"/>
      <sheetName val="TO_Data_Base5"/>
      <sheetName val="YTD_Summary5"/>
      <sheetName val="Month_Summary5"/>
      <sheetName val="Trial_Balance_MAY_20095"/>
      <sheetName val="TB_Pivot5"/>
      <sheetName val="total_per_LB_LB25"/>
      <sheetName val="Trial_Balance_Vlookup5"/>
      <sheetName val="Trial_Balance_APRIL_20095"/>
      <sheetName val="Evolução_mandamentos5"/>
      <sheetName val="Roll_Out_AQ5"/>
      <sheetName val="Planilha_resultados4"/>
      <sheetName val="Historico_20034"/>
      <sheetName val="Sig_Cycles_Accts_&amp;_Processes4"/>
      <sheetName val="POA"/>
      <sheetName val="Parâmetros"/>
      <sheetName val="Base de Dados"/>
      <sheetName val="Margem_OE"/>
      <sheetName val="Testing Template Guidance"/>
      <sheetName val="Test Programs"/>
      <sheetName val="List"/>
      <sheetName val="VIC"/>
      <sheetName val="VLC"/>
      <sheetName val="BaseDados"/>
      <sheetName val="TO_Data_Base6"/>
      <sheetName val="YTD_Summary6"/>
      <sheetName val="Month_Summary6"/>
      <sheetName val="Trial_Balance_MAY_20096"/>
      <sheetName val="TB_Pivot6"/>
      <sheetName val="total_per_LB_LB26"/>
      <sheetName val="Trial_Balance_Vlookup6"/>
      <sheetName val="Trial_Balance_APRIL_20096"/>
      <sheetName val="Evolução_mandamentos6"/>
      <sheetName val="Roll_Out_AQ6"/>
      <sheetName val="Planilha_resultados5"/>
      <sheetName val="Historico_20035"/>
      <sheetName val="Sig_Cycles_Accts_&amp;_Processes5"/>
      <sheetName val="Back-up"/>
      <sheetName val="MOL"/>
      <sheetName val="Dados BLP"/>
      <sheetName val="Controls data"/>
      <sheetName val="核心经销商销量"/>
      <sheetName val="ValidDataDrops"/>
      <sheetName val="BLP"/>
      <sheetName val="FJJX Bud_IB"/>
      <sheetName val="DATOS"/>
      <sheetName val="look-up data"/>
      <sheetName val="Tabela1"/>
      <sheetName val="[손익기01.XL_x0000__x0000_DePara"/>
      <sheetName val="JOB PROFILE - LAS"/>
      <sheetName val="ARdistr (2)"/>
      <sheetName val="MonthlyChart_Budget"/>
      <sheetName val="Forecast_Chart"/>
      <sheetName val="Forecast_Chart_2"/>
      <sheetName val="Monthly_Forecast"/>
      <sheetName val="MonthlyChart_Simple"/>
      <sheetName val="MonthlyChart_Sloped"/>
      <sheetName val="lookup"/>
      <sheetName val="基本信息"/>
      <sheetName val="SKU_Profile"/>
      <sheetName val="Prd.Hierarchy(产品层级)"/>
      <sheetName val="600ML"/>
      <sheetName val="producto"/>
      <sheetName val="Com (2PK)"/>
      <sheetName val="ctmg"/>
      <sheetName val="Asset"/>
      <sheetName val="MODELO"/>
      <sheetName val="ANS-Ap_Result_2003"/>
      <sheetName val="SupplyChainData"/>
      <sheetName val="Reasons"/>
      <sheetName val="Fun_Bl_Prod"/>
      <sheetName val="Calculos"/>
      <sheetName val="backlog"/>
      <sheetName val="기초자료"/>
      <sheetName val="Prd.Hierarchy(产品层次)"/>
      <sheetName val="Project Code"/>
      <sheetName val="Base_PEF"/>
      <sheetName val="Нарушения"/>
      <sheetName val="15년 BL 사계"/>
      <sheetName val="_손익기01.XL"/>
      <sheetName val="TargIS"/>
      <sheetName val="drop down list"/>
      <sheetName val="источник"/>
      <sheetName val="Fixed_ZBB"/>
      <sheetName val="E_法规NC"/>
      <sheetName val="3_ISo_YTD"/>
      <sheetName val="Données_LMU"/>
      <sheetName val="Brazil_Sovereign"/>
      <sheetName val="Base_de_Dados"/>
      <sheetName val="Resumen_Costo"/>
      <sheetName val="Extract_Loss"/>
      <sheetName val="TO_Data_Base7"/>
      <sheetName val="Groupings"/>
      <sheetName val="cat&amp;ee"/>
      <sheetName val="SKU"/>
      <sheetName val="[손익기01.XL_x005f_x0000__x005f_x0000_DePara"/>
      <sheetName val="ES部行动跟踪记录"/>
      <sheetName val="TO_Data_Base8"/>
      <sheetName val="YTD_Summary7"/>
      <sheetName val="Month_Summary7"/>
      <sheetName val="Trial_Balance_MAY_20097"/>
      <sheetName val="TB_Pivot7"/>
      <sheetName val="total_per_LB_LB27"/>
      <sheetName val="Trial_Balance_Vlookup7"/>
      <sheetName val="Trial_Balance_APRIL_20097"/>
      <sheetName val="Roll_Out_AQ7"/>
      <sheetName val="Evolução_mandamentos7"/>
      <sheetName val="Planilha_resultados6"/>
      <sheetName val="Historico_20036"/>
      <sheetName val="[손익기01.XL"/>
      <sheetName val="Sig_Cycles_Accts_&amp;_Processes6"/>
      <sheetName val="Como_Estamos"/>
      <sheetName val="ARdistr_(2)"/>
      <sheetName val="QA_跟踪记录表"/>
      <sheetName val="5_1"/>
      <sheetName val="Controls_data1"/>
      <sheetName val="RG_Depots"/>
      <sheetName val="material_data"/>
      <sheetName val="other_data"/>
      <sheetName val="Database_(RUR)Mar_YTD"/>
      <sheetName val="SKU_Mapping"/>
      <sheetName val="Drop_Down"/>
      <sheetName val="Raw_Data"/>
      <sheetName val="EBM-2_GHQ"/>
      <sheetName val="Testing_Template_Guidance"/>
      <sheetName val="Test_Programs"/>
      <sheetName val="Dados_BLP"/>
      <sheetName val="[손익기01_XLDePara"/>
      <sheetName val="Execution"/>
      <sheetName val="Tablas"/>
      <sheetName val="Income Stmt"/>
      <sheetName val="JOB_PROFILE_-_LAS"/>
      <sheetName val="Quarterly LBO Model"/>
      <sheetName val="_손익기01.XL_x005f_x0000__x005f_x0000_DePara"/>
      <sheetName val="전사_PL2"/>
      <sheetName val="자금_제외_PL2"/>
      <sheetName val="자금_PL2"/>
      <sheetName val="전사_BS2"/>
      <sheetName val="자금_제외_BS2"/>
      <sheetName val="자금_BS2"/>
      <sheetName val="BS_계정_설명2"/>
      <sheetName val="_Cash_Flow(전사)2"/>
      <sheetName val="_Cash_Flow(자금제외)2"/>
      <sheetName val="_Cash_Flow(자금)2"/>
      <sheetName val="ROIC_2"/>
      <sheetName val="인건비_명세2"/>
      <sheetName val="판관비_명세2"/>
      <sheetName val="OH_Cost경비(내역)2"/>
      <sheetName val="OH_Cost경비(배부기준)2"/>
      <sheetName val="기타수지&amp;특별손익_명세2"/>
      <sheetName val="업무연락_(2)1"/>
      <sheetName val="제시_손익계산서1"/>
      <sheetName val="01_02월_성과급2"/>
      <sheetName val="M_7회차_담금_계획1"/>
      <sheetName val="팀별_실적1"/>
      <sheetName val="팀별_실적_(환산)1"/>
      <sheetName val="4__Inj_투자상세내역1"/>
      <sheetName val="3__Blow_투자_상세내역1"/>
      <sheetName val="Process_List1"/>
      <sheetName val="요일_테이블1"/>
      <sheetName val="요일_테이블_(2)"/>
      <sheetName val="TO_Data_Base9"/>
      <sheetName val="YTD_Summary8"/>
      <sheetName val="Month_Summary8"/>
      <sheetName val="Trial_Balance_MAY_20098"/>
      <sheetName val="TB_Pivot8"/>
      <sheetName val="total_per_LB_LB28"/>
      <sheetName val="Trial_Balance_Vlookup8"/>
      <sheetName val="Trial_Balance_APRIL_20098"/>
      <sheetName val="Roll_Out_AQ8"/>
      <sheetName val="Evolução_mandamentos8"/>
      <sheetName val="Planilha_resultados7"/>
      <sheetName val="Historico_20037"/>
      <sheetName val="Sig_Cycles_Accts_&amp;_Processes7"/>
      <sheetName val="3_ISo_YTD1"/>
      <sheetName val="E_法规NC1"/>
      <sheetName val="Données_LMU1"/>
      <sheetName val="Brazil_Sovereign1"/>
      <sheetName val="Resumen_Costo1"/>
      <sheetName val="Fixed_ZBB1"/>
      <sheetName val="5_11"/>
      <sheetName val="Extract_Loss1"/>
      <sheetName val="QA_跟踪记录表1"/>
      <sheetName val="RG_Depots1"/>
      <sheetName val="material_data1"/>
      <sheetName val="other_data1"/>
      <sheetName val="Como_Estamos1"/>
      <sheetName val="Database_(RUR)Mar_YTD1"/>
      <sheetName val="SKU_Mapping1"/>
      <sheetName val="Drop_Down1"/>
      <sheetName val="Raw_Data1"/>
      <sheetName val="EBM-2_GHQ1"/>
      <sheetName val="Base_PEF1"/>
      <sheetName val="Base_de_Dados1"/>
      <sheetName val="Testing_Template_Guidance1"/>
      <sheetName val="Test_Programs1"/>
      <sheetName val="Dados_BLP1"/>
      <sheetName val="Controls_data3"/>
      <sheetName val="FJJX_Bud_IB"/>
      <sheetName val="look-up_data"/>
      <sheetName val="JOB_PROFILE_-_LAS1"/>
      <sheetName val="ARdistr_(2)1"/>
      <sheetName val="Prd_Hierarchy(产品层级)"/>
      <sheetName val="15년_BL_사계"/>
      <sheetName val="Com_(2PK)"/>
      <sheetName val="Prd_Hierarchy(产品层次)"/>
      <sheetName val="Project_Code"/>
      <sheetName val="_손익기01_XL"/>
      <sheetName val="drop_down_list"/>
      <sheetName val="[손익기01_XL_x005f_x0000__x005f_x0000_DePara"/>
      <sheetName val="Income_Stmt"/>
      <sheetName val="Quarterly_LBO_Model"/>
      <sheetName val="_손익기01_XL_x005f_x0000__x005f_x0000_DePara"/>
      <sheetName val="[손익기01_XL"/>
      <sheetName val="986월원안"/>
      <sheetName val="오승"/>
      <sheetName val="팀별"/>
      <sheetName val="Action-Log"/>
      <sheetName val="Classification 分类"/>
      <sheetName val="Figures Report"/>
      <sheetName val="Set Up"/>
      <sheetName val="CONFIG"/>
      <sheetName val="Fare prices"/>
      <sheetName val="Hotel prices"/>
      <sheetName val="Intro"/>
      <sheetName val="DropDowns"/>
      <sheetName val="CPT倒罐记录"/>
      <sheetName val="extent"/>
      <sheetName val="Tab"/>
      <sheetName val="Arm_PNP"/>
      <sheetName val="cl"/>
      <sheetName val="XLRpt_TempSheet"/>
      <sheetName val="Suporte_2"/>
      <sheetName val="tab STATUS DO PROCESSO "/>
      <sheetName val="Results"/>
      <sheetName val="Perf. Plan. Diário1"/>
      <sheetName val="In (2)"/>
      <sheetName val="code"/>
      <sheetName val="slide 24 cat A"/>
      <sheetName val="slide 82 cat b"/>
      <sheetName val="Prog"/>
      <sheetName val="PLANNER6"/>
      <sheetName val="Hoja2"/>
      <sheetName val="Hoja3"/>
      <sheetName val="범주"/>
      <sheetName val="Incident 유형구분표"/>
      <sheetName val="Macro"/>
      <sheetName val="광주"/>
      <sheetName val="TNC(1안)"/>
      <sheetName val="CLASIFICACION DE AI"/>
      <sheetName val="Base da Datos"/>
      <sheetName val="Apoio"/>
      <sheetName val="SAM"/>
      <sheetName val="DAG"/>
      <sheetName val="Dados dos Produtos"/>
      <sheetName val="Maestro"/>
      <sheetName val="DD list"/>
      <sheetName val="3YP2016-Bottom up"/>
      <sheetName val="부서별12월추계액"/>
      <sheetName val="One_Pager"/>
      <sheetName val="DE-PARA"/>
      <sheetName val="FornecD"/>
      <sheetName val="FornecDAjustado"/>
      <sheetName val="전기"/>
      <sheetName val="Detalle"/>
      <sheetName val="auxiliar"/>
      <sheetName val="MASTER APP"/>
      <sheetName val="Hoja1"/>
      <sheetName val="Cond. Inseguros"/>
      <sheetName val="Comp. Inseguros"/>
      <sheetName val="Lista de datos"/>
      <sheetName val="Base de Datos"/>
      <sheetName val="Motivos"/>
      <sheetName val="Parametros"/>
      <sheetName val="Actionlog"/>
      <sheetName val="_손익기01.XL_x0000__x0000_DePara"/>
      <sheetName val="_손익기01_XLDePara"/>
      <sheetName val="link"/>
      <sheetName val="Vol-Rev"/>
      <sheetName val="来源"/>
      <sheetName val=" DD List"/>
      <sheetName val="Formula"/>
      <sheetName val="各支柱模块清单"/>
      <sheetName val="Share Price 2002"/>
      <sheetName val="隐患分析"/>
      <sheetName val="安全隐患"/>
      <sheetName val="班组分析"/>
      <sheetName val="源"/>
      <sheetName val="Clasif."/>
      <sheetName val="Lista CI"/>
      <sheetName val="Resumen"/>
      <sheetName val="BBDD"/>
      <sheetName val="Farol Acciones"/>
      <sheetName val="Lista de Entrenamientos"/>
      <sheetName val="Package-SubPackage"/>
      <sheetName val="Supply Cost Centers"/>
      <sheetName val="Basetables"/>
      <sheetName val="BEP 加薪 KPI"/>
      <sheetName val="유형(분류표)"/>
      <sheetName val="PREMISAS"/>
      <sheetName val="ACTION"/>
      <sheetName val="LE"/>
      <sheetName val="表3筛选项"/>
      <sheetName val="진천"/>
      <sheetName val="중연"/>
      <sheetName val="용연"/>
      <sheetName val="울산"/>
      <sheetName val="대구"/>
      <sheetName val="구미"/>
      <sheetName val="언양"/>
      <sheetName val="대차대조표"/>
      <sheetName val="입력자료"/>
      <sheetName val="전기자료"/>
      <sheetName val="Sheet10"/>
      <sheetName val="공사비_NDE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청천내"/>
      <sheetName val="현장경비"/>
      <sheetName val="데이타"/>
      <sheetName val="세금자료"/>
      <sheetName val="기초견적가"/>
      <sheetName val="TANK"/>
      <sheetName val="조건표"/>
      <sheetName val="결과조달"/>
      <sheetName val="견적대비표"/>
      <sheetName val="포장복구집계"/>
      <sheetName val="간선계산"/>
      <sheetName val="AS복구"/>
      <sheetName val="2000년1차"/>
      <sheetName val="ITEM"/>
      <sheetName val="일반공사"/>
      <sheetName val="터널조도"/>
      <sheetName val="중기터파기"/>
      <sheetName val="G.R300경비"/>
      <sheetName val="계수시트"/>
      <sheetName val="투찰"/>
      <sheetName val="AS포장복구 "/>
      <sheetName val="시설물일위"/>
      <sheetName val="가설공사"/>
      <sheetName val="수목데이타"/>
      <sheetName val="단가조사"/>
      <sheetName val="식재"/>
      <sheetName val="99노임기준"/>
      <sheetName val="변수값"/>
      <sheetName val="요율"/>
      <sheetName val="2공구하도급내역서"/>
      <sheetName val="시설물"/>
      <sheetName val="연결임시"/>
      <sheetName val="구조물공"/>
      <sheetName val="부대tu"/>
      <sheetName val="9509"/>
      <sheetName val="투찰추정"/>
      <sheetName val="하부철근수량"/>
      <sheetName val="식재출력용"/>
      <sheetName val="가로등내역서"/>
      <sheetName val="저"/>
      <sheetName val="Baby일위대가"/>
      <sheetName val="실행대비"/>
      <sheetName val="지급자재"/>
      <sheetName val="노무비단가"/>
      <sheetName val="관리,공감"/>
      <sheetName val="식재인부"/>
      <sheetName val="입찰"/>
      <sheetName val="산출내역서"/>
      <sheetName val="4차원가계산서"/>
      <sheetName val="중기상차"/>
      <sheetName val="단가결정"/>
      <sheetName val="유지관리"/>
      <sheetName val="내역아"/>
      <sheetName val="여과지동"/>
      <sheetName val="울타리"/>
      <sheetName val="자재대"/>
      <sheetName val="조명율표"/>
      <sheetName val="원가"/>
      <sheetName val="공정코드"/>
      <sheetName val="토공"/>
      <sheetName val="총괄-1"/>
      <sheetName val="도급"/>
      <sheetName val="포장공"/>
      <sheetName val="설 계"/>
      <sheetName val="현경"/>
      <sheetName val="단가대비표"/>
      <sheetName val="배수내역"/>
      <sheetName val="수목단가"/>
      <sheetName val="시설수량표"/>
      <sheetName val="식재수량표"/>
      <sheetName val="기계경비"/>
      <sheetName val="F 월별기성수금현황 "/>
      <sheetName val="I一般比"/>
      <sheetName val="수량산출서 (2)"/>
      <sheetName val="1.수인터널"/>
      <sheetName val="기계"/>
      <sheetName val="정화조"/>
      <sheetName val="토목"/>
      <sheetName val="현용"/>
      <sheetName val="현장"/>
      <sheetName val="MH_생산"/>
      <sheetName val="구분List"/>
      <sheetName val="을-ATYPE"/>
      <sheetName val="EP0618"/>
      <sheetName val="1_종합손익(도급)5"/>
      <sheetName val="1_종합손익(주택,개발)4"/>
      <sheetName val="2_실행예산4"/>
      <sheetName val="2_2과부족4"/>
      <sheetName val="2_3원가절감4"/>
      <sheetName val="8_외주비집행현황4"/>
      <sheetName val="9_자재비4"/>
      <sheetName val="10_현장집행4"/>
      <sheetName val="3_추가원가4"/>
      <sheetName val="3_추가원가_(2)4"/>
      <sheetName val="4_사전공사4"/>
      <sheetName val="5_추정공사비4"/>
      <sheetName val="6_금융비용4"/>
      <sheetName val="7_공사비집행현황(총괄)4"/>
      <sheetName val="11_1생산성4"/>
      <sheetName val="11_2인원산출4"/>
      <sheetName val="변경실행(2차)_4"/>
      <sheetName val="CC_Down_load_07164"/>
      <sheetName val="나_출고4"/>
      <sheetName val="나_입고4"/>
      <sheetName val="09년_인건비(속리산)4"/>
      <sheetName val="합산목표(감가+57_5)4"/>
      <sheetName val="__한국_AMP_ASP-23_판매가격__3"/>
      <sheetName val="제조원가_원단위_분석3"/>
      <sheetName val="종합표양식(품의_&amp;_입고)_23"/>
      <sheetName val="원가관리_(동월대비)3"/>
      <sheetName val="b_balju_(2)3"/>
      <sheetName val="2-2_매출분석3"/>
      <sheetName val="몰드시스템_리스트3"/>
      <sheetName val="7_(2)3"/>
      <sheetName val="11_외화채무증권(AFS,HTM)083"/>
      <sheetName val="13_감액TEST_083"/>
      <sheetName val="12년_CF(9월)3"/>
      <sheetName val="중기조종사_단위단가3"/>
      <sheetName val="6PILE__(돌출)3"/>
      <sheetName val="기성청구_공문4"/>
      <sheetName val="Sheet1_(2)3"/>
      <sheetName val="2_대외공문3"/>
      <sheetName val="表21_净利润调节表3"/>
      <sheetName val="sum1_(2)3"/>
      <sheetName val="3_바닥판설계3"/>
      <sheetName val="504전기실_동부하-L3"/>
      <sheetName val="2_총괄표3"/>
      <sheetName val="OUTER_AREA(겹침없음)3"/>
      <sheetName val="EL_표면적3"/>
      <sheetName val="P_M_별2"/>
      <sheetName val="입찰내역_발주처_양식1"/>
      <sheetName val="근거_및_가정"/>
      <sheetName val="09~10년_매출계획1"/>
      <sheetName val="2_카드채권(대출포함)"/>
      <sheetName val="전사_PL3"/>
      <sheetName val="자금_제외_PL3"/>
      <sheetName val="자금_PL3"/>
      <sheetName val="전사_BS3"/>
      <sheetName val="자금_제외_BS3"/>
      <sheetName val="자금_BS3"/>
      <sheetName val="BS_계정_설명3"/>
      <sheetName val="_Cash_Flow(전사)3"/>
      <sheetName val="_Cash_Flow(자금제외)3"/>
      <sheetName val="_Cash_Flow(자금)3"/>
      <sheetName val="ROIC_3"/>
      <sheetName val="인건비_명세3"/>
      <sheetName val="판관비_명세3"/>
      <sheetName val="OH_Cost경비(내역)3"/>
      <sheetName val="OH_Cost경비(배부기준)3"/>
      <sheetName val="기타수지&amp;특별손익_명세3"/>
      <sheetName val="입출재고현황_(2)1"/>
      <sheetName val="TRE_TABLE1"/>
      <sheetName val="Process_List2"/>
      <sheetName val="제시_손익계산서2"/>
      <sheetName val="업무연락_(2)2"/>
      <sheetName val="M_7회차_담금_계획2"/>
      <sheetName val="01_02월_성과급3"/>
      <sheetName val="97_사업추정(WEKI)1"/>
      <sheetName val="팀별_실적2"/>
      <sheetName val="팀별_실적_(환산)2"/>
      <sheetName val="6월_공정외주1"/>
      <sheetName val="1_차입금"/>
      <sheetName val="2_주요계수총괄1"/>
      <sheetName val="Data_Validation1"/>
      <sheetName val="1_본사계정별1"/>
      <sheetName val="부대시행1_(2)"/>
      <sheetName val="118_세금과공과1"/>
      <sheetName val="Tong_hop1"/>
      <sheetName val="95_1_1이후취득자산(숨기기상태)1"/>
      <sheetName val="1_MDF1공장1"/>
      <sheetName val="3_6_2남양주택배"/>
      <sheetName val="Project_Brief1"/>
      <sheetName val="Back_Data_11"/>
      <sheetName val="Facility_Information1"/>
      <sheetName val="단면_(2)1"/>
      <sheetName val="PAD_TR보호대기초"/>
      <sheetName val="1월_예산"/>
      <sheetName val="_견적서"/>
      <sheetName val="해외_기술훈련비_(합계)1"/>
      <sheetName val="#1)_투자_구분"/>
      <sheetName val="1__시공측량"/>
      <sheetName val="수종별수량_(2)"/>
      <sheetName val="Utility_Usage_YTN_TOWER"/>
      <sheetName val="B-1_기본정보"/>
      <sheetName val="설산1_나"/>
      <sheetName val="?"/>
      <sheetName val="설문_평가"/>
      <sheetName val="대투_보관자료_변경"/>
      <sheetName val="Weekly_Progress(계장)"/>
      <sheetName val="납부내역총괄표_(수정)"/>
      <sheetName val="전선_및_전선관"/>
      <sheetName val="KEY_CODE"/>
      <sheetName val="2013_2월_연결대상"/>
      <sheetName val="외주현황_wq1"/>
      <sheetName val="2-1_강사료,교통비_지급명세"/>
      <sheetName val="13_포장용역비표준"/>
      <sheetName val="9_가공부자재표준"/>
      <sheetName val="8_ROLL표준(TSW)"/>
      <sheetName val="4_톤당조관량표준"/>
      <sheetName val="5_조관부자재표준"/>
      <sheetName val="실행기성_갑지"/>
      <sheetName val="4__Inj_투자상세내역2"/>
      <sheetName val="3__Blow_투자_상세내역2"/>
      <sheetName val="Jul-Sep_Actual_cost_(2)"/>
      <sheetName val="요일_테이블2"/>
      <sheetName val="요일_테이블_(2)1"/>
      <sheetName val="TO_Data_Base10"/>
      <sheetName val="YTD_Summary9"/>
      <sheetName val="Month_Summary9"/>
      <sheetName val="Trial_Balance_MAY_20099"/>
      <sheetName val="TB_Pivot9"/>
      <sheetName val="total_per_LB_LB29"/>
      <sheetName val="Trial_Balance_Vlookup9"/>
      <sheetName val="Trial_Balance_APRIL_20099"/>
      <sheetName val="Roll_Out_AQ9"/>
      <sheetName val="Evolução_mandamentos9"/>
      <sheetName val="Planilha_resultados8"/>
      <sheetName val="Historico_20038"/>
      <sheetName val="Sig_Cycles_Accts_&amp;_Processes8"/>
      <sheetName val="3_ISo_YTD2"/>
      <sheetName val="E_法规NC2"/>
      <sheetName val="Données_LMU2"/>
      <sheetName val="Brazil_Sovereign2"/>
      <sheetName val="Resumen_Costo2"/>
      <sheetName val="Fixed_ZBB2"/>
      <sheetName val="5_12"/>
      <sheetName val="Extract_Loss2"/>
      <sheetName val="QA_跟踪记录表2"/>
      <sheetName val="RG_Depots2"/>
      <sheetName val="material_data2"/>
      <sheetName val="other_data2"/>
      <sheetName val="Como_Estamos2"/>
      <sheetName val="Database_(RUR)Mar_YTD2"/>
      <sheetName val="SKU_Mapping2"/>
      <sheetName val="Drop_Down2"/>
      <sheetName val="Raw_Data2"/>
      <sheetName val="EBM-2_GHQ2"/>
      <sheetName val="Base_PEF3"/>
      <sheetName val="Base_de_Dados2"/>
      <sheetName val="Testing_Template_Guidance2"/>
      <sheetName val="Test_Programs2"/>
      <sheetName val="Dados_BLP2"/>
      <sheetName val="Controls_data4"/>
      <sheetName val="FJJX_Bud_IB1"/>
      <sheetName val="look-up_data1"/>
      <sheetName val="JOB_PROFILE_-_LAS2"/>
      <sheetName val="ARdistr_(2)2"/>
      <sheetName val="Prd_Hierarchy(产品层级)1"/>
      <sheetName val="Com_(2PK)1"/>
      <sheetName val="Prd_Hierarchy(产品层次)1"/>
      <sheetName val="Project_Code1"/>
      <sheetName val="15년_BL_사계1"/>
      <sheetName val="_손익기01_XL1"/>
      <sheetName val="drop_down_list1"/>
      <sheetName val="[손익기01_XL_x005f_x0000__x005f_x0000_DePara1"/>
      <sheetName val="[손익기01_XL1"/>
      <sheetName val="Income_Stmt1"/>
      <sheetName val="Quarterly_LBO_Model1"/>
      <sheetName val="_손익기01_XL_x005f_x0000__x005f_x0000_DePara1"/>
      <sheetName val="Classification_分类"/>
      <sheetName val="Figures_Report"/>
      <sheetName val="Set_Up"/>
      <sheetName val="Fare_prices"/>
      <sheetName val="Hotel_prices"/>
      <sheetName val="tab_STATUS_DO_PROCESSO_"/>
      <sheetName val="Perf__Plan__Diário1"/>
      <sheetName val="In_(2)"/>
      <sheetName val="slide_24_cat_A"/>
      <sheetName val="slide_82_cat_b"/>
      <sheetName val="Incident_유형구분표"/>
      <sheetName val="CLASIFICACION_DE_AI"/>
      <sheetName val="Base_da_Datos"/>
      <sheetName val="Dados_dos_Produtos"/>
      <sheetName val="DD_list"/>
      <sheetName val="3YP2016-Bottom_up"/>
      <sheetName val="MASTER_APP"/>
      <sheetName val="Cond__Inseguros"/>
      <sheetName val="Comp__Inseguros"/>
      <sheetName val="Lista_de_datos"/>
      <sheetName val="Base_de_Datos"/>
      <sheetName val="_DD_List"/>
      <sheetName val="Share_Price_2002"/>
      <sheetName val="Clasif_"/>
      <sheetName val="Lista_CI"/>
      <sheetName val="Farol_Acciones"/>
      <sheetName val="Lista_de_Entrenamientos"/>
      <sheetName val="Supply_Cost_Centers"/>
      <sheetName val="BEP_加薪_KPI"/>
      <sheetName val="기본"/>
      <sheetName val="10월_vs_12월_채권잔액"/>
      <sheetName val="Rev. Recon 1"/>
      <sheetName val="1.고객불만건수"/>
      <sheetName val="1.변경범위"/>
      <sheetName val="2-2.투자"/>
      <sheetName val="기본연봉"/>
      <sheetName val="사원"/>
      <sheetName val="9-1차이내역"/>
      <sheetName val="Proj. Fin."/>
      <sheetName val="ITS Assumptions"/>
      <sheetName val="Proj__Fin_"/>
      <sheetName val="2-2_투자"/>
      <sheetName val="Master Data"/>
      <sheetName val="Bonuses"/>
      <sheetName val="HQ 급여 "/>
      <sheetName val="OF 급여"/>
      <sheetName val="F.Ma급여"/>
      <sheetName val="SMT 급여"/>
      <sheetName val="QC 급여"/>
      <sheetName val="Sam sung 급여"/>
      <sheetName val="Dlock 급여"/>
      <sheetName val=" thôi việc 급여"/>
      <sheetName val="Công smt"/>
      <sheetName val="Công smt (2)"/>
      <sheetName val="Detail smt"/>
      <sheetName val="Công QC"/>
      <sheetName val="Detail QC "/>
      <sheetName val="Công SS"/>
      <sheetName val="Detail SS"/>
      <sheetName val="Công FMa"/>
      <sheetName val="Detail FMa"/>
      <sheetName val="Công OF"/>
      <sheetName val="Detail OF"/>
      <sheetName val="Công Dlock"/>
      <sheetName val="Detail Dlock"/>
      <sheetName val="Công thôi việc"/>
      <sheetName val="Detail thôi"/>
      <sheetName val="EPOXY"/>
      <sheetName val="2007전체투자세액공제_2008년처분"/>
      <sheetName val="득점현황"/>
      <sheetName val="#5"/>
      <sheetName val="#3"/>
      <sheetName val="Appendix(권장,단체)"/>
      <sheetName val="환율표"/>
      <sheetName val="세액계산"/>
      <sheetName val="TO"/>
      <sheetName val="C2121"/>
      <sheetName val="C2123"/>
      <sheetName val="C2124"/>
      <sheetName val="C2125"/>
      <sheetName val="C2127"/>
      <sheetName val="C2122"/>
      <sheetName val="表21_净利润墨-닑⿕"/>
      <sheetName val="MTP"/>
      <sheetName val="조도계산서 (도서)"/>
      <sheetName val="C1.3.1"/>
      <sheetName val="부대공Ⅱ"/>
      <sheetName val="입찰내역 Ĉ_x0000__x0000_ᇆ"/>
      <sheetName val="입찰내역 Ĉ_x0000__x0000_ᇆ"/>
      <sheetName val="정보화기기매출"/>
      <sheetName val="compare2"/>
      <sheetName val="Krw"/>
      <sheetName val="BS"/>
      <sheetName val="7.Utility Analysis"/>
      <sheetName val="Operational Activities"/>
      <sheetName val="상품입력"/>
      <sheetName val="월별자료"/>
      <sheetName val="Index"/>
      <sheetName val="CAT_5"/>
      <sheetName val="중기일위대가"/>
      <sheetName val="터널전기"/>
      <sheetName val="CF表示組替表"/>
      <sheetName val="토목주소"/>
      <sheetName val="프랜트면허"/>
      <sheetName val="분석가정"/>
      <sheetName val="배열수식"/>
      <sheetName val="계좌정보"/>
      <sheetName val="기초정보 코드"/>
      <sheetName val="1. 작성방식"/>
      <sheetName val="갑지"/>
      <sheetName val="일위대가목차"/>
      <sheetName val="6월 공嚺㓶가"/>
      <sheetName val="부산제일극장"/>
      <sheetName val="견적내역서"/>
      <sheetName val="시험장S자로가로등공사"/>
      <sheetName val="1월~9월"/>
      <sheetName val="sum_x0008__x0000__x000d__x0000__x0006__x0000_"/>
      <sheetName val="Ѐ܀ऀ܀؀਀؀Ԁ̀Ѐ̀Ѐࠀ܀ఀ؀܀"/>
      <sheetName val="숨김"/>
      <sheetName val="지장물C"/>
      <sheetName val="설비등록׃⼫"/>
      <sheetName val="설비등록_x0010__x0000_"/>
      <sheetName val="_x0018__"/>
      <sheetName val="기성현황집계표"/>
      <sheetName val="표시트"/>
      <sheetName val="カテゴリ表"/>
      <sheetName val="카드채권(대출포함)"/>
      <sheetName val="공통"/>
      <sheetName val="T6-6(7)"/>
      <sheetName val="특수선일위대가"/>
      <sheetName val="_x005f_x005f_x005f_x0018__x005f_x005f_x005f_x0000_"/>
      <sheetName val="_x005f_x0018_?"/>
      <sheetName val="안산기계장치"/>
      <sheetName val="공시용PL"/>
      <sheetName val="97손익계획"/>
      <sheetName val="가정"/>
      <sheetName val="예산대실적_작성"/>
      <sheetName val="SALE"/>
      <sheetName val="조정분개"/>
      <sheetName val="이테크_손익"/>
      <sheetName val="군장_손익"/>
      <sheetName val="에스엠지_손익"/>
      <sheetName val="인프라_손익"/>
      <sheetName val="중국연결_손익"/>
      <sheetName val="사우디_손익"/>
      <sheetName val="말레이_손익"/>
      <sheetName val="인니_손익"/>
      <sheetName val="연결손익요약(기획차이)"/>
      <sheetName val="연결손익요약(보고용)"/>
      <sheetName val="연결재무"/>
      <sheetName val="이테크_재무"/>
      <sheetName val="군장_재무"/>
      <sheetName val="에스엠지_재무"/>
      <sheetName val="인프라_재무"/>
      <sheetName val="중국연결_재무"/>
      <sheetName val="사우디_재무"/>
      <sheetName val="말레이_재무"/>
      <sheetName val="인니_재무"/>
      <sheetName val="CE(공)"/>
      <sheetName val="연결손익"/>
      <sheetName val="building"/>
      <sheetName val="그룹자료"/>
      <sheetName val="임율자료"/>
      <sheetName val="A(Rev.3)"/>
      <sheetName val="호남본"/>
      <sheetName val="Sheet17"/>
      <sheetName val="1-1"/>
      <sheetName val="6호기"/>
      <sheetName val="드롭다운"/>
      <sheetName val="support"/>
      <sheetName val="000000"/>
      <sheetName val="목록!"/>
      <sheetName val="마스터0919"/>
      <sheetName val="공시용CF"/>
      <sheetName val="BM_NEW2"/>
      <sheetName val="pg15"/>
      <sheetName val="코드"/>
      <sheetName val="표)CFT장 조직별 배분"/>
      <sheetName val="기술분류체계"/>
      <sheetName val="Remark"/>
      <sheetName val="20180214 P&amp;T"/>
      <sheetName val="Ref. 중점 추진 과제별 상세"/>
      <sheetName val="작성요령"/>
      <sheetName val="2.6 三无 (2)"/>
      <sheetName val="노임단가(공사)"/>
      <sheetName val="RES"/>
      <sheetName val="Desal-E&amp;I"/>
      <sheetName val="数据有效性"/>
      <sheetName val="Worker List"/>
      <sheetName val="GB-IC Villingen GG"/>
      <sheetName val="MC&amp;다변화"/>
      <sheetName val="Library"/>
      <sheetName val="Month-Report"/>
      <sheetName val="10매출"/>
      <sheetName val="wall"/>
      <sheetName val="1공구산출내역서"/>
      <sheetName val="BSD (2)"/>
      <sheetName val="집계"/>
      <sheetName val="협가표"/>
      <sheetName val="견적을지"/>
      <sheetName val="4.1 월별 에너지 사용량"/>
      <sheetName val="MEMO"/>
      <sheetName val="민감도분석"/>
      <sheetName val="LOG"/>
      <sheetName val="보고서 표"/>
      <sheetName val="0. 가정 및 결론"/>
      <sheetName val="1. 투자비"/>
      <sheetName val="2. Rent-roll"/>
      <sheetName val="3. Funding"/>
      <sheetName val="4. 운영수익"/>
      <sheetName val="5. 운영비용"/>
      <sheetName val="6.1 N+1년차 NOI 산정"/>
      <sheetName val="6. 부동산매각"/>
      <sheetName val="7. 보유세"/>
      <sheetName val="8. 교통유발부담금"/>
      <sheetName val="9. BS부속"/>
      <sheetName val="10. CF(M)"/>
      <sheetName val="11. IS(M)"/>
      <sheetName val="12. BS(M)"/>
      <sheetName val="14. IS(FY)"/>
      <sheetName val="13. CF(FY)"/>
      <sheetName val="15. BS(FY)"/>
      <sheetName val="16. RE(FY)"/>
      <sheetName val="코드관리"/>
      <sheetName val="M&amp;Q Lead"/>
      <sheetName val="BATCH"/>
      <sheetName val="입찰내역 Ĉ"/>
      <sheetName val="교량하부공"/>
      <sheetName val="1~9 하중계산"/>
      <sheetName val="정공공사"/>
      <sheetName val="첨부#2.Cash Flow(현장작성)"/>
      <sheetName val="오류항목"/>
      <sheetName val="기본일위"/>
      <sheetName val="선택지"/>
      <sheetName val="Congfig"/>
      <sheetName val="Bank code"/>
      <sheetName val="총수율"/>
      <sheetName val="11"/>
      <sheetName val="Drop-down RAW"/>
      <sheetName val="슬래_xd800_"/>
      <sheetName val="월간공정표(04월))"/>
      <sheetName val="7_공사비집_x0000__x0000_Ā_x0000__x0005__x0000_翸_x0000_"/>
      <sheetName val="유리단가"/>
      <sheetName val="산출"/>
      <sheetName val="DB"/>
      <sheetName val="가설공사내역"/>
      <sheetName val="401"/>
      <sheetName val="운반"/>
      <sheetName val="1-2.설계변경요청서(갑지)"/>
      <sheetName val="사유집계"/>
      <sheetName val="설계변경내역서(주차관제)"/>
      <sheetName val="증감사유"/>
      <sheetName val="첨부1.(주차관제-.당공)"/>
      <sheetName val="첨부1-1.설계변경내역서(CCTV)"/>
      <sheetName val="첨부1-2.(주차관제-변공)"/>
      <sheetName val="2-6.변공량(추가공사)"/>
      <sheetName val=" 2-1.관제(물량산출서집계표)"/>
      <sheetName val=" 2-2.유도(물량산출서집계표)"/>
      <sheetName val="물량산출서(총괄)"/>
      <sheetName val="3-1.주차관제"/>
      <sheetName val="3-2.주차-광케이블"/>
      <sheetName val="3-3.층별LPR"/>
      <sheetName val="4-1.유도-광케이블"/>
      <sheetName val="4-2.주차키오스크"/>
      <sheetName val="4-3.4면카메라"/>
      <sheetName val="4-5.CCTV"/>
      <sheetName val="4-6.블럭유도등"/>
      <sheetName val="4-7.입구만차등"/>
      <sheetName val="4-8.비상벨"/>
      <sheetName val="수정양식"/>
      <sheetName val="#1 Basic"/>
      <sheetName val="만기"/>
      <sheetName val="월별비교(물리)"/>
      <sheetName val="CODE生成机"/>
      <sheetName val="조직필터"/>
      <sheetName val="산자사 운전용품"/>
      <sheetName val="아산추가1220"/>
      <sheetName val="01_02월_성B_x0000_"/>
      <sheetName val="부대공사총괄"/>
      <sheetName val="건축공사집계표"/>
      <sheetName val="방배동내역 (총괄)"/>
      <sheetName val="Exchange rate"/>
      <sheetName val="필요면적"/>
      <sheetName val="月度設定"/>
      <sheetName val="단기차입금(200006)"/>
      <sheetName val="작성양식"/>
      <sheetName val="有型区分分类"/>
      <sheetName val="업무 분류(Category)"/>
      <sheetName val="Phieu trinh ky cấu tháp"/>
      <sheetName val="Phieu trinh ky VTP"/>
      <sheetName val="KS-VTP"/>
      <sheetName val="KS-VL rời"/>
      <sheetName val="BCCP"/>
      <sheetName val="Tai san"/>
      <sheetName val="Check dong tien"/>
      <sheetName val="Chi phí SDTS"/>
      <sheetName val="Check COST"/>
      <sheetName val="KHTC"/>
      <sheetName val="DATA HD"/>
      <sheetName val="THNC"/>
      <sheetName val="KEY"/>
      <sheetName val="NC"/>
      <sheetName val="2TM"/>
      <sheetName val="1TM"/>
      <sheetName val="Tong hop 1TM"/>
      <sheetName val="WBS"/>
      <sheetName val="DMKH"/>
      <sheetName val="NS Lán trại"/>
      <sheetName val="Check cong no NC"/>
      <sheetName val="갑지1"/>
      <sheetName val="C1ㅇ"/>
      <sheetName val="단가조정"/>
      <sheetName val="기초단가"/>
      <sheetName val="파일의이용"/>
      <sheetName val="PAD_TR보호대기초1"/>
      <sheetName val="1__시공측량1"/>
      <sheetName val="납부내역총괄표_(수정)1"/>
      <sheetName val="수종별수량_(2)1"/>
      <sheetName val="Weekly_Progress(계장)1"/>
      <sheetName val="근거_및_가정1"/>
      <sheetName val="2_카드채권(대출포함)1"/>
      <sheetName val="1_차입금1"/>
      <sheetName val="부대시행1_(2)1"/>
      <sheetName val="3_6_2남양주택배1"/>
      <sheetName val="설산1_나1"/>
      <sheetName val="개발계획수립"/>
      <sheetName val="건축"/>
      <sheetName val="산근(목록)"/>
      <sheetName val="심사계산"/>
      <sheetName val="변수"/>
      <sheetName val="심사물량"/>
      <sheetName val="입력"/>
      <sheetName val="노임단"/>
      <sheetName val="단위수량"/>
      <sheetName val="예측단가간지"/>
      <sheetName val="환경일위대가"/>
      <sheetName val="1~69"/>
      <sheetName val="01_건설공사_투입인원수_산정"/>
      <sheetName val="운반공"/>
      <sheetName val="이형관중량"/>
      <sheetName val="일위목록"/>
      <sheetName val="자재단"/>
      <sheetName val="장비단"/>
      <sheetName val="고시단가"/>
      <sheetName val="지구단위계획"/>
      <sheetName val="단위모델"/>
      <sheetName val="1_종합손익(도급)6"/>
      <sheetName val="1_종합손익(주택,개발)5"/>
      <sheetName val="2_실행예산5"/>
      <sheetName val="2_2과부족5"/>
      <sheetName val="2_3원가절감5"/>
      <sheetName val="8_외주비집행현황5"/>
      <sheetName val="9_자재비5"/>
      <sheetName val="10_현장집행5"/>
      <sheetName val="3_추가원가5"/>
      <sheetName val="3_추가원가_(2)5"/>
      <sheetName val="4_사전공사5"/>
      <sheetName val="5_추정공사비5"/>
      <sheetName val="6_금융비용5"/>
      <sheetName val="7_공사비집행현황(총괄)5"/>
      <sheetName val="11_1생산성5"/>
      <sheetName val="11_2인원산출5"/>
      <sheetName val="CC_Down_load_07165"/>
      <sheetName val="변경실행(2차)_5"/>
      <sheetName val="나_출고5"/>
      <sheetName val="나_입고5"/>
      <sheetName val="09년_인건비(속리산)5"/>
      <sheetName val="합산목표(감가+57_5)5"/>
      <sheetName val="__한국_AMP_ASP-23_판매가격__4"/>
      <sheetName val="제조원가_원단위_분석4"/>
      <sheetName val="종합표양식(품의_&amp;_입고)_24"/>
      <sheetName val="원가관리_(동월대비)4"/>
      <sheetName val="기성청구_공문5"/>
      <sheetName val="6PILE__(돌출)4"/>
      <sheetName val="b_balju_(2)4"/>
      <sheetName val="중기조종사_단위단가4"/>
      <sheetName val="2-2_매출분석4"/>
      <sheetName val="몰드시스템_리스트4"/>
      <sheetName val="7_(2)4"/>
      <sheetName val="11_외화채무증권(AFS,HTM)084"/>
      <sheetName val="13_감액TEST_084"/>
      <sheetName val="Sheet1_(2)4"/>
      <sheetName val="sum1_(2)4"/>
      <sheetName val="12년_CF(9월)4"/>
      <sheetName val="2_대외공문4"/>
      <sheetName val="表21_净利润调节表4"/>
      <sheetName val="3_바닥판설계4"/>
      <sheetName val="2_총괄표4"/>
      <sheetName val="2_주요계수총괄2"/>
      <sheetName val="Project_Brief2"/>
      <sheetName val="TRE_TABLE2"/>
      <sheetName val="입찰내역_발주처_양식2"/>
      <sheetName val="504전기실_동부하-L4"/>
      <sheetName val="입출재고현황_(2)2"/>
      <sheetName val="P_M_별3"/>
      <sheetName val="단면_(2)2"/>
      <sheetName val="OUTER_AREA(겹침없음)4"/>
      <sheetName val="EL_표면적4"/>
      <sheetName val="1_본사계정별2"/>
      <sheetName val="Facility_Information2"/>
      <sheetName val="09~10년_매출계획2"/>
      <sheetName val="97_사업추정(WEKI)2"/>
      <sheetName val="6월_공정외주2"/>
      <sheetName val="Tong_hop2"/>
      <sheetName val="95_1_1이후취득자산(숨기기상태)2"/>
      <sheetName val="1_MDF1공장2"/>
      <sheetName val="PAD_TR보호대기초2"/>
      <sheetName val="1__시공측량2"/>
      <sheetName val="Data_Validation2"/>
      <sheetName val="납부내역총괄표_(수정)2"/>
      <sheetName val="수종별수량_(2)2"/>
      <sheetName val="Weekly_Progress(계장)2"/>
      <sheetName val="근거_및_가정2"/>
      <sheetName val="2_카드채권(대출포함)2"/>
      <sheetName val="1_차입금2"/>
      <sheetName val="부대시행1_(2)2"/>
      <sheetName val="118_세금과공과2"/>
      <sheetName val="3_6_2남양주택배2"/>
      <sheetName val="설산1_나2"/>
      <sheetName val="2_실행ﶻĉ_x0000_"/>
      <sheetName val="2_실행䔭疖꜀"/>
      <sheetName val="2_실행ﶻ_x001e__x0000_"/>
      <sheetName val="자판실행"/>
      <sheetName val="OUTER_A՜_x0000_缀_x0000__x0000__x0000_尀빙끯"/>
      <sheetName val="항목(1)"/>
      <sheetName val="BOOK4"/>
      <sheetName val="NKC (final)"/>
      <sheetName val="나_출_x0000__x0000_"/>
      <sheetName val="진행 DATA (2)"/>
      <sheetName val="_x005f_x005f_x005f_x0000__x005f_x005f_x005f_x0000_"/>
      <sheetName val="견적 맵"/>
      <sheetName val="Cntmrs"/>
      <sheetName val="JT3.0견적-구1"/>
      <sheetName val="Dropbox 목록"/>
      <sheetName val="STRAT PLAN WKSHT"/>
      <sheetName val="Sales Plan &amp; other"/>
      <sheetName val="ConsolidateUSD"/>
      <sheetName val="STRAT_PLAN_WKSHT"/>
      <sheetName val="Sales_Plan_&amp;_other"/>
      <sheetName val="ref"/>
      <sheetName val="drop downs"/>
      <sheetName val="_x005f_x0018__"/>
      <sheetName val="전기요금 산출내역"/>
      <sheetName val="3.일반사상"/>
      <sheetName val="외부자료"/>
      <sheetName val="STANDARD"/>
      <sheetName val="유효성검사"/>
      <sheetName val="7상품수"/>
      <sheetName val="DCY"/>
      <sheetName val="DHS"/>
      <sheetName val="HHJ"/>
      <sheetName val="SWS-1"/>
      <sheetName val="부재료 비교(11년 vs 10년)"/>
      <sheetName val="INDICE"/>
      <sheetName val="Dashboard Prevención Riesgos "/>
      <sheetName val="Seguimiento"/>
      <sheetName val="TOP KPIs MTM"/>
      <sheetName val="PLAN DE ACCION"/>
      <sheetName val="Faro de Indicadores"/>
      <sheetName val="ORGANIGRAMA"/>
      <sheetName val="Catalog_Zone"/>
      <sheetName val="DropList"/>
      <sheetName val="Unidades SAC-REVENDA"/>
      <sheetName val="FornecM Check"/>
      <sheetName val="下拉清单"/>
      <sheetName val="工伤分类"/>
      <sheetName val="菜单"/>
      <sheetName val="Hazards Analysis-隐患分析"/>
      <sheetName val="요일_테이블3"/>
      <sheetName val="요일_테이블_(2)2"/>
      <sheetName val="TO_Data_Base11"/>
      <sheetName val="YTD_Summary10"/>
      <sheetName val="Month_Summary10"/>
      <sheetName val="Trial_Balance_MAY_200910"/>
      <sheetName val="TB_Pivot10"/>
      <sheetName val="total_per_LB_LB210"/>
      <sheetName val="Trial_Balance_Vlookup10"/>
      <sheetName val="Trial_Balance_APRIL_200910"/>
      <sheetName val="Roll_Out_AQ10"/>
      <sheetName val="Evolução_mandamentos10"/>
      <sheetName val="Planilha_resultados9"/>
      <sheetName val="Historico_20039"/>
      <sheetName val="Sig_Cycles_Accts_&amp;_Processes9"/>
      <sheetName val="Fixed_ZBB3"/>
      <sheetName val="E_法规NC3"/>
      <sheetName val="3_ISo_YTD3"/>
      <sheetName val="Données_LMU3"/>
      <sheetName val="Brazil_Sovereign3"/>
      <sheetName val="Resumen_Costo3"/>
      <sheetName val="Base_de_Dados3"/>
      <sheetName val="Extract_Loss3"/>
      <sheetName val="5_13"/>
      <sheetName val="QA_跟踪记录表3"/>
      <sheetName val="RG_Depots3"/>
      <sheetName val="material_data3"/>
      <sheetName val="other_data3"/>
      <sheetName val="Como_Estamos3"/>
      <sheetName val="Database_(RUR)Mar_YTD3"/>
      <sheetName val="SKU_Mapping3"/>
      <sheetName val="Drop_Down3"/>
      <sheetName val="Raw_Data3"/>
      <sheetName val="EBM-2_GHQ3"/>
      <sheetName val="Base_PEF4"/>
      <sheetName val="Controls_data5"/>
      <sheetName val="Dados_BLP3"/>
      <sheetName val="Testing_Template_Guidance3"/>
      <sheetName val="Test_Programs3"/>
      <sheetName val="FJJX_Bud_IB2"/>
      <sheetName val="JOB_PROFILE_-_LAS3"/>
      <sheetName val="ARdistr_(2)3"/>
      <sheetName val="look-up_data2"/>
      <sheetName val="Prd_Hierarchy(产品层级)2"/>
      <sheetName val="Com_(2PK)2"/>
      <sheetName val="전사_PL4"/>
      <sheetName val="자금_제외_PL4"/>
      <sheetName val="자금_PL4"/>
      <sheetName val="전사_BS4"/>
      <sheetName val="자금_제외_BS4"/>
      <sheetName val="자금_BS4"/>
      <sheetName val="BS_계정_설명4"/>
      <sheetName val="_Cash_Flow(전사)4"/>
      <sheetName val="_Cash_Flow(자금제외)4"/>
      <sheetName val="_Cash_Flow(자금)4"/>
      <sheetName val="ROIC_4"/>
      <sheetName val="인건비_명세4"/>
      <sheetName val="판관비_명세4"/>
      <sheetName val="OH_Cost경비(내역)4"/>
      <sheetName val="OH_Cost경비(배부기준)4"/>
      <sheetName val="기타수지&amp;특별손익_명세4"/>
      <sheetName val="업무연락_(2)3"/>
      <sheetName val="제시_손익계산서3"/>
      <sheetName val="01_02월_성과급4"/>
      <sheetName val="M_7회차_담금_계획3"/>
      <sheetName val="팀별_실적3"/>
      <sheetName val="팀별_실적_(환산)3"/>
      <sheetName val="4__Inj_투자상세내역3"/>
      <sheetName val="3__Blow_투자_상세내역3"/>
      <sheetName val="Process_List3"/>
      <sheetName val="Prd_Hierarchy(产品层次)2"/>
      <sheetName val="Project_Code2"/>
      <sheetName val="_손익기01_XL2"/>
      <sheetName val="drop_down_list2"/>
      <sheetName val="[손익기01_XL_x005f_x0000__x005f_x0000_DePara2"/>
      <sheetName val="Income_Stmt2"/>
      <sheetName val="Quarterly_LBO_Model2"/>
      <sheetName val="[손익기01_XL2"/>
      <sheetName val="_손익기01_XL_x005f_x0000__x005f_x0000_DePara2"/>
      <sheetName val="15년_BL_사계2"/>
      <sheetName val="Classification_分类1"/>
      <sheetName val="Figures_Report1"/>
      <sheetName val="Set_Up2"/>
      <sheetName val="Fare_prices1"/>
      <sheetName val="Hotel_prices1"/>
      <sheetName val="tab_STATUS_DO_PROCESSO_1"/>
      <sheetName val="Perf__Plan__Diário11"/>
      <sheetName val="In_(2)1"/>
      <sheetName val="slide_24_cat_A1"/>
      <sheetName val="slide_82_cat_b1"/>
      <sheetName val="Incident_유형구분표1"/>
      <sheetName val="CLASIFICACION_DE_AI1"/>
      <sheetName val="Base_da_Datos1"/>
      <sheetName val="Dados_dos_Produtos1"/>
      <sheetName val="DD_list1"/>
      <sheetName val="F08 - Asia Pac Full Year Q3"/>
      <sheetName val="Actions"/>
      <sheetName val="Listco"/>
      <sheetName val="Intl"/>
      <sheetName val="Procurement"/>
      <sheetName val="Top Priorities"/>
      <sheetName val="SLOB"/>
      <sheetName val="Listco Stock"/>
      <sheetName val="SOH"/>
      <sheetName val="Intl Purchase"/>
      <sheetName val="GTME"/>
      <sheetName val="FY outlook"/>
      <sheetName val="CY outlook"/>
      <sheetName val="FY"/>
      <sheetName val="CY"/>
      <sheetName val="Cash metrics"/>
      <sheetName val="Listco-Tony"/>
      <sheetName val="Intl-Ming"/>
      <sheetName val="Procurement-Jeff"/>
      <sheetName val="Hierarchy"/>
      <sheetName val="P6 7"/>
      <sheetName val="Top_Priorities"/>
      <sheetName val="Listco_Stock"/>
      <sheetName val="Intl_Purchase"/>
      <sheetName val="FY_outlook"/>
      <sheetName val="CY_outlook"/>
      <sheetName val="Cash_metrics"/>
      <sheetName val="F08_-_Asia_Pac_Full_Year_Q3"/>
      <sheetName val="TABLA"/>
      <sheetName val="_ExportMetadata"/>
      <sheetName val="Valor_Actual_2002"/>
      <sheetName val="Vtas2000"/>
      <sheetName val="Liquidacion_Julio_2002"/>
      <sheetName val="icos0502"/>
      <sheetName val="pplay_load3"/>
      <sheetName val="tabla_fcst_unid"/>
      <sheetName val="P6_7"/>
      <sheetName val="DATOS BASE"/>
      <sheetName val="Estatus"/>
      <sheetName val="Info"/>
      <sheetName val="Estratificación AI"/>
      <sheetName val="Dashboard"/>
      <sheetName val="condicion inseguras"/>
      <sheetName val="Actos Inseguros"/>
      <sheetName val="Control de incidentes"/>
      <sheetName val="Plan de Acción"/>
      <sheetName val="备注"/>
      <sheetName val="_손익기01.XL_x005f_x005f_x005f_x0000__x005f_x005f_x0"/>
      <sheetName val="연료전력(군포)"/>
      <sheetName val="적립수신"/>
      <sheetName val="순수통장"/>
      <sheetName val="일별"/>
      <sheetName val="加薪规则排序"/>
      <sheetName val="Analysis"/>
      <sheetName val="索引表"/>
      <sheetName val="Control"/>
      <sheetName val="引用"/>
      <sheetName val="담당자Raw"/>
      <sheetName val="支柱模块源数据--请勿更改或删除"/>
      <sheetName val="MasterData"/>
      <sheetName val="条件表"/>
      <sheetName val="下拉菜单"/>
      <sheetName val="Issues List_Payments"/>
      <sheetName val="drop-down_lists"/>
      <sheetName val="数据库"/>
      <sheetName val="turnover reason퇴직사유"/>
      <sheetName val="Grafica Actos"/>
      <sheetName val="PGK-1610"/>
      <sheetName val="POC LIST"/>
      <sheetName val="Condiciones SyE"/>
      <sheetName val="DETALLE MENSUAL"/>
      <sheetName val="do not delete"/>
      <sheetName val="NA"/>
      <sheetName val="MidAm"/>
      <sheetName val="LAN"/>
      <sheetName val="LAS"/>
      <sheetName val="COPEC"/>
      <sheetName val="EUR"/>
      <sheetName val="Africa"/>
      <sheetName val="APAC S"/>
      <sheetName val="APAC N"/>
      <sheetName val="Slide output"/>
      <sheetName val="[손익기01.XL??DePara"/>
      <sheetName val="Farol Metas"/>
      <sheetName val="Preview2"/>
      <sheetName val="Agenda"/>
      <sheetName val="Cadastros"/>
      <sheetName val="Base_Cobertura_WP"/>
      <sheetName val="TOTAL_HL"/>
      <sheetName val="99"/>
      <sheetName val="BASE_APOIO"/>
      <sheetName val="AO"/>
      <sheetName val="2"/>
      <sheetName val="BG"/>
      <sheetName val="Farol"/>
      <sheetName val="Base_Farol_Manual_Consolidada"/>
      <sheetName val="Árvore"/>
      <sheetName val="Tela_Inicial"/>
      <sheetName val="XLR_NoRangeSheet"/>
      <sheetName val="GVs"/>
      <sheetName val="Cadastro_Comercial"/>
      <sheetName val="2-Instalações"/>
      <sheetName val="RESUMO_MC"/>
      <sheetName val="Organization"/>
      <sheetName val="EMPREGADOS"/>
      <sheetName val="4-Estrutura_da_Área_de_Vendas"/>
      <sheetName val="5-Vendas-5_4-5_5-5_6"/>
      <sheetName val="FE"/>
      <sheetName val="BD_-_Realizado"/>
      <sheetName val="Cadastro_de_Veículos"/>
      <sheetName val="3-Equipamentos_e_Meios"/>
      <sheetName val="Cálculo_TMEF-TMR"/>
      <sheetName val="Liberação_Juros_Set_2004"/>
      <sheetName val="Lista_de_Feriados"/>
      <sheetName val="BASE"/>
      <sheetName val="Base_Graf"/>
      <sheetName val="Aderencia_Algoritmo_SIV"/>
      <sheetName val="Árvore_3v"/>
      <sheetName val="Sistema"/>
      <sheetName val="Dados_Dev"/>
      <sheetName val="Cxs_Int"/>
      <sheetName val="Pilares"/>
      <sheetName val="IC's"/>
      <sheetName val="Rel_Histórico"/>
      <sheetName val="TMEF_-_TMR_151"/>
      <sheetName val="Entrada_de_Dados"/>
      <sheetName val="EI_Calc"/>
      <sheetName val="Produtos"/>
      <sheetName val="PV"/>
      <sheetName val="Base_Críticas_de_Pedidos"/>
      <sheetName val="REALxMETA_-_REFRI"/>
      <sheetName val="Planificador"/>
      <sheetName val="8-Procedimentos"/>
      <sheetName val="Gráfico_3"/>
      <sheetName val="Gráfico"/>
      <sheetName val="Gráfico_Anual"/>
      <sheetName val="GR"/>
      <sheetName val="Tabela_Preço"/>
      <sheetName val="Tab_Aux"/>
      <sheetName val="Produtos_e_Custos"/>
      <sheetName val="TI"/>
      <sheetName val="Plan2"/>
      <sheetName val="BASE_GV"/>
      <sheetName val="Matriz_Unidade"/>
      <sheetName val="Variavel"/>
      <sheetName val="Mod Relac."/>
      <sheetName val="Vlookup"/>
      <sheetName val="REALxMETA - CERVEJA"/>
      <sheetName val="REALxMETA - REFRI"/>
      <sheetName val="Catalogo"/>
      <sheetName val="MD"/>
      <sheetName val="Directrices de Metas 2017"/>
      <sheetName val="SKU Basic Data"/>
      <sheetName val="数据验证"/>
      <sheetName val="Лист2"/>
      <sheetName val="L1_L2_Lookup"/>
      <sheetName val="Entity Target"/>
      <sheetName val="条件"/>
      <sheetName val="Matriz"/>
      <sheetName val="Pareto"/>
      <sheetName val="Hoja5"/>
      <sheetName val="Personal"/>
      <sheetName val="VALIDACION DE DATOS"/>
      <sheetName val="Hoja4"/>
      <sheetName val="Drop-down List"/>
      <sheetName val="by DD"/>
      <sheetName val="Ba"/>
      <sheetName val="分类统计"/>
      <sheetName val="隐患分类"/>
      <sheetName val="Check Qualidade"/>
      <sheetName val="Lista"/>
      <sheetName val="De_Para"/>
      <sheetName val="De Para"/>
      <sheetName val="FornecM_Check"/>
      <sheetName val="Unidades_SAC-REVENDA2"/>
      <sheetName val="[손익기01_XL??DePara"/>
      <sheetName val="Farol_Metas"/>
      <sheetName val="Mod_Relac_"/>
      <sheetName val="Estratificación_AI"/>
      <sheetName val="condicion_inseguras"/>
      <sheetName val="Actos_Inseguros"/>
      <sheetName val="Control_de_incidentes"/>
      <sheetName val="Plan_de_Acción"/>
      <sheetName val="Feuil2"/>
      <sheetName val="Check Aderencia"/>
      <sheetName val="원부재료1"/>
      <sheetName val="TOWER 12TON"/>
      <sheetName val="TOWER 10TON"/>
      <sheetName val="JIB CRANE,HOIST"/>
      <sheetName val="기성"/>
      <sheetName val="BQ"/>
      <sheetName val="Basic"/>
      <sheetName val="Basic Information"/>
      <sheetName val="생산성(2차)"/>
      <sheetName val="요약(1차)"/>
      <sheetName val="한계원가"/>
      <sheetName val="_x005f_x0000_"/>
      <sheetName val="기타수지&amp;특별손익_ﹴÕ"/>
      <sheetName val="자금_제_x0000__x0000_Ԁ_x0000_"/>
      <sheetName val="gr_val"/>
      <sheetName val="gr_sum"/>
      <sheetName val="euc"/>
      <sheetName val="시스템 개요 유효값"/>
      <sheetName val="1TL종점(1)"/>
      <sheetName val="관리자"/>
      <sheetName val="640ꠌ᜹렀㣃씃"/>
      <sheetName val="640ꠏ᜹쀀씃"/>
      <sheetName val="504전기실_Ç_x0000_Ԁ_x0000_瀀"/>
      <sheetName val="504전기실_Ç_x0000_Ԁ_x0000_退"/>
      <sheetName val="504전기실_壇멿︀ⳕԯ"/>
      <sheetName val="받을어음"/>
      <sheetName val="구분 Table"/>
      <sheetName val="역T형옹벽(3.0)"/>
      <sheetName val="외상매출금현황-수정분 A2"/>
      <sheetName val="상불"/>
      <sheetName val="Assign"/>
      <sheetName val="합잔_역사"/>
      <sheetName val="01현금및현금성자산(ok)"/>
      <sheetName val="기준재고"/>
      <sheetName val="수액원료4"/>
      <sheetName val="문의내용 카테고리 분류(수정X)"/>
      <sheetName val="네고14"/>
      <sheetName val="관리1"/>
      <sheetName val="연체리스료"/>
      <sheetName val="대차대조표-공시형"/>
      <sheetName val="VNHA"/>
      <sheetName val="hiddenSheet"/>
      <sheetName val="날개벽수량표"/>
      <sheetName val="Back_Data_12"/>
      <sheetName val="1월_예산1"/>
      <sheetName val="_견적서1"/>
      <sheetName val="해외_기술훈련비_(합계)2"/>
      <sheetName val="설문_평가1"/>
      <sheetName val="전선_및_전선관1"/>
      <sheetName val="#1)_투자_구분1"/>
      <sheetName val="2013_2월_연결대상1"/>
      <sheetName val="Utility_Usage_YTN_TOWER1"/>
      <sheetName val="B-1_기본정보1"/>
      <sheetName val="대투_보관자료_변경1"/>
      <sheetName val="G_R300경비"/>
      <sheetName val="AS포장복구_"/>
      <sheetName val="설_계"/>
      <sheetName val="수량산출서_갑지"/>
      <sheetName val="KEY_CODE1"/>
      <sheetName val="실행기성_갑지1"/>
      <sheetName val="Eq__Mobilization"/>
      <sheetName val="준검_내역서"/>
      <sheetName val="날개수량1_5"/>
      <sheetName val="Rev__Recon_1"/>
      <sheetName val="1_고객불만건수"/>
      <sheetName val="1_변경범위"/>
      <sheetName val="외주현황_wq11"/>
      <sheetName val="Jul-Sep_Actual_cost_(2)1"/>
      <sheetName val="3YP2016-Bottom_up1"/>
      <sheetName val="MASTER_APP1"/>
      <sheetName val="Cond__Inseguros1"/>
      <sheetName val="Comp__Inseguros1"/>
      <sheetName val="Lista_de_datos1"/>
      <sheetName val="Base_de_Datos1"/>
      <sheetName val="_DD_List1"/>
      <sheetName val="Share_Price_20021"/>
      <sheetName val="Clasif_1"/>
      <sheetName val="Lista_CI1"/>
      <sheetName val="Farol_Acciones1"/>
      <sheetName val="Lista_de_Entrenamientos1"/>
      <sheetName val="Supply_Cost_Centers1"/>
      <sheetName val="BEP_加薪_KPI1"/>
      <sheetName val="2-1_강사료,교통비_지급명세1"/>
      <sheetName val="13_포장용역비표준1"/>
      <sheetName val="9_가공부자재표준1"/>
      <sheetName val="8_ROLL표준(TSW)1"/>
      <sheetName val="4_톤당조관량표준1"/>
      <sheetName val="5_조관부자재표준1"/>
      <sheetName val="2-2_투자1"/>
      <sheetName val="Proj__Fin_1"/>
      <sheetName val="ITS_Assumptions"/>
      <sheetName val="Master_Data"/>
      <sheetName val="HQ_급여_"/>
      <sheetName val="OF_급여"/>
      <sheetName val="F_Ma급여"/>
      <sheetName val="SMT_급여"/>
      <sheetName val="QC_급여"/>
      <sheetName val="Sam_sung_급여"/>
      <sheetName val="Dlock_급여"/>
      <sheetName val="_thôi_việc_급여"/>
      <sheetName val="Công_smt"/>
      <sheetName val="Công_smt_(2)"/>
      <sheetName val="Detail_smt"/>
      <sheetName val="Công_QC"/>
      <sheetName val="Detail_QC_"/>
      <sheetName val="Công_SS"/>
      <sheetName val="Detail_SS"/>
      <sheetName val="Công_FMa"/>
      <sheetName val="Detail_FMa"/>
      <sheetName val="Công_OF"/>
      <sheetName val="Detail_OF"/>
      <sheetName val="Công_Dlock"/>
      <sheetName val="Detail_Dlock"/>
      <sheetName val="Công_thôi_việc"/>
      <sheetName val="Detail_thôi"/>
      <sheetName val="7_Utility_Analysis"/>
      <sheetName val="Operational_Activities"/>
      <sheetName val="F_월별기성수금현황_"/>
      <sheetName val="기초정보_코드"/>
      <sheetName val="1__작성방식"/>
      <sheetName val="조도계산서_(도서)"/>
      <sheetName val="C1_3_1"/>
      <sheetName val="입찰내역_Ĉᇆ"/>
      <sheetName val="입찰내역_Ĉᇆ"/>
      <sheetName val="6월_공嚺㓶가"/>
      <sheetName val="sum_x000a_"/>
      <sheetName val="_"/>
      <sheetName val="설비등록"/>
      <sheetName val="표)CFT장_조직별_배분"/>
      <sheetName val="20180214_P&amp;T"/>
      <sheetName val="Ref__중점_추진_과제별_상세"/>
      <sheetName val="2_6_三无_(2)"/>
      <sheetName val="Worker_List"/>
      <sheetName val="GB-IC_Villingen_GG"/>
      <sheetName val="A(Rev_3)"/>
      <sheetName val="부대내역"/>
      <sheetName val="입찰내역_Ĉ"/>
      <sheetName val="보고서_표"/>
      <sheetName val="0__가정_및_결론"/>
      <sheetName val="1__투자비"/>
      <sheetName val="2__Rent-roll"/>
      <sheetName val="3__Funding"/>
      <sheetName val="4__운영수익"/>
      <sheetName val="5__운영비용"/>
      <sheetName val="6_1_N+1년차_NOI_산정"/>
      <sheetName val="6__부동산매각"/>
      <sheetName val="7__보유세"/>
      <sheetName val="8__교통유발부담금"/>
      <sheetName val="9__BS부속"/>
      <sheetName val="10__CF(M)"/>
      <sheetName val="11__IS(M)"/>
      <sheetName val="12__BS(M)"/>
      <sheetName val="14__IS(FY)"/>
      <sheetName val="13__CF(FY)"/>
      <sheetName val="15__BS(FY)"/>
      <sheetName val="16__RE(FY)"/>
      <sheetName val="1_수인터널"/>
      <sheetName val="工완성공사율"/>
      <sheetName val="미계약2"/>
      <sheetName val="간접비"/>
      <sheetName val="NG Item"/>
      <sheetName val="Sheet475"/>
      <sheetName val="Diesel Price "/>
      <sheetName val="$bhp"/>
      <sheetName val="업무분장 "/>
      <sheetName val="7300-1000.11"/>
      <sheetName val="7300-1000_11"/>
      <sheetName val="기준Data"/>
      <sheetName val="PJT 현황"/>
      <sheetName val="참고) 기준정보"/>
      <sheetName val="포지셔닝(유형별)"/>
      <sheetName val="채권(하반기)"/>
      <sheetName val="금액"/>
      <sheetName val="제품"/>
      <sheetName val="분류표"/>
      <sheetName val="Long Term Prices"/>
      <sheetName val="생산량"/>
      <sheetName val="BK_PPA"/>
      <sheetName val="간접비차이_PJT"/>
      <sheetName val="(참조)"/>
      <sheetName val="Investment Category"/>
      <sheetName val="1월"/>
      <sheetName val="회사전체"/>
      <sheetName val="_x005f_x005f_x005f_x0000__x005f"/>
      <sheetName val="소주(苏州)"/>
      <sheetName val="XREF"/>
      <sheetName val="Asset9809CAK"/>
      <sheetName val="PUR-12K"/>
      <sheetName val="TSCLFEB"/>
      <sheetName val="1o_Sem"/>
      <sheetName val="2o_Sem"/>
      <sheetName val="ID_Ano"/>
      <sheetName val="BaseReal"/>
      <sheetName val="Devolução_Cx_Mês"/>
      <sheetName val="Base_Fornec_M_AS_Hl"/>
      <sheetName val="Acompanhamento_Devolução"/>
      <sheetName val="Base_%_VD"/>
      <sheetName val="Ta_x0005_"/>
      <sheetName val="Base Farol"/>
      <sheetName val="Gerencial IL"/>
      <sheetName val="Ventas Campo"/>
      <sheetName val="Graficos"/>
      <sheetName val="FornecM_Check1"/>
      <sheetName val="Unidades_SAC-REVENDA3"/>
      <sheetName val="[손익기01_XL??DePara1"/>
      <sheetName val="Farol_Metas1"/>
      <sheetName val="Mod_Relac_1"/>
      <sheetName val="Estratificación_AI1"/>
      <sheetName val="condicion_inseguras1"/>
      <sheetName val="Actos_Inseguros1"/>
      <sheetName val="Control_de_incidentes1"/>
      <sheetName val="Plan_de_Acción1"/>
      <sheetName val="TOP_KPIs_MTM"/>
      <sheetName val="PLAN_DE_ACCION"/>
      <sheetName val="Faro_de_Indicadores"/>
      <sheetName val="Grafica_Actos"/>
      <sheetName val="Condiciones_SyE"/>
      <sheetName val="REALxMETA_-_CERVEJA2"/>
      <sheetName val="REALxMETA_-_REFRI2"/>
      <sheetName val="Dashboard_Prevención_Riesgos_"/>
      <sheetName val="POC_LIST"/>
      <sheetName val="Entity_Target"/>
      <sheetName val="Issues_List_Payments"/>
      <sheetName val="ACTOS POR RIESGO"/>
      <sheetName val="drop lists"/>
      <sheetName val="MRL NON SUPPLY URU"/>
      <sheetName val="AIIM - Empresas Ext 2012"/>
      <sheetName val="Blad2"/>
      <sheetName val="KPIs Hana"/>
      <sheetName val="CausasProblemasFolios"/>
      <sheetName val="Catalago de refacciones "/>
      <sheetName val="Existencias al 07-Nov-2012"/>
      <sheetName val="GAP"/>
      <sheetName val="Check GG"/>
      <sheetName val="요일_테이블4"/>
      <sheetName val="요일_테이블_(2)3"/>
      <sheetName val="TO_Data_Base12"/>
      <sheetName val="YTD_Summary11"/>
      <sheetName val="Month_Summary11"/>
      <sheetName val="Trial_Balance_MAY_200911"/>
      <sheetName val="TB_Pivot11"/>
      <sheetName val="total_per_LB_LB211"/>
      <sheetName val="Trial_Balance_Vlookup11"/>
      <sheetName val="Trial_Balance_APRIL_200911"/>
      <sheetName val="Roll_Out_AQ11"/>
      <sheetName val="Evolução_mandamentos11"/>
      <sheetName val="Planilha_resultados10"/>
      <sheetName val="Historico_200310"/>
      <sheetName val="Sig_Cycles_Accts_&amp;_Processes10"/>
      <sheetName val="Fixed_ZBB4"/>
      <sheetName val="E_法规NC4"/>
      <sheetName val="3_ISo_YTD4"/>
      <sheetName val="Données_LMU4"/>
      <sheetName val="Brazil_Sovereign4"/>
      <sheetName val="Resumen_Costo4"/>
      <sheetName val="Base_de_Dados4"/>
      <sheetName val="Extract_Loss4"/>
      <sheetName val="5_14"/>
      <sheetName val="QA_跟踪记录表4"/>
      <sheetName val="RG_Depots4"/>
      <sheetName val="material_data4"/>
      <sheetName val="other_data4"/>
      <sheetName val="Como_Estamos4"/>
      <sheetName val="Database_(RUR)Mar_YTD4"/>
      <sheetName val="SKU_Mapping4"/>
      <sheetName val="Drop_Down4"/>
      <sheetName val="Raw_Data4"/>
      <sheetName val="EBM-2_GHQ4"/>
      <sheetName val="Base_PEF5"/>
      <sheetName val="Controls_data6"/>
      <sheetName val="Dados_BLP4"/>
      <sheetName val="Testing_Template_Guidance4"/>
      <sheetName val="Test_Programs4"/>
      <sheetName val="FJJX_Bud_IB3"/>
      <sheetName val="JOB_PROFILE_-_LAS4"/>
      <sheetName val="ARdistr_(2)4"/>
      <sheetName val="look-up_data3"/>
      <sheetName val="Prd_Hierarchy(产品层级)3"/>
      <sheetName val="Com_(2PK)3"/>
      <sheetName val="전사_PL5"/>
      <sheetName val="자금_제외_PL5"/>
      <sheetName val="자금_PL5"/>
      <sheetName val="전사_BS5"/>
      <sheetName val="자금_제외_BS5"/>
      <sheetName val="자금_BS5"/>
      <sheetName val="BS_계정_설명5"/>
      <sheetName val="_Cash_Flow(전사)5"/>
      <sheetName val="_Cash_Flow(자금제외)5"/>
      <sheetName val="_Cash_Flow(자금)5"/>
      <sheetName val="ROIC_5"/>
      <sheetName val="인건비_명세5"/>
      <sheetName val="판관비_명세5"/>
      <sheetName val="OH_Cost경비(내역)5"/>
      <sheetName val="OH_Cost경비(배부기준)5"/>
      <sheetName val="기타수지&amp;특별손익_명세5"/>
      <sheetName val="업무연락_(2)4"/>
      <sheetName val="제시_손익계산서4"/>
      <sheetName val="01_02월_성과급5"/>
      <sheetName val="M_7회차_담금_계획4"/>
      <sheetName val="팀별_실적4"/>
      <sheetName val="팀별_실적_(환산)4"/>
      <sheetName val="4__Inj_투자상세내역4"/>
      <sheetName val="3__Blow_투자_상세내역4"/>
      <sheetName val="Process_List4"/>
      <sheetName val="Prd_Hierarchy(产品层次)3"/>
      <sheetName val="Project_Code3"/>
      <sheetName val="_손익기01_XL3"/>
      <sheetName val="drop_down_list3"/>
      <sheetName val="[손익기01_XL_x005f_x0000__x005f_x0000_DePara3"/>
      <sheetName val="Income_Stmt3"/>
      <sheetName val="Quarterly_LBO_Model3"/>
      <sheetName val="[손익기01_XL3"/>
      <sheetName val="_손익기01_XL_x005f_x0000__x005f_x0000_DePara3"/>
      <sheetName val="15년_BL_사계3"/>
      <sheetName val="Classification_分类2"/>
      <sheetName val="Figures_Report2"/>
      <sheetName val="Set_Up3"/>
      <sheetName val="Fare_prices2"/>
      <sheetName val="Hotel_prices2"/>
      <sheetName val="tab_STATUS_DO_PROCESSO_2"/>
      <sheetName val="Perf__Plan__Diário12"/>
      <sheetName val="In_(2)2"/>
      <sheetName val="slide_24_cat_A2"/>
      <sheetName val="slide_82_cat_b2"/>
      <sheetName val="Incident_유형구분표2"/>
      <sheetName val="CLASIFICACION_DE_AI2"/>
      <sheetName val="Base_da_Datos2"/>
      <sheetName val="Dados_dos_Produtos2"/>
      <sheetName val="DD_list2"/>
      <sheetName val="F08_-_Asia_Pac_Full_Year_Q31"/>
      <sheetName val="Top_Priorities1"/>
      <sheetName val="Listco_Stock1"/>
      <sheetName val="Intl_Purchase1"/>
      <sheetName val="FY_outlook1"/>
      <sheetName val="CY_outlook1"/>
      <sheetName val="Cash_metrics1"/>
      <sheetName val="P6_71"/>
      <sheetName val="DATOS_BASE"/>
      <sheetName val="Hazards_Analysis-隐患分析"/>
      <sheetName val="_손익기01_XL_x005f_x005f_x005f_x0000__x005f_x005f_x0"/>
      <sheetName val="turnover_reason퇴직사유"/>
      <sheetName val="SKU_Basic_Data"/>
      <sheetName val="DETALLE_MENSUAL"/>
      <sheetName val="do_not_delete"/>
      <sheetName val="APAC_S"/>
      <sheetName val="APAC_N"/>
      <sheetName val="Slide_output"/>
      <sheetName val="Directrices_de_Metas_2017"/>
      <sheetName val="구분"/>
      <sheetName val="요일_테이블5"/>
      <sheetName val="요일_테이블_(2)4"/>
      <sheetName val="TO_Data_Base13"/>
      <sheetName val="YTD_Summary12"/>
      <sheetName val="Month_Summary12"/>
      <sheetName val="Trial_Balance_MAY_200912"/>
      <sheetName val="TB_Pivot12"/>
      <sheetName val="total_per_LB_LB212"/>
      <sheetName val="Trial_Balance_Vlookup12"/>
      <sheetName val="Trial_Balance_APRIL_200912"/>
      <sheetName val="Roll_Out_AQ12"/>
      <sheetName val="Evolução_mandamentos12"/>
      <sheetName val="Planilha_resultados11"/>
      <sheetName val="Historico_200311"/>
      <sheetName val="Sig_Cycles_Accts_&amp;_Processes11"/>
      <sheetName val="Fixed_ZBB5"/>
      <sheetName val="E_法规NC5"/>
      <sheetName val="3_ISo_YTD5"/>
      <sheetName val="Données_LMU5"/>
      <sheetName val="Brazil_Sovereign5"/>
      <sheetName val="Resumen_Costo5"/>
      <sheetName val="Base_de_Dados5"/>
      <sheetName val="Extract_Loss5"/>
      <sheetName val="5_15"/>
      <sheetName val="QA_跟踪记录表5"/>
      <sheetName val="RG_Depots5"/>
      <sheetName val="material_data5"/>
      <sheetName val="other_data5"/>
      <sheetName val="Como_Estamos5"/>
      <sheetName val="Database_(RUR)Mar_YTD5"/>
      <sheetName val="SKU_Mapping5"/>
      <sheetName val="Drop_Down5"/>
      <sheetName val="Raw_Data5"/>
      <sheetName val="EBM-2_GHQ5"/>
      <sheetName val="Base_PEF6"/>
      <sheetName val="Controls_data7"/>
      <sheetName val="Dados_BLP5"/>
      <sheetName val="Testing_Template_Guidance5"/>
      <sheetName val="Test_Programs5"/>
      <sheetName val="FJJX_Bud_IB4"/>
      <sheetName val="JOB_PROFILE_-_LAS5"/>
      <sheetName val="ARdistr_(2)5"/>
      <sheetName val="look-up_data4"/>
      <sheetName val="Prd_Hierarchy(产品层级)4"/>
      <sheetName val="Com_(2PK)4"/>
      <sheetName val="전사_PL6"/>
      <sheetName val="자금_제외_PL6"/>
      <sheetName val="자금_PL6"/>
      <sheetName val="전사_BS6"/>
      <sheetName val="자금_제외_BS6"/>
      <sheetName val="자금_BS6"/>
      <sheetName val="BS_계정_설명6"/>
      <sheetName val="_Cash_Flow(전사)6"/>
      <sheetName val="_Cash_Flow(자금제외)6"/>
      <sheetName val="_Cash_Flow(자금)6"/>
      <sheetName val="ROIC_6"/>
      <sheetName val="인건비_명세6"/>
      <sheetName val="판관비_명세6"/>
      <sheetName val="OH_Cost경비(내역)6"/>
      <sheetName val="OH_Cost경비(배부기준)6"/>
      <sheetName val="기타수지&amp;특별손익_명세6"/>
      <sheetName val="업무연락_(2)5"/>
      <sheetName val="제시_손익계산서5"/>
      <sheetName val="01_02월_성과급6"/>
      <sheetName val="M_7회차_담금_계획5"/>
      <sheetName val="팀별_실적5"/>
      <sheetName val="팀별_실적_(환산)5"/>
      <sheetName val="4__Inj_투자상세내역5"/>
      <sheetName val="3__Blow_투자_상세내역5"/>
      <sheetName val="Process_List5"/>
      <sheetName val="7_(2)5"/>
      <sheetName val="Prd_Hierarchy(产品层次)4"/>
      <sheetName val="Project_Code4"/>
      <sheetName val="_손익기01_XL4"/>
      <sheetName val="drop_down_list4"/>
      <sheetName val="[손익기01_XL_x005f_x0000__x005f_x0000_DePara4"/>
      <sheetName val="Income_Stmt4"/>
      <sheetName val="Quarterly_LBO_Model4"/>
      <sheetName val="[손익기01_XL4"/>
      <sheetName val="_손익기01_XL_x005f_x0000__x005f_x0000_DePara4"/>
      <sheetName val="15년_BL_사계4"/>
      <sheetName val="Classification_分类3"/>
      <sheetName val="Figures_Report3"/>
      <sheetName val="Set_Up4"/>
      <sheetName val="Fare_prices3"/>
      <sheetName val="Hotel_prices3"/>
      <sheetName val="tab_STATUS_DO_PROCESSO_3"/>
      <sheetName val="Perf__Plan__Diário13"/>
      <sheetName val="In_(2)3"/>
      <sheetName val="slide_24_cat_A3"/>
      <sheetName val="slide_82_cat_b3"/>
      <sheetName val="09~10년_매출계획3"/>
      <sheetName val="1_MDF1공장3"/>
      <sheetName val="Incident_유형구분표3"/>
      <sheetName val="CLASIFICACION_DE_AI3"/>
      <sheetName val="Base_da_Datos3"/>
      <sheetName val="Dados_dos_Produtos3"/>
      <sheetName val="DD_list3"/>
      <sheetName val="3YP2016-Bottom_up2"/>
      <sheetName val="MASTER_APP2"/>
      <sheetName val="Cond__Inseguros2"/>
      <sheetName val="Comp__Inseguros2"/>
      <sheetName val="Lista_de_datos2"/>
      <sheetName val="Base_de_Datos2"/>
      <sheetName val="_DD_List2"/>
      <sheetName val="Share_Price_20022"/>
      <sheetName val="Clasif_2"/>
      <sheetName val="Lista_CI2"/>
      <sheetName val="Farol_Acciones2"/>
      <sheetName val="Lista_de_Entrenamientos2"/>
      <sheetName val="Supply_Cost_Centers2"/>
      <sheetName val="F08_-_Asia_Pac_Full_Year_Q32"/>
      <sheetName val="Top_Priorities2"/>
      <sheetName val="Listco_Stock2"/>
      <sheetName val="Intl_Purchase2"/>
      <sheetName val="FY_outlook2"/>
      <sheetName val="CY_outlook2"/>
      <sheetName val="Cash_metrics2"/>
      <sheetName val="P6_72"/>
      <sheetName val="DATOS_BASE1"/>
      <sheetName val="Hazards_Analysis-隐患分析1"/>
      <sheetName val="_손익기01_XL_x005f_x005f_x005f_x0000__x005f_x005f_x1"/>
      <sheetName val="Dashboard_Prevención_Riesgos_1"/>
      <sheetName val="TOP_KPIs_MTM1"/>
      <sheetName val="PLAN_DE_ACCION1"/>
      <sheetName val="Faro_de_Indicadores1"/>
      <sheetName val="Issues_List_Payments1"/>
      <sheetName val="Grafica_Actos1"/>
      <sheetName val="Condiciones_SyE1"/>
      <sheetName val="turnover_reason퇴직사유1"/>
      <sheetName val="POC_LIST1"/>
      <sheetName val="SKU_Basic_Data1"/>
      <sheetName val="DETALLE_MENSUAL1"/>
      <sheetName val="do_not_delete1"/>
      <sheetName val="REALxMETA_-_CERVEJA3"/>
      <sheetName val="REALxMETA_-_REFRI3"/>
      <sheetName val="APAC_S1"/>
      <sheetName val="APAC_N1"/>
      <sheetName val="Slide_output1"/>
      <sheetName val="Directrices_de_Metas_20171"/>
      <sheetName val="Entity_Target1"/>
      <sheetName val="VALIDACION_DE_DATOS"/>
      <sheetName val="Drop-down_List"/>
      <sheetName val="by_DD"/>
      <sheetName val="_손익기01.XL_x005f_x0000__x0"/>
      <sheetName val="工作表2"/>
      <sheetName val="条件格式选项"/>
      <sheetName val="单位信息"/>
      <sheetName val="条件格式"/>
      <sheetName val="요일 테이블 "/>
      <sheetName val="Nombre de SOP"/>
      <sheetName val="Vermelha"/>
      <sheetName val="Список"/>
      <sheetName val="targets"/>
      <sheetName val=" mngt Pillar"/>
      <sheetName val="2. Indicadores"/>
      <sheetName val="Ta¨"/>
      <sheetName val="Ta "/>
      <sheetName val="Sheet3 (2)"/>
      <sheetName val="Hoegaarden"/>
      <sheetName val="Lao &amp; Cam"/>
      <sheetName val="Hoegaarden 2019"/>
      <sheetName val="Lao &amp; Cam 2019"/>
      <sheetName val="Malaysia"/>
      <sheetName val="Malaysia 2019"/>
      <sheetName val="Singapore"/>
      <sheetName val="Singapore 2019"/>
      <sheetName val="Sheet2 (2)"/>
      <sheetName val="下拉菜单选项"/>
      <sheetName val="Lookups"/>
      <sheetName val="Other Listings"/>
      <sheetName val="Registros"/>
      <sheetName val="Lista de Entrenamientos RSO"/>
      <sheetName val="Tablero SDG"/>
      <sheetName val="Lista Areas"/>
      <sheetName val="One Page"/>
      <sheetName val="Tablero_SDG"/>
      <sheetName val="Lista_Areas"/>
      <sheetName val="One_Page"/>
      <sheetName val="Tablero_SDG1"/>
      <sheetName val="Lista_Areas1"/>
      <sheetName val="One_Page1"/>
      <sheetName val="Sub-Productos HN"/>
      <sheetName val="SDG"/>
      <sheetName val="Eficiencia linea"/>
      <sheetName val="Tablero_SDG2"/>
      <sheetName val="Lista_Areas2"/>
      <sheetName val="One_Page2"/>
      <sheetName val="Sub-Productos_HN"/>
      <sheetName val="Capa"/>
      <sheetName val="Reference"/>
      <sheetName val="Dropdown"/>
      <sheetName val="[손익기01_XL_x0000__x0000_DePara2"/>
      <sheetName val="_손익기01_XL_x0000__x0000_DePara2"/>
      <sheetName val="[손익기01_XL_x0000__x0000_DePara1"/>
      <sheetName val="_손익기01_XL_x0000__x0000_DePara1"/>
      <sheetName val="有效性"/>
      <sheetName val="基础信息"/>
      <sheetName val="dd"/>
      <sheetName val="隐患统计图"/>
      <sheetName val="Refs"/>
      <sheetName val="Unidades_SAC-REVENDA4"/>
      <sheetName val="FornecM_Check2"/>
      <sheetName val="Mod_Relac_2"/>
      <sheetName val="[손익기01_XL??DePara2"/>
      <sheetName val="Farol_Metas2"/>
      <sheetName val="Estratificación_AI2"/>
      <sheetName val="condicion_inseguras2"/>
      <sheetName val="Actos_Inseguros2"/>
      <sheetName val="Control_de_incidentes2"/>
      <sheetName val="Plan_de_Acción2"/>
      <sheetName val="Check_Qualidade"/>
      <sheetName val="De_Para1"/>
      <sheetName val="Check_Aderencia"/>
      <sheetName val="Ta"/>
      <sheetName val="Base_Farol"/>
      <sheetName val="Ventas_Campo"/>
      <sheetName val="Gerencial_IL"/>
      <sheetName val="Ta_"/>
      <sheetName val="ACTOS_POR_RIESGO"/>
      <sheetName val="Nombre_de_SOP"/>
      <sheetName val="drop_lists"/>
      <sheetName val="Check_GG"/>
      <sheetName val="KPIs_Hana"/>
      <sheetName val="Catalago_de_refacciones_"/>
      <sheetName val="Existencias_al_07-Nov-2012"/>
      <sheetName val="MRL_NON_SUPPLY_URU"/>
      <sheetName val="AIIM_-_Empresas_Ext_2012"/>
      <sheetName val="Pauta RPS Distribuição"/>
      <sheetName val="BaseGrupo"/>
      <sheetName val="RProd"/>
      <sheetName val="Planilha1"/>
      <sheetName val="Planilha2"/>
      <sheetName val="Estoque"/>
      <sheetName val="Estoque (2)"/>
      <sheetName val="ajuda"/>
      <sheetName val="Adm"/>
      <sheetName val="Controls"/>
      <sheetName val="菜单联动"/>
      <sheetName val="不安全行为库"/>
      <sheetName val="KPI标准"/>
      <sheetName val="Motorista"/>
      <sheetName val="[손익기01_XL_x0000__x0000_DePara3"/>
      <sheetName val="_손익기01_XL_x0000__x0000_DePara3"/>
      <sheetName val="_손익기01.XL_x0000__x0"/>
      <sheetName val="[손익기01_XL_x0000__x0000_DePara4"/>
      <sheetName val="_손익기01_XL_x0000__x0000_DePara4"/>
      <sheetName val="_손익기01_XL_x005f_x0000__x0"/>
      <sheetName val="_손익기01_XL_x005f_x0000__x1"/>
      <sheetName val="Julio"/>
      <sheetName val="CONTADOR"/>
      <sheetName val="DROP"/>
      <sheetName val="INGRESO"/>
      <sheetName val="DATOS DE VALIDACIÓN"/>
      <sheetName val="clasificación"/>
      <sheetName val="Datos con"/>
      <sheetName val="Dato"/>
      <sheetName val="Enero(11)"/>
      <sheetName val="Respel-RAEE"/>
      <sheetName val="Asistencia"/>
      <sheetName val=" Datos Cond."/>
      <sheetName val="CRITERIOS"/>
      <sheetName val="참조용"/>
      <sheetName val="이상욱"/>
      <sheetName val="최창원"/>
      <sheetName val="권순오"/>
      <sheetName val="유윤선"/>
      <sheetName val="서유덕"/>
      <sheetName val="이창훈"/>
      <sheetName val="이도현"/>
      <sheetName val="진형수"/>
      <sheetName val="원영훈"/>
      <sheetName val="정진광"/>
      <sheetName val="강승권"/>
      <sheetName val="마민호"/>
      <sheetName val="주차통행료"/>
      <sheetName val="이상욱2"/>
      <sheetName val="Comp Inseguros"/>
      <sheetName val="BNR_2012 в ящике"/>
      <sheetName val="Legend"/>
      <sheetName val="INGRESO (2)"/>
      <sheetName val="PG-K1610 (UEN Areas)MNG"/>
      <sheetName val="DATOS GEN."/>
      <sheetName val="NUEVOS CRITERIOS"/>
      <sheetName val="Condiciones Agua"/>
      <sheetName val="筛选列表"/>
      <sheetName val="ETD"/>
      <sheetName val="Cons"/>
      <sheetName val="TO_Data_Base14"/>
      <sheetName val="YTD_Summary13"/>
      <sheetName val="Month_Summary13"/>
      <sheetName val="Trial_Balance_MAY_200913"/>
      <sheetName val="TB_Pivot13"/>
      <sheetName val="total_per_LB_LB213"/>
      <sheetName val="Trial_Balance_Vlookup13"/>
      <sheetName val="Trial_Balance_APRIL_200913"/>
      <sheetName val="Roll_Out_AQ13"/>
      <sheetName val="Evolução_mandamentos13"/>
      <sheetName val="Planilha_resultados12"/>
      <sheetName val="Historico_200312"/>
      <sheetName val="Sig_Cycles_Accts_&amp;_Processes12"/>
      <sheetName val="Fixed_ZBB6"/>
      <sheetName val="E_法规NC6"/>
      <sheetName val="3_ISo_YTD6"/>
      <sheetName val="Données_LMU6"/>
      <sheetName val="Brazil_Sovereign6"/>
      <sheetName val="Resumen_Costo6"/>
      <sheetName val="Extract_Loss6"/>
      <sheetName val="QA_跟踪记录表6"/>
      <sheetName val="5_16"/>
      <sheetName val="Base_de_Dados6"/>
      <sheetName val="Como_Estamos6"/>
      <sheetName val="Controls_data8"/>
      <sheetName val="RG_Depots6"/>
      <sheetName val="material_data6"/>
      <sheetName val="other_data6"/>
      <sheetName val="Database_(RUR)Mar_YTD6"/>
      <sheetName val="SKU_Mapping6"/>
      <sheetName val="Drop_Down6"/>
      <sheetName val="Raw_Data6"/>
      <sheetName val="EBM-2_GHQ6"/>
      <sheetName val="Base_PEF7"/>
      <sheetName val="Testing_Template_Guidance6"/>
      <sheetName val="Test_Programs6"/>
      <sheetName val="Dados_BLP6"/>
      <sheetName val="FJJX_Bud_IB5"/>
      <sheetName val="JOB_PROFILE_-_LAS6"/>
      <sheetName val="ARdistr_(2)6"/>
      <sheetName val="look-up_data5"/>
      <sheetName val="Prd_Hierarchy(产品层级)5"/>
      <sheetName val="Com_(2PK)5"/>
      <sheetName val="Project_Code5"/>
      <sheetName val="요일_테이블6"/>
      <sheetName val="요일_테이블_(2)5"/>
      <sheetName val="Prd_Hierarchy(产品层次)5"/>
      <sheetName val="전사_PL7"/>
      <sheetName val="자금_제외_PL7"/>
      <sheetName val="자금_PL7"/>
      <sheetName val="전사_BS7"/>
      <sheetName val="자금_제외_BS7"/>
      <sheetName val="자금_BS7"/>
      <sheetName val="BS_계정_설명7"/>
      <sheetName val="_Cash_Flow(전사)7"/>
      <sheetName val="_Cash_Flow(자금제외)7"/>
      <sheetName val="_Cash_Flow(자금)7"/>
      <sheetName val="ROIC_7"/>
      <sheetName val="인건비_명세7"/>
      <sheetName val="판관비_명세7"/>
      <sheetName val="OH_Cost경비(내역)7"/>
      <sheetName val="OH_Cost경비(배부기준)7"/>
      <sheetName val="기타수지&amp;특별손익_명세7"/>
      <sheetName val="업무연락_(2)6"/>
      <sheetName val="제시_손익계산서6"/>
      <sheetName val="01_02월_성과급7"/>
      <sheetName val="M_7회차_담금_계획6"/>
      <sheetName val="팀별_실적6"/>
      <sheetName val="팀별_실적_(환산)6"/>
      <sheetName val="4__Inj_투자상세내역6"/>
      <sheetName val="3__Blow_투자_상세내역6"/>
      <sheetName val="Process_List6"/>
      <sheetName val="7_(2)6"/>
      <sheetName val="_손익기01_XL5"/>
      <sheetName val="Income_Stmt5"/>
      <sheetName val="drop_down_list5"/>
      <sheetName val="[손익기01_XL_x005f_x0000__x005f_x0000_DePara5"/>
      <sheetName val="Quarterly_LBO_Model5"/>
      <sheetName val="Figures_Report4"/>
      <sheetName val="[손익기01_XL5"/>
      <sheetName val="_손익기01_XL_x005f_x0000__x005f_x0000_DePara5"/>
      <sheetName val="Fare_prices4"/>
      <sheetName val="Hotel_prices4"/>
      <sheetName val="Set_Up5"/>
      <sheetName val="15년_BL_사계5"/>
      <sheetName val="Classification_分类4"/>
      <sheetName val="tab_STATUS_DO_PROCESSO_4"/>
      <sheetName val="Perf__Plan__Diário14"/>
      <sheetName val="In_(2)4"/>
      <sheetName val="CLASIFICACION_DE_AI4"/>
      <sheetName val="Base_da_Datos4"/>
      <sheetName val="slide_24_cat_A4"/>
      <sheetName val="slide_82_cat_b4"/>
      <sheetName val="Dados_dos_Produtos4"/>
      <sheetName val="09~10년_매출계획4"/>
      <sheetName val="1_MDF1공장4"/>
      <sheetName val="Incident_유형구분표4"/>
      <sheetName val="3YP2016-Bottom_up3"/>
      <sheetName val="DD_list4"/>
      <sheetName val="Base_de_Datos3"/>
      <sheetName val="Clasif_3"/>
      <sheetName val="Supply_Cost_Centers3"/>
      <sheetName val="Cond__Inseguros3"/>
      <sheetName val="Comp__Inseguros3"/>
      <sheetName val="Lista_de_datos3"/>
      <sheetName val="MASTER_APP3"/>
      <sheetName val="2_카드채권(대출포함)3"/>
      <sheetName val="Lista_CI3"/>
      <sheetName val="Dashboard_Prevención_Riesgos_2"/>
      <sheetName val="TOP_KPIs_MTM2"/>
      <sheetName val="PLAN_DE_ACCION2"/>
      <sheetName val="Faro_de_Indicadores2"/>
      <sheetName val="Farol_Acciones3"/>
      <sheetName val="Lista_de_Entrenamientos3"/>
      <sheetName val="Share_Price_20023"/>
      <sheetName val="_DD_List3"/>
      <sheetName val="BEP_加薪_KPI2"/>
      <sheetName val="Issues_List_Payments2"/>
      <sheetName val="do_not_delete2"/>
      <sheetName val="Grafica_Actos2"/>
      <sheetName val="APAC_S2"/>
      <sheetName val="APAC_N2"/>
      <sheetName val="Slide_output2"/>
      <sheetName val="Condiciones_SyE2"/>
      <sheetName val="REALxMETA_-_CERVEJA4"/>
      <sheetName val="REALxMETA_-_REFRI4"/>
      <sheetName val="Directrices_de_Metas_20172"/>
      <sheetName val="_손익기01_XL_x005f_x005f_x005f_x0000__x005f_x005f_x2"/>
      <sheetName val="Hazards_Analysis-隐患分析2"/>
      <sheetName val="F08_-_Asia_Pac_Full_Year_Q33"/>
      <sheetName val="Top_Priorities3"/>
      <sheetName val="Listco_Stock3"/>
      <sheetName val="Intl_Purchase3"/>
      <sheetName val="FY_outlook3"/>
      <sheetName val="CY_outlook3"/>
      <sheetName val="Cash_metrics3"/>
      <sheetName val="P6_73"/>
      <sheetName val="DATOS_BASE2"/>
      <sheetName val="POC_LIST2"/>
      <sheetName val="turnover_reason퇴직사유2"/>
      <sheetName val="SKU_Basic_Data2"/>
      <sheetName val="Entity_Target2"/>
      <sheetName val="DETALLE_MENSUAL2"/>
      <sheetName val="Drop-down_List1"/>
      <sheetName val="by_DD1"/>
      <sheetName val="VALIDACION_DE_DATOS1"/>
      <sheetName val="부재료_비교(11년_vs_10년)"/>
      <sheetName val="Sheet3_(2)"/>
      <sheetName val="Lao_&amp;_Cam"/>
      <sheetName val="Hoegaarden_2019"/>
      <sheetName val="Lao_&amp;_Cam_2019"/>
      <sheetName val="Malaysia_2019"/>
      <sheetName val="Singapore_2019"/>
      <sheetName val="Sheet2_(2)"/>
      <sheetName val="요일_테이블_"/>
      <sheetName val="Other_Listings"/>
      <sheetName val="2__Indicadores"/>
      <sheetName val="Lista_de_Entrenamientos_RSO"/>
      <sheetName val="Tablero_SDG3"/>
      <sheetName val="Lista_Areas3"/>
      <sheetName val="One_Page3"/>
      <sheetName val="Sub-Productos_HN1"/>
      <sheetName val="Eficiencia_linea"/>
      <sheetName val="_mngt_Pillar"/>
      <sheetName val="Un"/>
      <sheetName val="Justificativas"/>
      <sheetName val="DO NOT MOVE"/>
      <sheetName val="PINC汇总"/>
      <sheetName val="Note"/>
      <sheetName val="物料主数据"/>
      <sheetName val="选项"/>
      <sheetName val="品牌填写下拉菜单"/>
      <sheetName val="Dropdown list"/>
      <sheetName val="Liste"/>
      <sheetName val="清单"/>
      <sheetName val="beerflow"/>
      <sheetName val="요일_테이블7"/>
      <sheetName val="요일_테이블_(2)6"/>
      <sheetName val="TO_Data_Base15"/>
      <sheetName val="YTD_Summary14"/>
      <sheetName val="Month_Summary14"/>
      <sheetName val="Trial_Balance_MAY_200914"/>
      <sheetName val="TB_Pivot14"/>
      <sheetName val="total_per_LB_LB214"/>
      <sheetName val="Trial_Balance_Vlookup14"/>
      <sheetName val="Trial_Balance_APRIL_200914"/>
      <sheetName val="Roll_Out_AQ14"/>
      <sheetName val="Evolução_mandamentos14"/>
      <sheetName val="Planilha_resultados13"/>
      <sheetName val="Historico_200313"/>
      <sheetName val="Sig_Cycles_Accts_&amp;_Processes13"/>
      <sheetName val="3_ISo_YTD7"/>
      <sheetName val="E_法规NC7"/>
      <sheetName val="Données_LMU7"/>
      <sheetName val="Brazil_Sovereign7"/>
      <sheetName val="Resumen_Costo7"/>
      <sheetName val="Fixed_ZBB7"/>
      <sheetName val="5_17"/>
      <sheetName val="Extract_Loss7"/>
      <sheetName val="QA_跟踪记录表7"/>
      <sheetName val="RG_Depots7"/>
      <sheetName val="material_data7"/>
      <sheetName val="other_data7"/>
      <sheetName val="Como_Estamos7"/>
      <sheetName val="Database_(RUR)Mar_YTD7"/>
      <sheetName val="SKU_Mapping7"/>
      <sheetName val="Drop_Down7"/>
      <sheetName val="Raw_Data7"/>
      <sheetName val="EBM-2_GHQ7"/>
      <sheetName val="Base_PEF8"/>
      <sheetName val="Base_de_Dados7"/>
      <sheetName val="Testing_Template_Guidance7"/>
      <sheetName val="Test_Programs7"/>
      <sheetName val="Dados_BLP7"/>
      <sheetName val="Controls_data9"/>
      <sheetName val="FJJX_Bud_IB6"/>
      <sheetName val="look-up_data6"/>
      <sheetName val="JOB_PROFILE_-_LAS7"/>
      <sheetName val="ARdistr_(2)7"/>
      <sheetName val="Prd_Hierarchy(产品层级)6"/>
      <sheetName val="Com_(2PK)6"/>
      <sheetName val="전사_PL8"/>
      <sheetName val="자금_제외_PL8"/>
      <sheetName val="자금_PL8"/>
      <sheetName val="전사_BS8"/>
      <sheetName val="자금_제외_BS8"/>
      <sheetName val="자금_BS8"/>
      <sheetName val="BS_계정_설명8"/>
      <sheetName val="_Cash_Flow(전사)8"/>
      <sheetName val="_Cash_Flow(자금제외)8"/>
      <sheetName val="_Cash_Flow(자금)8"/>
      <sheetName val="ROIC_8"/>
      <sheetName val="인건비_명세8"/>
      <sheetName val="판관비_명세8"/>
      <sheetName val="OH_Cost경비(내역)8"/>
      <sheetName val="OH_Cost경비(배부기준)8"/>
      <sheetName val="기타수지&amp;특별손익_명세8"/>
      <sheetName val="업무연락_(2)7"/>
      <sheetName val="제시_손익계산서7"/>
      <sheetName val="01_02월_성과급8"/>
      <sheetName val="M_7회차_담금_계획7"/>
      <sheetName val="팀별_실적7"/>
      <sheetName val="팀별_실적_(환산)7"/>
      <sheetName val="4__Inj_투자상세내역7"/>
      <sheetName val="3__Blow_투자_상세내역7"/>
      <sheetName val="Process_List7"/>
      <sheetName val="7_(2)7"/>
      <sheetName val="Prd_Hierarchy(产品层次)6"/>
      <sheetName val="Project_Code6"/>
      <sheetName val="_손익기01_XL6"/>
      <sheetName val="drop_down_list6"/>
      <sheetName val="[손익기01_XL_x005f_x0000__x005f_x0000_DePara6"/>
      <sheetName val="Income_Stmt6"/>
      <sheetName val="Quarterly_LBO_Model6"/>
      <sheetName val="_손익기01_XL_x005f_x0000__x005f_x0000_DePara6"/>
      <sheetName val="[손익기01_XL6"/>
      <sheetName val="15년_BL_사계6"/>
      <sheetName val="1_종합손익(주택,개발)6"/>
      <sheetName val="2_실행예산6"/>
      <sheetName val="2_2과부족6"/>
      <sheetName val="2_3원가절감6"/>
      <sheetName val="8_외주비집행현황6"/>
      <sheetName val="9_자재비6"/>
      <sheetName val="10_현장집행6"/>
      <sheetName val="3_추가원가6"/>
      <sheetName val="3_추가원가_(2)6"/>
      <sheetName val="4_사전공사6"/>
      <sheetName val="5_추정공사비6"/>
      <sheetName val="6_금융비용6"/>
      <sheetName val="7_공사비집행현황(총괄)6"/>
      <sheetName val="11_1생산성6"/>
      <sheetName val="11_2인원산출6"/>
      <sheetName val="Classification_分类5"/>
      <sheetName val="Figures_Report5"/>
      <sheetName val="Set_Up6"/>
      <sheetName val="Fare_prices5"/>
      <sheetName val="Hotel_prices5"/>
      <sheetName val="__한국_AMP_ASP-23_판매가격__5"/>
      <sheetName val="제조원가_원단위_분석5"/>
      <sheetName val="종합표양식(품의_&amp;_입고)_25"/>
      <sheetName val="원가관리_(동월대비)5"/>
      <sheetName val="b_balju_(2)5"/>
      <sheetName val="2-2_매출분석5"/>
      <sheetName val="몰드시스템_리스트5"/>
      <sheetName val="11_외화채무증권(AFS,HTM)085"/>
      <sheetName val="13_감액TEST_085"/>
      <sheetName val="12년_CF(9월)5"/>
      <sheetName val="중기조종사_단위단가5"/>
      <sheetName val="6PILE__(돌출)5"/>
      <sheetName val="Sheet1_(2)5"/>
      <sheetName val="09~10년_매출계획5"/>
      <sheetName val="1_MDF1공장5"/>
      <sheetName val="tab_STATUS_DO_PROCESSO_5"/>
      <sheetName val="Perf__Plan__Diário15"/>
      <sheetName val="In_(2)5"/>
      <sheetName val="slide_24_cat_A5"/>
      <sheetName val="slide_82_cat_b5"/>
      <sheetName val="Incident_유형구분표5"/>
      <sheetName val="CLASIFICACION_DE_AI5"/>
      <sheetName val="Base_da_Datos5"/>
      <sheetName val="Dados_dos_Produtos5"/>
      <sheetName val="DD_list5"/>
      <sheetName val="3YP2016-Bottom_up4"/>
      <sheetName val="2_카드채권(대출포함)4"/>
      <sheetName val="MASTER_APP4"/>
      <sheetName val="Cond__Inseguros4"/>
      <sheetName val="Comp__Inseguros4"/>
      <sheetName val="Lista_de_datos4"/>
      <sheetName val="Base_de_Datos4"/>
      <sheetName val="_DD_List4"/>
      <sheetName val="Share_Price_20024"/>
      <sheetName val="Clasif_4"/>
      <sheetName val="Lista_CI4"/>
      <sheetName val="Farol_Acciones4"/>
      <sheetName val="Lista_de_Entrenamientos4"/>
      <sheetName val="Supply_Cost_Centers4"/>
      <sheetName val="BEP_加薪_KPI3"/>
      <sheetName val="F08_-_Asia_Pac_Full_Year_Q34"/>
      <sheetName val="Top_Priorities4"/>
      <sheetName val="Listco_Stock4"/>
      <sheetName val="Intl_Purchase4"/>
      <sheetName val="FY_outlook4"/>
      <sheetName val="CY_outlook4"/>
      <sheetName val="Cash_metrics4"/>
      <sheetName val="P6_74"/>
      <sheetName val="DATOS_BASE3"/>
      <sheetName val="Unidades_SAC-REVENDA5"/>
      <sheetName val="FornecM_Check3"/>
      <sheetName val="Estratificación_AI3"/>
      <sheetName val="condicion_inseguras3"/>
      <sheetName val="Actos_Inseguros3"/>
      <sheetName val="Control_de_incidentes3"/>
      <sheetName val="Plan_de_Acción3"/>
      <sheetName val="Dashboard_Prevención_Riesgos_3"/>
      <sheetName val="TOP_KPIs_MTM3"/>
      <sheetName val="PLAN_DE_ACCION3"/>
      <sheetName val="Faro_de_Indicadores3"/>
      <sheetName val="Hazards_Analysis-隐患分析3"/>
      <sheetName val="_손익기01_XL_x005f_x005f_x005f_x0000__x005f_x005f_x3"/>
      <sheetName val="97_사업추정(WEKI)3"/>
      <sheetName val="Tong_hop3"/>
      <sheetName val="95_1_1이후취득자산(숨기기상태)3"/>
      <sheetName val="6월_공정외주3"/>
      <sheetName val="입출재고현황_(2)3"/>
      <sheetName val="TRE_TABLE3"/>
      <sheetName val="입찰내역_발주처_양식3"/>
      <sheetName val="Jul-Sep_Actual_cost_(2)2"/>
      <sheetName val="Issues_List_Payments3"/>
      <sheetName val="turnover_reason퇴직사유3"/>
      <sheetName val="Grafica_Actos3"/>
      <sheetName val="POC_LIST3"/>
      <sheetName val="부재료_비교(11년_vs_10년)1"/>
      <sheetName val="Condiciones_SyE3"/>
      <sheetName val="DETALLE_MENSUAL3"/>
      <sheetName val="do_not_delete3"/>
      <sheetName val="APAC_S3"/>
      <sheetName val="APAC_N3"/>
      <sheetName val="Slide_output3"/>
      <sheetName val="[손익기01_XL??DePara3"/>
      <sheetName val="Farol_Metas3"/>
      <sheetName val="Mod_Relac_3"/>
      <sheetName val="REALxMETA_-_CERVEJA5"/>
      <sheetName val="REALxMETA_-_REFRI5"/>
      <sheetName val="Directrices_de_Metas_20173"/>
      <sheetName val="Data_validation3"/>
      <sheetName val="SKU_Basic_Data3"/>
      <sheetName val="Entity_Target3"/>
      <sheetName val="VALIDACION_DE_DATOS2"/>
      <sheetName val="Drop-down_List2"/>
      <sheetName val="by_DD2"/>
      <sheetName val="Check_Qualidade1"/>
      <sheetName val="De_Para2"/>
      <sheetName val="Check_Aderencia1"/>
      <sheetName val="_손익기01_XL_x005f_x0000__x01"/>
      <sheetName val="Base_Farol1"/>
      <sheetName val="Gerencial_IL1"/>
      <sheetName val="Ventas_Campo1"/>
      <sheetName val="ACTOS_POR_RIESGO1"/>
      <sheetName val="drop_lists1"/>
      <sheetName val="MRL_NON_SUPPLY_URU1"/>
      <sheetName val="AIIM_-_Empresas_Ext_20121"/>
      <sheetName val="KPIs_Hana1"/>
      <sheetName val="Catalago_de_refacciones_1"/>
      <sheetName val="Existencias_al_07-Nov-20121"/>
      <sheetName val="Check_GG1"/>
      <sheetName val="Sheet3_(2)1"/>
      <sheetName val="요일_테이블_1"/>
      <sheetName val="Nombre_de_SOP1"/>
      <sheetName val="_mngt_Pillar1"/>
      <sheetName val="2__Indicadores1"/>
      <sheetName val="Ta_1"/>
      <sheetName val="Lao_&amp;_Cam1"/>
      <sheetName val="Hoegaarden_20191"/>
      <sheetName val="Lao_&amp;_Cam_20191"/>
      <sheetName val="Malaysia_20191"/>
      <sheetName val="Singapore_20191"/>
      <sheetName val="Sheet2_(2)1"/>
      <sheetName val="Other_Listings1"/>
      <sheetName val="Lista_de_Entrenamientos_RSO1"/>
      <sheetName val="Tablero_SDG4"/>
      <sheetName val="Lista_Areas4"/>
      <sheetName val="One_Page4"/>
      <sheetName val="Sub-Productos_HN2"/>
      <sheetName val="Eficiencia_linea1"/>
      <sheetName val="Pauta_RPS_Distribuição"/>
      <sheetName val="Estoque_(2)"/>
      <sheetName val="_손익기01_XL_x0"/>
      <sheetName val="Comp_Inseguros"/>
      <sheetName val="BNR_2012_в_ящике"/>
      <sheetName val="DATOS_DE_VALIDACIÓN"/>
      <sheetName val="Datos_con"/>
      <sheetName val="_Datos_Cond_"/>
      <sheetName val="DO_NOT_MOVE"/>
      <sheetName val="INGRESO_(2)"/>
      <sheetName val="PG-K1610_(UEN_Areas)MNG"/>
      <sheetName val="DATOS_GEN_"/>
      <sheetName val="NUEVOS_CRITERIOS"/>
      <sheetName val="Condiciones_Agua"/>
      <sheetName val="[손익기01_XLDePara5"/>
      <sheetName val="_손익기01_XLDePara5"/>
      <sheetName val="Control de Fallas"/>
      <sheetName val="Setup for Templates"/>
      <sheetName val="Datos emp"/>
      <sheetName val="Проверки"/>
      <sheetName val="Drop list"/>
      <sheetName val="FX Rates"/>
      <sheetName val="Proced."/>
      <sheetName val="PTN"/>
      <sheetName val="Cut Machine Summary"/>
      <sheetName val="Validation lists"/>
      <sheetName val="Planilha_relts_xdb75__xdb62_eos7"/>
      <sheetName val="Testing_Template_Huidance1"/>
      <sheetName val="  한국 AMP ASP-23 판㧤가격  "/>
      <sheetName val="11.䡸화채무줝ⴌ(AFS,HTM)08"/>
      <sheetName val="status"/>
      <sheetName val="TIPO DE ACTO"/>
      <sheetName val="Marcas"/>
      <sheetName val="Concentrado"/>
      <sheetName val="CRITICIDAD DE CI"/>
      <sheetName val="Catálogo de CI"/>
      <sheetName val="% CUMPLIMIENTO"/>
      <sheetName val="% cumplimiento "/>
      <sheetName val="CALIFICACIONES 2019"/>
      <sheetName val="Lev 4 360 deg check Crit Task"/>
      <sheetName val="Lev 4 Chk IC Stock Crit Task"/>
      <sheetName val="Lev 4 WMS Putaway Crit Task"/>
      <sheetName val="Final_Summary-All"/>
      <sheetName val="Auxiliary"/>
      <sheetName val="PREENCHIMENTO"/>
      <sheetName val="Vagas x Candidatos"/>
      <sheetName val="Listas y equipos a evaluar"/>
      <sheetName val="NH3"/>
      <sheetName val="Hoja7"/>
      <sheetName val="Data Reporte"/>
      <sheetName val="Read me"/>
      <sheetName val="_x0000__x0005__x0000__x0001__x0000__x0000__x0000_"/>
      <sheetName val="_x0000__x0005__x0000_ÿ_x000f__x0000_ÿ"/>
      <sheetName val="Imputs"/>
      <sheetName val="Champions List"/>
      <sheetName val="Guidelines"/>
      <sheetName val="NAZ Strategy"/>
      <sheetName val="Daily Dashboard"/>
      <sheetName val="TO_Data_Base16"/>
      <sheetName val="YTD_Summary15"/>
      <sheetName val="Month_Summary15"/>
      <sheetName val="Trial_Balance_MAY_200915"/>
      <sheetName val="TB_Pivot15"/>
      <sheetName val="total_per_LB_LB215"/>
      <sheetName val="Trial_Balance_Vlookup15"/>
      <sheetName val="Trial_Balance_APRIL_200915"/>
      <sheetName val="Roll_Out_AQ15"/>
      <sheetName val="Evolução_mandamentos15"/>
      <sheetName val="Planilha_resultados14"/>
      <sheetName val="Historico_200314"/>
      <sheetName val="Sig_Cycles_Accts_&amp;_Processes14"/>
      <sheetName val="Fixed_ZBB8"/>
      <sheetName val="Como_Estamos8"/>
      <sheetName val="3_ISo_YTD8"/>
      <sheetName val="E_法规NC8"/>
      <sheetName val="Données_LMU8"/>
      <sheetName val="Brazil_Sovereign8"/>
      <sheetName val="Resumen_Costo8"/>
      <sheetName val="Base_de_Dados8"/>
      <sheetName val="Extract_Loss8"/>
      <sheetName val="5_18"/>
      <sheetName val="QA_跟踪记录表8"/>
      <sheetName val="RG_Depots8"/>
      <sheetName val="material_data8"/>
      <sheetName val="other_data8"/>
      <sheetName val="JOB_PROFILE_-_LAS8"/>
      <sheetName val="Database_(RUR)Mar_YTD8"/>
      <sheetName val="SKU_Mapping8"/>
      <sheetName val="Drop_Down8"/>
      <sheetName val="Raw_Data8"/>
      <sheetName val="EBM-2_GHQ8"/>
      <sheetName val="Base_PEF9"/>
      <sheetName val="Testing_Template_Guidance8"/>
      <sheetName val="Test_Programs8"/>
      <sheetName val="Controls_data10"/>
      <sheetName val="Dados_BLP8"/>
      <sheetName val="FJJX_Bud_IB7"/>
      <sheetName val="ARdistr_(2)8"/>
      <sheetName val="look-up_data7"/>
      <sheetName val="Prd_Hierarchy(产品层级)7"/>
      <sheetName val="Com_(2PK)7"/>
      <sheetName val="요일_테이블8"/>
      <sheetName val="요일_테이블_(2)7"/>
      <sheetName val="Prd_Hierarchy(产品层次)7"/>
      <sheetName val="Project_Code7"/>
      <sheetName val="전사_PL9"/>
      <sheetName val="자금_제외_PL9"/>
      <sheetName val="자금_PL9"/>
      <sheetName val="전사_BS9"/>
      <sheetName val="자금_제외_BS9"/>
      <sheetName val="자금_BS9"/>
      <sheetName val="BS_계정_설명9"/>
      <sheetName val="_Cash_Flow(전사)9"/>
      <sheetName val="_Cash_Flow(자금제외)9"/>
      <sheetName val="_Cash_Flow(자금)9"/>
      <sheetName val="ROIC_9"/>
      <sheetName val="인건비_명세9"/>
      <sheetName val="판관비_명세9"/>
      <sheetName val="OH_Cost경비(내역)9"/>
      <sheetName val="OH_Cost경비(배부기준)9"/>
      <sheetName val="기타수지&amp;특별손익_명세9"/>
      <sheetName val="업무연락_(2)8"/>
      <sheetName val="제시_손익계산서8"/>
      <sheetName val="01_02월_성과급9"/>
      <sheetName val="M_7회차_담금_계획8"/>
      <sheetName val="팀별_실적8"/>
      <sheetName val="팀별_실적_(환산)8"/>
      <sheetName val="4__Inj_투자상세내역8"/>
      <sheetName val="3__Blow_투자_상세내역8"/>
      <sheetName val="Process_List8"/>
      <sheetName val="7_(2)8"/>
      <sheetName val="_손익기01_XL7"/>
      <sheetName val="drop_down_list7"/>
      <sheetName val="[손익기01_XL_x005f_x0000__x005f_x0000_DePara7"/>
      <sheetName val="Income_Stmt7"/>
      <sheetName val="Quarterly_LBO_Model7"/>
      <sheetName val="Figures_Report6"/>
      <sheetName val="Set_Up7"/>
      <sheetName val="[손익기01_XL7"/>
      <sheetName val="tab_STATUS_DO_PROCESSO_6"/>
      <sheetName val="_손익기01_XL_x005f_x0000__x005f_x0000_DePara7"/>
      <sheetName val="Perf__Plan__Diário16"/>
      <sheetName val="In_(2)6"/>
      <sheetName val="Fare_prices6"/>
      <sheetName val="Hotel_prices6"/>
      <sheetName val="15년_BL_사계7"/>
      <sheetName val="Classification_分类6"/>
      <sheetName val="1_종합손익(도급)7"/>
      <sheetName val="1_종합손익(주택,개발)7"/>
      <sheetName val="2_실행예산7"/>
      <sheetName val="2_2과부족7"/>
      <sheetName val="2_3원가절감7"/>
      <sheetName val="8_외주비집행현황7"/>
      <sheetName val="9_자재비7"/>
      <sheetName val="10_현장집행7"/>
      <sheetName val="3_추가원가7"/>
      <sheetName val="3_추가원가_(2)7"/>
      <sheetName val="4_사전공사7"/>
      <sheetName val="5_추정공사비7"/>
      <sheetName val="6_금융비용7"/>
      <sheetName val="7_공사비집행현황(총괄)7"/>
      <sheetName val="11_1생산성7"/>
      <sheetName val="11_2인원산출7"/>
      <sheetName val="Clasif_5"/>
      <sheetName val="Cond__Inseguros5"/>
      <sheetName val="Comp__Inseguros5"/>
      <sheetName val="Lista_de_datos5"/>
      <sheetName val="MASTER_APP5"/>
      <sheetName val="CLASIFICACION_DE_AI6"/>
      <sheetName val="Base_da_Datos6"/>
      <sheetName val="__한국_AMP_ASP-23_판매가격__6"/>
      <sheetName val="CC_Down_load_07166"/>
      <sheetName val="변경실행(2차)_6"/>
      <sheetName val="나_출고6"/>
      <sheetName val="나_입고6"/>
      <sheetName val="09년_인건비(속리산)6"/>
      <sheetName val="합산목표(감가+57_5)6"/>
      <sheetName val="제조원가_원단위_분석6"/>
      <sheetName val="종합표양식(품의_&amp;_입고)_26"/>
      <sheetName val="원가관리_(동월대비)6"/>
      <sheetName val="b_balju_(2)6"/>
      <sheetName val="2-2_매출분석6"/>
      <sheetName val="몰드시스템_리스트6"/>
      <sheetName val="11_외화채무증권(AFS,HTM)086"/>
      <sheetName val="13_감액TEST_086"/>
      <sheetName val="12년_CF(9월)6"/>
      <sheetName val="중기조종사_단위단가6"/>
      <sheetName val="6PILE__(돌출)6"/>
      <sheetName val="기성청구_공문6"/>
      <sheetName val="Sheet1_(2)6"/>
      <sheetName val="slide_24_cat_A6"/>
      <sheetName val="slide_82_cat_b6"/>
      <sheetName val="Dados_dos_Produtos6"/>
      <sheetName val="09~10년_매출계획6"/>
      <sheetName val="1_MDF1공장6"/>
      <sheetName val="Incident_유형구분표6"/>
      <sheetName val="3YP2016-Bottom_up5"/>
      <sheetName val="DD_list6"/>
      <sheetName val="Lista_CI5"/>
      <sheetName val="Base_de_Datos5"/>
      <sheetName val="Dashboard_Prevención_Riesgos_4"/>
      <sheetName val="TOP_KPIs_MTM4"/>
      <sheetName val="PLAN_DE_ACCION4"/>
      <sheetName val="Faro_de_Indicadores4"/>
      <sheetName val="2_카드채권(대출포함)5"/>
      <sheetName val="表21_净利润调节表5"/>
      <sheetName val="DETALLE_MENSUAL4"/>
      <sheetName val="Farol_Acciones5"/>
      <sheetName val="FornecM_Check4"/>
      <sheetName val="Unidades_SAC-REVENDA6"/>
      <sheetName val="Lista_de_Entrenamientos5"/>
      <sheetName val="Supply_Cost_Centers5"/>
      <sheetName val="Estratificación_AI4"/>
      <sheetName val="condicion_inseguras4"/>
      <sheetName val="Actos_Inseguros4"/>
      <sheetName val="Control_de_incidentes4"/>
      <sheetName val="Plan_de_Acción4"/>
      <sheetName val="_DD_List5"/>
      <sheetName val="Share_Price_20025"/>
      <sheetName val="Grafica_Actos4"/>
      <sheetName val="Condiciones_SyE4"/>
      <sheetName val="REALxMETA_-_CERVEJA6"/>
      <sheetName val="REALxMETA_-_REFRI6"/>
      <sheetName val="BEP_加薪_KPI4"/>
      <sheetName val="[손익기01_XL??DePara4"/>
      <sheetName val="Farol_Metas4"/>
      <sheetName val="Mod_Relac_4"/>
      <sheetName val="Issues_List_Payments4"/>
      <sheetName val="Directrices_de_Metas_20174"/>
      <sheetName val="POC_LIST4"/>
      <sheetName val="Entity_Target4"/>
      <sheetName val="F08_-_Asia_Pac_Full_Year_Q35"/>
      <sheetName val="Top_Priorities5"/>
      <sheetName val="Listco_Stock5"/>
      <sheetName val="Intl_Purchase5"/>
      <sheetName val="FY_outlook5"/>
      <sheetName val="CY_outlook5"/>
      <sheetName val="Cash_metrics5"/>
      <sheetName val="P6_75"/>
      <sheetName val="DATOS_BASE4"/>
      <sheetName val="Hazards_Analysis-隐患分析4"/>
      <sheetName val="_손익기01_XL_x005f_x005f_x005f_x0000__x005f_x005f_x4"/>
      <sheetName val="SKU_Basic_Data4"/>
      <sheetName val="97_사업추정(WEKI)4"/>
      <sheetName val="Tong_hop4"/>
      <sheetName val="95_1_1이후취득자산(숨기기상태)4"/>
      <sheetName val="6월_공정외주4"/>
      <sheetName val="입출재고현황_(2)4"/>
      <sheetName val="TRE_TABLE4"/>
      <sheetName val="입찰내역_발주처_양식4"/>
      <sheetName val="ACTOS_POR_RIESGO2"/>
      <sheetName val="do_not_delete4"/>
      <sheetName val="Check_Qualidade2"/>
      <sheetName val="De_Para3"/>
      <sheetName val="Nombre_de_SOP2"/>
      <sheetName val="drop_lists2"/>
      <sheetName val="APAC_S4"/>
      <sheetName val="APAC_N4"/>
      <sheetName val="Slide_output4"/>
      <sheetName val="turnover_reason퇴직사유4"/>
      <sheetName val="Data_validation4"/>
      <sheetName val="MRL_NON_SUPPLY_URU2"/>
      <sheetName val="Drop-down_List3"/>
      <sheetName val="by_DD3"/>
      <sheetName val="VALIDACION_DE_DATOS3"/>
      <sheetName val="Jul-Sep_Actual_cost_(2)3"/>
      <sheetName val="Check_Aderencia2"/>
      <sheetName val="Base_Farol2"/>
      <sheetName val="Gerencial_IL2"/>
      <sheetName val="Ventas_Campo2"/>
      <sheetName val="AIIM_-_Empresas_Ext_20122"/>
      <sheetName val="KPIs_Hana2"/>
      <sheetName val="Catalago_de_refacciones_2"/>
      <sheetName val="Existencias_al_07-Nov-20122"/>
      <sheetName val="Check_GG2"/>
      <sheetName val="Ta_2"/>
      <sheetName val="2__Indicadores2"/>
      <sheetName val="_손익기01_XL_x005f_x0000__x02"/>
      <sheetName val="부재료_비교(11년_vs_10년)2"/>
      <sheetName val="Sheet3_(2)2"/>
      <sheetName val="Lao_&amp;_Cam2"/>
      <sheetName val="Hoegaarden_20192"/>
      <sheetName val="Lao_&amp;_Cam_20192"/>
      <sheetName val="Malaysia_20192"/>
      <sheetName val="Singapore_20192"/>
      <sheetName val="Sheet2_(2)2"/>
      <sheetName val="Comp_Inseguros1"/>
      <sheetName val="Lista_de_Entrenamientos_RSO2"/>
      <sheetName val="_mngt_Pillar2"/>
      <sheetName val="Tablero_SDG5"/>
      <sheetName val="Lista_Areas5"/>
      <sheetName val="One_Page5"/>
      <sheetName val="Sub-Productos_HN3"/>
      <sheetName val="Eficiencia_linea2"/>
      <sheetName val="Pauta_RPS_Distribuição1"/>
      <sheetName val="Estoque_(2)1"/>
      <sheetName val="요일_테이블_2"/>
      <sheetName val="Other_Listings2"/>
      <sheetName val="BNR_2012_в_ящике1"/>
      <sheetName val="FX_Rates"/>
      <sheetName val="Vagas_x_Candidatos"/>
      <sheetName val="DO_NOT_MOVE1"/>
      <sheetName val="DATOS_DE_VALIDACIÓN1"/>
      <sheetName val="Datos_con1"/>
      <sheetName val="_Datos_Cond_1"/>
      <sheetName val="INGRESO_(2)1"/>
      <sheetName val="PG-K1610_(UEN_Areas)MNG1"/>
      <sheetName val="DATOS_GEN_1"/>
      <sheetName val="NUEVOS_CRITERIOS1"/>
      <sheetName val="Condiciones_Agua1"/>
      <sheetName val="__한국_AMP_ASP-23_판㧤가격__"/>
      <sheetName val="11_䡸화채무줝ⴌ(AFS,HTM)08"/>
      <sheetName val="Drop_list"/>
      <sheetName val="Dropdown_list"/>
      <sheetName val="Proced_"/>
      <sheetName val="Control_de_Fallas"/>
      <sheetName val="Setup_for_Templates"/>
      <sheetName val="Datos_emp"/>
      <sheetName val="TIPO_DE_ACTO"/>
      <sheetName val="%_cumplimiento_"/>
      <sheetName val="%_CUMPLIMIENTO"/>
      <sheetName val="Listas_y_equipos_a_evaluar"/>
      <sheetName val="CRITICIDAD_DE_CI"/>
      <sheetName val="Catálogo_de_CI"/>
      <sheetName val="Data_Reporte"/>
      <sheetName val="Read_me"/>
      <sheetName val="ÿÿ"/>
      <sheetName val="Validation_lists"/>
      <sheetName val="Cut_Machine_Summary"/>
      <sheetName val="Daily_Dashboard"/>
      <sheetName val="YTD_Summary16"/>
      <sheetName val="Month_Summary16"/>
      <sheetName val="Trial_Balance_MAY_200916"/>
      <sheetName val="TB_Pivot16"/>
      <sheetName val="total_per_LB_LB216"/>
      <sheetName val="Trial_Balance_Vlookup16"/>
      <sheetName val="Trial_Balance_APRIL_200916"/>
      <sheetName val="TO_Data_Base17"/>
      <sheetName val="Roll_Out_AQ16"/>
      <sheetName val="Evolução_mandamentos16"/>
      <sheetName val="Planilha_resultados15"/>
      <sheetName val="Historico_200315"/>
      <sheetName val="Sig_Cycles_Accts_&amp;_Processes15"/>
      <sheetName val="Fixed_ZBB9"/>
      <sheetName val="3_ISo_YTD9"/>
      <sheetName val="E_法规NC9"/>
      <sheetName val="Données_LMU9"/>
      <sheetName val="Brazil_Sovereign9"/>
      <sheetName val="Resumen_Costo9"/>
      <sheetName val="Extract_Loss9"/>
      <sheetName val="QA_跟踪记录表9"/>
      <sheetName val="5_19"/>
      <sheetName val="Como_Estamos9"/>
      <sheetName val="Base_de_Dados9"/>
      <sheetName val="RG_Depots9"/>
      <sheetName val="material_data9"/>
      <sheetName val="other_data9"/>
      <sheetName val="Database_(RUR)Mar_YTD9"/>
      <sheetName val="SKU_Mapping9"/>
      <sheetName val="Drop_Down9"/>
      <sheetName val="Raw_Data9"/>
      <sheetName val="EBM-2_GHQ9"/>
      <sheetName val="Base_PEF10"/>
      <sheetName val="Testing_Template_Guidance9"/>
      <sheetName val="Test_Programs9"/>
      <sheetName val="Controls_data11"/>
      <sheetName val="Dados_BLP9"/>
      <sheetName val="ARdistr_(2)9"/>
      <sheetName val="FJJX_Bud_IB8"/>
      <sheetName val="look-up_data8"/>
      <sheetName val="Prd_Hierarchy(产品层级)8"/>
      <sheetName val="Com_(2PK)8"/>
      <sheetName val="JOB_PROFILE_-_LAS9"/>
      <sheetName val="요일_테이블9"/>
      <sheetName val="요일_테이블_(2)8"/>
      <sheetName val="Prd_Hierarchy(产品层次)8"/>
      <sheetName val="Project_Code8"/>
      <sheetName val="전사_PL10"/>
      <sheetName val="자금_제외_PL10"/>
      <sheetName val="자금_PL10"/>
      <sheetName val="전사_BS10"/>
      <sheetName val="자금_제외_BS10"/>
      <sheetName val="자금_BS10"/>
      <sheetName val="BS_계정_설명10"/>
      <sheetName val="_Cash_Flow(전사)10"/>
      <sheetName val="_Cash_Flow(자금제외)10"/>
      <sheetName val="_Cash_Flow(자금)10"/>
      <sheetName val="ROIC_10"/>
      <sheetName val="인건비_명세10"/>
      <sheetName val="판관비_명세10"/>
      <sheetName val="OH_Cost경비(내역)10"/>
      <sheetName val="OH_Cost경비(배부기준)10"/>
      <sheetName val="기타수지&amp;특별손익_명세10"/>
      <sheetName val="업무연락_(2)9"/>
      <sheetName val="제시_손익계산서9"/>
      <sheetName val="01_02월_성과급10"/>
      <sheetName val="M_7회차_담금_계획9"/>
      <sheetName val="팀별_실적9"/>
      <sheetName val="팀별_실적_(환산)9"/>
      <sheetName val="4__Inj_투자상세내역9"/>
      <sheetName val="3__Blow_투자_상세내역9"/>
      <sheetName val="Process_List9"/>
      <sheetName val="7_(2)9"/>
      <sheetName val="_손익기01_XL8"/>
      <sheetName val="Income_Stmt8"/>
      <sheetName val="drop_down_list8"/>
      <sheetName val="Figures_Report7"/>
      <sheetName val="[손익기01_XL_x005f_x0000__x005f_x0000_DePara8"/>
      <sheetName val="Quarterly_LBO_Model8"/>
      <sheetName val="[손익기01_XL8"/>
      <sheetName val="_손익기01_XL_x005f_x0000__x005f_x0000_DePara8"/>
      <sheetName val="15년_BL_사계8"/>
      <sheetName val="1_종합손익(도급)8"/>
      <sheetName val="1_종합손익(주택,개발)8"/>
      <sheetName val="2_실행예산8"/>
      <sheetName val="2_2과부족8"/>
      <sheetName val="2_3원가절감8"/>
      <sheetName val="8_외주비집행현황8"/>
      <sheetName val="9_자재비8"/>
      <sheetName val="10_현장집행8"/>
      <sheetName val="3_추가원가8"/>
      <sheetName val="3_추가원가_(2)8"/>
      <sheetName val="4_사전공사8"/>
      <sheetName val="5_추정공사비8"/>
      <sheetName val="6_금융비용8"/>
      <sheetName val="7_공사비집행현황(총괄)8"/>
      <sheetName val="11_1생산성8"/>
      <sheetName val="11_2인원산출8"/>
      <sheetName val="Classification_分类7"/>
      <sheetName val="Set_Up8"/>
      <sheetName val="Fare_prices7"/>
      <sheetName val="Hotel_prices7"/>
      <sheetName val="tab_STATUS_DO_PROCESSO_7"/>
      <sheetName val="Perf__Plan__Diário17"/>
      <sheetName val="In_(2)7"/>
      <sheetName val="__한국_AMP_ASP-23_판매가격__7"/>
      <sheetName val="CC_Down_load_07167"/>
      <sheetName val="변경실행(2차)_7"/>
      <sheetName val="나_출고7"/>
      <sheetName val="나_입고7"/>
      <sheetName val="09년_인건비(속리산)7"/>
      <sheetName val="합산목표(감가+57_5)7"/>
      <sheetName val="제조원가_원단위_분석7"/>
      <sheetName val="종합표양식(품의_&amp;_입고)_27"/>
      <sheetName val="원가관리_(동월대비)7"/>
      <sheetName val="b_balju_(2)7"/>
      <sheetName val="2-2_매출분석7"/>
      <sheetName val="몰드시스템_리스트7"/>
      <sheetName val="11_외화채무증권(AFS,HTM)087"/>
      <sheetName val="13_감액TEST_087"/>
      <sheetName val="12년_CF(9월)7"/>
      <sheetName val="중기조종사_단위단가7"/>
      <sheetName val="6PILE__(돌출)7"/>
      <sheetName val="기성청구_공문7"/>
      <sheetName val="Sheet1_(2)7"/>
      <sheetName val="CLASIFICACION_DE_AI7"/>
      <sheetName val="Base_da_Datos7"/>
      <sheetName val="slide_24_cat_A7"/>
      <sheetName val="slide_82_cat_b7"/>
      <sheetName val="Dados_dos_Produtos7"/>
      <sheetName val="09~10년_매출계획7"/>
      <sheetName val="1_MDF1공장7"/>
      <sheetName val="Incident_유형구분표7"/>
      <sheetName val="3YP2016-Bottom_up6"/>
      <sheetName val="DD_list7"/>
      <sheetName val="Base_de_Datos6"/>
      <sheetName val="Supply_Cost_Centers6"/>
      <sheetName val="2_카드채권(대출포함)6"/>
      <sheetName val="表21_净利润调节表6"/>
      <sheetName val="Cond__Inseguros6"/>
      <sheetName val="Comp__Inseguros6"/>
      <sheetName val="Lista_de_datos6"/>
      <sheetName val="MASTER_APP6"/>
      <sheetName val="Clasif_6"/>
      <sheetName val="Farol_Acciones6"/>
      <sheetName val="Lista_de_Entrenamientos6"/>
      <sheetName val="Unidades_SAC-REVENDA7"/>
      <sheetName val="FornecM_Check5"/>
      <sheetName val="Lista_CI6"/>
      <sheetName val="Estratificación_AI5"/>
      <sheetName val="condicion_inseguras5"/>
      <sheetName val="Actos_Inseguros5"/>
      <sheetName val="Control_de_incidentes5"/>
      <sheetName val="Plan_de_Acción5"/>
      <sheetName val="_DD_List6"/>
      <sheetName val="Share_Price_20026"/>
      <sheetName val="Issues_List_Payments5"/>
      <sheetName val="BEP_加薪_KPI5"/>
      <sheetName val="Faro_de_Indicadores5"/>
      <sheetName val="TOP_KPIs_MTM5"/>
      <sheetName val="PLAN_DE_ACCION5"/>
      <sheetName val="Grafica_Actos5"/>
      <sheetName val="POC_LIST5"/>
      <sheetName val="Dashboard_Prevención_Riesgos_5"/>
      <sheetName val="APAC_S5"/>
      <sheetName val="APAC_N5"/>
      <sheetName val="Slide_output5"/>
      <sheetName val="do_not_delete5"/>
      <sheetName val="[손익기01_XL??DePara5"/>
      <sheetName val="Farol_Metas5"/>
      <sheetName val="Mod_Relac_5"/>
      <sheetName val="Condiciones_SyE5"/>
      <sheetName val="REALxMETA_-_CERVEJA7"/>
      <sheetName val="REALxMETA_-_REFRI7"/>
      <sheetName val="Directrices_de_Metas_20175"/>
      <sheetName val="F08_-_Asia_Pac_Full_Year_Q36"/>
      <sheetName val="Top_Priorities6"/>
      <sheetName val="Listco_Stock6"/>
      <sheetName val="Intl_Purchase6"/>
      <sheetName val="FY_outlook6"/>
      <sheetName val="CY_outlook6"/>
      <sheetName val="Cash_metrics6"/>
      <sheetName val="P6_76"/>
      <sheetName val="DATOS_BASE5"/>
      <sheetName val="DETALLE_MENSUAL5"/>
      <sheetName val="Entity_Target5"/>
      <sheetName val="VALIDACION_DE_DATOS4"/>
      <sheetName val="_손익기01_XL_x005f_x005f_x005f_x0000__x005f_x005f_x5"/>
      <sheetName val="Hazards_Analysis-隐患分析5"/>
      <sheetName val="97_사업추정(WEKI)5"/>
      <sheetName val="Tong_hop5"/>
      <sheetName val="95_1_1이후취득자산(숨기기상태)5"/>
      <sheetName val="sum1_(2)5"/>
      <sheetName val="3_바닥판설계5"/>
      <sheetName val="6월_공정외주5"/>
      <sheetName val="2_대외공문5"/>
      <sheetName val="2_총괄표5"/>
      <sheetName val="입출재고현황_(2)5"/>
      <sheetName val="504전기실_동부하-L5"/>
      <sheetName val="OUTER_AREA(겹침없음)5"/>
      <sheetName val="EL_표면적5"/>
      <sheetName val="TRE_TABLE5"/>
      <sheetName val="입찰내역_발주처_양식5"/>
      <sheetName val="Data_validation5"/>
      <sheetName val="turnover_reason퇴직사유5"/>
      <sheetName val="SKU_Basic_Data5"/>
      <sheetName val="Jul-Sep_Actual_cost_(2)4"/>
      <sheetName val="Drop-down_List4"/>
      <sheetName val="by_DD4"/>
      <sheetName val="Check_Qualidade3"/>
      <sheetName val="Check_Aderencia3"/>
      <sheetName val="De_Para4"/>
      <sheetName val="Base_Farol3"/>
      <sheetName val="Gerencial_IL3"/>
      <sheetName val="Ventas_Campo3"/>
      <sheetName val="ACTOS_POR_RIESGO3"/>
      <sheetName val="drop_lists3"/>
      <sheetName val="MRL_NON_SUPPLY_URU3"/>
      <sheetName val="AIIM_-_Empresas_Ext_20123"/>
      <sheetName val="KPIs_Hana3"/>
      <sheetName val="Catalago_de_refacciones_3"/>
      <sheetName val="Existencias_al_07-Nov-20123"/>
      <sheetName val="Check_GG3"/>
      <sheetName val="Nombre_de_SOP3"/>
      <sheetName val="Ta_3"/>
      <sheetName val="2__Indicadores3"/>
      <sheetName val="부재료_비교(11년_vs_10년)3"/>
      <sheetName val="_손익기01_XL_x005f_x0000__x03"/>
      <sheetName val="_mngt_Pillar3"/>
      <sheetName val="Sheet3_(2)3"/>
      <sheetName val="Lista_de_Entrenamientos_RSO3"/>
      <sheetName val="Tablero_SDG6"/>
      <sheetName val="Lista_Areas6"/>
      <sheetName val="One_Page6"/>
      <sheetName val="Sub-Productos_HN4"/>
      <sheetName val="Eficiencia_linea3"/>
      <sheetName val="요일_테이블_3"/>
      <sheetName val="Sheet2_(2)3"/>
      <sheetName val="Lao_&amp;_Cam3"/>
      <sheetName val="Hoegaarden_20193"/>
      <sheetName val="Lao_&amp;_Cam_20193"/>
      <sheetName val="Malaysia_20193"/>
      <sheetName val="Singapore_20193"/>
      <sheetName val="Other_Listings3"/>
      <sheetName val="Pauta_RPS_Distribuição2"/>
      <sheetName val="Estoque_(2)2"/>
      <sheetName val="Comp_Inseguros2"/>
      <sheetName val="BNR_2012_в_ящике2"/>
      <sheetName val="DATOS_DE_VALIDACIÓN2"/>
      <sheetName val="Datos_con2"/>
      <sheetName val="_Datos_Cond_2"/>
      <sheetName val="DO_NOT_MOVE2"/>
      <sheetName val="INGRESO_(2)2"/>
      <sheetName val="PG-K1610_(UEN_Areas)MNG2"/>
      <sheetName val="DATOS_GEN_2"/>
      <sheetName val="NUEVOS_CRITERIOS2"/>
      <sheetName val="Condiciones_Agua2"/>
      <sheetName val="Dropdown_list1"/>
      <sheetName val="FX_Rates1"/>
      <sheetName val="Vagas_x_Candidatos1"/>
      <sheetName val="__한국_AMP_ASP-23_판㧤가격__1"/>
      <sheetName val="11_䡸화채무줝ⴌ(AFS,HTM)081"/>
      <sheetName val="Drop_list1"/>
      <sheetName val="Proced_1"/>
      <sheetName val="Control_de_Fallas1"/>
      <sheetName val="Setup_for_Templates1"/>
      <sheetName val="Datos_emp1"/>
      <sheetName val="TIPO_DE_ACTO1"/>
      <sheetName val="%_cumplimiento_1"/>
      <sheetName val="%_CUMPLIMIENTO1"/>
      <sheetName val="Listas_y_equipos_a_evaluar1"/>
      <sheetName val="CRITICIDAD_DE_CI1"/>
      <sheetName val="Catálogo_de_CI1"/>
      <sheetName val="Data_Reporte1"/>
      <sheetName val="Read_me1"/>
      <sheetName val="Validation_lists1"/>
      <sheetName val="Cut_Machine_Summary1"/>
      <sheetName val="Daily_Dashboard1"/>
      <sheetName val="Champions_List"/>
      <sheetName val="_손익기01_XL_x0000__x1"/>
      <sheetName val="_손익기01_XL_x005f_x0000__x2"/>
      <sheetName val="费用指引"/>
      <sheetName val="进货时间"/>
      <sheetName val="参考字段（不许更改）"/>
      <sheetName val="Mapeo SKUs"/>
      <sheetName val="Vol.(Ds)"/>
      <sheetName val="Vol.(Ka)"/>
      <sheetName val="Vol.(Oth)"/>
      <sheetName val="Vol.(Oth) Cortesias"/>
      <sheetName val="INPUT-$Intervention(Ds)"/>
      <sheetName val="INPUT-ICO"/>
      <sheetName val="INPUT-Cust.Sugg.Margin(Ds)"/>
      <sheetName val="On Invoice"/>
      <sheetName val="INPUT-$Intervention(Ka)"/>
      <sheetName val="INPUT-Cust.Sugg.Margin(Ka)"/>
      <sheetName val="INPUT SKUs"/>
      <sheetName val="清單"/>
      <sheetName val="Brand P&amp;L"/>
      <sheetName val="MALTA"/>
      <sheetName val="SPARK"/>
      <sheetName val="SUPERMONT"/>
      <sheetName val="SUPERMONT P"/>
      <sheetName val="Mapeo_SKUs"/>
      <sheetName val="Vol_(Ds)"/>
      <sheetName val="Vol_(Ka)"/>
      <sheetName val="Vol_(Oth)"/>
      <sheetName val="Vol_(Oth)_Cortesias"/>
      <sheetName val="INPUT-Cust_Sugg_Margin(Ds)"/>
      <sheetName val="On_Invoice"/>
      <sheetName val="INPUT-Cust_Sugg_Margin(Ka)"/>
      <sheetName val="INPUT_SKUs"/>
      <sheetName val="Mapeo_SKUs1"/>
      <sheetName val="Vol_(Ds)1"/>
      <sheetName val="Vol_(Ka)1"/>
      <sheetName val="Vol_(Oth)1"/>
      <sheetName val="Vol_(Oth)_Cortesias1"/>
      <sheetName val="INPUT-Cust_Sugg_Margin(Ds)1"/>
      <sheetName val="On_Invoice1"/>
      <sheetName val="INPUT-Cust_Sugg_Margin(Ka)1"/>
      <sheetName val="INPUT_SKUs1"/>
      <sheetName val="유효성목록"/>
      <sheetName val="Data selection"/>
      <sheetName val="BMU_H"/>
      <sheetName val="1."/>
      <sheetName val="Customer &amp; SO"/>
      <sheetName val="Session Proposal"/>
      <sheetName val="社員リスト"/>
      <sheetName val="생산성"/>
      <sheetName val="Book1"/>
      <sheetName val="数据分类"/>
      <sheetName val="Dropdown Menu"/>
      <sheetName val="Territory"/>
      <sheetName val="MMR12活动类型"/>
      <sheetName val="经销商"/>
      <sheetName val="Region"/>
      <sheetName val="SalesPkg_TR_KHCode_TR_KHCode"/>
      <sheetName val="填写内容参考"/>
      <sheetName val="Análise Tempos"/>
      <sheetName val="Incentivo Automóvil"/>
      <sheetName val="EQR"/>
      <sheetName val="CNQ"/>
      <sheetName val="Справочник"/>
      <sheetName val="PDA BOP"/>
      <sheetName val="Referencias"/>
      <sheetName val="Códigos"/>
      <sheetName val="Validação de Dados"/>
      <sheetName val="No llenar "/>
      <sheetName val="0-info"/>
      <sheetName val="FAI分析"/>
      <sheetName val="미관리업소"/>
      <sheetName val="유류대 현황"/>
      <sheetName val="정평화"/>
      <sheetName val="김익성"/>
      <sheetName val="최일수"/>
      <sheetName val="정원구"/>
      <sheetName val="문공식"/>
      <sheetName val="박현일"/>
      <sheetName val="김진생"/>
      <sheetName val="Overdue(Feb)"/>
      <sheetName val="Overdue(Jan)"/>
      <sheetName val="취합"/>
      <sheetName val="PN+Extension"/>
      <sheetName val="1. 템플릿"/>
      <sheetName val="2. 작성 참고사항"/>
      <sheetName val="2월"/>
      <sheetName val="3월"/>
      <sheetName val="4월"/>
      <sheetName val="거리"/>
      <sheetName val="架构"/>
      <sheetName val="库存模板"/>
      <sheetName val="陈列明细"/>
      <sheetName val="mapping (2)"/>
      <sheetName val="Ref."/>
      <sheetName val="折扣类型"/>
      <sheetName val="目标SKU"/>
      <sheetName val="Backup"/>
      <sheetName val="匹配"/>
      <sheetName val="序列"/>
      <sheetName val="Lista de Motivos"/>
      <sheetName val="Ponto Crítico - Resp. Plano"/>
      <sheetName val="Lista Funcionários (2)"/>
      <sheetName val="PIRÂMIDE"/>
      <sheetName val="Consolidator"/>
      <sheetName val="2.3 Projects Status"/>
      <sheetName val="YTD_Summary17"/>
      <sheetName val="Month_Summary17"/>
      <sheetName val="Trial_Balance_MAY_200917"/>
      <sheetName val="TB_Pivot17"/>
      <sheetName val="total_per_LB_LB217"/>
      <sheetName val="Trial_Balance_Vlookup17"/>
      <sheetName val="Trial_Balance_APRIL_200917"/>
      <sheetName val="TO_Data_Base18"/>
      <sheetName val="Roll_Out_AQ17"/>
      <sheetName val="Evolução_mandamentos17"/>
      <sheetName val="Planilha_resultados16"/>
      <sheetName val="Historico_200316"/>
      <sheetName val="Sig_Cycles_Accts_&amp;_Processes16"/>
      <sheetName val="Fixed_ZBB10"/>
      <sheetName val="3_ISo_YTD10"/>
      <sheetName val="E_法规NC10"/>
      <sheetName val="Données_LMU10"/>
      <sheetName val="Brazil_Sovereign10"/>
      <sheetName val="Resumen_Costo10"/>
      <sheetName val="Extract_Loss10"/>
      <sheetName val="QA_跟踪记录表10"/>
      <sheetName val="5_110"/>
      <sheetName val="Como_Estamos10"/>
      <sheetName val="Base_de_Dados10"/>
      <sheetName val="RG_Depots10"/>
      <sheetName val="material_data10"/>
      <sheetName val="other_data10"/>
      <sheetName val="Database_(RUR)Mar_YTD10"/>
      <sheetName val="SKU_Mapping10"/>
      <sheetName val="Drop_Down10"/>
      <sheetName val="Raw_Data10"/>
      <sheetName val="EBM-2_GHQ10"/>
      <sheetName val="Base_PEF11"/>
      <sheetName val="Testing_Template_Guidance10"/>
      <sheetName val="Test_Programs10"/>
      <sheetName val="Controls_data12"/>
      <sheetName val="Dados_BLP10"/>
      <sheetName val="ARdistr_(2)10"/>
      <sheetName val="FJJX_Bud_IB9"/>
      <sheetName val="look-up_data9"/>
      <sheetName val="Prd_Hierarchy(产品层级)9"/>
      <sheetName val="Com_(2PK)9"/>
      <sheetName val="JOB_PROFILE_-_LAS10"/>
      <sheetName val="요일_테이블10"/>
      <sheetName val="요일_테이블_(2)9"/>
      <sheetName val="Prd_Hierarchy(产品层次)9"/>
      <sheetName val="Project_Code9"/>
      <sheetName val="전사_PL11"/>
      <sheetName val="자금_제외_PL11"/>
      <sheetName val="자금_PL11"/>
      <sheetName val="전사_BS11"/>
      <sheetName val="자금_제외_BS11"/>
      <sheetName val="자금_BS11"/>
      <sheetName val="BS_계정_설명11"/>
      <sheetName val="_Cash_Flow(전사)11"/>
      <sheetName val="_Cash_Flow(자금제외)11"/>
      <sheetName val="_Cash_Flow(자금)11"/>
      <sheetName val="ROIC_11"/>
      <sheetName val="인건비_명세11"/>
      <sheetName val="판관비_명세11"/>
      <sheetName val="OH_Cost경비(내역)11"/>
      <sheetName val="OH_Cost경비(배부기준)11"/>
      <sheetName val="기타수지&amp;특별손익_명세11"/>
      <sheetName val="업무연락_(2)10"/>
      <sheetName val="제시_손익계산서10"/>
      <sheetName val="01_02월_성과급11"/>
      <sheetName val="M_7회차_담금_계획10"/>
      <sheetName val="팀별_실적10"/>
      <sheetName val="팀별_실적_(환산)10"/>
      <sheetName val="4__Inj_투자상세내역10"/>
      <sheetName val="3__Blow_투자_상세내역10"/>
      <sheetName val="Process_List10"/>
      <sheetName val="7_(2)10"/>
      <sheetName val="_손익기01_XL9"/>
      <sheetName val="Income_Stmt9"/>
      <sheetName val="drop_down_list9"/>
      <sheetName val="Figures_Report8"/>
      <sheetName val="[손익기01_XL_x005f_x0000__x005f_x0000_DePara9"/>
      <sheetName val="Quarterly_LBO_Model9"/>
      <sheetName val="[손익기01_XL9"/>
      <sheetName val="_손익기01_XL_x005f_x0000__x005f_x0000_DePara9"/>
      <sheetName val="15년_BL_사계9"/>
      <sheetName val="1_종합손익(도급)9"/>
      <sheetName val="1_종합손익(주택,개발)9"/>
      <sheetName val="2_실행예산9"/>
      <sheetName val="2_2과부족9"/>
      <sheetName val="2_3원가절감9"/>
      <sheetName val="8_외주비집행현황9"/>
      <sheetName val="9_자재비9"/>
      <sheetName val="10_현장집행9"/>
      <sheetName val="3_추가원가9"/>
      <sheetName val="3_추가원가_(2)9"/>
      <sheetName val="4_사전공사9"/>
      <sheetName val="5_추정공사비9"/>
      <sheetName val="6_금융비용9"/>
      <sheetName val="7_공사비집행현황(총괄)9"/>
      <sheetName val="11_1생산성9"/>
      <sheetName val="11_2인원산출9"/>
      <sheetName val="Classification_分类8"/>
      <sheetName val="Set_Up9"/>
      <sheetName val="Fare_prices8"/>
      <sheetName val="Hotel_prices8"/>
      <sheetName val="tab_STATUS_DO_PROCESSO_8"/>
      <sheetName val="Perf__Plan__Diário18"/>
      <sheetName val="In_(2)8"/>
      <sheetName val="__한국_AMP_ASP-23_판매가격__8"/>
      <sheetName val="CC_Down_load_07168"/>
      <sheetName val="변경실행(2차)_8"/>
      <sheetName val="나_출고8"/>
      <sheetName val="나_입고8"/>
      <sheetName val="09년_인건비(속리산)8"/>
      <sheetName val="합산목표(감가+57_5)8"/>
      <sheetName val="제조원가_원단위_분석8"/>
      <sheetName val="종합표양식(품의_&amp;_입고)_28"/>
      <sheetName val="원가관리_(동월대비)8"/>
      <sheetName val="b_balju_(2)8"/>
      <sheetName val="2-2_매출분석8"/>
      <sheetName val="몰드시스템_리스트8"/>
      <sheetName val="11_외화채무증권(AFS,HTM)088"/>
      <sheetName val="13_감액TEST_088"/>
      <sheetName val="12년_CF(9월)8"/>
      <sheetName val="중기조종사_단위단가8"/>
      <sheetName val="6PILE__(돌출)8"/>
      <sheetName val="기성청구_공문8"/>
      <sheetName val="Sheet1_(2)8"/>
      <sheetName val="CLASIFICACION_DE_AI8"/>
      <sheetName val="Base_da_Datos8"/>
      <sheetName val="slide_24_cat_A8"/>
      <sheetName val="slide_82_cat_b8"/>
      <sheetName val="Dados_dos_Produtos8"/>
      <sheetName val="09~10년_매출계획8"/>
      <sheetName val="1_MDF1공장8"/>
      <sheetName val="Incident_유형구분표8"/>
      <sheetName val="3YP2016-Bottom_up7"/>
      <sheetName val="DD_list8"/>
      <sheetName val="Base_de_Datos7"/>
      <sheetName val="2_카드채권(대출포함)7"/>
      <sheetName val="表21_净利润调节表7"/>
      <sheetName val="MASTER_APP7"/>
      <sheetName val="Cond__Inseguros7"/>
      <sheetName val="Comp__Inseguros7"/>
      <sheetName val="Lista_de_datos7"/>
      <sheetName val="Supply_Cost_Centers7"/>
      <sheetName val="Clasif_7"/>
      <sheetName val="Farol_Acciones7"/>
      <sheetName val="Lista_de_Entrenamientos7"/>
      <sheetName val="Unidades_SAC-REVENDA8"/>
      <sheetName val="FornecM_Check6"/>
      <sheetName val="Lista_CI7"/>
      <sheetName val="Estratificación_AI6"/>
      <sheetName val="condicion_inseguras6"/>
      <sheetName val="Actos_Inseguros6"/>
      <sheetName val="Control_de_incidentes6"/>
      <sheetName val="Plan_de_Acción6"/>
      <sheetName val="_DD_List7"/>
      <sheetName val="Share_Price_20027"/>
      <sheetName val="BEP_加薪_KPI6"/>
      <sheetName val="F08_-_Asia_Pac_Full_Year_Q37"/>
      <sheetName val="Top_Priorities7"/>
      <sheetName val="Listco_Stock7"/>
      <sheetName val="Intl_Purchase7"/>
      <sheetName val="FY_outlook7"/>
      <sheetName val="CY_outlook7"/>
      <sheetName val="Cash_metrics7"/>
      <sheetName val="P6_77"/>
      <sheetName val="DATOS_BASE6"/>
      <sheetName val="Issues_List_Payments6"/>
      <sheetName val="Faro_de_Indicadores6"/>
      <sheetName val="TOP_KPIs_MTM6"/>
      <sheetName val="PLAN_DE_ACCION6"/>
      <sheetName val="Grafica_Actos6"/>
      <sheetName val="POC_LIST6"/>
      <sheetName val="Dashboard_Prevención_Riesgos_6"/>
      <sheetName val="APAC_S6"/>
      <sheetName val="APAC_N6"/>
      <sheetName val="Slide_output6"/>
      <sheetName val="do_not_delete6"/>
      <sheetName val="[손익기01_XL??DePara6"/>
      <sheetName val="Farol_Metas6"/>
      <sheetName val="Mod_Relac_6"/>
      <sheetName val="Condiciones_SyE6"/>
      <sheetName val="REALxMETA_-_CERVEJA8"/>
      <sheetName val="REALxMETA_-_REFRI8"/>
      <sheetName val="Directrices_de_Metas_20176"/>
      <sheetName val="DETALLE_MENSUAL6"/>
      <sheetName val="Entity_Target6"/>
      <sheetName val="VALIDACION_DE_DATOS5"/>
      <sheetName val="_손익기01_XL_x005f_x005f_x005f_x0000__x005f_x005f_x6"/>
      <sheetName val="Hazards_Analysis-隐患分析6"/>
      <sheetName val="97_사업추정(WEKI)6"/>
      <sheetName val="Tong_hop6"/>
      <sheetName val="95_1_1이후취득자산(숨기기상태)6"/>
      <sheetName val="sum1_(2)6"/>
      <sheetName val="3_바닥판설계6"/>
      <sheetName val="6월_공정외주6"/>
      <sheetName val="2_대외공문6"/>
      <sheetName val="2_총괄표6"/>
      <sheetName val="PAR"/>
      <sheetName val="订单追踪_信阳市区_0825"/>
      <sheetName val="Data_validation6"/>
      <sheetName val="입출재고현황_(2)6"/>
      <sheetName val="504전기실_동부하-L6"/>
      <sheetName val="OUTER_AREA(겹침없음)6"/>
      <sheetName val="EL_표면적6"/>
      <sheetName val="TRE_TABLE6"/>
      <sheetName val="입찰내역_발주처_양식6"/>
      <sheetName val="turnover_reason퇴직사유6"/>
      <sheetName val="SKU_Basic_Data6"/>
      <sheetName val="Check_Qualidade4"/>
      <sheetName val="De_Para5"/>
      <sheetName val="Check_Aderencia4"/>
      <sheetName val="Drop-down_List5"/>
      <sheetName val="by_DD5"/>
      <sheetName val="Jul-Sep_Actual_cost_(2)5"/>
      <sheetName val="Base_Farol4"/>
      <sheetName val="Gerencial_IL4"/>
      <sheetName val="Ventas_Campo4"/>
      <sheetName val="ACTOS_POR_RIESGO4"/>
      <sheetName val="drop_lists4"/>
      <sheetName val="MRL_NON_SUPPLY_URU4"/>
      <sheetName val="AIIM_-_Empresas_Ext_20124"/>
      <sheetName val="KPIs_Hana4"/>
      <sheetName val="Catalago_de_refacciones_4"/>
      <sheetName val="Existencias_al_07-Nov-20124"/>
      <sheetName val="Check_GG4"/>
      <sheetName val="Nombre_de_SOP4"/>
      <sheetName val="NAZ_Strategy"/>
      <sheetName val="Ta_4"/>
      <sheetName val="2__Indicadores4"/>
      <sheetName val="부재료_비교(11년_vs_10년)4"/>
      <sheetName val="_손익기01_XL_x005f_x0000__x04"/>
      <sheetName val="Lista_de_Entrenamientos_RSO4"/>
      <sheetName val="Tablero_SDG7"/>
      <sheetName val="Lista_Areas7"/>
      <sheetName val="One_Page7"/>
      <sheetName val="Sub-Productos_HN5"/>
      <sheetName val="Eficiencia_linea4"/>
      <sheetName val="_mngt_Pillar4"/>
      <sheetName val="Sheet3_(2)4"/>
      <sheetName val="요일_테이블_4"/>
      <sheetName val="Sheet2_(2)4"/>
      <sheetName val="Lao_&amp;_Cam4"/>
      <sheetName val="Hoegaarden_20194"/>
      <sheetName val="Lao_&amp;_Cam_20194"/>
      <sheetName val="Malaysia_20194"/>
      <sheetName val="Singapore_20194"/>
      <sheetName val="Other_Listings4"/>
      <sheetName val="Pauta_RPS_Distribuição3"/>
      <sheetName val="Estoque_(2)3"/>
      <sheetName val="Comp_Inseguros3"/>
      <sheetName val="BNR_2012_в_ящике3"/>
      <sheetName val="DATOS_DE_VALIDACIÓN3"/>
      <sheetName val="Datos_con3"/>
      <sheetName val="_Datos_Cond_3"/>
      <sheetName val="DO_NOT_MOVE3"/>
      <sheetName val="INGRESO_(2)3"/>
      <sheetName val="PG-K1610_(UEN_Areas)MNG3"/>
      <sheetName val="DATOS_GEN_3"/>
      <sheetName val="NUEVOS_CRITERIOS3"/>
      <sheetName val="Condiciones_Agua3"/>
      <sheetName val="Dropdown_list2"/>
      <sheetName val="Proced_2"/>
      <sheetName val="Drop_list2"/>
      <sheetName val="FX_Rates2"/>
      <sheetName val="Vagas_x_Candidatos2"/>
      <sheetName val="__한국_AMP_ASP-23_판㧤가격__2"/>
      <sheetName val="11_䡸화채무줝ⴌ(AFS,HTM)082"/>
      <sheetName val="Control_de_Fallas2"/>
      <sheetName val="Setup_for_Templates2"/>
      <sheetName val="Datos_emp2"/>
      <sheetName val="TIPO_DE_ACTO2"/>
      <sheetName val="%_cumplimiento_2"/>
      <sheetName val="%_CUMPLIMIENTO2"/>
      <sheetName val="Listas_y_equipos_a_evaluar2"/>
      <sheetName val="CRITICIDAD_DE_CI2"/>
      <sheetName val="Catálogo_de_CI2"/>
      <sheetName val="Data_Reporte2"/>
      <sheetName val="Read_me2"/>
      <sheetName val="Validation_lists2"/>
      <sheetName val="Cut_Machine_Summary2"/>
      <sheetName val="Daily_Dashboard2"/>
      <sheetName val="Champions_List1"/>
      <sheetName val="CALIFICACIONES_2019"/>
      <sheetName val="Lev_4_360_deg_check_Crit_Task"/>
      <sheetName val="Lev_4_Chk_IC_Stock_Crit_Task"/>
      <sheetName val="Lev_4_WMS_Putaway_Crit_Task"/>
      <sheetName val="Mapeo_SKUs2"/>
      <sheetName val="Vol_(Ds)2"/>
      <sheetName val="Vol_(Ka)2"/>
      <sheetName val="Vol_(Oth)2"/>
      <sheetName val="Vol_(Oth)_Cortesias2"/>
      <sheetName val="INPUT-Cust_Sugg_Margin(Ds)2"/>
      <sheetName val="On_Invoice2"/>
      <sheetName val="INPUT-Cust_Sugg_Margin(Ka)2"/>
      <sheetName val="INPUT_SKUs2"/>
      <sheetName val="Brand_P&amp;L"/>
      <sheetName val="SUPERMONT_P"/>
      <sheetName val="Data_selection"/>
      <sheetName val="1_"/>
      <sheetName val="Customer_&amp;_SO"/>
      <sheetName val="Session_Proposal"/>
      <sheetName val="PROCESS MD"/>
      <sheetName val="Table"/>
      <sheetName val="Consolidated_Project List"/>
      <sheetName val="Fixed Cost"/>
      <sheetName val="[손익기01_XL_x0000__x0000_DePara6"/>
      <sheetName val="_손익기01_XL_x0000__x0000_DePara6"/>
      <sheetName val="_손익기01_XL_x005f_x0000__x3"/>
      <sheetName val="_손익기01_XL_x0000__x01"/>
      <sheetName val="_손익기01_XL_x0000__x2"/>
      <sheetName val="_손익기01_XL_x0000__x3"/>
      <sheetName val="Project List"/>
      <sheetName val="概览"/>
      <sheetName val="Выпадающие списки"/>
      <sheetName val="Списки"/>
      <sheetName val="Listas desplegables"/>
      <sheetName val="Resumen General"/>
      <sheetName val="Cátalogo de CI"/>
      <sheetName val="Hoja2 (2)"/>
      <sheetName val="Technology check list"/>
      <sheetName val="Status de Usuario"/>
      <sheetName val="pel_nvo"/>
      <sheetName val="SST"/>
      <sheetName val="Actos y Condiciones "/>
      <sheetName val="Settings"/>
      <sheetName val="NO BORRAR"/>
      <sheetName val="CUMPLIMIENTO"/>
      <sheetName val="Formato checklist Lab"/>
      <sheetName val="SOP Freshness"/>
      <sheetName val="PAINEL RECOLHA CRÉDITO"/>
      <sheetName val="Gráficos - CDD"/>
      <sheetName val="Values"/>
      <sheetName val="Industries"/>
      <sheetName val="监控探头清单"/>
      <sheetName val="下拉选项"/>
      <sheetName val="不安全行为分类"/>
      <sheetName val="IQ_SALE_REAL_ESTATE_CF_FIN"/>
      <sheetName val="IQ_SALE_REAL_ESTATE_CF_INS"/>
      <sheetName val="IQ_SALE_REAL_ESTATE_CF_UTI"/>
      <sheetName val="IQ_SHORT_INTEREST_PERCENT"/>
      <sheetName val="IQ_TAX_EQUIV_NET_INT_INC"/>
      <sheetName val="IQ_TOTAL_DEBT_ISSUED_BNK"/>
      <sheetName val="IQ_TOTAL_DEBT_ISSUED_FIN"/>
      <sheetName val="IQ_TOTAL_DEBT_ISSUED_REIT"/>
      <sheetName val="IQ_TOTAL_DEBT_ISSUED_UTI"/>
      <sheetName val="IQ_TOTAL_DEBT_ISSUES_INS"/>
      <sheetName val="IQ_TOTAL_DEBT_OVER_EBITDA"/>
      <sheetName val="Text"/>
      <sheetName val="3. Training &amp; travel"/>
      <sheetName val="Mapeo_SKUs4"/>
      <sheetName val="Vol_(Ds)4"/>
      <sheetName val="Vol_(Ka)4"/>
      <sheetName val="Vol_(Oth)4"/>
      <sheetName val="Vol_(Oth)_Cortesias4"/>
      <sheetName val="INPUT-Cust_Sugg_Margin(Ds)4"/>
      <sheetName val="On_Invoice4"/>
      <sheetName val="INPUT-Cust_Sugg_Margin(Ka)4"/>
      <sheetName val="INPUT_SKUs4"/>
      <sheetName val="SUPERMONT_P2"/>
      <sheetName val="Brand_P&amp;L1"/>
      <sheetName val="Mapeo_SKUs3"/>
      <sheetName val="Vol_(Ds)3"/>
      <sheetName val="Vol_(Ka)3"/>
      <sheetName val="Vol_(Oth)3"/>
      <sheetName val="Vol_(Oth)_Cortesias3"/>
      <sheetName val="INPUT-Cust_Sugg_Margin(Ds)3"/>
      <sheetName val="On_Invoice3"/>
      <sheetName val="INPUT-Cust_Sugg_Margin(Ka)3"/>
      <sheetName val="INPUT_SKUs3"/>
      <sheetName val="SUPERMONT_P1"/>
      <sheetName val="Source"/>
      <sheetName val="Dimension IN Sheet1!D1912"/>
      <sheetName val="Dimension IN 1912"/>
      <sheetName val="Introduction"/>
      <sheetName val="Manage to Sustain"/>
      <sheetName val="Meeting List"/>
      <sheetName val="DropLists"/>
      <sheetName val="Packages Info"/>
      <sheetName val="Preferred Option"/>
      <sheetName val="TO_Data_Base19"/>
      <sheetName val="YTD_Summary18"/>
      <sheetName val="Month_Summary18"/>
      <sheetName val="Trial_Balance_MAY_200918"/>
      <sheetName val="TB_Pivot18"/>
      <sheetName val="total_per_LB_LB218"/>
      <sheetName val="Trial_Balance_Vlookup18"/>
      <sheetName val="Trial_Balance_APRIL_200918"/>
      <sheetName val="Roll_Out_AQ18"/>
      <sheetName val="Evolução_mandamentos18"/>
      <sheetName val="Planilha_resultados17"/>
      <sheetName val="Historico_200317"/>
      <sheetName val="Sig_Cycles_Accts_&amp;_Processes17"/>
      <sheetName val="Fixed_ZBB11"/>
      <sheetName val="E_法规NC11"/>
      <sheetName val="3_ISo_YTD11"/>
      <sheetName val="Données_LMU11"/>
      <sheetName val="Brazil_Sovereign11"/>
      <sheetName val="Resumen_Costo11"/>
      <sheetName val="Base_de_Dados11"/>
      <sheetName val="Extract_Loss11"/>
      <sheetName val="5_111"/>
      <sheetName val="QA_跟踪记录表11"/>
      <sheetName val="RG_Depots11"/>
      <sheetName val="material_data11"/>
      <sheetName val="other_data11"/>
      <sheetName val="Como_Estamos11"/>
      <sheetName val="Database_(RUR)Mar_YTD11"/>
      <sheetName val="SKU_Mapping11"/>
      <sheetName val="Drop_Down11"/>
      <sheetName val="Raw_Data11"/>
      <sheetName val="EBM-2_GHQ11"/>
      <sheetName val="Base_PEF12"/>
      <sheetName val="Controls_data13"/>
      <sheetName val="Testing_Template_Guidance11"/>
      <sheetName val="Test_Programs11"/>
      <sheetName val="Dados_BLP11"/>
      <sheetName val="JOB_PROFILE_-_LAS11"/>
      <sheetName val="ARdistr_(2)11"/>
      <sheetName val="FJJX_Bud_IB10"/>
      <sheetName val="look-up_data10"/>
      <sheetName val="Prd_Hierarchy(产品层级)10"/>
      <sheetName val="Com_(2PK)10"/>
      <sheetName val="Project_Code10"/>
      <sheetName val="[손익기01_XL10"/>
      <sheetName val="요일_테이블11"/>
      <sheetName val="요일_테이블_(2)10"/>
      <sheetName val="Prd_Hierarchy(产品层次)10"/>
      <sheetName val="전사_PL12"/>
      <sheetName val="자금_제외_PL12"/>
      <sheetName val="자금_PL12"/>
      <sheetName val="전사_BS12"/>
      <sheetName val="자금_제외_BS12"/>
      <sheetName val="자금_BS12"/>
      <sheetName val="BS_계정_설명12"/>
      <sheetName val="_Cash_Flow(전사)12"/>
      <sheetName val="_Cash_Flow(자금제외)12"/>
      <sheetName val="_Cash_Flow(자금)12"/>
      <sheetName val="ROIC_12"/>
      <sheetName val="인건비_명세12"/>
      <sheetName val="판관비_명세12"/>
      <sheetName val="OH_Cost경비(내역)12"/>
      <sheetName val="OH_Cost경비(배부기준)12"/>
      <sheetName val="기타수지&amp;특별손익_명세12"/>
      <sheetName val="업무연락_(2)11"/>
      <sheetName val="제시_손익계산서11"/>
      <sheetName val="01_02월_성과급12"/>
      <sheetName val="M_7회차_담금_계획11"/>
      <sheetName val="팀별_실적11"/>
      <sheetName val="팀별_실적_(환산)11"/>
      <sheetName val="4__Inj_투자상세내역11"/>
      <sheetName val="3__Blow_투자_상세내역11"/>
      <sheetName val="Process_List11"/>
      <sheetName val="7_(2)11"/>
      <sheetName val="_손익기01_XL10"/>
      <sheetName val="drop_down_list10"/>
      <sheetName val="Income_Stmt10"/>
      <sheetName val="[손익기01_XL_x005f_x0000__x005f_x0000_DePara10"/>
      <sheetName val="Quarterly_LBO_Model10"/>
      <sheetName val="_손익기01_XL_x005f_x0000__x005f_x0000_DePara10"/>
      <sheetName val="15년_BL_사계10"/>
      <sheetName val="1_종합손익(도급)10"/>
      <sheetName val="1_종합손익(주택,개발)10"/>
      <sheetName val="2_실행예산10"/>
      <sheetName val="2_2과부족10"/>
      <sheetName val="2_3원가절감10"/>
      <sheetName val="8_외주비집행현황10"/>
      <sheetName val="9_자재비10"/>
      <sheetName val="10_현장집행10"/>
      <sheetName val="3_추가원가10"/>
      <sheetName val="3_추가원가_(2)10"/>
      <sheetName val="4_사전공사10"/>
      <sheetName val="5_추정공사비10"/>
      <sheetName val="6_금융비용10"/>
      <sheetName val="7_공사비집행현황(총괄)10"/>
      <sheetName val="11_1생산성10"/>
      <sheetName val="11_2인원산출10"/>
      <sheetName val="Figures_Report9"/>
      <sheetName val="Classification_分类9"/>
      <sheetName val="Set_Up10"/>
      <sheetName val="Fare_prices9"/>
      <sheetName val="Hotel_prices9"/>
      <sheetName val="tab_STATUS_DO_PROCESSO_9"/>
      <sheetName val="slide_24_cat_A9"/>
      <sheetName val="slide_82_cat_b9"/>
      <sheetName val="__한국_AMP_ASP-23_판매가격__9"/>
      <sheetName val="CC_Down_load_07169"/>
      <sheetName val="변경실행(2차)_9"/>
      <sheetName val="나_출고9"/>
      <sheetName val="나_입고9"/>
      <sheetName val="09년_인건비(속리산)9"/>
      <sheetName val="합산목표(감가+57_5)9"/>
      <sheetName val="제조원가_원단위_분석9"/>
      <sheetName val="종합표양식(품의_&amp;_입고)_29"/>
      <sheetName val="원가관리_(동월대비)9"/>
      <sheetName val="b_balju_(2)9"/>
      <sheetName val="2-2_매출분석9"/>
      <sheetName val="몰드시스템_리스트9"/>
      <sheetName val="11_외화채무증권(AFS,HTM)089"/>
      <sheetName val="13_감액TEST_089"/>
      <sheetName val="12년_CF(9월)9"/>
      <sheetName val="중기조종사_단위단가9"/>
      <sheetName val="6PILE__(돌출)9"/>
      <sheetName val="기성청구_공문9"/>
      <sheetName val="Sheet1_(2)9"/>
      <sheetName val="Perf__Plan__Diário19"/>
      <sheetName val="In_(2)9"/>
      <sheetName val="CLASIFICACION_DE_AI9"/>
      <sheetName val="Base_da_Datos9"/>
      <sheetName val="Dados_dos_Produtos9"/>
      <sheetName val="09~10년_매출계획9"/>
      <sheetName val="1_MDF1공장9"/>
      <sheetName val="Incident_유형구분표9"/>
      <sheetName val="3YP2016-Bottom_up8"/>
      <sheetName val="DD_list9"/>
      <sheetName val="Base_de_Datos8"/>
      <sheetName val="Clasif_8"/>
      <sheetName val="Supply_Cost_Centers8"/>
      <sheetName val="Cond__Inseguros8"/>
      <sheetName val="Comp__Inseguros8"/>
      <sheetName val="Lista_de_datos8"/>
      <sheetName val="MASTER_APP8"/>
      <sheetName val="2_카드채권(대출포함)8"/>
      <sheetName val="表21_净利润调节表8"/>
      <sheetName val="Lista_CI8"/>
      <sheetName val="Dashboard_Prevención_Riesgos_7"/>
      <sheetName val="TOP_KPIs_MTM7"/>
      <sheetName val="PLAN_DE_ACCION7"/>
      <sheetName val="Faro_de_Indicadores7"/>
      <sheetName val="Farol_Acciones8"/>
      <sheetName val="Lista_de_Entrenamientos8"/>
      <sheetName val="Unidades_SAC-REVENDA9"/>
      <sheetName val="FornecM_Check7"/>
      <sheetName val="Share_Price_20028"/>
      <sheetName val="_DD_List8"/>
      <sheetName val="BEP_加薪_KPI7"/>
      <sheetName val="_손익기01_XL_x005f_x005f_x005f_x0000__x005f_x005f_x7"/>
      <sheetName val="F08_-_Asia_Pac_Full_Year_Q38"/>
      <sheetName val="Top_Priorities8"/>
      <sheetName val="Listco_Stock8"/>
      <sheetName val="Intl_Purchase8"/>
      <sheetName val="FY_outlook8"/>
      <sheetName val="CY_outlook8"/>
      <sheetName val="Cash_metrics8"/>
      <sheetName val="P6_78"/>
      <sheetName val="DATOS_BASE7"/>
      <sheetName val="Estratificación_AI7"/>
      <sheetName val="condicion_inseguras7"/>
      <sheetName val="Actos_Inseguros7"/>
      <sheetName val="Control_de_incidentes7"/>
      <sheetName val="Plan_de_Acción7"/>
      <sheetName val="Hazards_Analysis-隐患分析7"/>
      <sheetName val="97_사업추정(WEKI)7"/>
      <sheetName val="Tong_hop7"/>
      <sheetName val="95_1_1이후취득자산(숨기기상태)7"/>
      <sheetName val="sum1_(2)7"/>
      <sheetName val="3_바닥판설계7"/>
      <sheetName val="6월_공정외주7"/>
      <sheetName val="2_대외공문7"/>
      <sheetName val="2_총괄표7"/>
      <sheetName val="입출재고현황_(2)7"/>
      <sheetName val="504전기실_동부하-L7"/>
      <sheetName val="OUTER_AREA(겹침없음)7"/>
      <sheetName val="EL_표면적7"/>
      <sheetName val="TRE_TABLE7"/>
      <sheetName val="입찰내역_발주처_양식7"/>
      <sheetName val="Issues_List_Payments7"/>
      <sheetName val="turnover_reason퇴직사유7"/>
      <sheetName val="Grafica_Actos7"/>
      <sheetName val="POC_LIST7"/>
      <sheetName val="Condiciones_SyE7"/>
      <sheetName val="DETALLE_MENSUAL7"/>
      <sheetName val="SKU_Basic_Data7"/>
      <sheetName val="do_not_delete7"/>
      <sheetName val="APAC_S7"/>
      <sheetName val="APAC_N7"/>
      <sheetName val="Slide_output7"/>
      <sheetName val="[손익기01_XL??DePara7"/>
      <sheetName val="Farol_Metas7"/>
      <sheetName val="Mod_Relac_7"/>
      <sheetName val="REALxMETA_-_CERVEJA9"/>
      <sheetName val="REALxMETA_-_REFRI9"/>
      <sheetName val="Directrices_de_Metas_20177"/>
      <sheetName val="Data_validation7"/>
      <sheetName val="Drop-down_List6"/>
      <sheetName val="by_DD6"/>
      <sheetName val="VALIDACION_DE_DATOS6"/>
      <sheetName val="Entity_Target7"/>
      <sheetName val="Jul-Sep_Actual_cost_(2)6"/>
      <sheetName val="Check_Qualidade5"/>
      <sheetName val="De_Para6"/>
      <sheetName val="Check_Aderencia5"/>
      <sheetName val="부재료_비교(11년_vs_10년)5"/>
      <sheetName val="_손익기01_XL_x005f_x0000__x05"/>
      <sheetName val="Base_Farol5"/>
      <sheetName val="Gerencial_IL5"/>
      <sheetName val="Ventas_Campo5"/>
      <sheetName val="ACTOS_POR_RIESGO5"/>
      <sheetName val="drop_lists5"/>
      <sheetName val="MRL_NON_SUPPLY_URU5"/>
      <sheetName val="AIIM_-_Empresas_Ext_20125"/>
      <sheetName val="KPIs_Hana5"/>
      <sheetName val="Catalago_de_refacciones_5"/>
      <sheetName val="Existencias_al_07-Nov-20125"/>
      <sheetName val="Check_GG5"/>
      <sheetName val="Sheet3_(2)5"/>
      <sheetName val="Nombre_de_SOP5"/>
      <sheetName val="Lao_&amp;_Cam5"/>
      <sheetName val="Hoegaarden_20195"/>
      <sheetName val="Lao_&amp;_Cam_20195"/>
      <sheetName val="Malaysia_20195"/>
      <sheetName val="Singapore_20195"/>
      <sheetName val="_mngt_Pillar5"/>
      <sheetName val="2__Indicadores5"/>
      <sheetName val="Ta_5"/>
      <sheetName val="요일_테이블_5"/>
      <sheetName val="Sheet2_(2)5"/>
      <sheetName val="Other_Listings5"/>
      <sheetName val="Lista_de_Entrenamientos_RSO5"/>
      <sheetName val="Tablero_SDG8"/>
      <sheetName val="Lista_Areas8"/>
      <sheetName val="One_Page8"/>
      <sheetName val="Sub-Productos_HN6"/>
      <sheetName val="Eficiencia_linea5"/>
      <sheetName val="Pauta_RPS_Distribuição4"/>
      <sheetName val="Estoque_(2)4"/>
      <sheetName val="Comp_Inseguros4"/>
      <sheetName val="BNR_2012_в_ящике4"/>
      <sheetName val="DATOS_DE_VALIDACIÓN4"/>
      <sheetName val="Datos_con4"/>
      <sheetName val="_Datos_Cond_4"/>
      <sheetName val="DO_NOT_MOVE4"/>
      <sheetName val="INGRESO_(2)4"/>
      <sheetName val="PG-K1610_(UEN_Areas)MNG4"/>
      <sheetName val="DATOS_GEN_4"/>
      <sheetName val="NUEVOS_CRITERIOS4"/>
      <sheetName val="Condiciones_Agua4"/>
      <sheetName val="Dropdown_list3"/>
      <sheetName val="Proced_3"/>
      <sheetName val="Drop_list3"/>
      <sheetName val="FX_Rates3"/>
      <sheetName val="Cut_Machine_Summary3"/>
      <sheetName val="__한국_AMP_ASP-23_판㧤가격__3"/>
      <sheetName val="11_䡸화채무줝ⴌ(AFS,HTM)083"/>
      <sheetName val="Control_de_Fallas3"/>
      <sheetName val="Setup_for_Templates3"/>
      <sheetName val="Datos_emp3"/>
      <sheetName val="Validation_lists3"/>
      <sheetName val="TIPO_DE_ACTO3"/>
      <sheetName val="CRITICIDAD_DE_CI3"/>
      <sheetName val="Catálogo_de_CI3"/>
      <sheetName val="%_CUMPLIMIENTO3"/>
      <sheetName val="%_cumplimiento_3"/>
      <sheetName val="CALIFICACIONES_20191"/>
      <sheetName val="Lev_4_360_deg_check_Crit_Task1"/>
      <sheetName val="Lev_4_Chk_IC_Stock_Crit_Task1"/>
      <sheetName val="Lev_4_WMS_Putaway_Crit_Task1"/>
      <sheetName val="Data_selection1"/>
      <sheetName val="1_1"/>
      <sheetName val="Customer_&amp;_SO1"/>
      <sheetName val="Session_Proposal1"/>
      <sheetName val="Vagas_x_Candidatos3"/>
      <sheetName val="Listas_y_equipos_a_evaluar3"/>
      <sheetName val="Data_Reporte3"/>
      <sheetName val="Read_me3"/>
      <sheetName val="Champions_List2"/>
      <sheetName val="NAZ_Strategy1"/>
      <sheetName val="Daily_Dashboard3"/>
      <sheetName val="Dropdown_Menu"/>
      <sheetName val="Análise_Tempos"/>
      <sheetName val="PDA_BOP"/>
      <sheetName val="Validação_de_Dados"/>
      <sheetName val="No_llenar_"/>
      <sheetName val="Incentivo_Automóvil"/>
      <sheetName val="유류대_현황"/>
      <sheetName val="mapping_(2)"/>
      <sheetName val="Ref_"/>
      <sheetName val="2_3_Projects_Status"/>
      <sheetName val="Lista_de_Motivos"/>
      <sheetName val="Ponto_Crítico_-_Resp__Plano"/>
      <sheetName val="Lista_Funcionários_(2)"/>
      <sheetName val="Project_List"/>
      <sheetName val="PROCESS_MD"/>
      <sheetName val="Выпадающие_списки"/>
      <sheetName val="1__템플릿"/>
      <sheetName val="2__작성_참고사항"/>
      <sheetName val="Listas_desplegables"/>
      <sheetName val="Resumen_General"/>
      <sheetName val="Cátalogo_de_CI"/>
      <sheetName val="Hoja2_(2)"/>
      <sheetName val="Technology_check_list"/>
      <sheetName val="Status_de_Usuario"/>
      <sheetName val="Actos_y_Condiciones_"/>
      <sheetName val="NO_BORRAR"/>
      <sheetName val="Formato_checklist_Lab"/>
      <sheetName val="Consolidated_Project_List"/>
      <sheetName val="Fixed_Cost"/>
      <sheetName val="Supporting"/>
      <sheetName val="입문 트랜드(종합분석)"/>
      <sheetName val="Maestras"/>
      <sheetName val="Master CE"/>
      <sheetName val="CE_Final "/>
      <sheetName val="CALENDAR"/>
      <sheetName val="OL LIST"/>
      <sheetName val="YTD GUEST LIST"/>
      <sheetName val="Session Full list"/>
      <sheetName val="FOOD PAYMENT update JAN"/>
      <sheetName val="Rate card F19 "/>
      <sheetName val="Master Plan  (update)"/>
      <sheetName val="The KPI "/>
      <sheetName val="Mentor Plan "/>
      <sheetName val="Master Plan "/>
      <sheetName val="Tier 1 GOV_PC Networking "/>
      <sheetName val="Tier 1 LBO "/>
      <sheetName val="工作表7"/>
      <sheetName val="自定义"/>
      <sheetName val="[손익기01_XL_x0000__x0000_DePara7"/>
      <sheetName val="_손익기01_XL_x0000__x0000_DePara7"/>
      <sheetName val="_손익기01_XL_x0000__x02"/>
      <sheetName val="[손익기01_XL_x0000__x0000_DePara8"/>
      <sheetName val="_손익기01_XL_x0000__x0000_DePara8"/>
      <sheetName val="_손익기01_XL_x0000__x03"/>
      <sheetName val="[손익기01_XL_x0000__x0000_DePara9"/>
      <sheetName val="_손익기01_XL_x0000__x0000_DePara9"/>
      <sheetName val="_손익기01_XL_x0000__x04"/>
      <sheetName val="_손익기01_XL_x005f_x0000__x4"/>
      <sheetName val="_손익기01_XL_x005f_x0000__x5"/>
      <sheetName val="_손익기01_XL_x005f_x0000__x6"/>
      <sheetName val="链接数据"/>
      <sheetName val="类型"/>
      <sheetName val="2020 MMR12"/>
      <sheetName val="不安全行为分析"/>
      <sheetName val="Razão Social"/>
      <sheetName val="MOTOSxCONDUTOR"/>
      <sheetName val="Plan4"/>
      <sheetName val="filtros"/>
      <sheetName val="Relatorio"/>
      <sheetName val="Codes"/>
      <sheetName val="PAINEL_RECOLHA_CRÉDITO"/>
      <sheetName val="Gráficos_-_CDD"/>
      <sheetName val="YTD_Summary19"/>
      <sheetName val="Month_Summary19"/>
      <sheetName val="Trial_Balance_MAY_200919"/>
      <sheetName val="TB_Pivot19"/>
      <sheetName val="total_per_LB_LB219"/>
      <sheetName val="Trial_Balance_Vlookup19"/>
      <sheetName val="Trial_Balance_APRIL_200919"/>
      <sheetName val="TO_Data_Base20"/>
      <sheetName val="Roll_Out_AQ19"/>
      <sheetName val="Evolução_mandamentos19"/>
      <sheetName val="Planilha_resultados18"/>
      <sheetName val="Historico_200318"/>
      <sheetName val="Sig_Cycles_Accts_&amp;_Processes18"/>
      <sheetName val="Fixed_ZBB12"/>
      <sheetName val="3_ISo_YTD12"/>
      <sheetName val="E_法规NC12"/>
      <sheetName val="Données_LMU12"/>
      <sheetName val="Brazil_Sovereign12"/>
      <sheetName val="Resumen_Costo12"/>
      <sheetName val="Extract_Loss12"/>
      <sheetName val="QA_跟踪记录表12"/>
      <sheetName val="5_112"/>
      <sheetName val="Como_Estamos12"/>
      <sheetName val="Base_de_Dados12"/>
      <sheetName val="RG_Depots12"/>
      <sheetName val="material_data12"/>
      <sheetName val="other_data12"/>
      <sheetName val="Database_(RUR)Mar_YTD12"/>
      <sheetName val="SKU_Mapping12"/>
      <sheetName val="Drop_Down12"/>
      <sheetName val="Raw_Data12"/>
      <sheetName val="EBM-2_GHQ12"/>
      <sheetName val="Base_PEF13"/>
      <sheetName val="Testing_Template_Guidance12"/>
      <sheetName val="Test_Programs12"/>
      <sheetName val="Controls_data14"/>
      <sheetName val="Dados_BLP12"/>
      <sheetName val="ARdistr_(2)12"/>
      <sheetName val="FJJX_Bud_IB11"/>
      <sheetName val="look-up_data11"/>
      <sheetName val="Prd_Hierarchy(产品层级)11"/>
      <sheetName val="Com_(2PK)11"/>
      <sheetName val="JOB_PROFILE_-_LAS12"/>
      <sheetName val="요일_테이블12"/>
      <sheetName val="요일_테이블_(2)11"/>
      <sheetName val="Prd_Hierarchy(产品层次)11"/>
      <sheetName val="Project_Code11"/>
      <sheetName val="전사_PL13"/>
      <sheetName val="자금_제외_PL13"/>
      <sheetName val="자금_PL13"/>
      <sheetName val="전사_BS13"/>
      <sheetName val="자금_제외_BS13"/>
      <sheetName val="자금_BS13"/>
      <sheetName val="BS_계정_설명13"/>
      <sheetName val="_Cash_Flow(전사)13"/>
      <sheetName val="_Cash_Flow(자금제외)13"/>
      <sheetName val="_Cash_Flow(자금)13"/>
      <sheetName val="ROIC_13"/>
      <sheetName val="인건비_명세13"/>
      <sheetName val="판관비_명세13"/>
      <sheetName val="OH_Cost경비(내역)13"/>
      <sheetName val="OH_Cost경비(배부기준)13"/>
      <sheetName val="기타수지&amp;특별손익_명세13"/>
      <sheetName val="업무연락_(2)12"/>
      <sheetName val="제시_손익계산서12"/>
      <sheetName val="01_02월_성과급13"/>
      <sheetName val="M_7회차_담금_계획12"/>
      <sheetName val="팀별_실적12"/>
      <sheetName val="팀별_실적_(환산)12"/>
      <sheetName val="4__Inj_투자상세내역12"/>
      <sheetName val="3__Blow_투자_상세내역12"/>
      <sheetName val="Process_List12"/>
      <sheetName val="7_(2)12"/>
      <sheetName val="_손익기01_XL11"/>
      <sheetName val="Income_Stmt11"/>
      <sheetName val="drop_down_list11"/>
      <sheetName val="Figures_Report10"/>
      <sheetName val="[손익기01_XL_x005f_x0000__x005f_x0000_DePara11"/>
      <sheetName val="Quarterly_LBO_Model11"/>
      <sheetName val="[손익기01_XL11"/>
      <sheetName val="_손익기01_XL_x005f_x0000__x005f_x0000_DePara11"/>
      <sheetName val="15년_BL_사계11"/>
      <sheetName val="1_종합손익(도급)11"/>
      <sheetName val="1_종합손익(주택,개발)11"/>
      <sheetName val="2_실행예산11"/>
      <sheetName val="2_2과부족11"/>
      <sheetName val="2_3원가절감11"/>
      <sheetName val="8_외주비집행현황11"/>
      <sheetName val="9_자재비11"/>
      <sheetName val="10_현장집행11"/>
      <sheetName val="3_추가원가11"/>
      <sheetName val="3_추가원가_(2)11"/>
      <sheetName val="4_사전공사11"/>
      <sheetName val="5_추정공사비11"/>
      <sheetName val="6_금융비용11"/>
      <sheetName val="7_공사비집행현황(총괄)11"/>
      <sheetName val="11_1생산성11"/>
      <sheetName val="11_2인원산출11"/>
      <sheetName val="Classification_分类10"/>
      <sheetName val="Set_Up11"/>
      <sheetName val="Fare_prices10"/>
      <sheetName val="Hotel_prices10"/>
      <sheetName val="tab_STATUS_DO_PROCESSO_10"/>
      <sheetName val="Perf__Plan__Diário110"/>
      <sheetName val="In_(2)10"/>
      <sheetName val="__한국_AMP_ASP-23_판매가격__10"/>
      <sheetName val="CC_Down_load_071610"/>
      <sheetName val="변경실행(2차)_10"/>
      <sheetName val="나_출고10"/>
      <sheetName val="나_입고10"/>
      <sheetName val="09년_인건비(속리산)10"/>
      <sheetName val="합산목표(감가+57_5)10"/>
      <sheetName val="제조원가_원단위_분석10"/>
      <sheetName val="종합표양식(품의_&amp;_입고)_210"/>
      <sheetName val="원가관리_(동월대비)10"/>
      <sheetName val="b_balju_(2)10"/>
      <sheetName val="2-2_매출분석10"/>
      <sheetName val="몰드시스템_리스트10"/>
      <sheetName val="11_외화채무증권(AFS,HTM)0810"/>
      <sheetName val="13_감액TEST_0810"/>
      <sheetName val="12년_CF(9월)10"/>
      <sheetName val="중기조종사_단위단가10"/>
      <sheetName val="6PILE__(돌출)10"/>
      <sheetName val="기성청구_공문10"/>
      <sheetName val="Sheet1_(2)10"/>
      <sheetName val="CLASIFICACION_DE_AI10"/>
      <sheetName val="Base_da_Datos10"/>
      <sheetName val="slide_24_cat_A10"/>
      <sheetName val="slide_82_cat_b10"/>
      <sheetName val="Dados_dos_Produtos10"/>
      <sheetName val="09~10년_매출계획10"/>
      <sheetName val="1_MDF1공장10"/>
      <sheetName val="Incident_유형구분표10"/>
      <sheetName val="3YP2016-Bottom_up9"/>
      <sheetName val="DD_list10"/>
      <sheetName val="Base_de_Datos9"/>
      <sheetName val="Supply_Cost_Centers9"/>
      <sheetName val="2_카드채권(대출포함)9"/>
      <sheetName val="表21_净利润调节表9"/>
      <sheetName val="Cond__Inseguros9"/>
      <sheetName val="Comp__Inseguros9"/>
      <sheetName val="Lista_de_datos9"/>
      <sheetName val="MASTER_APP9"/>
      <sheetName val="Clasif_9"/>
      <sheetName val="Farol_Acciones9"/>
      <sheetName val="Lista_de_Entrenamientos9"/>
      <sheetName val="Unidades_SAC-REVENDA10"/>
      <sheetName val="FornecM_Check8"/>
      <sheetName val="Lista_CI9"/>
      <sheetName val="Estratificación_AI8"/>
      <sheetName val="condicion_inseguras8"/>
      <sheetName val="Actos_Inseguros8"/>
      <sheetName val="Control_de_incidentes8"/>
      <sheetName val="Plan_de_Acción8"/>
      <sheetName val="_DD_List9"/>
      <sheetName val="Share_Price_20029"/>
      <sheetName val="Issues_List_Payments8"/>
      <sheetName val="BEP_加薪_KPI8"/>
      <sheetName val="Faro_de_Indicadores8"/>
      <sheetName val="TOP_KPIs_MTM8"/>
      <sheetName val="PLAN_DE_ACCION8"/>
      <sheetName val="Grafica_Actos8"/>
      <sheetName val="POC_LIST8"/>
      <sheetName val="Dashboard_Prevención_Riesgos_8"/>
      <sheetName val="APAC_S8"/>
      <sheetName val="APAC_N8"/>
      <sheetName val="Slide_output8"/>
      <sheetName val="do_not_delete8"/>
      <sheetName val="[손익기01_XL??DePara8"/>
      <sheetName val="Farol_Metas8"/>
      <sheetName val="Mod_Relac_8"/>
      <sheetName val="Condiciones_SyE8"/>
      <sheetName val="REALxMETA_-_CERVEJA10"/>
      <sheetName val="REALxMETA_-_REFRI10"/>
      <sheetName val="Directrices_de_Metas_20178"/>
      <sheetName val="F08_-_Asia_Pac_Full_Year_Q39"/>
      <sheetName val="Top_Priorities9"/>
      <sheetName val="Listco_Stock9"/>
      <sheetName val="Intl_Purchase9"/>
      <sheetName val="FY_outlook9"/>
      <sheetName val="CY_outlook9"/>
      <sheetName val="Cash_metrics9"/>
      <sheetName val="P6_79"/>
      <sheetName val="DATOS_BASE8"/>
      <sheetName val="DETALLE_MENSUAL8"/>
      <sheetName val="Entity_Target8"/>
      <sheetName val="VALIDACION_DE_DATOS7"/>
      <sheetName val="_손익기01_XL_x005f_x005f_x005f_x0000__x005f_x005f_x8"/>
      <sheetName val="Hazards_Analysis-隐患分析8"/>
      <sheetName val="97_사업추정(WEKI)8"/>
      <sheetName val="Tong_hop8"/>
      <sheetName val="95_1_1이후취득자산(숨기기상태)8"/>
      <sheetName val="sum1_(2)8"/>
      <sheetName val="3_바닥판설계8"/>
      <sheetName val="6월_공정외주8"/>
      <sheetName val="2_대외공문8"/>
      <sheetName val="2_총괄표8"/>
      <sheetName val="입출재고현황_(2)8"/>
      <sheetName val="504전기실_동부하-L8"/>
      <sheetName val="OUTER_AREA(겹침없음)8"/>
      <sheetName val="EL_표면적8"/>
      <sheetName val="TRE_TABLE8"/>
      <sheetName val="입찰내역_발주처_양식8"/>
      <sheetName val="Data_validation8"/>
      <sheetName val="turnover_reason퇴직사유8"/>
      <sheetName val="SKU_Basic_Data8"/>
      <sheetName val="Jul-Sep_Actual_cost_(2)7"/>
      <sheetName val="Drop-down_List7"/>
      <sheetName val="by_DD7"/>
      <sheetName val="Check_Qualidade6"/>
      <sheetName val="Check_Aderencia6"/>
      <sheetName val="De_Para7"/>
      <sheetName val="Base_Farol6"/>
      <sheetName val="Gerencial_IL6"/>
      <sheetName val="Ventas_Campo6"/>
      <sheetName val="ACTOS_POR_RIESGO6"/>
      <sheetName val="drop_lists6"/>
      <sheetName val="MRL_NON_SUPPLY_URU6"/>
      <sheetName val="AIIM_-_Empresas_Ext_20126"/>
      <sheetName val="KPIs_Hana6"/>
      <sheetName val="Catalago_de_refacciones_6"/>
      <sheetName val="Existencias_al_07-Nov-20126"/>
      <sheetName val="Check_GG6"/>
      <sheetName val="Nombre_de_SOP6"/>
      <sheetName val="Ta_6"/>
      <sheetName val="2__Indicadores6"/>
      <sheetName val="부재료_비교(11년_vs_10년)6"/>
      <sheetName val="_손익기01_XL_x005f_x0000__x06"/>
      <sheetName val="Lista_de_Entrenamientos_RSO6"/>
      <sheetName val="Tablero_SDG9"/>
      <sheetName val="Lista_Areas9"/>
      <sheetName val="One_Page9"/>
      <sheetName val="Sub-Productos_HN7"/>
      <sheetName val="Eficiencia_linea6"/>
      <sheetName val="_mngt_Pillar6"/>
      <sheetName val="Sheet3_(2)6"/>
      <sheetName val="요일_테이블_6"/>
      <sheetName val="Sheet2_(2)6"/>
      <sheetName val="Lao_&amp;_Cam6"/>
      <sheetName val="Hoegaarden_20196"/>
      <sheetName val="Lao_&amp;_Cam_20196"/>
      <sheetName val="Malaysia_20196"/>
      <sheetName val="Singapore_20196"/>
      <sheetName val="Other_Listings6"/>
      <sheetName val="Pauta_RPS_Distribuição5"/>
      <sheetName val="Estoque_(2)5"/>
      <sheetName val="Comp_Inseguros5"/>
      <sheetName val="BNR_2012_в_ящике5"/>
      <sheetName val="DATOS_DE_VALIDACIÓN5"/>
      <sheetName val="Datos_con5"/>
      <sheetName val="_Datos_Cond_5"/>
      <sheetName val="DO_NOT_MOVE5"/>
      <sheetName val="INGRESO_(2)5"/>
      <sheetName val="PG-K1610_(UEN_Areas)MNG5"/>
      <sheetName val="DATOS_GEN_5"/>
      <sheetName val="NUEVOS_CRITERIOS5"/>
      <sheetName val="Condiciones_Agua5"/>
      <sheetName val="Dropdown_list4"/>
      <sheetName val="FX_Rates4"/>
      <sheetName val="Vagas_x_Candidatos4"/>
      <sheetName val="__한국_AMP_ASP-23_판㧤가격__4"/>
      <sheetName val="11_䡸화채무줝ⴌ(AFS,HTM)084"/>
      <sheetName val="Drop_list4"/>
      <sheetName val="Proced_4"/>
      <sheetName val="Control_de_Fallas4"/>
      <sheetName val="Setup_for_Templates4"/>
      <sheetName val="Datos_emp4"/>
      <sheetName val="TIPO_DE_ACTO4"/>
      <sheetName val="%_cumplimiento_4"/>
      <sheetName val="%_CUMPLIMIENTO4"/>
      <sheetName val="Listas_y_equipos_a_evaluar4"/>
      <sheetName val="CRITICIDAD_DE_CI4"/>
      <sheetName val="Catálogo_de_CI4"/>
      <sheetName val="Data_Reporte4"/>
      <sheetName val="Read_me4"/>
      <sheetName val="Validation_lists4"/>
      <sheetName val="Cut_Machine_Summary4"/>
      <sheetName val="Daily_Dashboard4"/>
      <sheetName val="Champions_List3"/>
      <sheetName val="NAZ_Strategy2"/>
      <sheetName val="CALIFICACIONES_20192"/>
      <sheetName val="Lev_4_360_deg_check_Crit_Task2"/>
      <sheetName val="Lev_4_Chk_IC_Stock_Crit_Task2"/>
      <sheetName val="Lev_4_WMS_Putaway_Crit_Task2"/>
      <sheetName val="Brand_P&amp;L2"/>
      <sheetName val="Data_selection2"/>
      <sheetName val="1_2"/>
      <sheetName val="Customer_&amp;_SO2"/>
      <sheetName val="Session_Proposal2"/>
      <sheetName val="Análise_Tempos1"/>
      <sheetName val="Validação_de_Dados1"/>
      <sheetName val="No_llenar_1"/>
      <sheetName val="PDA_BOP1"/>
      <sheetName val="Incentivo_Automóvil1"/>
      <sheetName val="PROCESS_MD1"/>
      <sheetName val="Lista_de_Motivos1"/>
      <sheetName val="Ponto_Crítico_-_Resp__Plano1"/>
      <sheetName val="Lista_Funcionários_(2)1"/>
      <sheetName val="PAINEL_RECOLHA_CRÉDITO1"/>
      <sheetName val="Gráficos_-_CDD1"/>
      <sheetName val="데이터유효성목록"/>
      <sheetName val="control sheet"/>
      <sheetName val="대환취급"/>
      <sheetName val="SS20"/>
      <sheetName val="SS10"/>
      <sheetName val="_x005f_x0000___x0000__x0000__x0005__x0000_㴐ኰ"/>
      <sheetName val="_x005f_x0000___x0000__x0000__x0005__x0000_움ᕕ"/>
      <sheetName val="지급제한자"/>
      <sheetName val="날개벽(시점좌측)"/>
      <sheetName val="공통비_x0000__x0000_ʯ"/>
      <sheetName val="공통비_x0000_í遘̩"/>
      <sheetName val="6F8"/>
      <sheetName val="Macro3"/>
      <sheetName val="sum_x0008_"/>
      <sheetName val="단가조사표"/>
      <sheetName val="6PILE__(Y_x0000__x0000_"/>
      <sheetName val="_Cash_Flow(자_x0000__x0000_"/>
      <sheetName val="입찰내역 _x0000__x0000__x0000__x0001_Ԁ_x0000_"/>
      <sheetName val="입찰내역 _x0000_⊍_x0000__x0000_∀的"/>
      <sheetName val="생산"/>
      <sheetName val="이름표"/>
      <sheetName val="철거산출근거"/>
      <sheetName val="Project Count"/>
      <sheetName val="Index1"/>
      <sheetName val="STRAT_PLAN_WKSHT1"/>
      <sheetName val="Sales_Plan_&amp;_other1"/>
      <sheetName val="drop_downs"/>
      <sheetName val="손익계산서"/>
      <sheetName val="대구은행"/>
      <sheetName val="원재료"/>
      <sheetName val="비품"/>
      <sheetName val="PF 현황(11년12월)"/>
      <sheetName val="Sensitivity and GC Value"/>
      <sheetName val="지급어음"/>
      <sheetName val="중속정보"/>
      <sheetName val="실행예산SHEET도장재검토"/>
      <sheetName val="0901"/>
      <sheetName val="식문화"/>
      <sheetName val="SRS 월별 BS"/>
      <sheetName val="SRS"/>
      <sheetName val="중기매출"/>
      <sheetName val="제조비(신청)"/>
      <sheetName val="경쟁사생산량추이"/>
      <sheetName val="12매출실적Copy"/>
      <sheetName val="매출액"/>
      <sheetName val="경영현황"/>
      <sheetName val="4월실적"/>
      <sheetName val="C"/>
      <sheetName val="평가&amp;선급.미지급"/>
      <sheetName val="지질조사"/>
      <sheetName val="07년10~12월"/>
      <sheetName val="EXC IND"/>
      <sheetName val="SRS_월별_BS"/>
      <sheetName val="평가&amp;선급_미지급"/>
      <sheetName val="COLOR별 인쇄"/>
      <sheetName val="일정표"/>
      <sheetName val="FED"/>
      <sheetName val="급여인상효과-연간부담분"/>
      <sheetName val="Mot So Thuat Ngu EN-VI"/>
      <sheetName val="Mot_So_Thuat_Ngu_EN-VI"/>
      <sheetName val="오스피셔스제사차"/>
      <sheetName val="공종별집계"/>
      <sheetName val="토공(우물통,기타) "/>
      <sheetName val="무형자산 LS11"/>
      <sheetName val="Global"/>
      <sheetName val="504전기실_x0000__x0000__x0001_Ԁ_x0000_"/>
      <sheetName val="M&amp;Q_Lead"/>
      <sheetName val="Phieu_trinh_ky_cấu_tháp"/>
      <sheetName val="Phieu_trinh_ky_VTP"/>
      <sheetName val="KS-VL_rời"/>
      <sheetName val="Tai_san"/>
      <sheetName val="Check_dong_tien"/>
      <sheetName val="Chi_phí_SDTS"/>
      <sheetName val="Check_COST"/>
      <sheetName val="DATA_HD"/>
      <sheetName val="Tong_hop_1TM"/>
      <sheetName val="NS_Lán_trại"/>
      <sheetName val="Check_cong_no_NC"/>
      <sheetName val="4_1_월별_에너지_사용량"/>
      <sheetName val="첨부#2_Cash_Flow(현장작성)"/>
      <sheetName val="7_공사비집Ā翸"/>
      <sheetName val="Bank_code"/>
      <sheetName val="Drop-down_RAW"/>
      <sheetName val="NKC_(final)"/>
      <sheetName val="1-2_설계변경요청서(갑지)"/>
      <sheetName val="첨부1_(주차관제-_당공)"/>
      <sheetName val="첨부1-1_설계변경내역서(CCTV)"/>
      <sheetName val="첨부1-2_(주차관제-변공)"/>
      <sheetName val="2-6_변공량(추가공사)"/>
      <sheetName val="_2-1_관제(물량산출서집계표)"/>
      <sheetName val="_2-2_유도(물량산출서집계표)"/>
      <sheetName val="3-1_주차관제"/>
      <sheetName val="3-2_주차-광케이블"/>
      <sheetName val="3-3_층별LPR"/>
      <sheetName val="4-1_유도-광케이블"/>
      <sheetName val="4-2_주차키오스크"/>
      <sheetName val="4-3_4면카메라"/>
      <sheetName val="4-5_CCTV"/>
      <sheetName val="4-6_블럭유도등"/>
      <sheetName val="4-7_입구만차등"/>
      <sheetName val="4-8_비상벨"/>
      <sheetName val="건축갑지"/>
      <sheetName val="건축내역서"/>
      <sheetName val="견적보고서"/>
      <sheetName val="Ref. Spec Review 양식"/>
      <sheetName val="Ref. 시험항목 테이블"/>
      <sheetName val="Ref. Search Result 테이블"/>
      <sheetName val="Basic_Information"/>
      <sheetName val="Exchange_rate"/>
      <sheetName val="견적서"/>
      <sheetName val="1711월"/>
      <sheetName val="OH _x000f__x0000__x000c__x0000__x0006__x0000__x0005__x0000__x000c__x0000_"/>
      <sheetName val="_x0000__x0004__x0000__x0002__x0000__x0002__x0000__x0005__x0000__x0008__x0000_"/>
      <sheetName val="ࠀ฀က฀Ԁ"/>
      <sheetName val="_x005f_x005f_x005f_x005f_x005f_x005f_x005f_x0018__x005f"/>
      <sheetName val="_x005f_x005f_x005f_x0018__"/>
      <sheetName val="NCR_HEC_6 Opens"/>
      <sheetName val="NCR_HEC_4 Open &amp; Vendor_2 Opens"/>
      <sheetName val="국내_x0000__x0000_"/>
      <sheetName val="공통부대비"/>
      <sheetName val="체신주조서"/>
      <sheetName val="3.공통공사대비"/>
      <sheetName val="2002년12월"/>
      <sheetName val="현장관리비 산출내역"/>
      <sheetName val="일일투입집계표"/>
      <sheetName val="평가데이터"/>
      <sheetName val="91"/>
      <sheetName val="생산1-2"/>
      <sheetName val="생산1-1"/>
      <sheetName val="매출계획"/>
      <sheetName val="품의서개정(갑)"/>
      <sheetName val="10.예산 및 원가 계획(02년)"/>
      <sheetName val="원가관리_(동월대-_x0000_Ԁ"/>
      <sheetName val="식재총괄"/>
      <sheetName val="__Dscljh_c_EXCEL________1_96__2"/>
      <sheetName val="상반기손익차2총괄"/>
      <sheetName val="집계확_x0000_"/>
      <sheetName val="노원열병합  건축공사기성내역서"/>
      <sheetName val="OH _x000f_"/>
      <sheetName val="____"/>
      <sheetName val="2.FM Fee_2차년도"/>
      <sheetName val="3.감가장비"/>
      <sheetName val="증감내역서"/>
      <sheetName val="단면치수"/>
      <sheetName val="유효성 목록"/>
      <sheetName val="드롭다운(수정금지)"/>
      <sheetName val="공기연장현황"/>
      <sheetName val="001"/>
      <sheetName val="7_공사비집"/>
      <sheetName val="1_종합손익(주택,绘ÿ헾⽊"/>
      <sheetName val="제조원가_원단ၒ_x0000__x0000__x0000_"/>
      <sheetName val="제조원가_원단_x0000_좏_x0000__x0000_"/>
      <sheetName val="제조원가_원단_x0000_泀_x0000__x0000_"/>
      <sheetName val="제조원가_원단_x0010__x0000_༘֜"/>
      <sheetName val="제조원가_원단_x0000_ī_x0000_"/>
      <sheetName val="tifico"/>
      <sheetName val="FAB별"/>
      <sheetName val="master(ZH)"/>
      <sheetName val="물가대비표"/>
      <sheetName val="OUTER_A՜"/>
      <sheetName val="신당동집계표"/>
      <sheetName val="첨부1-2. 증감사유내역서(을)"/>
      <sheetName val="7_Utility_Analysis1"/>
      <sheetName val="Operational_Activities1"/>
      <sheetName val="참고3.DATA"/>
      <sheetName val="공통비"/>
      <sheetName val="4월25일실행"/>
      <sheetName val="경계석,골재외 (2)"/>
      <sheetName val="조도"/>
      <sheetName val="철거공사1"/>
      <sheetName val="합산목표(감가+5_x0000__x0000_Ԁ_x0000_䀀"/>
      <sheetName val="Menu_Link"/>
      <sheetName val="간접경상비"/>
      <sheetName val="23기-3분기결산PL"/>
      <sheetName val="경영비율 "/>
      <sheetName val="계정정보"/>
      <sheetName val="기준정보基准信息参考"/>
      <sheetName val="FORM4"/>
      <sheetName val="FORM1"/>
      <sheetName val="FORM2"/>
      <sheetName val="FORM3"/>
      <sheetName val="FORM5"/>
      <sheetName val="FORM10"/>
      <sheetName val="FORM15"/>
      <sheetName val="FORM16"/>
      <sheetName val="4월 매출"/>
      <sheetName val="2005조관부자재표준"/>
      <sheetName val="2005공정별직접노무비표준"/>
      <sheetName val="2005공정별전력비표준"/>
      <sheetName val="2005도금부자재표준"/>
      <sheetName val="2005톤당조관량표준"/>
      <sheetName val="2005인발표준"/>
      <sheetName val="Stop"/>
      <sheetName val="Accueil"/>
      <sheetName val="C61X-BOM"/>
      <sheetName val="Sheet16"/>
      <sheetName val="Planilha_relts??eos7"/>
      <sheetName val="B05"/>
      <sheetName val="B07"/>
      <sheetName val="A02"/>
      <sheetName val="A04"/>
      <sheetName val="A13"/>
      <sheetName val="B08"/>
      <sheetName val="B10"/>
      <sheetName val="공사비지급"/>
      <sheetName val="SPT vs PHI"/>
      <sheetName val="이자"/>
      <sheetName val="main"/>
      <sheetName val="무역한도관리"/>
      <sheetName val="STRAT_PLAN_WKSHT2"/>
      <sheetName val="Sales_Plan_&amp;_other2"/>
      <sheetName val="drop_downs1"/>
      <sheetName val="산자사_운전용품"/>
      <sheetName val="업무_분류(Category)"/>
      <sheetName val="구분_Table"/>
      <sheetName val="역T형옹벽(3_0)"/>
      <sheetName val="외상매출금현황-수정분_A2"/>
      <sheetName val="3_일반사상"/>
      <sheetName val="Project_Count"/>
      <sheetName val="control_sheet"/>
      <sheetName val="PF_현황(11년12월)"/>
      <sheetName val="Diesel_Price_"/>
      <sheetName val="진행_DATA_(2)"/>
      <sheetName val="견적_맵"/>
      <sheetName val="업무분장_"/>
      <sheetName val="7300-1000_111"/>
      <sheetName val="PJT_현황"/>
      <sheetName val="참고)_기준정보"/>
      <sheetName val="Long_Term_Prices"/>
      <sheetName val="문의내용_카테고리_분류(수정X)"/>
      <sheetName val="Sensitivity_and_GC_Value"/>
      <sheetName val="사업단위"/>
      <sheetName val="품목리스트"/>
      <sheetName val="Insight MTD QTD YTD DATA"/>
      <sheetName val="Working (PivotTable)"/>
      <sheetName val="Essbase (53 Weeks)"/>
      <sheetName val="Essbase (52 Weeks)"/>
      <sheetName val="Store Listing"/>
      <sheetName val="COMP Working"/>
      <sheetName val="Q1"/>
      <sheetName val="Q2"/>
      <sheetName val="Q3"/>
      <sheetName val="COMP LLY Working"/>
      <sheetName val="주주명부&lt;끝&gt;"/>
      <sheetName val="지역개발"/>
      <sheetName val="매입매출(입력)"/>
      <sheetName val="상표권"/>
      <sheetName val="ALK_Chi tiết công nợ"/>
      <sheetName val="Parem"/>
      <sheetName val="CHITIET VL-NC-TT1p"/>
      <sheetName val="TONGKE3p"/>
      <sheetName val="기본사항"/>
      <sheetName val="20년 동일기간 소테마"/>
      <sheetName val="PH 5"/>
      <sheetName val="bar chart-rev"/>
      <sheetName val="연결조정사항(2019)"/>
      <sheetName val="소방사항"/>
      <sheetName val="本月预计"/>
      <sheetName val="1)추진현황"/>
      <sheetName val="매출회전"/>
      <sheetName val="TMPA"/>
      <sheetName val="TLoss"/>
      <sheetName val="0304"/>
      <sheetName val="예총"/>
      <sheetName val="1__작성방식1"/>
      <sheetName val="표)CFT장_조직별_배분1"/>
      <sheetName val="20180214_P&amp;T1"/>
      <sheetName val="Ref__중점_추진_과제별_상세1"/>
      <sheetName val="Bank_code1"/>
      <sheetName val="Drop-down_RAW1"/>
      <sheetName val="Basic_Information1"/>
      <sheetName val="Exchange_rate1"/>
      <sheetName val="NG_Item"/>
      <sheetName val="Ref__Spec_Review_양식"/>
      <sheetName val="Ref__시험항목_테이블"/>
      <sheetName val="Ref__Search_Result_테이블"/>
      <sheetName val="TOWER_12TON"/>
      <sheetName val="TOWER_10TON"/>
      <sheetName val="JIB_CRANE,HOIST"/>
      <sheetName val="07.01"/>
      <sheetName val="설계내역양식"/>
      <sheetName val="P_M_별4"/>
      <sheetName val="Back_Data_13"/>
      <sheetName val="Facility_Information3"/>
      <sheetName val="1__작성방식2"/>
      <sheetName val="2_주요계수총괄3"/>
      <sheetName val="Project_Brief3"/>
      <sheetName val="Utility_Usage_YTN_TOWER2"/>
      <sheetName val="118_세금과공과3"/>
      <sheetName val="1_본사계정별3"/>
      <sheetName val="단면_(2)3"/>
      <sheetName val="표)CFT장_조직별_배분2"/>
      <sheetName val="20180214_P&amp;T2"/>
      <sheetName val="Ref__중점_추진_과제별_상세2"/>
      <sheetName val="Bank_code2"/>
      <sheetName val="B-1_기본정보2"/>
      <sheetName val="해외_기술훈련비_(합계)3"/>
      <sheetName val="_견적서2"/>
      <sheetName val="1월_예산2"/>
      <sheetName val="Drop-down_RAW2"/>
      <sheetName val="설문_평가2"/>
      <sheetName val="Basic_Information2"/>
      <sheetName val="외주현황_wq12"/>
      <sheetName val="대투_보관자료_변경2"/>
      <sheetName val="#1)_투자_구분2"/>
      <sheetName val="전선_및_전선관2"/>
      <sheetName val="Exchange_rate2"/>
      <sheetName val="실행기성_갑지2"/>
      <sheetName val="Eq__Mobilization1"/>
      <sheetName val="진행_DATA_(2)1"/>
      <sheetName val="Ref__Spec_Review_양식1"/>
      <sheetName val="Ref__시험항목_테이블1"/>
      <sheetName val="Ref__Search_Result_테이블1"/>
      <sheetName val="NG_Item1"/>
      <sheetName val="2013_2월_연결대상2"/>
      <sheetName val="Rev__Recon_11"/>
      <sheetName val="1_고객불만건수1"/>
      <sheetName val="1_변경범위1"/>
      <sheetName val="2-2_투자2"/>
      <sheetName val="Proj__Fin_2"/>
      <sheetName val="ITS_Assumptions1"/>
      <sheetName val="Master_Data1"/>
      <sheetName val="C1_3_11"/>
      <sheetName val="HQ_급여_1"/>
      <sheetName val="OF_급여1"/>
      <sheetName val="F_Ma급여1"/>
      <sheetName val="SMT_급여1"/>
      <sheetName val="QC_급여1"/>
      <sheetName val="Sam_sung_급여1"/>
      <sheetName val="Dlock_급여1"/>
      <sheetName val="_thôi_việc_급여1"/>
      <sheetName val="Công_smt1"/>
      <sheetName val="Công_smt_(2)1"/>
      <sheetName val="Detail_smt1"/>
      <sheetName val="Công_QC1"/>
      <sheetName val="Detail_QC_1"/>
      <sheetName val="Công_SS1"/>
      <sheetName val="Detail_SS1"/>
      <sheetName val="Công_FMa1"/>
      <sheetName val="Detail_FMa1"/>
      <sheetName val="Công_OF1"/>
      <sheetName val="Detail_OF1"/>
      <sheetName val="Công_Dlock1"/>
      <sheetName val="Detail_Dlock1"/>
      <sheetName val="Công_thôi_việc1"/>
      <sheetName val="Detail_thôi1"/>
      <sheetName val="2-1_강사료,교통비_지급명세2"/>
      <sheetName val="KEY_CODE2"/>
      <sheetName val="13_포장용역비표준2"/>
      <sheetName val="9_가공부자재표준2"/>
      <sheetName val="8_ROLL표준(TSW)2"/>
      <sheetName val="4_톤당조관량표준2"/>
      <sheetName val="5_조관부자재표준2"/>
      <sheetName val="F_월별기성수금현황_1"/>
      <sheetName val="준검_내역서1"/>
      <sheetName val="수량산출서_갑지1"/>
      <sheetName val="G_R300경비1"/>
      <sheetName val="AS포장복구_1"/>
      <sheetName val="설_계1"/>
      <sheetName val="조도계산서_(도서)1"/>
      <sheetName val="기초정보_코드1"/>
      <sheetName val="날개수량1_51"/>
      <sheetName val="6월_공嚺㓶가1"/>
      <sheetName val="2_6_三无_(2)1"/>
      <sheetName val="보고서_표1"/>
      <sheetName val="0__가정_및_결론1"/>
      <sheetName val="1__투자비1"/>
      <sheetName val="2__Rent-roll1"/>
      <sheetName val="3__Funding1"/>
      <sheetName val="4__운영수익1"/>
      <sheetName val="5__운영비용1"/>
      <sheetName val="6_1_N+1년차_NOI_산정1"/>
      <sheetName val="6__부동산매각1"/>
      <sheetName val="7__보유세1"/>
      <sheetName val="8__교통유발부담금1"/>
      <sheetName val="9__BS부속1"/>
      <sheetName val="10__CF(M)1"/>
      <sheetName val="11__IS(M)1"/>
      <sheetName val="12__BS(M)1"/>
      <sheetName val="14__IS(FY)1"/>
      <sheetName val="13__CF(FY)1"/>
      <sheetName val="15__BS(FY)1"/>
      <sheetName val="16__RE(FY)1"/>
      <sheetName val="4_1_월별_에너지_사용량1"/>
      <sheetName val="TOWER_12TON1"/>
      <sheetName val="TOWER_10TON1"/>
      <sheetName val="JIB_CRANE,HOIST1"/>
      <sheetName val="Worker_List1"/>
      <sheetName val="GB-IC_Villingen_GG1"/>
      <sheetName val="M&amp;Q_Lead1"/>
      <sheetName val="sum"/>
      <sheetName val="OH_"/>
      <sheetName val="#1_Basic"/>
      <sheetName val="경영비율_"/>
      <sheetName val="Dropbox_목록"/>
      <sheetName val="총 원가계산"/>
      <sheetName val="inter"/>
      <sheetName val="UPA(Part C,D,E,G,H)"/>
      <sheetName val="UPA(Part F)"/>
      <sheetName val="Materials"/>
      <sheetName val="일위대가 (Part C,D,E,G,H)"/>
      <sheetName val="Insulation_Utl_Off"/>
      <sheetName val="Note_Piping"/>
      <sheetName val="실행"/>
      <sheetName val="6PILE__(剙_x0010__x0000_"/>
      <sheetName val="sum "/>
      <sheetName val="통က_x0000_"/>
      <sheetName val="1.설계기준"/>
      <sheetName val="공사"/>
      <sheetName val="방배2E"/>
      <sheetName val="_x005f_x0000__"/>
      <sheetName val="1.설계조건"/>
      <sheetName val="경상직원"/>
      <sheetName val="P-J"/>
      <sheetName val="자금_제"/>
      <sheetName val="504전기실"/>
      <sheetName val="원가관리_(동월대-"/>
      <sheetName val="504전기실__x0000_Ԁ_x0000_"/>
      <sheetName val="504전기실__x0000_Ԁ_x0000_က"/>
      <sheetName val="단가산출서"/>
      <sheetName val="골조"/>
      <sheetName val="Ⅴ-2.공종별내역"/>
      <sheetName val="ITB COST"/>
      <sheetName val="类别"/>
      <sheetName val="(실사조정)총괄"/>
      <sheetName val="제조원가_원단_x0000_ǻ_x0000_"/>
      <sheetName val="A(Rev_3)1"/>
      <sheetName val="1~9_하중계산"/>
      <sheetName val="504전기실Ԁ"/>
      <sheetName val="BSD_(2)"/>
      <sheetName val="시스템_개요_유효값"/>
      <sheetName val="전기요금_산출내역"/>
      <sheetName val="_x005f_x0000__㴐ኰ"/>
      <sheetName val="_x005f_x0000__움ᕕ"/>
      <sheetName val="2_실행ﶻ"/>
      <sheetName val="암거날개벽"/>
      <sheetName val="본사공가현황"/>
      <sheetName val="97노임단가"/>
      <sheetName val="입력란"/>
      <sheetName val="직종부호"/>
      <sheetName val="합산목표(감가+5"/>
      <sheetName val="CERTIFICATE"/>
      <sheetName val="Process Li"/>
      <sheetName val="카테고리 분류 (수정X)"/>
      <sheetName val="퇴직사유"/>
      <sheetName val="OH_Cost경비(배부呸2닑"/>
      <sheetName val="변동률산출"/>
      <sheetName val="완성차 미수금"/>
      <sheetName val="입찰내역"/>
      <sheetName val="물가정보"/>
      <sheetName val="정부노임"/>
      <sheetName val="자료입력"/>
      <sheetName val="▶ 일일출역 집계_20210819143316"/>
      <sheetName val="단양 00 아파트-세부내역"/>
      <sheetName val="토지조서(원본)"/>
      <sheetName val="종합표양식(품의좲_xdd02_쒥⠀쮎_x001d__x0000__x0000_"/>
      <sheetName val="견적 (2)"/>
      <sheetName val="유림콘도"/>
      <sheetName val="장비명"/>
      <sheetName val="Ext. Stone-P"/>
      <sheetName val="Process Li 鸴"/>
      <sheetName val="T13(P68~72,78)"/>
      <sheetName val="입찰내역 "/>
      <sheetName val="504전기실_Ç"/>
      <sheetName val="수량이동"/>
      <sheetName val="L형옹벽"/>
      <sheetName val="기본값"/>
      <sheetName val="F4-F7"/>
      <sheetName val="Supplement2"/>
      <sheetName val="3.판관비명세서"/>
      <sheetName val="단기대여금"/>
      <sheetName val="장기대여금"/>
      <sheetName val="운영경비 세부작성근거"/>
      <sheetName val="목차 "/>
      <sheetName val="0. 물류비집계 rev1"/>
      <sheetName val="0. 물류비 집계"/>
      <sheetName val="(1-2) 국내 구간별 운송 견적 1"/>
      <sheetName val="(1-1) 국내 구간별 운송 실적  (2)"/>
      <sheetName val="(1) 국내 사이트 상세 주소 "/>
      <sheetName val="수입 건수 정리"/>
      <sheetName val="(2-1) 수출 해상 (LCL) "/>
      <sheetName val="(2-2) 수출 항공 "/>
      <sheetName val="(2-4) 수출 내륙 운송료"/>
      <sheetName val="(3-1) 수입 해상 (FCL)"/>
      <sheetName val="(3-2) 수입 해상 (LCL) "/>
      <sheetName val="(3-3) 수입 항공 "/>
      <sheetName val="(3-5) 수입 내륙 운송료"/>
      <sheetName val="물류비"/>
      <sheetName val="운송내역 "/>
      <sheetName val="⑤항목별2"/>
      <sheetName val="산출기준(파견전산실)"/>
      <sheetName val="보빈규격"/>
      <sheetName val="__한국_AMP_ASP-23_판매가격_롟"/>
      <sheetName val="기타코드"/>
      <sheetName val="2014"/>
      <sheetName val="2018"/>
      <sheetName val="토지평가조서(발송용)"/>
      <sheetName val="Cash2"/>
      <sheetName val="Z"/>
      <sheetName val="SAP_Role"/>
      <sheetName val="cctr"/>
      <sheetName val="계정_H100"/>
      <sheetName val="계정_1000"/>
      <sheetName val="계정_7000"/>
      <sheetName val="계정_8000"/>
      <sheetName val="AP_H100"/>
      <sheetName val="AP_1000"/>
      <sheetName val="AP_7000"/>
      <sheetName val="AP_8000"/>
      <sheetName val="예산관리대장"/>
      <sheetName val="Xunit (단위환산)"/>
      <sheetName val="BS준비"/>
      <sheetName val="7 _2_"/>
      <sheetName val="ALL"/>
      <sheetName val="LIDE"/>
      <sheetName val="7__2_"/>
      <sheetName val="부서실적"/>
      <sheetName val="xSeries255"/>
      <sheetName val="매출_비용"/>
      <sheetName val="조립지적"/>
      <sheetName val="1st"/>
      <sheetName val="krsec08"/>
      <sheetName val="Report Setup"/>
      <sheetName val="마력및원가표"/>
      <sheetName val="지성학원"/>
      <sheetName val="손익합산"/>
      <sheetName val="특정현금과예금"/>
      <sheetName val="현금과예금"/>
      <sheetName val="OWNER-1 (2)"/>
      <sheetName val="Sheet7"/>
      <sheetName val="유예기간"/>
      <sheetName val="07수주상세"/>
      <sheetName val="생산대일정"/>
      <sheetName val="pre-inv"/>
      <sheetName val="보조부문비배부"/>
      <sheetName val="1월말"/>
      <sheetName val="고객만족도 향상"/>
      <sheetName val="ScraRework"/>
      <sheetName val="생산계획"/>
      <sheetName val="판매계획"/>
      <sheetName val="IS_KGAAP"/>
      <sheetName val="통일"/>
      <sheetName val="3-3"/>
      <sheetName val="산출데이타(a)"/>
      <sheetName val="02"/>
      <sheetName val="3"/>
      <sheetName val="4"/>
      <sheetName val="08"/>
      <sheetName val="월확9601"/>
      <sheetName val="가격조사서"/>
      <sheetName val="108.수선비"/>
      <sheetName val="7__2_1"/>
      <sheetName val="Report_Setup"/>
      <sheetName val="OWNER-1_(2)"/>
      <sheetName val="MethodB"/>
      <sheetName val="제조부문배부"/>
      <sheetName val="자재코드"/>
      <sheetName val="DX220LC_M-BOM"/>
      <sheetName val="MethodC"/>
      <sheetName val="S225NLC-V"/>
      <sheetName val="S300V-MBOM"/>
      <sheetName val="WELDING"/>
      <sheetName val="프로젝트_LIST"/>
      <sheetName val="공정불량LIST"/>
      <sheetName val="입고단가기준"/>
      <sheetName val="7__2_2"/>
      <sheetName val="Report_Setup1"/>
      <sheetName val="#1_Basic1"/>
      <sheetName val="OWNER-1_(2)1"/>
      <sheetName val="BS준비.XLS"/>
      <sheetName val="BS%EC%A4%80%EB%B9%84.XLS"/>
      <sheetName val="ITEM-LIST"/>
      <sheetName val="출자한도"/>
      <sheetName val="CD-실적"/>
      <sheetName val="기초데이타"/>
      <sheetName val="품의"/>
      <sheetName val="동해title"/>
      <sheetName val="3210이연법인세"/>
      <sheetName val="0212"/>
      <sheetName val="comm"/>
      <sheetName val="리드"/>
      <sheetName val="CashFlow(중간집계)"/>
      <sheetName val="현재"/>
      <sheetName val="퇴직금추계(04.9.30)"/>
      <sheetName val="세율등"/>
      <sheetName val="1.경제설계"/>
      <sheetName val="해외생산"/>
      <sheetName val="경수97.02"/>
      <sheetName val="업무분장(현행)"/>
      <sheetName val="현금명세"/>
      <sheetName val="1995년 섹터별 매출"/>
      <sheetName val="현금및현금등가물"/>
      <sheetName val="GA"/>
      <sheetName val="서울(안)"/>
      <sheetName val="Lead"/>
      <sheetName val="Links"/>
      <sheetName val="실적분석"/>
      <sheetName val="SALE&amp;COST"/>
      <sheetName val="44-2Q 주석.xlsx"/>
      <sheetName val="고상실행"/>
      <sheetName val="MCS"/>
      <sheetName val="종합표"/>
      <sheetName val="팀_업체별 월기성실적"/>
      <sheetName val="팀_업체별 시공의뢰"/>
      <sheetName val="Discipline별"/>
      <sheetName val="수정추가"/>
      <sheetName val="호선별"/>
      <sheetName val="업체별_기능별"/>
      <sheetName val="참고용(시공)"/>
      <sheetName val="참고용(실적)"/>
      <sheetName val="월별인력"/>
      <sheetName val="손익계산서(전사)"/>
      <sheetName val="xxxxxx"/>
      <sheetName val="A(1)"/>
      <sheetName val="A (3)"/>
      <sheetName val="2공구산출내역"/>
      <sheetName val="회사제시BS"/>
      <sheetName val="대차대조"/>
      <sheetName val="DL08 DF 모드"/>
      <sheetName val="CRITERIA1"/>
      <sheetName val="CRITERIA2"/>
      <sheetName val="CRITERIA3"/>
      <sheetName val="재료비_매출원가"/>
      <sheetName val="견적구분"/>
      <sheetName val="99금액"/>
      <sheetName val="원지 수급가"/>
      <sheetName val="현금경비중역"/>
      <sheetName val="2.상각보정명세"/>
      <sheetName val="현금흐름Ⅰ"/>
      <sheetName val="Table_K7"/>
      <sheetName val="부재료입고집계"/>
      <sheetName val="YOEMAGUM"/>
      <sheetName val="4b Consolidated PL"/>
      <sheetName val="C200"/>
      <sheetName val="TT List"/>
      <sheetName val="책임준비금"/>
      <sheetName val="@공통코드"/>
      <sheetName val="CIP"/>
      <sheetName val=" Drop"/>
      <sheetName val="설비등록ၒ_x0000_"/>
      <sheetName val="96보완계획7.12"/>
      <sheetName val="제조원가_원단"/>
      <sheetName val="제조원가_원단_x0010_"/>
      <sheetName val="시공비2"/>
      <sheetName val="DOOR"/>
      <sheetName val="STEEL"/>
      <sheetName val="비교표"/>
      <sheetName val="예산표 "/>
      <sheetName val="시공비"/>
      <sheetName val="M-UP"/>
      <sheetName val="상주비"/>
      <sheetName val="특수"/>
      <sheetName val="GLASS"/>
      <sheetName val="GRANITE"/>
      <sheetName val="PAINT (2)"/>
      <sheetName val="VOLUMN"/>
      <sheetName val="물량표 (2)"/>
      <sheetName val="MOCK-UP"/>
      <sheetName val="_x005f_x0000__x00_x0000__x0000__x0000_"/>
      <sheetName val="매출내역"/>
      <sheetName val="KEBHANA(평균환율)"/>
      <sheetName val="SAP 검증(평균환율)"/>
      <sheetName val="KEBHANA(월말환율)"/>
      <sheetName val="SAP 검증(월말환율)"/>
      <sheetName val="환율"/>
      <sheetName val="작성방법"/>
      <sheetName val="전분기말 정산표(PQE)"/>
      <sheetName val="전년동기 정산표"/>
      <sheetName val="전기말 정산표(PYE)"/>
      <sheetName val="당기말 정산표(CPE)"/>
      <sheetName val="회사명"/>
      <sheetName val="목차(Contents)"/>
      <sheetName val="연결정산표"/>
      <sheetName val="범주별"/>
      <sheetName val="A01-1"/>
      <sheetName val="A01-2"/>
      <sheetName val="A01-3"/>
      <sheetName val="A01-3 조정내역"/>
      <sheetName val="A01-3 단순합산"/>
      <sheetName val="현금등"/>
      <sheetName val="A02-1"/>
      <sheetName val="A02-2"/>
      <sheetName val="CF_refer"/>
      <sheetName val="매출채권 및 금융자산"/>
      <sheetName val="A03-1"/>
      <sheetName val="A03-2"/>
      <sheetName val="A03-3"/>
      <sheetName val="A03-3 연결조정"/>
      <sheetName val="A04-1"/>
      <sheetName val="A04-2"/>
      <sheetName val="A04-3"/>
      <sheetName val="A04-4"/>
      <sheetName val="재고"/>
      <sheetName val="A05"/>
      <sheetName val="기타자산"/>
      <sheetName val="A06"/>
      <sheetName val="유형자산"/>
      <sheetName val="A07"/>
      <sheetName val="A07. 유형자산 차기이월, 미실현"/>
      <sheetName val="A07. 유형자산 감가상각"/>
      <sheetName val="A08"/>
      <sheetName val="A08. 연결 조정"/>
      <sheetName val="A09"/>
      <sheetName val="A09. 연결 조정"/>
      <sheetName val="A10"/>
      <sheetName val="A11"/>
      <sheetName val="차입금(완)"/>
      <sheetName val="B01-1"/>
      <sheetName val="B01-2"/>
      <sheetName val="B01-3"/>
      <sheetName val="B01-4"/>
      <sheetName val="B02"/>
      <sheetName val="B03"/>
      <sheetName val="B01 연결 조정"/>
      <sheetName val="순확정급여부채"/>
      <sheetName val="B04"/>
      <sheetName val="B04-1"/>
      <sheetName val="B04 연결 조정"/>
      <sheetName val="충당,계약부채"/>
      <sheetName val="B05 연결 조정"/>
      <sheetName val="B06"/>
      <sheetName val="납입자본(연결자본변동표 참조 작성)"/>
      <sheetName val="이익잉여금(연결자본변동표 참조 작성)"/>
      <sheetName val="기타포괄손익누계액(연결자본변동표 참조 작성)"/>
      <sheetName val="C01(신)"/>
      <sheetName val="C01(구)"/>
      <sheetName val="C02"/>
      <sheetName val="비용의성격"/>
      <sheetName val="D01-1"/>
      <sheetName val="D01-2"/>
      <sheetName val="D01 연결 조정"/>
      <sheetName val="판관비기타금융"/>
      <sheetName val="D02"/>
      <sheetName val="E01"/>
      <sheetName val="E02"/>
      <sheetName val="F01"/>
      <sheetName val="주당손익(개별파일 작성)"/>
      <sheetName val="우발약정"/>
      <sheetName val="G01"/>
      <sheetName val="G02"/>
      <sheetName val="G03"/>
      <sheetName val="G04"/>
      <sheetName val="특관자"/>
      <sheetName val="H01"/>
      <sheetName val="H02"/>
      <sheetName val="H03"/>
      <sheetName val="H04"/>
      <sheetName val="H05"/>
      <sheetName val="H06"/>
      <sheetName val="위험관리"/>
      <sheetName val="I01"/>
      <sheetName val="I02"/>
      <sheetName val="I03"/>
      <sheetName val="I04-1"/>
      <sheetName val="I04-2(내부거래)"/>
      <sheetName val="I04-3(내부거래)"/>
      <sheetName val="I04-4(내부거래)"/>
      <sheetName val="I04-5(장기리스)"/>
      <sheetName val="I05"/>
      <sheetName val="I06"/>
      <sheetName val="J01"/>
      <sheetName val="J01-1"/>
      <sheetName val="K01"/>
      <sheetName val="K02"/>
      <sheetName val="K03"/>
      <sheetName val="K03-1"/>
      <sheetName val="K04"/>
      <sheetName val="Name"/>
      <sheetName val="가설전기별첨"/>
      <sheetName val="3_ReasonCode"/>
      <sheetName val="_손익기01.XL_x005f_x0000__x005f_x005f_x0"/>
      <sheetName val="pp"/>
      <sheetName val="YTD_Summary20"/>
      <sheetName val="Month_Summary20"/>
      <sheetName val="Trial_Balance_MAY_200920"/>
      <sheetName val="TB_Pivot20"/>
      <sheetName val="total_per_LB_LB220"/>
      <sheetName val="Trial_Balance_Vlookup20"/>
      <sheetName val="Trial_Balance_APRIL_200920"/>
      <sheetName val="TO_Data_Base21"/>
      <sheetName val="Roll_Out_AQ20"/>
      <sheetName val="Evolução_mandamentos20"/>
      <sheetName val="Planilha_resultados19"/>
      <sheetName val="Historico_200319"/>
      <sheetName val="Sig_Cycles_Accts_&amp;_Processes19"/>
      <sheetName val="Fixed_ZBB13"/>
      <sheetName val="3_ISo_YTD13"/>
      <sheetName val="E_法规NC13"/>
      <sheetName val="Données_LMU13"/>
      <sheetName val="Brazil_Sovereign13"/>
      <sheetName val="Resumen_Costo13"/>
      <sheetName val="Extract_Loss13"/>
      <sheetName val="QA_跟踪记录表13"/>
      <sheetName val="5_113"/>
      <sheetName val="Como_Estamos13"/>
      <sheetName val="Base_de_Dados13"/>
      <sheetName val="RG_Depots13"/>
      <sheetName val="material_data13"/>
      <sheetName val="other_data13"/>
      <sheetName val="Database_(RUR)Mar_YTD13"/>
      <sheetName val="SKU_Mapping13"/>
      <sheetName val="Drop_Down13"/>
      <sheetName val="Raw_Data13"/>
      <sheetName val="EBM-2_GHQ13"/>
      <sheetName val="Base_PEF14"/>
      <sheetName val="Testing_Template_Guidance13"/>
      <sheetName val="Test_Programs13"/>
      <sheetName val="Controls_data15"/>
      <sheetName val="Dados_BLP13"/>
      <sheetName val="ARdistr_(2)13"/>
      <sheetName val="FJJX_Bud_IB12"/>
      <sheetName val="look-up_data12"/>
      <sheetName val="Prd_Hierarchy(产品层级)12"/>
      <sheetName val="Com_(2PK)12"/>
      <sheetName val="JOB_PROFILE_-_LAS13"/>
      <sheetName val="요일_테이블13"/>
      <sheetName val="요일_테이블_(2)12"/>
      <sheetName val="Prd_Hierarchy(产品层次)12"/>
      <sheetName val="Project_Code12"/>
      <sheetName val="전사_PL14"/>
      <sheetName val="자금_제외_PL14"/>
      <sheetName val="자금_PL14"/>
      <sheetName val="전사_BS14"/>
      <sheetName val="자금_제외_BS14"/>
      <sheetName val="자금_BS14"/>
      <sheetName val="BS_계정_설명14"/>
      <sheetName val="_Cash_Flow(전사)14"/>
      <sheetName val="_Cash_Flow(자금제외)14"/>
      <sheetName val="_Cash_Flow(자금)14"/>
      <sheetName val="ROIC_14"/>
      <sheetName val="인건비_명세14"/>
      <sheetName val="판관비_명세14"/>
      <sheetName val="OH_Cost경비(내역)14"/>
      <sheetName val="OH_Cost경비(배부기준)14"/>
      <sheetName val="기타수지&amp;특별손익_명세14"/>
      <sheetName val="업무연락_(2)13"/>
      <sheetName val="제시_손익계산서13"/>
      <sheetName val="01_02월_성과급14"/>
      <sheetName val="M_7회차_담금_계획13"/>
      <sheetName val="팀별_실적13"/>
      <sheetName val="팀별_실적_(환산)13"/>
      <sheetName val="4__Inj_투자상세내역13"/>
      <sheetName val="3__Blow_투자_상세내역13"/>
      <sheetName val="Process_List13"/>
      <sheetName val="7_(2)13"/>
      <sheetName val="_손익기01_XL12"/>
      <sheetName val="Income_Stmt12"/>
      <sheetName val="drop_down_list12"/>
      <sheetName val="Figures_Report11"/>
      <sheetName val="[손익기01_XL_x005f_x0000__x005f_x0000_DePara12"/>
      <sheetName val="Quarterly_LBO_Model12"/>
      <sheetName val="[손익기01_XL12"/>
      <sheetName val="_손익기01_XL_x005f_x0000__x005f_x0000_DePara12"/>
      <sheetName val="15년_BL_사계12"/>
      <sheetName val="1_종합손익(도급)12"/>
      <sheetName val="1_종합손익(주택,개발)12"/>
      <sheetName val="2_실행예산12"/>
      <sheetName val="2_2과부족12"/>
      <sheetName val="2_3원가절감12"/>
      <sheetName val="8_외주비집행현황12"/>
      <sheetName val="9_자재비12"/>
      <sheetName val="10_현장집행12"/>
      <sheetName val="3_추가원가12"/>
      <sheetName val="3_추가원가_(2)12"/>
      <sheetName val="4_사전공사12"/>
      <sheetName val="5_추정공사비12"/>
      <sheetName val="6_금융비용12"/>
      <sheetName val="7_공사비집행현황(총괄)12"/>
      <sheetName val="11_1생산성12"/>
      <sheetName val="11_2인원산출12"/>
      <sheetName val="Classification_分类11"/>
      <sheetName val="Set_Up12"/>
      <sheetName val="Fare_prices11"/>
      <sheetName val="Hotel_prices11"/>
      <sheetName val="tab_STATUS_DO_PROCESSO_11"/>
      <sheetName val="Perf__Plan__Diário111"/>
      <sheetName val="In_(2)11"/>
      <sheetName val="__한국_AMP_ASP-23_판매가격__11"/>
      <sheetName val="CC_Down_load_071611"/>
      <sheetName val="변경실행(2차)_11"/>
      <sheetName val="나_출고11"/>
      <sheetName val="나_입고11"/>
      <sheetName val="09년_인건비(속리산)11"/>
      <sheetName val="합산목표(감가+57_5)11"/>
      <sheetName val="제조원가_원단위_분석11"/>
      <sheetName val="종합표양식(품의_&amp;_입고)_211"/>
      <sheetName val="원가관리_(동월대비)11"/>
      <sheetName val="b_balju_(2)11"/>
      <sheetName val="2-2_매출분석11"/>
      <sheetName val="몰드시스템_리스트11"/>
      <sheetName val="11_외화채무증권(AFS,HTM)0811"/>
      <sheetName val="13_감액TEST_0811"/>
      <sheetName val="12년_CF(9월)11"/>
      <sheetName val="중기조종사_단위단가11"/>
      <sheetName val="6PILE__(돌출)11"/>
      <sheetName val="기성청구_공문11"/>
      <sheetName val="Sheet1_(2)11"/>
      <sheetName val="CLASIFICACION_DE_AI11"/>
      <sheetName val="Base_da_Datos11"/>
      <sheetName val="slide_24_cat_A11"/>
      <sheetName val="slide_82_cat_b11"/>
      <sheetName val="Dados_dos_Produtos11"/>
      <sheetName val="09~10년_매출계획11"/>
      <sheetName val="1_MDF1공장11"/>
      <sheetName val="Incident_유형구분표11"/>
      <sheetName val="3YP2016-Bottom_up10"/>
      <sheetName val="DD_list11"/>
      <sheetName val="Base_de_Datos10"/>
      <sheetName val="2_카드채권(대출포함)10"/>
      <sheetName val="表21_净利润调节表10"/>
      <sheetName val="MASTER_APP10"/>
      <sheetName val="Cond__Inseguros10"/>
      <sheetName val="Comp__Inseguros10"/>
      <sheetName val="Lista_de_datos10"/>
      <sheetName val="Supply_Cost_Centers10"/>
      <sheetName val="Clasif_10"/>
      <sheetName val="Farol_Acciones10"/>
      <sheetName val="Lista_de_Entrenamientos10"/>
      <sheetName val="Unidades_SAC-REVENDA11"/>
      <sheetName val="FornecM_Check9"/>
      <sheetName val="Lista_CI10"/>
      <sheetName val="Estratificación_AI9"/>
      <sheetName val="condicion_inseguras9"/>
      <sheetName val="Actos_Inseguros9"/>
      <sheetName val="Control_de_incidentes9"/>
      <sheetName val="Plan_de_Acción9"/>
      <sheetName val="_DD_List10"/>
      <sheetName val="Share_Price_200210"/>
      <sheetName val="BEP_加薪_KPI9"/>
      <sheetName val="F08_-_Asia_Pac_Full_Year_Q310"/>
      <sheetName val="Top_Priorities10"/>
      <sheetName val="Listco_Stock10"/>
      <sheetName val="Intl_Purchase10"/>
      <sheetName val="FY_outlook10"/>
      <sheetName val="CY_outlook10"/>
      <sheetName val="Cash_metrics10"/>
      <sheetName val="P6_710"/>
      <sheetName val="DATOS_BASE9"/>
      <sheetName val="Issues_List_Payments9"/>
      <sheetName val="Faro_de_Indicadores9"/>
      <sheetName val="TOP_KPIs_MTM9"/>
      <sheetName val="PLAN_DE_ACCION9"/>
      <sheetName val="Grafica_Actos9"/>
      <sheetName val="POC_LIST9"/>
      <sheetName val="Dashboard_Prevención_Riesgos_9"/>
      <sheetName val="APAC_S9"/>
      <sheetName val="APAC_N9"/>
      <sheetName val="Slide_output9"/>
      <sheetName val="do_not_delete9"/>
      <sheetName val="[손익기01_XL??DePara9"/>
      <sheetName val="Farol_Metas9"/>
      <sheetName val="Mod_Relac_9"/>
      <sheetName val="Condiciones_SyE9"/>
      <sheetName val="REALxMETA_-_CERVEJA11"/>
      <sheetName val="REALxMETA_-_REFRI11"/>
      <sheetName val="Directrices_de_Metas_20179"/>
      <sheetName val="DETALLE_MENSUAL9"/>
      <sheetName val="Entity_Target9"/>
      <sheetName val="VALIDACION_DE_DATOS8"/>
      <sheetName val="_손익기01_XL_x005f_x005f_x005f_x0000__x005f_x005f_x9"/>
      <sheetName val="Hazards_Analysis-隐患分析9"/>
      <sheetName val="97_사업추정(WEKI)9"/>
      <sheetName val="Tong_hop9"/>
      <sheetName val="95_1_1이후취득자산(숨기기상태)9"/>
      <sheetName val="sum1_(2)9"/>
      <sheetName val="3_바닥판설계9"/>
      <sheetName val="6월_공정외주9"/>
      <sheetName val="2_대외공문9"/>
      <sheetName val="2_총괄표9"/>
      <sheetName val="입출재고현황_(2)9"/>
      <sheetName val="504전기실_동부하-L9"/>
      <sheetName val="OUTER_AREA(겹침없음)9"/>
      <sheetName val="EL_표면적9"/>
      <sheetName val="TRE_TABLE9"/>
      <sheetName val="입찰내역_발주처_양식9"/>
      <sheetName val="Data_validation9"/>
      <sheetName val="turnover_reason퇴직사유9"/>
      <sheetName val="SKU_Basic_Data9"/>
      <sheetName val="Jul-Sep_Actual_cost_(2)8"/>
      <sheetName val="Drop-down_List8"/>
      <sheetName val="by_DD8"/>
      <sheetName val="Check_Qualidade7"/>
      <sheetName val="Check_Aderencia7"/>
      <sheetName val="De_Para8"/>
      <sheetName val="Base_Farol7"/>
      <sheetName val="Gerencial_IL7"/>
      <sheetName val="Ventas_Campo7"/>
      <sheetName val="ACTOS_POR_RIESGO7"/>
      <sheetName val="drop_lists7"/>
      <sheetName val="MRL_NON_SUPPLY_URU7"/>
      <sheetName val="AIIM_-_Empresas_Ext_20127"/>
      <sheetName val="KPIs_Hana7"/>
      <sheetName val="Catalago_de_refacciones_7"/>
      <sheetName val="Existencias_al_07-Nov-20127"/>
      <sheetName val="Check_GG7"/>
      <sheetName val="Nombre_de_SOP7"/>
      <sheetName val="Ta_7"/>
      <sheetName val="2__Indicadores7"/>
      <sheetName val="부재료_비교(11년_vs_10년)7"/>
      <sheetName val="_손익기01_XL_x005f_x0000__x07"/>
      <sheetName val="_mngt_Pillar7"/>
      <sheetName val="Sheet3_(2)7"/>
      <sheetName val="Lista_de_Entrenamientos_RSO7"/>
      <sheetName val="Tablero_SDG10"/>
      <sheetName val="Lista_Areas10"/>
      <sheetName val="One_Page10"/>
      <sheetName val="Sub-Productos_HN8"/>
      <sheetName val="Eficiencia_linea7"/>
      <sheetName val="요일_테이블_7"/>
      <sheetName val="Sheet2_(2)7"/>
      <sheetName val="Lao_&amp;_Cam7"/>
      <sheetName val="Hoegaarden_20197"/>
      <sheetName val="Lao_&amp;_Cam_20197"/>
      <sheetName val="Malaysia_20197"/>
      <sheetName val="Singapore_20197"/>
      <sheetName val="Other_Listings7"/>
      <sheetName val="Pauta_RPS_Distribuição6"/>
      <sheetName val="Estoque_(2)6"/>
      <sheetName val="Comp_Inseguros6"/>
      <sheetName val="BNR_2012_в_ящике6"/>
      <sheetName val="DATOS_DE_VALIDACIÓN6"/>
      <sheetName val="Datos_con6"/>
      <sheetName val="_Datos_Cond_6"/>
      <sheetName val="DO_NOT_MOVE6"/>
      <sheetName val="INGRESO_(2)6"/>
      <sheetName val="PG-K1610_(UEN_Areas)MNG6"/>
      <sheetName val="DATOS_GEN_6"/>
      <sheetName val="NUEVOS_CRITERIOS6"/>
      <sheetName val="Condiciones_Agua6"/>
      <sheetName val="Dropdown_list5"/>
      <sheetName val="__한국_AMP_ASP-23_판㧤가격__5"/>
      <sheetName val="11_䡸화채무줝ⴌ(AFS,HTM)085"/>
      <sheetName val="Drop_list5"/>
      <sheetName val="FX_Rates5"/>
      <sheetName val="Vagas_x_Candidatos5"/>
      <sheetName val="Proced_5"/>
      <sheetName val="Cut_Machine_Summary5"/>
      <sheetName val="Control_de_Fallas5"/>
      <sheetName val="Setup_for_Templates5"/>
      <sheetName val="Datos_emp5"/>
      <sheetName val="Validation_lists5"/>
      <sheetName val="TIPO_DE_ACTO5"/>
      <sheetName val="CRITICIDAD_DE_CI5"/>
      <sheetName val="Catálogo_de_CI5"/>
      <sheetName val="%_CUMPLIMIENTO5"/>
      <sheetName val="%_cumplimiento_5"/>
      <sheetName val="CALIFICACIONES_20193"/>
      <sheetName val="Lev_4_360_deg_check_Crit_Task3"/>
      <sheetName val="Lev_4_Chk_IC_Stock_Crit_Task3"/>
      <sheetName val="Lev_4_WMS_Putaway_Crit_Task3"/>
      <sheetName val="Listas_y_equipos_a_evaluar5"/>
      <sheetName val="Data_Reporte5"/>
      <sheetName val="Read_me5"/>
      <sheetName val="NAZ_Strategy3"/>
      <sheetName val="Champions_List4"/>
      <sheetName val="Daily_Dashboard5"/>
      <sheetName val="Mapeo_SKUs5"/>
      <sheetName val="Vol_(Ds)5"/>
      <sheetName val="Vol_(Ka)5"/>
      <sheetName val="Vol_(Oth)5"/>
      <sheetName val="Vol_(Oth)_Cortesias5"/>
      <sheetName val="INPUT-Cust_Sugg_Margin(Ds)5"/>
      <sheetName val="On_Invoice5"/>
      <sheetName val="INPUT-Cust_Sugg_Margin(Ka)5"/>
      <sheetName val="INPUT_SKUs5"/>
      <sheetName val="Brand_P&amp;L3"/>
      <sheetName val="SUPERMONT_P3"/>
      <sheetName val="Data_selection3"/>
      <sheetName val="1_3"/>
      <sheetName val="Customer_&amp;_SO3"/>
      <sheetName val="Session_Proposal3"/>
      <sheetName val="Análise_Tempos2"/>
      <sheetName val="Validação_de_Dados2"/>
      <sheetName val="No_llenar_2"/>
      <sheetName val="PDA_BOP2"/>
      <sheetName val="Incentivo_Automóvil2"/>
      <sheetName val="PROCESS_MD2"/>
      <sheetName val="Lista_de_Motivos2"/>
      <sheetName val="Ponto_Crítico_-_Resp__Plano2"/>
      <sheetName val="Lista_Funcionários_(2)2"/>
      <sheetName val="PAINEL_RECOLHA_CRÉDITO2"/>
      <sheetName val="Gráficos_-_CDD2"/>
      <sheetName val="Dropdown_Menu1"/>
      <sheetName val="Project_List1"/>
      <sheetName val="Выпадающие_списки1"/>
      <sheetName val="SOP_Freshness"/>
      <sheetName val="Dimension_IN_Sheet1!D1912"/>
      <sheetName val="Dimension_IN_1912"/>
      <sheetName val="Admin"/>
      <sheetName val="KPIs- TTP, PTP, People Turnover"/>
      <sheetName val="部门"/>
      <sheetName val="1월 목표"/>
      <sheetName val="FILIAL MINAS"/>
      <sheetName val="info for drop box"/>
      <sheetName val="[손익기01_XL_x0000__x0000_DePara10"/>
      <sheetName val="_손익기01_XL_x0000__x0000_DePara10"/>
      <sheetName val="_손익기01_XL_x0000__x05"/>
      <sheetName val="_손익기01_XL_x005f_x0000__x7"/>
      <sheetName val="POCM 배송지"/>
      <sheetName val="IT_CHNG_01-K"/>
      <sheetName val="IPE"/>
      <sheetName val="GBP_BODS"/>
      <sheetName val="GFP_CFIN"/>
      <sheetName val="GDP_MDG"/>
      <sheetName val="GUP_SLT"/>
      <sheetName val="GAP_SOL"/>
      <sheetName val="GXP_PO"/>
      <sheetName val="%_Automation_Analysis_Business"/>
      <sheetName val="Curvas"/>
      <sheetName val="BD_Geral"/>
      <sheetName val="Produtos_e_Custos1"/>
      <sheetName val="EE"/>
      <sheetName val="BD_-_Realizado1"/>
      <sheetName val="Cadastro_de_Veículos1"/>
      <sheetName val="Sispec"/>
      <sheetName val="公式页面"/>
      <sheetName val="CC"/>
      <sheetName val="데이터 유효성 목록"/>
      <sheetName val="Mapping "/>
      <sheetName val="WS DB"/>
      <sheetName val="Region "/>
      <sheetName val="SKU DB"/>
      <sheetName val="SKU信息"/>
      <sheetName val="销售项费用项"/>
      <sheetName val="陈列描述"/>
      <sheetName val="大组压仓"/>
      <sheetName val="CPR用Rate&amp;Mix"/>
      <sheetName val="Pivot"/>
      <sheetName val="TO_Data_Base22"/>
      <sheetName val="YTD_Summary21"/>
      <sheetName val="Month_Summary21"/>
      <sheetName val="Trial_Balance_MAY_200921"/>
      <sheetName val="TB_Pivot21"/>
      <sheetName val="total_per_LB_LB221"/>
      <sheetName val="Trial_Balance_Vlookup21"/>
      <sheetName val="Trial_Balance_APRIL_200921"/>
      <sheetName val="Roll_Out_AQ21"/>
      <sheetName val="Evolução_mandamentos21"/>
      <sheetName val="Planilha_resultados20"/>
      <sheetName val="Historico_200320"/>
      <sheetName val="Sig_Cycles_Accts_&amp;_Processes20"/>
      <sheetName val="Fixed_ZBB14"/>
      <sheetName val="E_法规NC14"/>
      <sheetName val="3_ISo_YTD14"/>
      <sheetName val="Données_LMU14"/>
      <sheetName val="Brazil_Sovereign14"/>
      <sheetName val="Resumen_Costo14"/>
      <sheetName val="Extract_Loss14"/>
      <sheetName val="QA_跟踪记录表14"/>
      <sheetName val="5_114"/>
      <sheetName val="Base_de_Dados14"/>
      <sheetName val="Como_Estamos14"/>
      <sheetName val="Controls_data16"/>
      <sheetName val="RG_Depots14"/>
      <sheetName val="material_data14"/>
      <sheetName val="other_data14"/>
      <sheetName val="Database_(RUR)Mar_YTD14"/>
      <sheetName val="SKU_Mapping14"/>
      <sheetName val="Drop_Down14"/>
      <sheetName val="Raw_Data14"/>
      <sheetName val="EBM-2_GHQ14"/>
      <sheetName val="Base_PEF15"/>
      <sheetName val="Testing_Template_Guidance14"/>
      <sheetName val="Test_Programs14"/>
      <sheetName val="Dados_BLP14"/>
      <sheetName val="FJJX_Bud_IB13"/>
      <sheetName val="JOB_PROFILE_-_LAS14"/>
      <sheetName val="ARdistr_(2)14"/>
      <sheetName val="look-up_data13"/>
      <sheetName val="Prd_Hierarchy(产品层级)13"/>
      <sheetName val="Com_(2PK)13"/>
      <sheetName val="Project_Code13"/>
      <sheetName val="요일_테이블14"/>
      <sheetName val="요일_테이블_(2)13"/>
      <sheetName val="Prd_Hierarchy(产品层次)13"/>
      <sheetName val="전사_PL15"/>
      <sheetName val="자금_제외_PL15"/>
      <sheetName val="자금_PL15"/>
      <sheetName val="전사_BS15"/>
      <sheetName val="자금_제외_BS15"/>
      <sheetName val="자금_BS15"/>
      <sheetName val="BS_계정_설명15"/>
      <sheetName val="_Cash_Flow(전사)15"/>
      <sheetName val="_Cash_Flow(자금제외)15"/>
      <sheetName val="_Cash_Flow(자금)15"/>
      <sheetName val="ROIC_15"/>
      <sheetName val="인건비_명세15"/>
      <sheetName val="판관비_명세15"/>
      <sheetName val="OH_Cost경비(내역)15"/>
      <sheetName val="OH_Cost경비(배부기준)15"/>
      <sheetName val="기타수지&amp;특별손익_명세15"/>
      <sheetName val="업무연락_(2)14"/>
      <sheetName val="제시_손익계산서14"/>
      <sheetName val="01_02월_성과급15"/>
      <sheetName val="M_7회차_담금_계획14"/>
      <sheetName val="팀별_실적14"/>
      <sheetName val="팀별_실적_(환산)14"/>
      <sheetName val="4__Inj_투자상세내역14"/>
      <sheetName val="3__Blow_투자_상세내역14"/>
      <sheetName val="Process_List14"/>
      <sheetName val="7_(2)14"/>
      <sheetName val="_손익기01_XL13"/>
      <sheetName val="Income_Stmt13"/>
      <sheetName val="drop_down_list13"/>
      <sheetName val="[손익기01_XL_x005f_x0000__x005f_x0000_DePara13"/>
      <sheetName val="Quarterly_LBO_Model13"/>
      <sheetName val="Figures_Report12"/>
      <sheetName val="[손익기01_XL13"/>
      <sheetName val="_손익기01_XL_x005f_x0000__x005f_x0000_DePara13"/>
      <sheetName val="Fare_prices12"/>
      <sheetName val="Hotel_prices12"/>
      <sheetName val="Set_Up13"/>
      <sheetName val="15년_BL_사계13"/>
      <sheetName val="1_종합손익(도급)13"/>
      <sheetName val="1_종합손익(주택,개발)13"/>
      <sheetName val="2_실행예산13"/>
      <sheetName val="2_2과부족13"/>
      <sheetName val="2_3원가절감13"/>
      <sheetName val="8_외주비집행현황13"/>
      <sheetName val="9_자재비13"/>
      <sheetName val="10_현장집행13"/>
      <sheetName val="3_추가원가13"/>
      <sheetName val="3_추가원가_(2)13"/>
      <sheetName val="4_사전공사13"/>
      <sheetName val="5_추정공사비13"/>
      <sheetName val="6_금융비용13"/>
      <sheetName val="7_공사비집행현황(총괄)13"/>
      <sheetName val="11_1생산성13"/>
      <sheetName val="11_2인원산출13"/>
      <sheetName val="Classification_分类12"/>
      <sheetName val="tab_STATUS_DO_PROCESSO_12"/>
      <sheetName val="Perf__Plan__Diário112"/>
      <sheetName val="In_(2)12"/>
      <sheetName val="__한국_AMP_ASP-23_판매가격__12"/>
      <sheetName val="CC_Down_load_071612"/>
      <sheetName val="변경실행(2차)_12"/>
      <sheetName val="나_출고12"/>
      <sheetName val="나_입고12"/>
      <sheetName val="09년_인건비(속리산)12"/>
      <sheetName val="합산목표(감가+57_5)12"/>
      <sheetName val="제조원가_원단위_분석12"/>
      <sheetName val="종합표양식(품의_&amp;_입고)_212"/>
      <sheetName val="원가관리_(동월대비)12"/>
      <sheetName val="b_balju_(2)12"/>
      <sheetName val="2-2_매출분석12"/>
      <sheetName val="몰드시스템_리스트12"/>
      <sheetName val="11_외화채무증권(AFS,HTM)0812"/>
      <sheetName val="13_감액TEST_0812"/>
      <sheetName val="12년_CF(9월)12"/>
      <sheetName val="중기조종사_단위단가12"/>
      <sheetName val="6PILE__(돌출)12"/>
      <sheetName val="기성청구_공문12"/>
      <sheetName val="Sheet1_(2)12"/>
      <sheetName val="CLASIFICACION_DE_AI12"/>
      <sheetName val="Base_da_Datos12"/>
      <sheetName val="slide_24_cat_A12"/>
      <sheetName val="slide_82_cat_b12"/>
      <sheetName val="Dados_dos_Produtos12"/>
      <sheetName val="09~10년_매출계획12"/>
      <sheetName val="1_MDF1공장12"/>
      <sheetName val="Incident_유형구분표12"/>
      <sheetName val="3YP2016-Bottom_up11"/>
      <sheetName val="DD_list12"/>
      <sheetName val="Base_de_Datos11"/>
      <sheetName val="Clasif_11"/>
      <sheetName val="Supply_Cost_Centers11"/>
      <sheetName val="Cond__Inseguros11"/>
      <sheetName val="Comp__Inseguros11"/>
      <sheetName val="Lista_de_datos11"/>
      <sheetName val="MASTER_APP11"/>
      <sheetName val="2_카드채권(대출포함)11"/>
      <sheetName val="表21_净利润调节表11"/>
      <sheetName val="Lista_CI11"/>
      <sheetName val="Dashboard_Prevención_Riesgos_10"/>
      <sheetName val="TOP_KPIs_MTM10"/>
      <sheetName val="PLAN_DE_ACCION10"/>
      <sheetName val="Faro_de_Indicadores10"/>
      <sheetName val="Farol_Acciones11"/>
      <sheetName val="Lista_de_Entrenamientos11"/>
      <sheetName val="Unidades_SAC-REVENDA12"/>
      <sheetName val="FornecM_Check10"/>
      <sheetName val="Share_Price_200211"/>
      <sheetName val="_DD_List11"/>
      <sheetName val="BEP_加薪_KPI10"/>
      <sheetName val="Estratificación_AI10"/>
      <sheetName val="condicion_inseguras10"/>
      <sheetName val="Actos_Inseguros10"/>
      <sheetName val="Control_de_incidentes10"/>
      <sheetName val="Plan_de_Acción10"/>
      <sheetName val="Issues_List_Payments10"/>
      <sheetName val="do_not_delete10"/>
      <sheetName val="Grafica_Actos10"/>
      <sheetName val="APAC_S10"/>
      <sheetName val="APAC_N10"/>
      <sheetName val="Slide_output10"/>
      <sheetName val="[손익기01_XL??DePara10"/>
      <sheetName val="Farol_Metas10"/>
      <sheetName val="Mod_Relac_10"/>
      <sheetName val="Condiciones_SyE10"/>
      <sheetName val="REALxMETA_-_CERVEJA12"/>
      <sheetName val="REALxMETA_-_REFRI12"/>
      <sheetName val="Directrices_de_Metas_201710"/>
      <sheetName val="Data_validation10"/>
      <sheetName val="_손익기01_XL_x005f_x005f_x005f_x0000__x005f_x005f_10"/>
      <sheetName val="Hazards_Analysis-隐患分析10"/>
      <sheetName val="F08_-_Asia_Pac_Full_Year_Q311"/>
      <sheetName val="Top_Priorities11"/>
      <sheetName val="Listco_Stock11"/>
      <sheetName val="Intl_Purchase11"/>
      <sheetName val="FY_outlook11"/>
      <sheetName val="CY_outlook11"/>
      <sheetName val="Cash_metrics11"/>
      <sheetName val="P6_711"/>
      <sheetName val="DATOS_BASE10"/>
      <sheetName val="97_사업추정(WEKI)10"/>
      <sheetName val="Tong_hop10"/>
      <sheetName val="95_1_1이후취득자산(숨기기상태)10"/>
      <sheetName val="sum1_(2)10"/>
      <sheetName val="3_바닥판설계10"/>
      <sheetName val="6월_공정외주10"/>
      <sheetName val="2_대외공문10"/>
      <sheetName val="2_총괄표10"/>
      <sheetName val="입출재고현황_(2)10"/>
      <sheetName val="504전기실_동부하-L10"/>
      <sheetName val="OUTER_AREA(겹침없음)10"/>
      <sheetName val="EL_표면적10"/>
      <sheetName val="TRE_TABLE10"/>
      <sheetName val="입찰내역_발주처_양식10"/>
      <sheetName val="POC_LIST10"/>
      <sheetName val="turnover_reason퇴직사유10"/>
      <sheetName val="SKU_Basic_Data10"/>
      <sheetName val="Entity_Target10"/>
      <sheetName val="DETALLE_MENSUAL10"/>
      <sheetName val="Drop-down_List9"/>
      <sheetName val="by_DD9"/>
      <sheetName val="VALIDACION_DE_DATOS9"/>
      <sheetName val="Jul-Sep_Actual_cost_(2)9"/>
      <sheetName val="Check_Qualidade8"/>
      <sheetName val="De_Para9"/>
      <sheetName val="Check_Aderencia8"/>
      <sheetName val="_손익기01_XL_x005f_x0000__x08"/>
      <sheetName val="부재료_비교(11년_vs_10년)8"/>
      <sheetName val="Base_Farol8"/>
      <sheetName val="Gerencial_IL8"/>
      <sheetName val="Ventas_Campo8"/>
      <sheetName val="ACTOS_POR_RIESGO8"/>
      <sheetName val="drop_lists8"/>
      <sheetName val="MRL_NON_SUPPLY_URU8"/>
      <sheetName val="AIIM_-_Empresas_Ext_20128"/>
      <sheetName val="KPIs_Hana8"/>
      <sheetName val="Catalago_de_refacciones_8"/>
      <sheetName val="Existencias_al_07-Nov-20128"/>
      <sheetName val="Check_GG8"/>
      <sheetName val="Sheet3_(2)8"/>
      <sheetName val="Nombre_de_SOP8"/>
      <sheetName val="Lao_&amp;_Cam8"/>
      <sheetName val="Hoegaarden_20198"/>
      <sheetName val="Lao_&amp;_Cam_20198"/>
      <sheetName val="Malaysia_20198"/>
      <sheetName val="Singapore_20198"/>
      <sheetName val="Sheet2_(2)8"/>
      <sheetName val="요일_테이블_8"/>
      <sheetName val="Other_Listings8"/>
      <sheetName val="2__Indicadores8"/>
      <sheetName val="Ta_8"/>
      <sheetName val="Lista_de_Entrenamientos_RSO8"/>
      <sheetName val="Tablero_SDG11"/>
      <sheetName val="Lista_Areas11"/>
      <sheetName val="One_Page11"/>
      <sheetName val="Sub-Productos_HN9"/>
      <sheetName val="Eficiencia_linea8"/>
      <sheetName val="_mngt_Pillar8"/>
      <sheetName val="Pauta_RPS_Distribuição7"/>
      <sheetName val="Estoque_(2)7"/>
      <sheetName val="BNR_2012_в_ящике7"/>
      <sheetName val="Comp_Inseguros7"/>
      <sheetName val="DO_NOT_MOVE7"/>
      <sheetName val="DATOS_DE_VALIDACIÓN7"/>
      <sheetName val="Datos_con7"/>
      <sheetName val="_Datos_Cond_7"/>
      <sheetName val="INGRESO_(2)7"/>
      <sheetName val="PG-K1610_(UEN_Areas)MNG7"/>
      <sheetName val="DATOS_GEN_7"/>
      <sheetName val="NUEVOS_CRITERIOS7"/>
      <sheetName val="Condiciones_Agua7"/>
      <sheetName val="__한국_AMP_ASP-23_판㧤가격__6"/>
      <sheetName val="11_䡸화채무줝ⴌ(AFS,HTM)086"/>
      <sheetName val="Drop_list6"/>
      <sheetName val="FX_Rates6"/>
      <sheetName val="Dropdown_list6"/>
      <sheetName val="Vagas_x_Candidatos6"/>
      <sheetName val="Proced_6"/>
      <sheetName val="Cut_Machine_Summary6"/>
      <sheetName val="Control_de_Fallas6"/>
      <sheetName val="Setup_for_Templates6"/>
      <sheetName val="Datos_emp6"/>
      <sheetName val="Validation_lists6"/>
      <sheetName val="TIPO_DE_ACTO6"/>
      <sheetName val="CRITICIDAD_DE_CI6"/>
      <sheetName val="Catálogo_de_CI6"/>
      <sheetName val="%_CUMPLIMIENTO6"/>
      <sheetName val="%_cumplimiento_6"/>
      <sheetName val="CALIFICACIONES_20194"/>
      <sheetName val="Lev_4_360_deg_check_Crit_Task4"/>
      <sheetName val="Lev_4_Chk_IC_Stock_Crit_Task4"/>
      <sheetName val="Lev_4_WMS_Putaway_Crit_Task4"/>
      <sheetName val="Listas_y_equipos_a_evaluar6"/>
      <sheetName val="Data_Reporte6"/>
      <sheetName val="Read_me6"/>
      <sheetName val="NAZ_Strategy4"/>
      <sheetName val="Champions_List5"/>
      <sheetName val="Daily_Dashboard6"/>
      <sheetName val="Mapeo_SKUs6"/>
      <sheetName val="Vol_(Ds)6"/>
      <sheetName val="Vol_(Ka)6"/>
      <sheetName val="Vol_(Oth)6"/>
      <sheetName val="Vol_(Oth)_Cortesias6"/>
      <sheetName val="INPUT-Cust_Sugg_Margin(Ds)6"/>
      <sheetName val="On_Invoice6"/>
      <sheetName val="INPUT-Cust_Sugg_Margin(Ka)6"/>
      <sheetName val="INPUT_SKUs6"/>
      <sheetName val="Brand_P&amp;L4"/>
      <sheetName val="SUPERMONT_P4"/>
      <sheetName val="Data_selection4"/>
      <sheetName val="1_4"/>
      <sheetName val="Customer_&amp;_SO4"/>
      <sheetName val="Session_Proposal4"/>
      <sheetName val="Análise_Tempos3"/>
      <sheetName val="Incentivo_Automóvil3"/>
      <sheetName val="Dropdown_Menu2"/>
      <sheetName val="PDA_BOP3"/>
      <sheetName val="Validação_de_Dados3"/>
      <sheetName val="No_llenar_3"/>
      <sheetName val="PROCESS_MD3"/>
      <sheetName val="Lista_de_Motivos3"/>
      <sheetName val="Ponto_Crítico_-_Resp__Plano3"/>
      <sheetName val="Lista_Funcionários_(2)3"/>
      <sheetName val="PAINEL_RECOLHA_CRÉDITO3"/>
      <sheetName val="Gráficos_-_CDD3"/>
      <sheetName val="Project_List2"/>
      <sheetName val="Выпадающие_списки2"/>
      <sheetName val="유류대_현황1"/>
      <sheetName val="mapping_(2)1"/>
      <sheetName val="Ref_1"/>
      <sheetName val="2_3_Projects_Status1"/>
      <sheetName val="SOP_Freshness1"/>
      <sheetName val="Listas_desplegables1"/>
      <sheetName val="Resumen_General1"/>
      <sheetName val="Cátalogo_de_CI1"/>
      <sheetName val="Hoja2_(2)1"/>
      <sheetName val="Technology_check_list1"/>
      <sheetName val="Status_de_Usuario1"/>
      <sheetName val="Actos_y_Condiciones_1"/>
      <sheetName val="NO_BORRAR1"/>
      <sheetName val="Formato_checklist_Lab1"/>
      <sheetName val="1__템플릿1"/>
      <sheetName val="2__작성_참고사항1"/>
      <sheetName val="Consolidated_Project_List1"/>
      <sheetName val="Fixed_Cost1"/>
      <sheetName val="Dimension_IN_Sheet1!D19121"/>
      <sheetName val="Dimension_IN_19121"/>
      <sheetName val="Manage_to_Sustain"/>
      <sheetName val="Packages_Info"/>
      <sheetName val="Meeting_List"/>
      <sheetName val="辅助表格"/>
      <sheetName val="10 麦汁CIP清洗标准水量"/>
      <sheetName val="BU"/>
      <sheetName val="Tipo Viaje"/>
      <sheetName val="Flota y Personal"/>
      <sheetName val="_손익기01_XL_x0000__x4"/>
      <sheetName val="_손익기01_XL_x0000__x5"/>
      <sheetName val="_손익기01_XL_x0000__x6"/>
      <sheetName val="_손익기01_XL_x0000__x7"/>
      <sheetName val="SAP info"/>
      <sheetName val="Target Book"/>
      <sheetName val="后台"/>
      <sheetName val="AL来源"/>
      <sheetName val="Name List"/>
      <sheetName val="Ref_New Contract Model"/>
      <sheetName val="Dec"/>
      <sheetName val="리스트용"/>
      <sheetName val="3__Training_&amp;_travel"/>
      <sheetName val="Mapeo_SKUs7"/>
      <sheetName val="Vol_(Ds)7"/>
      <sheetName val="Vol_(Ka)7"/>
      <sheetName val="Vol_(Oth)7"/>
      <sheetName val="Vol_(Oth)_Cortesias7"/>
      <sheetName val="INPUT-Cust_Sugg_Margin(Ds)7"/>
      <sheetName val="On_Invoice7"/>
      <sheetName val="INPUT-Cust_Sugg_Margin(Ka)7"/>
      <sheetName val="INPUT_SKUs7"/>
      <sheetName val="SUPERMONT_P5"/>
      <sheetName val="3__Training_&amp;_travel2"/>
      <sheetName val="3__Training_&amp;_travel1"/>
      <sheetName val="Mapeo_SKUs8"/>
      <sheetName val="Vol_(Ds)8"/>
      <sheetName val="Vol_(Ka)8"/>
      <sheetName val="Vol_(Oth)8"/>
      <sheetName val="Vol_(Oth)_Cortesias8"/>
      <sheetName val="INPUT-Cust_Sugg_Margin(Ds)8"/>
      <sheetName val="On_Invoice8"/>
      <sheetName val="INPUT-Cust_Sugg_Margin(Ka)8"/>
      <sheetName val="INPUT_SKUs8"/>
      <sheetName val="Brand_P&amp;L5"/>
      <sheetName val="SUPERMONT_P6"/>
      <sheetName val="3__Training_&amp;_travel3"/>
      <sheetName val="DIAGEO VENTURE"/>
      <sheetName val="Mapeo_SKUs9"/>
      <sheetName val="Vol_(Ds)9"/>
      <sheetName val="Vol_(Ka)9"/>
      <sheetName val="Vol_(Oth)9"/>
      <sheetName val="Vol_(Oth)_Cortesias9"/>
      <sheetName val="INPUT-Cust_Sugg_Margin(Ds)9"/>
      <sheetName val="On_Invoice9"/>
      <sheetName val="INPUT-Cust_Sugg_Margin(Ka)9"/>
      <sheetName val="INPUT_SKUs9"/>
      <sheetName val="Brand_P&amp;L6"/>
      <sheetName val="SUPERMONT_P7"/>
      <sheetName val="Data_selection5"/>
      <sheetName val="1_5"/>
      <sheetName val="3__Training_&amp;_travel4"/>
      <sheetName val="MAESTRO CODIGOS"/>
      <sheetName val="Por regional"/>
      <sheetName val="Por Proveedor"/>
      <sheetName val="X Categoria"/>
      <sheetName val="Por Vendedor"/>
      <sheetName val="Por Mayoristas"/>
      <sheetName val="Por Cliente"/>
      <sheetName val="Por producto"/>
      <sheetName val="Por producto cant."/>
      <sheetName val="Por producto cant. (2)"/>
      <sheetName val="Por Vendedor X Ciudad"/>
      <sheetName val="Act por cliente"/>
      <sheetName val="Act por Proveedor"/>
      <sheetName val="Act por producto"/>
      <sheetName val="Essbase"/>
      <sheetName val="원형1호맨홀토공수량"/>
      <sheetName val="영업보증금"/>
      <sheetName val="MTP1"/>
      <sheetName val="SS215065"/>
      <sheetName val="TTL"/>
      <sheetName val="ENE-CAL"/>
      <sheetName val="4Q주석"/>
      <sheetName val="_x005f_x005f_x005f_x0018_"/>
      <sheetName val="입찰내역 Ĉ_x005f_x0000__x005f_x0000_ᇆ"/>
      <sheetName val="입찰내역 Ĉ_x005f_x0000__x005f_x0000_ᇆ"/>
      <sheetName val="_x005f_x005f_x005f_x005f_x005f_x005f_x005f_x0000__x005f"/>
      <sheetName val="기준정보"/>
      <sheetName val="다목적갑"/>
      <sheetName val="Warranty"/>
      <sheetName val="실행내역서 "/>
      <sheetName val="CO"/>
      <sheetName val="HERO01"/>
      <sheetName val="인건비"/>
      <sheetName val="04_4월말_합병시_지분변동차액"/>
      <sheetName val="2007"/>
      <sheetName val="금액집계(리포트)"/>
      <sheetName val="GL"/>
      <sheetName val="2003FX"/>
      <sheetName val="예산입력방법"/>
      <sheetName val="예산간사조직표"/>
      <sheetName val="특수,항공 부서코드표"/>
      <sheetName val="본부별예산편성총괄표"/>
      <sheetName val="집행부서별예산계획표"/>
      <sheetName val="집행부서별예산산출내역표"/>
      <sheetName val="본부별인원인건비총괄표"/>
      <sheetName val="부서별인원인건비계획"/>
      <sheetName val="용역인원인건비계획"/>
      <sheetName val="예산조정신청서 양식"/>
      <sheetName val="96예산신청을 위한 양식및 공문"/>
      <sheetName val="특수,항공_부서코드표"/>
      <sheetName val="예산조정신청서_양식"/>
      <sheetName val="96예산신청을_위한_양식및_공문"/>
      <sheetName val="세계수요종합OK"/>
      <sheetName val="사양조정"/>
      <sheetName val="투입분"/>
      <sheetName val="LASER"/>
      <sheetName val="PLASMA"/>
      <sheetName val="96예산신청을%20위한%20양식및%20공문.XLS"/>
      <sheetName val="96%EC%98%88%EC%82%B0%EC%8B%A0%E"/>
      <sheetName val="특수,항공_부서코드표1"/>
      <sheetName val="예산조정신청서_양식1"/>
      <sheetName val="96예산신청을_위한_양식및_공문1"/>
      <sheetName val="96예산신청을%20위한%20양식및%20공문_XLS"/>
      <sheetName val="특수,항공_부서코드표2"/>
      <sheetName val="예산조정신청서_양식2"/>
      <sheetName val="96예산신청을_위한_양식및_공문2"/>
      <sheetName val="기준표"/>
      <sheetName val="주관사업"/>
      <sheetName val="투입계획서(변경)"/>
      <sheetName val="기안"/>
      <sheetName val="지하시설물작성"/>
      <sheetName val="사다리"/>
      <sheetName val="EE-PROP"/>
      <sheetName val="집계표(OPTION)"/>
      <sheetName val="Rate Analysis"/>
      <sheetName val="일위"/>
      <sheetName val="돈암사업"/>
      <sheetName val="PAD_TR보호대기초3"/>
      <sheetName val="1__시공측량3"/>
      <sheetName val="근거_및_가정3"/>
      <sheetName val="설산1_나3"/>
      <sheetName val="1_차입금3"/>
      <sheetName val="수종별수량_(2)3"/>
      <sheetName val="납부내역총괄표_(수정)3"/>
      <sheetName val="부대시행1_(2)3"/>
      <sheetName val="3_6_2남양주택배3"/>
      <sheetName val="Weekly_Progress(계장)3"/>
      <sheetName val="입찰내역_Ĉ1"/>
      <sheetName val="1_수인터널1"/>
      <sheetName val="NCR_HEC_6_Opens"/>
      <sheetName val="NCR_HEC_4_Open_&amp;_Vendor_2_Opens"/>
      <sheetName val="JT3_0견적-구1"/>
      <sheetName val="방배동내역_(총괄)"/>
      <sheetName val="1) MALL"/>
      <sheetName val="DRUM"/>
      <sheetName val="표준공사비-조명제외x10%up"/>
      <sheetName val="anaysis_sheet"/>
      <sheetName val="#88"/>
      <sheetName val="#10"/>
      <sheetName val="#100"/>
      <sheetName val="#101"/>
      <sheetName val="#102"/>
      <sheetName val="#103"/>
      <sheetName val="#104"/>
      <sheetName val="#105"/>
      <sheetName val="#106"/>
      <sheetName val="#107"/>
      <sheetName val="#108"/>
      <sheetName val="#11"/>
      <sheetName val="#21"/>
      <sheetName val="#22"/>
      <sheetName val="#95"/>
      <sheetName val="#60"/>
      <sheetName val="#61"/>
      <sheetName val="#62"/>
      <sheetName val="#63"/>
      <sheetName val="#64"/>
      <sheetName val="#65"/>
      <sheetName val="#70"/>
      <sheetName val="#71"/>
      <sheetName val="#72"/>
      <sheetName val="#73"/>
      <sheetName val="#74"/>
      <sheetName val="#75"/>
      <sheetName val="#76"/>
      <sheetName val="#77"/>
      <sheetName val="#82"/>
      <sheetName val="#83"/>
      <sheetName val="#84"/>
      <sheetName val="#87"/>
      <sheetName val="#90"/>
      <sheetName val="#91"/>
      <sheetName val="#92"/>
      <sheetName val="#93"/>
      <sheetName val="#94"/>
      <sheetName val="#98"/>
      <sheetName val="경영혁신본부"/>
      <sheetName val="Quantity"/>
      <sheetName val="2.Consideration sheet"/>
      <sheetName val="3. Export"/>
      <sheetName val="Salary(해외)"/>
      <sheetName val="제임스짐 예상매출 for 2023B"/>
      <sheetName val="sum_x0008__x0000_ _x0000__x0006__x0000_"/>
      <sheetName val="슬래?"/>
      <sheetName val="_x005f_x0000__x005f"/>
      <sheetName val="[손익기01_XL_x0000__x0000_DePara11"/>
      <sheetName val="_손익기01_XL_x0000__x0000_DePara11"/>
      <sheetName val="_손익기01_XL_x0000__x06"/>
      <sheetName val="_x0000___x0000__x0000__x0005__x0000_㴐ኰ"/>
      <sheetName val="_x0000___x0000__x0000__x0005__x0000_움ᕕ"/>
      <sheetName val="_x005f_x005f_x005f_x0018__x005f"/>
      <sheetName val="Noncurrent assets"/>
      <sheetName val="2장(1사업부)ERP"/>
      <sheetName val="연간점유"/>
      <sheetName val="업무계획1"/>
      <sheetName val="6PILE__(돌출_x0000_"/>
      <sheetName val="DHEQSUPT"/>
      <sheetName val="1-11조직표"/>
      <sheetName val="97 사업추정(W؀_x0001__x0000__x0000_"/>
      <sheetName val="참고(3)고정비"/>
      <sheetName val="Requirement(Work Crew)"/>
      <sheetName val="_Cash_Flo_x0000__x0000__x0000__x0000__x0000_"/>
      <sheetName val="통က"/>
      <sheetName val="나_출؀_x0001_"/>
      <sheetName val="목록구분"/>
      <sheetName val="PH_5"/>
      <sheetName val="bar_chart-rev"/>
      <sheetName val="1_설계조건"/>
      <sheetName val="수량산출서_(2)"/>
      <sheetName val="노원열병합__건축공사기성내역서"/>
      <sheetName val="Investment_Category"/>
      <sheetName val="Preferred_Option"/>
      <sheetName val="입문_트랜드(종합분석)"/>
      <sheetName val="Master_CE"/>
      <sheetName val="CE_Final_"/>
      <sheetName val="OL_LIST"/>
      <sheetName val="YTD_GUEST_LIST"/>
      <sheetName val="Session_Full_list"/>
      <sheetName val="FOOD_PAYMENT_update_JAN"/>
      <sheetName val="Rate_card_F19_"/>
      <sheetName val="Master_Plan__(update)"/>
      <sheetName val="The_KPI_"/>
      <sheetName val="Mentor_Plan_"/>
      <sheetName val="Master_Plan_"/>
      <sheetName val="Tier_1_GOV_PC_Networking_"/>
      <sheetName val="Tier_1_LBO_"/>
      <sheetName val="2020_MMR12"/>
      <sheetName val="Razão_Social"/>
      <sheetName val="2_FM_Fee_2차년도"/>
      <sheetName val="3_감가장비"/>
      <sheetName val="단독빌딩 총합계본"/>
      <sheetName val="B"/>
      <sheetName val="member design"/>
      <sheetName val="design criteria"/>
      <sheetName val="working load at the btm ft."/>
      <sheetName val="plan&amp;section of foundation"/>
      <sheetName val="제주환경순환센터"/>
      <sheetName val="8호선 원가 투입내역"/>
      <sheetName val="G2설비도급"/>
      <sheetName val="CAL1"/>
      <sheetName val="총괄표_전체"/>
      <sheetName val="총괄표_기본"/>
      <sheetName val="총괄표_확장"/>
      <sheetName val="VS P-Q"/>
      <sheetName val="MAIN_TABLE"/>
      <sheetName val="表21_净利润釘×㜀࠷"/>
      <sheetName val="7_공사비집_x0000_跇˜_x0000__x0000__x0000_Ā_x0000_"/>
      <sheetName val="로우프"/>
      <sheetName val="COVER-P"/>
      <sheetName val="할증 "/>
      <sheetName val="다이꾸"/>
      <sheetName val="분류기준"/>
      <sheetName val="SRS_월별_BS1"/>
      <sheetName val="평가&amp;선급_미지급1"/>
      <sheetName val="EXC_IND"/>
      <sheetName val="COLOR별_인쇄"/>
      <sheetName val="Mot_So_Thuat_Ngu_EN-VI1"/>
      <sheetName val="database"/>
      <sheetName val="화기9901매출"/>
      <sheetName val="Act vs. budget"/>
      <sheetName val="7_Utility_Analysis2"/>
      <sheetName val="Operational_Activities2"/>
      <sheetName val="Phieu_trinh_ky_cấu_tháp1"/>
      <sheetName val="Phieu_trinh_ky_VTP1"/>
      <sheetName val="KS-VL_rời1"/>
      <sheetName val="Tai_san1"/>
      <sheetName val="Check_dong_tien1"/>
      <sheetName val="Chi_phí_SDTS1"/>
      <sheetName val="Check_COST1"/>
      <sheetName val="DATA_HD1"/>
      <sheetName val="Tong_hop_1TM1"/>
      <sheetName val="NS_Lán_trại1"/>
      <sheetName val="Check_cong_no_NC1"/>
      <sheetName val="산자사_운전용품1"/>
      <sheetName val="업무_분류(Category)1"/>
      <sheetName val="3_일반사상1"/>
      <sheetName val="1-2_설계변경요청서(갑지)1"/>
      <sheetName val="첨부1_(주차관제-_당공)1"/>
      <sheetName val="첨부1-1_설계변경내역서(CCTV)1"/>
      <sheetName val="첨부1-2_(주차관제-변공)1"/>
      <sheetName val="2-6_변공량(추가공사)1"/>
      <sheetName val="_2-1_관제(물량산출서집계표)1"/>
      <sheetName val="_2-2_유도(물량산출서집계표)1"/>
      <sheetName val="3-1_주차관제1"/>
      <sheetName val="3-2_주차-광케이블1"/>
      <sheetName val="3-3_층별LPR1"/>
      <sheetName val="4-1_유도-광케이블1"/>
      <sheetName val="4-2_주차키오스크1"/>
      <sheetName val="4-3_4면카메라1"/>
      <sheetName val="4-5_CCTV1"/>
      <sheetName val="4-6_블럭유도등1"/>
      <sheetName val="4-7_입구만차등1"/>
      <sheetName val="4-8_비상벨1"/>
      <sheetName val="첨부#2_Cash_Flow(현장작성)1"/>
      <sheetName val="토공(우물통,기타)_"/>
      <sheetName val="NKC_(final)1"/>
      <sheetName val="무형자산_LS11"/>
      <sheetName val="3_공통공사대비"/>
      <sheetName val="현장관리비_산출내역"/>
      <sheetName val="입찰내역_Ԁ"/>
      <sheetName val="ALK_Chi_tiết_công_nợ"/>
      <sheetName val="CHITIET_VL-NC-TT1p"/>
      <sheetName val="10_예산_및_원가_계획(02년)"/>
      <sheetName val="유효성_목록"/>
      <sheetName val="첨부1-2__증감사유내역서(을)"/>
      <sheetName val="1_설계기준"/>
      <sheetName val="6PILE__(剙"/>
      <sheetName val="총_원가계산"/>
      <sheetName val="입찰내역_⊍∀的"/>
      <sheetName val="참고3_DATA"/>
      <sheetName val="경계석,골재외_(2)"/>
      <sheetName val="Ⅴ-2_공종별내역"/>
      <sheetName val="건축개요_"/>
      <sheetName val="일위목차"/>
      <sheetName val="0226"/>
      <sheetName val="2)단가비교표"/>
      <sheetName val="SHEET"/>
      <sheetName val="Project_Brief4"/>
      <sheetName val="2_주요계수총괄4"/>
      <sheetName val="단면_(2)4"/>
      <sheetName val="P_M_별5"/>
      <sheetName val="1__시공측량4"/>
      <sheetName val="Facility_Information4"/>
      <sheetName val="1_본사계정별4"/>
      <sheetName val="PAD_TR보호대기초4"/>
      <sheetName val="근거_및_가정4"/>
      <sheetName val="118_세금과공과4"/>
      <sheetName val="수종별수량_(2)4"/>
      <sheetName val="납부내역총괄표_(수정)4"/>
      <sheetName val="Weekly_Progress(계장)4"/>
      <sheetName val="설산1_나4"/>
      <sheetName val="1_차입금4"/>
      <sheetName val="전선_및_전선관3"/>
      <sheetName val="해외_기술훈련비_(합계)4"/>
      <sheetName val="설문_평가3"/>
      <sheetName val="부대시행1_(2)4"/>
      <sheetName val="3_6_2남양주택배4"/>
      <sheetName val="Back_Data_14"/>
      <sheetName val="_견적서3"/>
      <sheetName val="1월_예산3"/>
      <sheetName val="#1)_투자_구분3"/>
      <sheetName val="실행기성_갑지3"/>
      <sheetName val="Eq__Mobilization2"/>
      <sheetName val="Utility_Usage_YTN_TOWER3"/>
      <sheetName val="수량산출서_갑지2"/>
      <sheetName val="B-1_기본정보3"/>
      <sheetName val="대투_보관자료_변경3"/>
      <sheetName val="KEY_CODE3"/>
      <sheetName val="준검_내역서2"/>
      <sheetName val="2013_2월_연결대상3"/>
      <sheetName val="G_R300경비2"/>
      <sheetName val="AS포장복구_2"/>
      <sheetName val="설_계2"/>
      <sheetName val="외주현황_wq13"/>
      <sheetName val="2-1_강사료,교통비_지급명세3"/>
      <sheetName val="13_포장용역비표준3"/>
      <sheetName val="9_가공부자재표준3"/>
      <sheetName val="8_ROLL표준(TSW)3"/>
      <sheetName val="4_톤당조관량표준3"/>
      <sheetName val="5_조관부자재표준3"/>
      <sheetName val="날개수량1_52"/>
      <sheetName val="Rev__Recon_12"/>
      <sheetName val="1_고객불만건수2"/>
      <sheetName val="1_변경범위2"/>
      <sheetName val="2-2_투자3"/>
      <sheetName val="Proj__Fin_3"/>
      <sheetName val="ITS_Assumptions2"/>
      <sheetName val="Master_Data2"/>
      <sheetName val="HQ_급여_2"/>
      <sheetName val="OF_급여2"/>
      <sheetName val="F_Ma급여2"/>
      <sheetName val="SMT_급여2"/>
      <sheetName val="QC_급여2"/>
      <sheetName val="Sam_sung_급여2"/>
      <sheetName val="Dlock_급여2"/>
      <sheetName val="_thôi_việc_급여2"/>
      <sheetName val="Công_smt2"/>
      <sheetName val="Công_smt_(2)2"/>
      <sheetName val="Detail_smt2"/>
      <sheetName val="Công_QC2"/>
      <sheetName val="Detail_QC_2"/>
      <sheetName val="Công_SS2"/>
      <sheetName val="Detail_SS2"/>
      <sheetName val="Công_FMa2"/>
      <sheetName val="Detail_FMa2"/>
      <sheetName val="Công_OF2"/>
      <sheetName val="Detail_OF2"/>
      <sheetName val="Công_Dlock2"/>
      <sheetName val="Detail_Dlock2"/>
      <sheetName val="Công_thôi_việc2"/>
      <sheetName val="Detail_thôi2"/>
      <sheetName val="F_월별기성수금현황_2"/>
      <sheetName val="조도계산서_(도서)2"/>
      <sheetName val="C1_3_12"/>
      <sheetName val="6월_공嚺㓶가2"/>
      <sheetName val="기초정보_코드2"/>
      <sheetName val="1__작성방식3"/>
      <sheetName val="A(Rev_3)2"/>
      <sheetName val="BSD_(2)1"/>
      <sheetName val="표)CFT장_조직별_배분3"/>
      <sheetName val="20180214_P&amp;T3"/>
      <sheetName val="Ref__중점_추진_과제별_상세3"/>
      <sheetName val="2_6_三无_(2)2"/>
      <sheetName val="Worker_List2"/>
      <sheetName val="GB-IC_Villingen_GG2"/>
      <sheetName val="입찰내역_Ĉ2"/>
      <sheetName val="보고서_표2"/>
      <sheetName val="0__가정_및_결론2"/>
      <sheetName val="1__투자비2"/>
      <sheetName val="2__Rent-roll2"/>
      <sheetName val="3__Funding2"/>
      <sheetName val="4__운영수익2"/>
      <sheetName val="5__운영비용2"/>
      <sheetName val="6_1_N+1년차_NOI_산정2"/>
      <sheetName val="6__부동산매각2"/>
      <sheetName val="7__보유세2"/>
      <sheetName val="8__교통유발부담금2"/>
      <sheetName val="9__BS부속2"/>
      <sheetName val="10__CF(M)2"/>
      <sheetName val="11__IS(M)2"/>
      <sheetName val="12__BS(M)2"/>
      <sheetName val="14__IS(FY)2"/>
      <sheetName val="13__CF(FY)2"/>
      <sheetName val="15__BS(FY)2"/>
      <sheetName val="16__RE(FY)2"/>
      <sheetName val="M&amp;Q_Lead2"/>
      <sheetName val="4_1_월별_에너지_사용량2"/>
      <sheetName val="1~9_하중계산1"/>
      <sheetName val="방배동내역_(총괄)1"/>
      <sheetName val="Bank_code3"/>
      <sheetName val="Drop-down_RAW3"/>
      <sheetName val="진행_DATA_(2)2"/>
      <sheetName val="견적_맵1"/>
      <sheetName val="JT3_0견적-구11"/>
      <sheetName val="Dropbox_목록1"/>
      <sheetName val="1_수인터널2"/>
      <sheetName val="#1_Basic2"/>
      <sheetName val="Exchange_rate3"/>
      <sheetName val="Basic_Information3"/>
      <sheetName val="NG_Item2"/>
      <sheetName val="시스템_개요_유효값1"/>
      <sheetName val="STRAT_PLAN_WKSHT3"/>
      <sheetName val="Sales_Plan_&amp;_other3"/>
      <sheetName val="drop_downs2"/>
      <sheetName val="전기요금_산출내역1"/>
      <sheetName val="TOWER_12TON2"/>
      <sheetName val="TOWER_10TON2"/>
      <sheetName val="JIB_CRANE,HOIST2"/>
      <sheetName val="구분_Table1"/>
      <sheetName val="역T형옹벽(3_0)1"/>
      <sheetName val="외상매출금현황-수정분_A21"/>
      <sheetName val="문의내용_카테고리_분류(수정X)1"/>
      <sheetName val="Diesel_Price_1"/>
      <sheetName val="업무분장_1"/>
      <sheetName val="7300-1000_112"/>
      <sheetName val="PJT_현황1"/>
      <sheetName val="참고)_기준정보1"/>
      <sheetName val="Long_Term_Prices1"/>
      <sheetName val="control_sheet1"/>
      <sheetName val="NCR_HEC_6_Opens1"/>
      <sheetName val="NCR_HEC_4_Open_&amp;_Vendor_2_Open1"/>
      <sheetName val="Ref__Spec_Review_양식2"/>
      <sheetName val="Ref__시험항목_테이블2"/>
      <sheetName val="Ref__Search_Result_테이블2"/>
      <sheetName val="Project_Count1"/>
      <sheetName val="PF_현황(11년12월)1"/>
      <sheetName val="Sensitivity_and_GC_Value1"/>
      <sheetName val="경영비율_1"/>
      <sheetName val="카테고리_분류_(수정X)"/>
      <sheetName val="SPT_vs_PHI"/>
      <sheetName val="07_01"/>
      <sheetName val="20년_동일기간_소테마"/>
      <sheetName val="3_판관비명세서"/>
      <sheetName val="제조원가_원단༘֜"/>
      <sheetName val="▶_일일출역_집계_20210819143316"/>
      <sheetName val="sum_"/>
      <sheetName val="UPA(Part_C,D,E,G,H)"/>
      <sheetName val="UPA(Part_F)"/>
      <sheetName val="일위대가_(Part_C,D,E,G,H)"/>
      <sheetName val="4월_매출"/>
      <sheetName val="Insight_MTD_QTD_YTD_DATA"/>
      <sheetName val="Working_(PivotTable)"/>
      <sheetName val="Essbase_(53_Weeks)"/>
      <sheetName val="Essbase_(52_Weeks)"/>
      <sheetName val="Store_Listing"/>
      <sheetName val="COMP_Working"/>
      <sheetName val="COMP_LLY_Working"/>
      <sheetName val="완성차_미수금"/>
      <sheetName val="견적_(2)"/>
      <sheetName val="ITB_COST"/>
      <sheetName val="입찰내역_"/>
      <sheetName val="종합표양식(품의좲쒥⠀쮎"/>
      <sheetName val="Process_Li"/>
      <sheetName val="_㴐ኰ"/>
      <sheetName val="_움ᕕ"/>
      <sheetName val="단양_00_아파트-세부내역"/>
      <sheetName val="목차_"/>
      <sheetName val="0__물류비집계_rev1"/>
      <sheetName val="0__물류비_집계"/>
      <sheetName val="(1-2)_국내_구간별_운송_견적_1"/>
      <sheetName val="(1-1)_국내_구간별_운송_실적__(2)"/>
      <sheetName val="(1)_국내_사이트_상세_주소_"/>
      <sheetName val="수입_건수_정리"/>
      <sheetName val="(2-1)_수출_해상_(LCL)_"/>
      <sheetName val="(2-2)_수출_항공_"/>
      <sheetName val="(2-4)_수출_내륙_운송료"/>
      <sheetName val="(3-1)_수입_해상_(FCL)"/>
      <sheetName val="(3-2)_수입_해상_(LCL)_"/>
      <sheetName val="(3-3)_수입_항공_"/>
      <sheetName val="(3-5)_수입_내륙_운송료"/>
      <sheetName val="운송내역_"/>
      <sheetName val="운영경비_세부작성근거"/>
      <sheetName val="7__2_3"/>
      <sheetName val="Report_Setup2"/>
      <sheetName val="OWNER-1_(2)2"/>
      <sheetName val="고객만족도_향상"/>
      <sheetName val="108_수선비"/>
      <sheetName val="BS준비_XLS"/>
      <sheetName val="BS%EC%A4%80%EB%B9%84_XLS"/>
      <sheetName val="퇴직금추계(04_9_30)"/>
      <sheetName val="1_경제설계"/>
      <sheetName val="경수97_02"/>
      <sheetName val="1995년_섹터별_매출"/>
      <sheetName val="44-2Q_주석_xlsx"/>
      <sheetName val="팀_업체별_월기성실적"/>
      <sheetName val="팀_업체별_시공의뢰"/>
      <sheetName val="A_(3)"/>
      <sheetName val="DL08_DF_모드"/>
      <sheetName val="원지_수급가"/>
      <sheetName val="2_상각보정명세"/>
      <sheetName val="4b_Consolidated_PL"/>
      <sheetName val="TT_List"/>
      <sheetName val="실행내역서_"/>
      <sheetName val="SAP_검증(평균환율)"/>
      <sheetName val="SAP_검증(월말환율)"/>
      <sheetName val="전분기말_정산표(PQE)"/>
      <sheetName val="전년동기_정산표"/>
      <sheetName val="전기말_정산표(PYE)"/>
      <sheetName val="당기말_정산표(CPE)"/>
      <sheetName val="A01-3_조정내역"/>
      <sheetName val="A01-3_단순합산"/>
      <sheetName val="매출채권_및_금융자산"/>
      <sheetName val="A03-3_연결조정"/>
      <sheetName val="A07__유형자산_차기이월,_미실현"/>
      <sheetName val="A07__유형자산_감가상각"/>
      <sheetName val="A08__연결_조정"/>
      <sheetName val="A09__연결_조정"/>
      <sheetName val="B01_연결_조정"/>
      <sheetName val="B04_연결_조정"/>
      <sheetName val="B05_연결_조정"/>
      <sheetName val="납입자본(연결자본변동표_참조_작성)"/>
      <sheetName val="이익잉여금(연결자본변동표_참조_작성)"/>
      <sheetName val="기타포괄손익누계액(연결자본변동표_참조_작성)"/>
      <sheetName val="D01_연결_조정"/>
      <sheetName val="주당손익(개별파일_작성)"/>
      <sheetName val="_Drop"/>
      <sheetName val="96보완계획7_12"/>
      <sheetName val="DESBAST"/>
      <sheetName val="07~08 PL"/>
      <sheetName val="공사직종별노임"/>
      <sheetName val="변경내역대비표(2)"/>
      <sheetName val="제조원가_원단_x0000_궰_x0000__x0000_"/>
      <sheetName val="제조원가_원단_x0000_聏_x0000__x0000_"/>
      <sheetName val="제조원가_원단뿰朮_x0000__x0000_"/>
      <sheetName val="제조원가_원단샀_x000e__x0000__x0000_"/>
      <sheetName val="표건"/>
      <sheetName val="계정code"/>
      <sheetName val="선택옵션"/>
      <sheetName val="옵션"/>
      <sheetName val="CriteriaUpdate"/>
      <sheetName val="주간남10대순위1"/>
      <sheetName val="주간여30대순위1"/>
      <sheetName val="건강_미결"/>
      <sheetName val="ACTIVITY CODE &amp; AREA LIST"/>
      <sheetName val="ASALTOTA"/>
      <sheetName val="국민연금"/>
      <sheetName val="504전기실_"/>
      <sheetName val="Tr.C 당일자금판"/>
      <sheetName val="일위대가목록"/>
      <sheetName val="중기단가목록"/>
      <sheetName val="TEMP2"/>
      <sheetName val="추정99"/>
      <sheetName val="북마크"/>
      <sheetName val="종합"/>
      <sheetName val="부가가치"/>
      <sheetName val="2021 KPI_SD (대표이사)"/>
      <sheetName val="1_종합손익(주택,&quot;_x0000__x0000__x0000_"/>
      <sheetName val="제조원가_원단뽰_x0000__x0000_"/>
      <sheetName val="제조원가_원단뽀ᚔ_x0000__x0000_"/>
      <sheetName val="PC%계산"/>
      <sheetName val="2_Consideration_sheet"/>
      <sheetName val="3__Export"/>
      <sheetName val="_손익기01.XL__DePara"/>
      <sheetName val="_손익기01_XL__DePara"/>
      <sheetName val="기성및원가"/>
      <sheetName val="Ⅱ.추정종합"/>
      <sheetName val="견적내역서(산출근거)"/>
      <sheetName val="내역서(토목)"/>
      <sheetName val="별제권_정리담보권"/>
      <sheetName val="천마갑지"/>
      <sheetName val="argl(1)"/>
      <sheetName val="해외_기술훈련비_(합계)5"/>
      <sheetName val="P_M_별6"/>
      <sheetName val="Facility_Information5"/>
      <sheetName val="118_세금과공과5"/>
      <sheetName val="2_주요계수총괄5"/>
      <sheetName val="1_본사계정별5"/>
      <sheetName val="B-1_기본정보4"/>
      <sheetName val="Utility_Usage_YTN_TOWER4"/>
      <sheetName val="Project_Brief5"/>
      <sheetName val="단면_(2)5"/>
      <sheetName val="Back_Data_15"/>
      <sheetName val="1월_예산4"/>
      <sheetName val="전선_및_전선관4"/>
      <sheetName val="설문_평가4"/>
      <sheetName val="외주현황_wq14"/>
      <sheetName val="_견적서4"/>
      <sheetName val="대투_보관자료_변경4"/>
      <sheetName val="#1)_투자_구분4"/>
      <sheetName val="Rev__Recon_13"/>
      <sheetName val="1_고객불만건수3"/>
      <sheetName val="1_변경범위3"/>
      <sheetName val="2013_2월_연결대상4"/>
      <sheetName val="Proj__Fin_4"/>
      <sheetName val="2-2_투자4"/>
      <sheetName val="ITS_Assumptions3"/>
      <sheetName val="Master_Data3"/>
      <sheetName val="HQ_급여_3"/>
      <sheetName val="OF_급여3"/>
      <sheetName val="F_Ma급여3"/>
      <sheetName val="SMT_급여3"/>
      <sheetName val="QC_급여3"/>
      <sheetName val="Sam_sung_급여3"/>
      <sheetName val="Dlock_급여3"/>
      <sheetName val="_thôi_việc_급여3"/>
      <sheetName val="Công_smt3"/>
      <sheetName val="Công_smt_(2)3"/>
      <sheetName val="Detail_smt3"/>
      <sheetName val="Công_QC3"/>
      <sheetName val="Detail_QC_3"/>
      <sheetName val="Công_SS3"/>
      <sheetName val="Detail_SS3"/>
      <sheetName val="Công_FMa3"/>
      <sheetName val="Detail_FMa3"/>
      <sheetName val="Công_OF3"/>
      <sheetName val="Detail_OF3"/>
      <sheetName val="Công_Dlock3"/>
      <sheetName val="Detail_Dlock3"/>
      <sheetName val="Công_thôi_việc3"/>
      <sheetName val="Detail_thôi3"/>
      <sheetName val="2-1_강사료,교통비_지급명세4"/>
      <sheetName val="C1_3_13"/>
      <sheetName val="7_Utility_Analysis3"/>
      <sheetName val="Operational_Activities3"/>
      <sheetName val="13_포장용역비표준4"/>
      <sheetName val="9_가공부자재표준4"/>
      <sheetName val="8_ROLL표준(TSW)4"/>
      <sheetName val="4_톤당조관량표준4"/>
      <sheetName val="5_조관부자재표준4"/>
      <sheetName val="KEY_CODE4"/>
      <sheetName val="산자사_운전용품2"/>
      <sheetName val="1__작성방식4"/>
      <sheetName val="표)CFT장_조직별_배분4"/>
      <sheetName val="20180214_P&amp;T4"/>
      <sheetName val="Ref__중점_추진_과제별_상세4"/>
      <sheetName val="Bank_code4"/>
      <sheetName val="Drop-down_RAW4"/>
      <sheetName val="실행기성_갑지4"/>
      <sheetName val="Eq__Mobilization3"/>
      <sheetName val="날개수량1_53"/>
      <sheetName val="2_6_三无_(2)3"/>
      <sheetName val="수량산출서_갑지3"/>
      <sheetName val="G_R300경비3"/>
      <sheetName val="AS포장복구_3"/>
      <sheetName val="설_계3"/>
      <sheetName val="Worker_List3"/>
      <sheetName val="GB-IC_Villingen_GG3"/>
      <sheetName val="Exchange_rate4"/>
      <sheetName val="업무_분류(Category)2"/>
      <sheetName val="진행_DATA_(2)3"/>
      <sheetName val="기초정보_코드3"/>
      <sheetName val="보고서_표3"/>
      <sheetName val="0__가정_및_결론3"/>
      <sheetName val="1__투자비3"/>
      <sheetName val="2__Rent-roll3"/>
      <sheetName val="3__Funding3"/>
      <sheetName val="4__운영수익3"/>
      <sheetName val="5__운영비용3"/>
      <sheetName val="6_1_N+1년차_NOI_산정3"/>
      <sheetName val="6__부동산매각3"/>
      <sheetName val="7__보유세3"/>
      <sheetName val="8__교통유발부담금3"/>
      <sheetName val="9__BS부속3"/>
      <sheetName val="10__CF(M)3"/>
      <sheetName val="11__IS(M)3"/>
      <sheetName val="12__BS(M)3"/>
      <sheetName val="14__IS(FY)3"/>
      <sheetName val="13__CF(FY)3"/>
      <sheetName val="15__BS(FY)3"/>
      <sheetName val="16__RE(FY)3"/>
      <sheetName val="4_1_월별_에너지_사용량3"/>
      <sheetName val="M&amp;Q_Lead3"/>
      <sheetName val="Basic_Information4"/>
      <sheetName val="3_일반사상2"/>
      <sheetName val="준검_내역서3"/>
      <sheetName val="6월_공嚺㓶가3"/>
      <sheetName val="조도계산서_(도서)3"/>
      <sheetName val="F_월별기성수금현황_3"/>
      <sheetName val="첨부#2_Cash_Flow(현장작성)2"/>
      <sheetName val="TOWER_12TON3"/>
      <sheetName val="TOWER_10TON3"/>
      <sheetName val="JIB_CRANE,HOIST3"/>
      <sheetName val="Investment_Category1"/>
      <sheetName val="Mot_So_Thuat_Ngu_EN-VI2"/>
      <sheetName val="노원열병합__건축공사기성내역서1"/>
      <sheetName val="NG_Item3"/>
      <sheetName val="Ref__Spec_Review_양식3"/>
      <sheetName val="Ref__시험항목_테이블3"/>
      <sheetName val="Ref__Search_Result_테이블3"/>
      <sheetName val="SRS_월별_BS2"/>
      <sheetName val="평가&amp;선급_미지급2"/>
      <sheetName val="EXC_IND1"/>
      <sheetName val="COLOR별_인쇄1"/>
      <sheetName val="유류대_현황2"/>
      <sheetName val="1__템플릿2"/>
      <sheetName val="2__작성_참고사항2"/>
      <sheetName val="mapping_(2)2"/>
      <sheetName val="Ref_2"/>
      <sheetName val="2_3_Projects_Status2"/>
      <sheetName val="Consolidated_Project_List2"/>
      <sheetName val="Fixed_Cost2"/>
      <sheetName val="Listas_desplegables2"/>
      <sheetName val="Resumen_General2"/>
      <sheetName val="Cátalogo_de_CI2"/>
      <sheetName val="Hoja2_(2)2"/>
      <sheetName val="Technology_check_list2"/>
      <sheetName val="Status_de_Usuario2"/>
      <sheetName val="Actos_y_Condiciones_2"/>
      <sheetName val="NO_BORRAR2"/>
      <sheetName val="Formato_checklist_Lab2"/>
      <sheetName val="Manage_to_Sustain1"/>
      <sheetName val="Meeting_List1"/>
      <sheetName val="Packages_Info1"/>
      <sheetName val="Preferred_Option1"/>
      <sheetName val="입문_트랜드(종합분석)1"/>
      <sheetName val="Master_CE1"/>
      <sheetName val="CE_Final_1"/>
      <sheetName val="OL_LIST1"/>
      <sheetName val="YTD_GUEST_LIST1"/>
      <sheetName val="Session_Full_list1"/>
      <sheetName val="FOOD_PAYMENT_update_JAN1"/>
      <sheetName val="Rate_card_F19_1"/>
      <sheetName val="Master_Plan__(update)1"/>
      <sheetName val="The_KPI_1"/>
      <sheetName val="Mentor_Plan_1"/>
      <sheetName val="Master_Plan_1"/>
      <sheetName val="Tier_1_GOV_PC_Networking_1"/>
      <sheetName val="Tier_1_LBO_1"/>
      <sheetName val="2020_MMR121"/>
      <sheetName val="Razão_Social1"/>
      <sheetName val="운영경비_세부작성근거1"/>
      <sheetName val="20년_동일기간_소테마1"/>
      <sheetName val="Dropbox_목록2"/>
      <sheetName val="3_공통공사대비1"/>
      <sheetName val="현장관리비_산출내역1"/>
      <sheetName val="무형자산_LS111"/>
      <sheetName val="10_예산_및_원가_계획(02년)1"/>
      <sheetName val="경영비율_2"/>
      <sheetName val="07_011"/>
      <sheetName val="수량산출서_(2)1"/>
      <sheetName val="2_FM_Fee_2차년도1"/>
      <sheetName val="3_감가장비1"/>
      <sheetName val="下拉框选项"/>
      <sheetName val="Criteria List"/>
      <sheetName val="应收帐款(외상매출금)"/>
      <sheetName val="0405比较_查询"/>
      <sheetName val="8月水电燃使用表"/>
      <sheetName val="자산LIST"/>
      <sheetName val="해외출자현황(원본틀)"/>
      <sheetName val="2담당0113"/>
      <sheetName val="1담당0113"/>
      <sheetName val="DATA SHEET(절대삭제 금지)"/>
      <sheetName val="방법론선택및업로드"/>
      <sheetName val="생산"/>
      <sheetName val="구매대행이행율(2)"/>
      <sheetName val="FB150’980123"/>
      <sheetName val="category대응"/>
      <sheetName val="대출 상환액 산출표"/>
      <sheetName val="사외외주 9월 현황"/>
      <sheetName val="GRACE"/>
      <sheetName val="a.연결정리"/>
      <sheetName val="loading"/>
      <sheetName val="Spreadsheet Information"/>
      <sheetName val="backdata"/>
      <sheetName val="품목코드"/>
      <sheetName val="감가상각비(2002)"/>
      <sheetName val="major"/>
      <sheetName val="12년_CF(9월_x0000_"/>
      <sheetName val="NON SLIP"/>
      <sheetName val="운반거리(0.7km)"/>
      <sheetName val="예산내역서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/>
      <sheetData sheetId="832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/>
      <sheetData sheetId="1015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/>
      <sheetData sheetId="1143"/>
      <sheetData sheetId="1144"/>
      <sheetData sheetId="1145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/>
      <sheetData sheetId="1344"/>
      <sheetData sheetId="1345"/>
      <sheetData sheetId="1346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/>
      <sheetData sheetId="1355" refreshError="1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/>
      <sheetData sheetId="1711" refreshError="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 refreshError="1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 refreshError="1"/>
      <sheetData sheetId="1859" refreshError="1"/>
      <sheetData sheetId="1860" refreshError="1"/>
      <sheetData sheetId="1861" refreshError="1"/>
      <sheetData sheetId="1862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/>
      <sheetData sheetId="1952" refreshError="1"/>
      <sheetData sheetId="1953"/>
      <sheetData sheetId="1954"/>
      <sheetData sheetId="1955" refreshError="1"/>
      <sheetData sheetId="1956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 refreshError="1"/>
      <sheetData sheetId="1987" refreshError="1"/>
      <sheetData sheetId="1988" refreshError="1"/>
      <sheetData sheetId="1989" refreshError="1"/>
      <sheetData sheetId="1990"/>
      <sheetData sheetId="199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/>
      <sheetData sheetId="1999"/>
      <sheetData sheetId="2000"/>
      <sheetData sheetId="2001"/>
      <sheetData sheetId="2002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/>
      <sheetData sheetId="2011"/>
      <sheetData sheetId="2012"/>
      <sheetData sheetId="2013"/>
      <sheetData sheetId="2014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/>
      <sheetData sheetId="2023" refreshError="1"/>
      <sheetData sheetId="2024" refreshError="1"/>
      <sheetData sheetId="2025" refreshError="1"/>
      <sheetData sheetId="2026" refreshError="1"/>
      <sheetData sheetId="2027"/>
      <sheetData sheetId="2028" refreshError="1"/>
      <sheetData sheetId="2029" refreshError="1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/>
      <sheetData sheetId="2075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/>
      <sheetData sheetId="2099"/>
      <sheetData sheetId="2100"/>
      <sheetData sheetId="210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 refreshError="1"/>
      <sheetData sheetId="2236" refreshError="1"/>
      <sheetData sheetId="2237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/>
      <sheetData sheetId="2245"/>
      <sheetData sheetId="2246"/>
      <sheetData sheetId="2247"/>
      <sheetData sheetId="2248"/>
      <sheetData sheetId="2249"/>
      <sheetData sheetId="2250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/>
      <sheetData sheetId="2589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/>
      <sheetData sheetId="2616"/>
      <sheetData sheetId="2617"/>
      <sheetData sheetId="2618"/>
      <sheetData sheetId="2619"/>
      <sheetData sheetId="2620"/>
      <sheetData sheetId="2621"/>
      <sheetData sheetId="2622"/>
      <sheetData sheetId="2623"/>
      <sheetData sheetId="2624"/>
      <sheetData sheetId="2625"/>
      <sheetData sheetId="2626"/>
      <sheetData sheetId="2627"/>
      <sheetData sheetId="2628"/>
      <sheetData sheetId="2629"/>
      <sheetData sheetId="2630"/>
      <sheetData sheetId="2631"/>
      <sheetData sheetId="2632"/>
      <sheetData sheetId="2633"/>
      <sheetData sheetId="2634"/>
      <sheetData sheetId="2635"/>
      <sheetData sheetId="2636"/>
      <sheetData sheetId="2637" refreshError="1"/>
      <sheetData sheetId="2638"/>
      <sheetData sheetId="2639"/>
      <sheetData sheetId="2640"/>
      <sheetData sheetId="2641"/>
      <sheetData sheetId="2642"/>
      <sheetData sheetId="2643"/>
      <sheetData sheetId="2644"/>
      <sheetData sheetId="2645"/>
      <sheetData sheetId="2646"/>
      <sheetData sheetId="2647"/>
      <sheetData sheetId="2648"/>
      <sheetData sheetId="2649"/>
      <sheetData sheetId="2650"/>
      <sheetData sheetId="2651"/>
      <sheetData sheetId="2652"/>
      <sheetData sheetId="2653"/>
      <sheetData sheetId="2654"/>
      <sheetData sheetId="2655"/>
      <sheetData sheetId="2656"/>
      <sheetData sheetId="2657"/>
      <sheetData sheetId="2658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/>
      <sheetData sheetId="2681"/>
      <sheetData sheetId="2682"/>
      <sheetData sheetId="2683"/>
      <sheetData sheetId="2684"/>
      <sheetData sheetId="2685"/>
      <sheetData sheetId="2686"/>
      <sheetData sheetId="2687"/>
      <sheetData sheetId="2688"/>
      <sheetData sheetId="2689"/>
      <sheetData sheetId="2690"/>
      <sheetData sheetId="2691"/>
      <sheetData sheetId="2692"/>
      <sheetData sheetId="2693"/>
      <sheetData sheetId="2694"/>
      <sheetData sheetId="2695"/>
      <sheetData sheetId="2696"/>
      <sheetData sheetId="2697"/>
      <sheetData sheetId="2698"/>
      <sheetData sheetId="2699"/>
      <sheetData sheetId="2700"/>
      <sheetData sheetId="2701"/>
      <sheetData sheetId="2702"/>
      <sheetData sheetId="2703"/>
      <sheetData sheetId="2704"/>
      <sheetData sheetId="2705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/>
      <sheetData sheetId="2738"/>
      <sheetData sheetId="2739" refreshError="1"/>
      <sheetData sheetId="2740" refreshError="1"/>
      <sheetData sheetId="2741" refreshError="1"/>
      <sheetData sheetId="2742" refreshError="1"/>
      <sheetData sheetId="2743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/>
      <sheetData sheetId="2790"/>
      <sheetData sheetId="2791"/>
      <sheetData sheetId="2792" refreshError="1"/>
      <sheetData sheetId="2793" refreshError="1"/>
      <sheetData sheetId="2794" refreshError="1"/>
      <sheetData sheetId="2795" refreshError="1"/>
      <sheetData sheetId="2796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/>
      <sheetData sheetId="3043"/>
      <sheetData sheetId="3044"/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/>
      <sheetData sheetId="3065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/>
      <sheetData sheetId="3072"/>
      <sheetData sheetId="3073"/>
      <sheetData sheetId="3074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/>
      <sheetData sheetId="3092" refreshError="1"/>
      <sheetData sheetId="3093" refreshError="1"/>
      <sheetData sheetId="3094" refreshError="1"/>
      <sheetData sheetId="3095" refreshError="1"/>
      <sheetData sheetId="3096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/>
      <sheetData sheetId="3105"/>
      <sheetData sheetId="3106"/>
      <sheetData sheetId="3107"/>
      <sheetData sheetId="3108"/>
      <sheetData sheetId="3109"/>
      <sheetData sheetId="3110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/>
      <sheetData sheetId="3187"/>
      <sheetData sheetId="3188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/>
      <sheetData sheetId="3198" refreshError="1"/>
      <sheetData sheetId="3199" refreshError="1"/>
      <sheetData sheetId="3200" refreshError="1"/>
      <sheetData sheetId="3201" refreshError="1"/>
      <sheetData sheetId="3202"/>
      <sheetData sheetId="3203"/>
      <sheetData sheetId="3204" refreshError="1"/>
      <sheetData sheetId="3205" refreshError="1"/>
      <sheetData sheetId="3206" refreshError="1"/>
      <sheetData sheetId="3207" refreshError="1"/>
      <sheetData sheetId="3208"/>
      <sheetData sheetId="3209"/>
      <sheetData sheetId="3210"/>
      <sheetData sheetId="3211" refreshError="1"/>
      <sheetData sheetId="3212"/>
      <sheetData sheetId="3213"/>
      <sheetData sheetId="3214"/>
      <sheetData sheetId="3215"/>
      <sheetData sheetId="3216"/>
      <sheetData sheetId="3217"/>
      <sheetData sheetId="3218"/>
      <sheetData sheetId="3219"/>
      <sheetData sheetId="3220"/>
      <sheetData sheetId="3221"/>
      <sheetData sheetId="3222"/>
      <sheetData sheetId="3223"/>
      <sheetData sheetId="3224"/>
      <sheetData sheetId="3225"/>
      <sheetData sheetId="3226"/>
      <sheetData sheetId="3227"/>
      <sheetData sheetId="3228"/>
      <sheetData sheetId="3229"/>
      <sheetData sheetId="3230"/>
      <sheetData sheetId="3231"/>
      <sheetData sheetId="3232"/>
      <sheetData sheetId="3233"/>
      <sheetData sheetId="3234"/>
      <sheetData sheetId="3235"/>
      <sheetData sheetId="3236"/>
      <sheetData sheetId="3237"/>
      <sheetData sheetId="3238"/>
      <sheetData sheetId="3239"/>
      <sheetData sheetId="3240"/>
      <sheetData sheetId="3241"/>
      <sheetData sheetId="3242"/>
      <sheetData sheetId="3243"/>
      <sheetData sheetId="3244"/>
      <sheetData sheetId="3245"/>
      <sheetData sheetId="3246"/>
      <sheetData sheetId="3247"/>
      <sheetData sheetId="3248"/>
      <sheetData sheetId="3249"/>
      <sheetData sheetId="3250"/>
      <sheetData sheetId="3251"/>
      <sheetData sheetId="3252"/>
      <sheetData sheetId="3253"/>
      <sheetData sheetId="3254"/>
      <sheetData sheetId="3255"/>
      <sheetData sheetId="3256"/>
      <sheetData sheetId="3257"/>
      <sheetData sheetId="3258"/>
      <sheetData sheetId="3259"/>
      <sheetData sheetId="3260"/>
      <sheetData sheetId="3261"/>
      <sheetData sheetId="3262"/>
      <sheetData sheetId="3263"/>
      <sheetData sheetId="3264"/>
      <sheetData sheetId="3265"/>
      <sheetData sheetId="3266"/>
      <sheetData sheetId="3267"/>
      <sheetData sheetId="3268"/>
      <sheetData sheetId="3269"/>
      <sheetData sheetId="3270"/>
      <sheetData sheetId="3271"/>
      <sheetData sheetId="3272"/>
      <sheetData sheetId="3273"/>
      <sheetData sheetId="3274"/>
      <sheetData sheetId="3275"/>
      <sheetData sheetId="3276"/>
      <sheetData sheetId="3277"/>
      <sheetData sheetId="3278"/>
      <sheetData sheetId="3279"/>
      <sheetData sheetId="3280"/>
      <sheetData sheetId="3281"/>
      <sheetData sheetId="3282"/>
      <sheetData sheetId="3283"/>
      <sheetData sheetId="3284"/>
      <sheetData sheetId="3285"/>
      <sheetData sheetId="3286"/>
      <sheetData sheetId="3287"/>
      <sheetData sheetId="3288"/>
      <sheetData sheetId="3289"/>
      <sheetData sheetId="3290"/>
      <sheetData sheetId="3291"/>
      <sheetData sheetId="3292"/>
      <sheetData sheetId="3293"/>
      <sheetData sheetId="3294"/>
      <sheetData sheetId="3295"/>
      <sheetData sheetId="3296"/>
      <sheetData sheetId="3297"/>
      <sheetData sheetId="3298"/>
      <sheetData sheetId="3299"/>
      <sheetData sheetId="3300"/>
      <sheetData sheetId="3301"/>
      <sheetData sheetId="3302"/>
      <sheetData sheetId="3303"/>
      <sheetData sheetId="3304"/>
      <sheetData sheetId="3305"/>
      <sheetData sheetId="3306"/>
      <sheetData sheetId="3307"/>
      <sheetData sheetId="3308"/>
      <sheetData sheetId="3309"/>
      <sheetData sheetId="3310"/>
      <sheetData sheetId="3311"/>
      <sheetData sheetId="3312"/>
      <sheetData sheetId="3313"/>
      <sheetData sheetId="3314"/>
      <sheetData sheetId="3315"/>
      <sheetData sheetId="3316"/>
      <sheetData sheetId="3317"/>
      <sheetData sheetId="3318"/>
      <sheetData sheetId="3319"/>
      <sheetData sheetId="3320"/>
      <sheetData sheetId="3321"/>
      <sheetData sheetId="3322"/>
      <sheetData sheetId="3323"/>
      <sheetData sheetId="3324"/>
      <sheetData sheetId="3325"/>
      <sheetData sheetId="3326"/>
      <sheetData sheetId="3327"/>
      <sheetData sheetId="3328"/>
      <sheetData sheetId="3329"/>
      <sheetData sheetId="3330"/>
      <sheetData sheetId="3331"/>
      <sheetData sheetId="3332"/>
      <sheetData sheetId="3333"/>
      <sheetData sheetId="3334"/>
      <sheetData sheetId="3335"/>
      <sheetData sheetId="3336"/>
      <sheetData sheetId="3337"/>
      <sheetData sheetId="3338"/>
      <sheetData sheetId="3339"/>
      <sheetData sheetId="3340"/>
      <sheetData sheetId="3341"/>
      <sheetData sheetId="3342"/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/>
      <sheetData sheetId="3358"/>
      <sheetData sheetId="3359"/>
      <sheetData sheetId="3360"/>
      <sheetData sheetId="3361"/>
      <sheetData sheetId="3362"/>
      <sheetData sheetId="3363"/>
      <sheetData sheetId="3364"/>
      <sheetData sheetId="3365"/>
      <sheetData sheetId="3366"/>
      <sheetData sheetId="3367"/>
      <sheetData sheetId="3368"/>
      <sheetData sheetId="3369"/>
      <sheetData sheetId="3370"/>
      <sheetData sheetId="3371"/>
      <sheetData sheetId="3372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/>
      <sheetData sheetId="3379"/>
      <sheetData sheetId="3380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 refreshError="1"/>
      <sheetData sheetId="3387" refreshError="1"/>
      <sheetData sheetId="3388" refreshError="1"/>
      <sheetData sheetId="3389" refreshError="1"/>
      <sheetData sheetId="3390"/>
      <sheetData sheetId="3391"/>
      <sheetData sheetId="3392"/>
      <sheetData sheetId="3393"/>
      <sheetData sheetId="3394"/>
      <sheetData sheetId="3395"/>
      <sheetData sheetId="3396"/>
      <sheetData sheetId="3397"/>
      <sheetData sheetId="3398"/>
      <sheetData sheetId="3399"/>
      <sheetData sheetId="3400"/>
      <sheetData sheetId="3401"/>
      <sheetData sheetId="3402"/>
      <sheetData sheetId="3403"/>
      <sheetData sheetId="3404"/>
      <sheetData sheetId="3405"/>
      <sheetData sheetId="3406"/>
      <sheetData sheetId="3407"/>
      <sheetData sheetId="3408"/>
      <sheetData sheetId="3409"/>
      <sheetData sheetId="3410"/>
      <sheetData sheetId="3411"/>
      <sheetData sheetId="3412"/>
      <sheetData sheetId="3413"/>
      <sheetData sheetId="3414"/>
      <sheetData sheetId="3415"/>
      <sheetData sheetId="3416"/>
      <sheetData sheetId="3417"/>
      <sheetData sheetId="3418"/>
      <sheetData sheetId="3419"/>
      <sheetData sheetId="3420"/>
      <sheetData sheetId="3421"/>
      <sheetData sheetId="3422"/>
      <sheetData sheetId="3423"/>
      <sheetData sheetId="3424"/>
      <sheetData sheetId="3425"/>
      <sheetData sheetId="3426"/>
      <sheetData sheetId="3427"/>
      <sheetData sheetId="3428"/>
      <sheetData sheetId="3429"/>
      <sheetData sheetId="3430"/>
      <sheetData sheetId="3431"/>
      <sheetData sheetId="3432"/>
      <sheetData sheetId="3433"/>
      <sheetData sheetId="3434"/>
      <sheetData sheetId="3435"/>
      <sheetData sheetId="3436"/>
      <sheetData sheetId="3437"/>
      <sheetData sheetId="3438"/>
      <sheetData sheetId="3439"/>
      <sheetData sheetId="3440"/>
      <sheetData sheetId="3441"/>
      <sheetData sheetId="3442"/>
      <sheetData sheetId="3443"/>
      <sheetData sheetId="3444"/>
      <sheetData sheetId="3445"/>
      <sheetData sheetId="3446"/>
      <sheetData sheetId="3447"/>
      <sheetData sheetId="3448"/>
      <sheetData sheetId="3449"/>
      <sheetData sheetId="3450"/>
      <sheetData sheetId="3451"/>
      <sheetData sheetId="3452"/>
      <sheetData sheetId="3453"/>
      <sheetData sheetId="3454"/>
      <sheetData sheetId="3455"/>
      <sheetData sheetId="3456"/>
      <sheetData sheetId="3457"/>
      <sheetData sheetId="3458"/>
      <sheetData sheetId="3459"/>
      <sheetData sheetId="3460"/>
      <sheetData sheetId="3461"/>
      <sheetData sheetId="3462"/>
      <sheetData sheetId="3463"/>
      <sheetData sheetId="3464"/>
      <sheetData sheetId="3465"/>
      <sheetData sheetId="3466"/>
      <sheetData sheetId="3467"/>
      <sheetData sheetId="3468"/>
      <sheetData sheetId="3469"/>
      <sheetData sheetId="3470"/>
      <sheetData sheetId="3471"/>
      <sheetData sheetId="3472"/>
      <sheetData sheetId="3473"/>
      <sheetData sheetId="3474"/>
      <sheetData sheetId="3475"/>
      <sheetData sheetId="3476"/>
      <sheetData sheetId="3477"/>
      <sheetData sheetId="3478"/>
      <sheetData sheetId="3479"/>
      <sheetData sheetId="3480"/>
      <sheetData sheetId="3481"/>
      <sheetData sheetId="3482"/>
      <sheetData sheetId="3483"/>
      <sheetData sheetId="3484"/>
      <sheetData sheetId="3485"/>
      <sheetData sheetId="3486"/>
      <sheetData sheetId="3487"/>
      <sheetData sheetId="3488"/>
      <sheetData sheetId="3489"/>
      <sheetData sheetId="3490"/>
      <sheetData sheetId="3491"/>
      <sheetData sheetId="3492"/>
      <sheetData sheetId="3493"/>
      <sheetData sheetId="3494"/>
      <sheetData sheetId="3495"/>
      <sheetData sheetId="3496"/>
      <sheetData sheetId="3497"/>
      <sheetData sheetId="3498"/>
      <sheetData sheetId="3499"/>
      <sheetData sheetId="3500"/>
      <sheetData sheetId="3501"/>
      <sheetData sheetId="3502"/>
      <sheetData sheetId="3503"/>
      <sheetData sheetId="3504"/>
      <sheetData sheetId="3505"/>
      <sheetData sheetId="3506"/>
      <sheetData sheetId="3507"/>
      <sheetData sheetId="3508"/>
      <sheetData sheetId="3509"/>
      <sheetData sheetId="3510"/>
      <sheetData sheetId="3511"/>
      <sheetData sheetId="3512"/>
      <sheetData sheetId="3513"/>
      <sheetData sheetId="3514"/>
      <sheetData sheetId="3515"/>
      <sheetData sheetId="3516"/>
      <sheetData sheetId="3517"/>
      <sheetData sheetId="3518"/>
      <sheetData sheetId="3519"/>
      <sheetData sheetId="3520"/>
      <sheetData sheetId="3521"/>
      <sheetData sheetId="3522"/>
      <sheetData sheetId="3523"/>
      <sheetData sheetId="3524"/>
      <sheetData sheetId="3525"/>
      <sheetData sheetId="3526"/>
      <sheetData sheetId="3527"/>
      <sheetData sheetId="3528"/>
      <sheetData sheetId="3529"/>
      <sheetData sheetId="3530"/>
      <sheetData sheetId="3531"/>
      <sheetData sheetId="3532"/>
      <sheetData sheetId="3533"/>
      <sheetData sheetId="3534"/>
      <sheetData sheetId="3535"/>
      <sheetData sheetId="3536"/>
      <sheetData sheetId="3537"/>
      <sheetData sheetId="3538"/>
      <sheetData sheetId="3539"/>
      <sheetData sheetId="3540"/>
      <sheetData sheetId="3541"/>
      <sheetData sheetId="3542"/>
      <sheetData sheetId="3543"/>
      <sheetData sheetId="3544"/>
      <sheetData sheetId="3545"/>
      <sheetData sheetId="3546"/>
      <sheetData sheetId="3547"/>
      <sheetData sheetId="3548"/>
      <sheetData sheetId="3549"/>
      <sheetData sheetId="3550"/>
      <sheetData sheetId="3551"/>
      <sheetData sheetId="3552"/>
      <sheetData sheetId="3553"/>
      <sheetData sheetId="3554"/>
      <sheetData sheetId="3555"/>
      <sheetData sheetId="3556"/>
      <sheetData sheetId="3557"/>
      <sheetData sheetId="3558"/>
      <sheetData sheetId="3559"/>
      <sheetData sheetId="3560"/>
      <sheetData sheetId="3561"/>
      <sheetData sheetId="3562"/>
      <sheetData sheetId="3563"/>
      <sheetData sheetId="3564"/>
      <sheetData sheetId="3565"/>
      <sheetData sheetId="3566"/>
      <sheetData sheetId="3567"/>
      <sheetData sheetId="3568"/>
      <sheetData sheetId="3569"/>
      <sheetData sheetId="3570"/>
      <sheetData sheetId="3571"/>
      <sheetData sheetId="3572"/>
      <sheetData sheetId="3573"/>
      <sheetData sheetId="3574"/>
      <sheetData sheetId="3575"/>
      <sheetData sheetId="3576"/>
      <sheetData sheetId="3577"/>
      <sheetData sheetId="3578"/>
      <sheetData sheetId="3579"/>
      <sheetData sheetId="3580"/>
      <sheetData sheetId="3581"/>
      <sheetData sheetId="3582"/>
      <sheetData sheetId="3583"/>
      <sheetData sheetId="3584"/>
      <sheetData sheetId="3585"/>
      <sheetData sheetId="3586"/>
      <sheetData sheetId="3587"/>
      <sheetData sheetId="3588"/>
      <sheetData sheetId="3589"/>
      <sheetData sheetId="3590"/>
      <sheetData sheetId="3591"/>
      <sheetData sheetId="3592"/>
      <sheetData sheetId="3593"/>
      <sheetData sheetId="3594"/>
      <sheetData sheetId="3595"/>
      <sheetData sheetId="3596"/>
      <sheetData sheetId="3597"/>
      <sheetData sheetId="3598"/>
      <sheetData sheetId="3599"/>
      <sheetData sheetId="3600"/>
      <sheetData sheetId="3601"/>
      <sheetData sheetId="3602"/>
      <sheetData sheetId="3603"/>
      <sheetData sheetId="3604"/>
      <sheetData sheetId="3605"/>
      <sheetData sheetId="3606"/>
      <sheetData sheetId="3607"/>
      <sheetData sheetId="3608"/>
      <sheetData sheetId="3609"/>
      <sheetData sheetId="3610"/>
      <sheetData sheetId="3611"/>
      <sheetData sheetId="3612"/>
      <sheetData sheetId="3613"/>
      <sheetData sheetId="3614"/>
      <sheetData sheetId="3615"/>
      <sheetData sheetId="3616"/>
      <sheetData sheetId="3617"/>
      <sheetData sheetId="3618"/>
      <sheetData sheetId="3619"/>
      <sheetData sheetId="3620"/>
      <sheetData sheetId="3621"/>
      <sheetData sheetId="3622"/>
      <sheetData sheetId="3623"/>
      <sheetData sheetId="3624"/>
      <sheetData sheetId="3625"/>
      <sheetData sheetId="3626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/>
      <sheetData sheetId="3633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/>
      <sheetData sheetId="3645"/>
      <sheetData sheetId="3646"/>
      <sheetData sheetId="3647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/>
      <sheetData sheetId="3677"/>
      <sheetData sheetId="3678"/>
      <sheetData sheetId="3679"/>
      <sheetData sheetId="3680"/>
      <sheetData sheetId="3681"/>
      <sheetData sheetId="3682"/>
      <sheetData sheetId="3683"/>
      <sheetData sheetId="3684"/>
      <sheetData sheetId="3685"/>
      <sheetData sheetId="3686"/>
      <sheetData sheetId="3687"/>
      <sheetData sheetId="3688"/>
      <sheetData sheetId="3689"/>
      <sheetData sheetId="3690"/>
      <sheetData sheetId="3691"/>
      <sheetData sheetId="3692"/>
      <sheetData sheetId="3693"/>
      <sheetData sheetId="3694"/>
      <sheetData sheetId="3695"/>
      <sheetData sheetId="3696"/>
      <sheetData sheetId="3697"/>
      <sheetData sheetId="3698"/>
      <sheetData sheetId="3699"/>
      <sheetData sheetId="3700"/>
      <sheetData sheetId="3701"/>
      <sheetData sheetId="3702"/>
      <sheetData sheetId="3703"/>
      <sheetData sheetId="3704"/>
      <sheetData sheetId="3705"/>
      <sheetData sheetId="3706"/>
      <sheetData sheetId="3707"/>
      <sheetData sheetId="3708"/>
      <sheetData sheetId="3709"/>
      <sheetData sheetId="3710"/>
      <sheetData sheetId="3711"/>
      <sheetData sheetId="3712"/>
      <sheetData sheetId="3713"/>
      <sheetData sheetId="3714"/>
      <sheetData sheetId="3715"/>
      <sheetData sheetId="3716"/>
      <sheetData sheetId="3717"/>
      <sheetData sheetId="3718"/>
      <sheetData sheetId="3719"/>
      <sheetData sheetId="3720"/>
      <sheetData sheetId="3721"/>
      <sheetData sheetId="3722"/>
      <sheetData sheetId="3723"/>
      <sheetData sheetId="3724"/>
      <sheetData sheetId="3725"/>
      <sheetData sheetId="3726"/>
      <sheetData sheetId="3727"/>
      <sheetData sheetId="3728"/>
      <sheetData sheetId="3729"/>
      <sheetData sheetId="3730"/>
      <sheetData sheetId="3731"/>
      <sheetData sheetId="3732"/>
      <sheetData sheetId="3733"/>
      <sheetData sheetId="3734"/>
      <sheetData sheetId="3735"/>
      <sheetData sheetId="3736"/>
      <sheetData sheetId="3737"/>
      <sheetData sheetId="3738"/>
      <sheetData sheetId="3739"/>
      <sheetData sheetId="3740"/>
      <sheetData sheetId="3741"/>
      <sheetData sheetId="3742"/>
      <sheetData sheetId="3743"/>
      <sheetData sheetId="3744"/>
      <sheetData sheetId="3745"/>
      <sheetData sheetId="3746"/>
      <sheetData sheetId="3747"/>
      <sheetData sheetId="3748"/>
      <sheetData sheetId="3749"/>
      <sheetData sheetId="3750"/>
      <sheetData sheetId="3751"/>
      <sheetData sheetId="3752"/>
      <sheetData sheetId="3753"/>
      <sheetData sheetId="3754"/>
      <sheetData sheetId="3755"/>
      <sheetData sheetId="3756"/>
      <sheetData sheetId="3757"/>
      <sheetData sheetId="3758"/>
      <sheetData sheetId="3759"/>
      <sheetData sheetId="3760"/>
      <sheetData sheetId="3761"/>
      <sheetData sheetId="3762"/>
      <sheetData sheetId="3763"/>
      <sheetData sheetId="3764"/>
      <sheetData sheetId="3765"/>
      <sheetData sheetId="3766"/>
      <sheetData sheetId="3767"/>
      <sheetData sheetId="3768"/>
      <sheetData sheetId="3769"/>
      <sheetData sheetId="3770"/>
      <sheetData sheetId="3771"/>
      <sheetData sheetId="3772"/>
      <sheetData sheetId="3773"/>
      <sheetData sheetId="3774"/>
      <sheetData sheetId="3775"/>
      <sheetData sheetId="3776"/>
      <sheetData sheetId="3777"/>
      <sheetData sheetId="3778"/>
      <sheetData sheetId="3779"/>
      <sheetData sheetId="3780"/>
      <sheetData sheetId="3781"/>
      <sheetData sheetId="3782"/>
      <sheetData sheetId="3783"/>
      <sheetData sheetId="3784"/>
      <sheetData sheetId="3785"/>
      <sheetData sheetId="3786"/>
      <sheetData sheetId="3787"/>
      <sheetData sheetId="3788"/>
      <sheetData sheetId="3789"/>
      <sheetData sheetId="3790"/>
      <sheetData sheetId="3791"/>
      <sheetData sheetId="3792"/>
      <sheetData sheetId="3793"/>
      <sheetData sheetId="3794"/>
      <sheetData sheetId="3795"/>
      <sheetData sheetId="3796"/>
      <sheetData sheetId="3797"/>
      <sheetData sheetId="3798"/>
      <sheetData sheetId="3799"/>
      <sheetData sheetId="3800"/>
      <sheetData sheetId="3801"/>
      <sheetData sheetId="3802"/>
      <sheetData sheetId="3803"/>
      <sheetData sheetId="3804"/>
      <sheetData sheetId="3805"/>
      <sheetData sheetId="3806"/>
      <sheetData sheetId="3807"/>
      <sheetData sheetId="3808"/>
      <sheetData sheetId="3809"/>
      <sheetData sheetId="3810"/>
      <sheetData sheetId="3811"/>
      <sheetData sheetId="3812"/>
      <sheetData sheetId="3813"/>
      <sheetData sheetId="3814"/>
      <sheetData sheetId="3815"/>
      <sheetData sheetId="3816"/>
      <sheetData sheetId="3817"/>
      <sheetData sheetId="3818"/>
      <sheetData sheetId="3819"/>
      <sheetData sheetId="3820"/>
      <sheetData sheetId="3821"/>
      <sheetData sheetId="3822"/>
      <sheetData sheetId="3823"/>
      <sheetData sheetId="3824"/>
      <sheetData sheetId="3825"/>
      <sheetData sheetId="3826"/>
      <sheetData sheetId="3827"/>
      <sheetData sheetId="3828"/>
      <sheetData sheetId="3829"/>
      <sheetData sheetId="3830"/>
      <sheetData sheetId="3831"/>
      <sheetData sheetId="3832"/>
      <sheetData sheetId="3833"/>
      <sheetData sheetId="3834"/>
      <sheetData sheetId="3835"/>
      <sheetData sheetId="3836"/>
      <sheetData sheetId="3837"/>
      <sheetData sheetId="3838"/>
      <sheetData sheetId="3839"/>
      <sheetData sheetId="3840"/>
      <sheetData sheetId="3841"/>
      <sheetData sheetId="3842"/>
      <sheetData sheetId="3843"/>
      <sheetData sheetId="3844"/>
      <sheetData sheetId="3845"/>
      <sheetData sheetId="3846"/>
      <sheetData sheetId="3847"/>
      <sheetData sheetId="3848"/>
      <sheetData sheetId="3849"/>
      <sheetData sheetId="3850"/>
      <sheetData sheetId="3851"/>
      <sheetData sheetId="3852"/>
      <sheetData sheetId="3853"/>
      <sheetData sheetId="3854"/>
      <sheetData sheetId="3855"/>
      <sheetData sheetId="3856"/>
      <sheetData sheetId="3857"/>
      <sheetData sheetId="3858"/>
      <sheetData sheetId="3859"/>
      <sheetData sheetId="3860"/>
      <sheetData sheetId="3861"/>
      <sheetData sheetId="3862"/>
      <sheetData sheetId="3863"/>
      <sheetData sheetId="3864"/>
      <sheetData sheetId="3865"/>
      <sheetData sheetId="3866"/>
      <sheetData sheetId="3867"/>
      <sheetData sheetId="3868"/>
      <sheetData sheetId="3869"/>
      <sheetData sheetId="3870"/>
      <sheetData sheetId="3871"/>
      <sheetData sheetId="3872"/>
      <sheetData sheetId="3873"/>
      <sheetData sheetId="3874"/>
      <sheetData sheetId="3875"/>
      <sheetData sheetId="3876"/>
      <sheetData sheetId="3877"/>
      <sheetData sheetId="3878"/>
      <sheetData sheetId="3879"/>
      <sheetData sheetId="3880"/>
      <sheetData sheetId="3881"/>
      <sheetData sheetId="3882"/>
      <sheetData sheetId="3883"/>
      <sheetData sheetId="3884"/>
      <sheetData sheetId="3885"/>
      <sheetData sheetId="3886"/>
      <sheetData sheetId="3887"/>
      <sheetData sheetId="3888"/>
      <sheetData sheetId="3889"/>
      <sheetData sheetId="3890"/>
      <sheetData sheetId="3891"/>
      <sheetData sheetId="3892"/>
      <sheetData sheetId="3893"/>
      <sheetData sheetId="3894"/>
      <sheetData sheetId="3895"/>
      <sheetData sheetId="3896"/>
      <sheetData sheetId="3897"/>
      <sheetData sheetId="3898"/>
      <sheetData sheetId="3899"/>
      <sheetData sheetId="3900"/>
      <sheetData sheetId="3901"/>
      <sheetData sheetId="3902"/>
      <sheetData sheetId="3903"/>
      <sheetData sheetId="3904"/>
      <sheetData sheetId="3905"/>
      <sheetData sheetId="3906"/>
      <sheetData sheetId="3907"/>
      <sheetData sheetId="3908"/>
      <sheetData sheetId="3909"/>
      <sheetData sheetId="3910"/>
      <sheetData sheetId="3911"/>
      <sheetData sheetId="3912"/>
      <sheetData sheetId="3913"/>
      <sheetData sheetId="3914"/>
      <sheetData sheetId="3915"/>
      <sheetData sheetId="3916"/>
      <sheetData sheetId="3917"/>
      <sheetData sheetId="3918"/>
      <sheetData sheetId="3919"/>
      <sheetData sheetId="3920"/>
      <sheetData sheetId="3921"/>
      <sheetData sheetId="3922"/>
      <sheetData sheetId="3923"/>
      <sheetData sheetId="3924"/>
      <sheetData sheetId="3925"/>
      <sheetData sheetId="3926"/>
      <sheetData sheetId="3927"/>
      <sheetData sheetId="3928"/>
      <sheetData sheetId="3929"/>
      <sheetData sheetId="3930"/>
      <sheetData sheetId="3931"/>
      <sheetData sheetId="3932"/>
      <sheetData sheetId="3933"/>
      <sheetData sheetId="3934"/>
      <sheetData sheetId="3935"/>
      <sheetData sheetId="3936"/>
      <sheetData sheetId="3937"/>
      <sheetData sheetId="3938"/>
      <sheetData sheetId="3939"/>
      <sheetData sheetId="3940"/>
      <sheetData sheetId="3941"/>
      <sheetData sheetId="3942"/>
      <sheetData sheetId="3943"/>
      <sheetData sheetId="3944"/>
      <sheetData sheetId="3945"/>
      <sheetData sheetId="3946"/>
      <sheetData sheetId="3947"/>
      <sheetData sheetId="3948"/>
      <sheetData sheetId="3949"/>
      <sheetData sheetId="3950"/>
      <sheetData sheetId="3951"/>
      <sheetData sheetId="3952"/>
      <sheetData sheetId="3953"/>
      <sheetData sheetId="3954"/>
      <sheetData sheetId="3955"/>
      <sheetData sheetId="3956"/>
      <sheetData sheetId="3957"/>
      <sheetData sheetId="3958"/>
      <sheetData sheetId="3959"/>
      <sheetData sheetId="3960"/>
      <sheetData sheetId="3961"/>
      <sheetData sheetId="3962"/>
      <sheetData sheetId="3963"/>
      <sheetData sheetId="3964"/>
      <sheetData sheetId="3965"/>
      <sheetData sheetId="3966"/>
      <sheetData sheetId="3967"/>
      <sheetData sheetId="3968"/>
      <sheetData sheetId="3969"/>
      <sheetData sheetId="3970"/>
      <sheetData sheetId="3971"/>
      <sheetData sheetId="3972"/>
      <sheetData sheetId="3973"/>
      <sheetData sheetId="3974"/>
      <sheetData sheetId="3975"/>
      <sheetData sheetId="3976"/>
      <sheetData sheetId="3977"/>
      <sheetData sheetId="3978"/>
      <sheetData sheetId="3979"/>
      <sheetData sheetId="3980"/>
      <sheetData sheetId="3981"/>
      <sheetData sheetId="3982"/>
      <sheetData sheetId="3983"/>
      <sheetData sheetId="3984"/>
      <sheetData sheetId="3985"/>
      <sheetData sheetId="3986"/>
      <sheetData sheetId="3987"/>
      <sheetData sheetId="3988"/>
      <sheetData sheetId="3989"/>
      <sheetData sheetId="3990"/>
      <sheetData sheetId="3991"/>
      <sheetData sheetId="3992"/>
      <sheetData sheetId="3993"/>
      <sheetData sheetId="3994"/>
      <sheetData sheetId="3995"/>
      <sheetData sheetId="3996"/>
      <sheetData sheetId="3997"/>
      <sheetData sheetId="3998"/>
      <sheetData sheetId="3999"/>
      <sheetData sheetId="4000"/>
      <sheetData sheetId="4001"/>
      <sheetData sheetId="4002"/>
      <sheetData sheetId="4003"/>
      <sheetData sheetId="4004"/>
      <sheetData sheetId="4005"/>
      <sheetData sheetId="4006"/>
      <sheetData sheetId="4007"/>
      <sheetData sheetId="4008"/>
      <sheetData sheetId="4009"/>
      <sheetData sheetId="4010"/>
      <sheetData sheetId="4011"/>
      <sheetData sheetId="4012"/>
      <sheetData sheetId="4013"/>
      <sheetData sheetId="4014"/>
      <sheetData sheetId="4015"/>
      <sheetData sheetId="4016"/>
      <sheetData sheetId="4017"/>
      <sheetData sheetId="4018"/>
      <sheetData sheetId="4019"/>
      <sheetData sheetId="4020"/>
      <sheetData sheetId="4021"/>
      <sheetData sheetId="4022"/>
      <sheetData sheetId="4023"/>
      <sheetData sheetId="4024"/>
      <sheetData sheetId="4025"/>
      <sheetData sheetId="4026"/>
      <sheetData sheetId="4027"/>
      <sheetData sheetId="4028"/>
      <sheetData sheetId="4029"/>
      <sheetData sheetId="4030"/>
      <sheetData sheetId="4031"/>
      <sheetData sheetId="4032"/>
      <sheetData sheetId="4033"/>
      <sheetData sheetId="4034"/>
      <sheetData sheetId="4035"/>
      <sheetData sheetId="4036"/>
      <sheetData sheetId="4037"/>
      <sheetData sheetId="4038"/>
      <sheetData sheetId="4039"/>
      <sheetData sheetId="4040"/>
      <sheetData sheetId="4041"/>
      <sheetData sheetId="4042"/>
      <sheetData sheetId="4043"/>
      <sheetData sheetId="4044"/>
      <sheetData sheetId="4045"/>
      <sheetData sheetId="4046"/>
      <sheetData sheetId="4047"/>
      <sheetData sheetId="4048"/>
      <sheetData sheetId="4049"/>
      <sheetData sheetId="4050"/>
      <sheetData sheetId="4051"/>
      <sheetData sheetId="4052"/>
      <sheetData sheetId="4053"/>
      <sheetData sheetId="4054"/>
      <sheetData sheetId="4055"/>
      <sheetData sheetId="4056"/>
      <sheetData sheetId="4057"/>
      <sheetData sheetId="4058"/>
      <sheetData sheetId="4059"/>
      <sheetData sheetId="4060"/>
      <sheetData sheetId="4061"/>
      <sheetData sheetId="4062"/>
      <sheetData sheetId="4063"/>
      <sheetData sheetId="4064"/>
      <sheetData sheetId="4065"/>
      <sheetData sheetId="4066"/>
      <sheetData sheetId="4067"/>
      <sheetData sheetId="4068"/>
      <sheetData sheetId="4069"/>
      <sheetData sheetId="4070"/>
      <sheetData sheetId="4071"/>
      <sheetData sheetId="4072"/>
      <sheetData sheetId="4073"/>
      <sheetData sheetId="4074"/>
      <sheetData sheetId="4075"/>
      <sheetData sheetId="4076"/>
      <sheetData sheetId="4077"/>
      <sheetData sheetId="4078"/>
      <sheetData sheetId="4079"/>
      <sheetData sheetId="4080"/>
      <sheetData sheetId="4081"/>
      <sheetData sheetId="4082"/>
      <sheetData sheetId="4083"/>
      <sheetData sheetId="4084"/>
      <sheetData sheetId="4085"/>
      <sheetData sheetId="4086"/>
      <sheetData sheetId="4087"/>
      <sheetData sheetId="4088"/>
      <sheetData sheetId="4089"/>
      <sheetData sheetId="4090"/>
      <sheetData sheetId="4091"/>
      <sheetData sheetId="4092"/>
      <sheetData sheetId="4093"/>
      <sheetData sheetId="4094"/>
      <sheetData sheetId="4095"/>
      <sheetData sheetId="4096"/>
      <sheetData sheetId="4097"/>
      <sheetData sheetId="4098"/>
      <sheetData sheetId="4099"/>
      <sheetData sheetId="4100"/>
      <sheetData sheetId="4101"/>
      <sheetData sheetId="4102"/>
      <sheetData sheetId="4103"/>
      <sheetData sheetId="4104"/>
      <sheetData sheetId="4105"/>
      <sheetData sheetId="4106"/>
      <sheetData sheetId="4107"/>
      <sheetData sheetId="4108"/>
      <sheetData sheetId="4109"/>
      <sheetData sheetId="4110"/>
      <sheetData sheetId="4111"/>
      <sheetData sheetId="4112"/>
      <sheetData sheetId="4113"/>
      <sheetData sheetId="4114"/>
      <sheetData sheetId="4115"/>
      <sheetData sheetId="4116"/>
      <sheetData sheetId="4117"/>
      <sheetData sheetId="4118"/>
      <sheetData sheetId="4119"/>
      <sheetData sheetId="4120"/>
      <sheetData sheetId="4121"/>
      <sheetData sheetId="4122"/>
      <sheetData sheetId="4123"/>
      <sheetData sheetId="4124"/>
      <sheetData sheetId="4125"/>
      <sheetData sheetId="4126"/>
      <sheetData sheetId="4127"/>
      <sheetData sheetId="4128"/>
      <sheetData sheetId="4129"/>
      <sheetData sheetId="4130"/>
      <sheetData sheetId="4131"/>
      <sheetData sheetId="4132"/>
      <sheetData sheetId="4133"/>
      <sheetData sheetId="4134"/>
      <sheetData sheetId="4135"/>
      <sheetData sheetId="4136"/>
      <sheetData sheetId="4137"/>
      <sheetData sheetId="4138"/>
      <sheetData sheetId="4139"/>
      <sheetData sheetId="4140"/>
      <sheetData sheetId="4141"/>
      <sheetData sheetId="4142"/>
      <sheetData sheetId="4143"/>
      <sheetData sheetId="4144"/>
      <sheetData sheetId="4145"/>
      <sheetData sheetId="4146"/>
      <sheetData sheetId="4147"/>
      <sheetData sheetId="4148"/>
      <sheetData sheetId="4149"/>
      <sheetData sheetId="4150"/>
      <sheetData sheetId="4151"/>
      <sheetData sheetId="4152"/>
      <sheetData sheetId="4153"/>
      <sheetData sheetId="4154"/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/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/>
      <sheetData sheetId="4202"/>
      <sheetData sheetId="4203"/>
      <sheetData sheetId="4204"/>
      <sheetData sheetId="4205"/>
      <sheetData sheetId="4206"/>
      <sheetData sheetId="4207"/>
      <sheetData sheetId="4208"/>
      <sheetData sheetId="4209"/>
      <sheetData sheetId="4210"/>
      <sheetData sheetId="4211"/>
      <sheetData sheetId="4212"/>
      <sheetData sheetId="4213"/>
      <sheetData sheetId="4214"/>
      <sheetData sheetId="4215"/>
      <sheetData sheetId="4216"/>
      <sheetData sheetId="4217"/>
      <sheetData sheetId="4218"/>
      <sheetData sheetId="4219"/>
      <sheetData sheetId="4220"/>
      <sheetData sheetId="4221"/>
      <sheetData sheetId="4222"/>
      <sheetData sheetId="4223"/>
      <sheetData sheetId="4224"/>
      <sheetData sheetId="4225"/>
      <sheetData sheetId="4226"/>
      <sheetData sheetId="4227"/>
      <sheetData sheetId="4228"/>
      <sheetData sheetId="4229" refreshError="1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 refreshError="1"/>
      <sheetData sheetId="4237" refreshError="1"/>
      <sheetData sheetId="4238" refreshError="1"/>
      <sheetData sheetId="4239" refreshError="1"/>
      <sheetData sheetId="4240" refreshError="1"/>
      <sheetData sheetId="4241" refreshError="1"/>
      <sheetData sheetId="4242" refreshError="1"/>
      <sheetData sheetId="4243" refreshError="1"/>
      <sheetData sheetId="4244" refreshError="1"/>
      <sheetData sheetId="4245" refreshError="1"/>
      <sheetData sheetId="4246" refreshError="1"/>
      <sheetData sheetId="4247" refreshError="1"/>
      <sheetData sheetId="4248" refreshError="1"/>
      <sheetData sheetId="4249" refreshError="1"/>
      <sheetData sheetId="4250"/>
      <sheetData sheetId="4251"/>
      <sheetData sheetId="4252"/>
      <sheetData sheetId="4253"/>
      <sheetData sheetId="4254"/>
      <sheetData sheetId="4255"/>
      <sheetData sheetId="4256"/>
      <sheetData sheetId="4257"/>
      <sheetData sheetId="4258"/>
      <sheetData sheetId="4259"/>
      <sheetData sheetId="4260"/>
      <sheetData sheetId="4261"/>
      <sheetData sheetId="4262"/>
      <sheetData sheetId="4263"/>
      <sheetData sheetId="4264"/>
      <sheetData sheetId="4265"/>
      <sheetData sheetId="4266"/>
      <sheetData sheetId="4267"/>
      <sheetData sheetId="4268" refreshError="1"/>
      <sheetData sheetId="4269" refreshError="1"/>
      <sheetData sheetId="4270" refreshError="1"/>
      <sheetData sheetId="4271" refreshError="1"/>
      <sheetData sheetId="4272" refreshError="1"/>
      <sheetData sheetId="4273" refreshError="1"/>
      <sheetData sheetId="4274" refreshError="1"/>
      <sheetData sheetId="4275" refreshError="1"/>
      <sheetData sheetId="4276" refreshError="1"/>
      <sheetData sheetId="4277" refreshError="1"/>
      <sheetData sheetId="4278" refreshError="1"/>
      <sheetData sheetId="4279" refreshError="1"/>
      <sheetData sheetId="4280" refreshError="1"/>
      <sheetData sheetId="4281" refreshError="1"/>
      <sheetData sheetId="4282" refreshError="1"/>
      <sheetData sheetId="4283" refreshError="1"/>
      <sheetData sheetId="4284" refreshError="1"/>
      <sheetData sheetId="4285" refreshError="1"/>
      <sheetData sheetId="4286"/>
      <sheetData sheetId="4287" refreshError="1"/>
      <sheetData sheetId="4288" refreshError="1"/>
      <sheetData sheetId="4289" refreshError="1"/>
      <sheetData sheetId="4290" refreshError="1"/>
      <sheetData sheetId="4291" refreshError="1"/>
      <sheetData sheetId="4292" refreshError="1"/>
      <sheetData sheetId="4293" refreshError="1"/>
      <sheetData sheetId="4294" refreshError="1"/>
      <sheetData sheetId="4295" refreshError="1"/>
      <sheetData sheetId="4296" refreshError="1"/>
      <sheetData sheetId="4297"/>
      <sheetData sheetId="4298" refreshError="1"/>
      <sheetData sheetId="4299" refreshError="1"/>
      <sheetData sheetId="4300" refreshError="1"/>
      <sheetData sheetId="4301" refreshError="1"/>
      <sheetData sheetId="4302" refreshError="1"/>
      <sheetData sheetId="4303" refreshError="1"/>
      <sheetData sheetId="4304" refreshError="1"/>
      <sheetData sheetId="4305" refreshError="1"/>
      <sheetData sheetId="4306"/>
      <sheetData sheetId="4307"/>
      <sheetData sheetId="4308"/>
      <sheetData sheetId="4309"/>
      <sheetData sheetId="4310"/>
      <sheetData sheetId="4311"/>
      <sheetData sheetId="4312"/>
      <sheetData sheetId="4313"/>
      <sheetData sheetId="4314"/>
      <sheetData sheetId="4315"/>
      <sheetData sheetId="4316" refreshError="1"/>
      <sheetData sheetId="4317" refreshError="1"/>
      <sheetData sheetId="4318" refreshError="1"/>
      <sheetData sheetId="4319" refreshError="1"/>
      <sheetData sheetId="4320" refreshError="1"/>
      <sheetData sheetId="4321" refreshError="1"/>
      <sheetData sheetId="4322" refreshError="1"/>
      <sheetData sheetId="4323" refreshError="1"/>
      <sheetData sheetId="4324" refreshError="1"/>
      <sheetData sheetId="4325" refreshError="1"/>
      <sheetData sheetId="4326" refreshError="1"/>
      <sheetData sheetId="4327"/>
      <sheetData sheetId="4328"/>
      <sheetData sheetId="4329"/>
      <sheetData sheetId="4330" refreshError="1"/>
      <sheetData sheetId="4331" refreshError="1"/>
      <sheetData sheetId="4332"/>
      <sheetData sheetId="4333"/>
      <sheetData sheetId="4334"/>
      <sheetData sheetId="4335"/>
      <sheetData sheetId="4336"/>
      <sheetData sheetId="4337"/>
      <sheetData sheetId="4338"/>
      <sheetData sheetId="4339"/>
      <sheetData sheetId="4340"/>
      <sheetData sheetId="4341"/>
      <sheetData sheetId="4342"/>
      <sheetData sheetId="4343"/>
      <sheetData sheetId="4344"/>
      <sheetData sheetId="4345"/>
      <sheetData sheetId="4346"/>
      <sheetData sheetId="4347"/>
      <sheetData sheetId="4348"/>
      <sheetData sheetId="4349"/>
      <sheetData sheetId="4350"/>
      <sheetData sheetId="4351"/>
      <sheetData sheetId="4352"/>
      <sheetData sheetId="4353"/>
      <sheetData sheetId="4354"/>
      <sheetData sheetId="4355"/>
      <sheetData sheetId="4356"/>
      <sheetData sheetId="4357"/>
      <sheetData sheetId="4358"/>
      <sheetData sheetId="4359"/>
      <sheetData sheetId="4360"/>
      <sheetData sheetId="4361"/>
      <sheetData sheetId="4362"/>
      <sheetData sheetId="4363"/>
      <sheetData sheetId="4364"/>
      <sheetData sheetId="4365"/>
      <sheetData sheetId="4366"/>
      <sheetData sheetId="4367"/>
      <sheetData sheetId="4368"/>
      <sheetData sheetId="4369"/>
      <sheetData sheetId="4370"/>
      <sheetData sheetId="4371"/>
      <sheetData sheetId="4372"/>
      <sheetData sheetId="4373"/>
      <sheetData sheetId="4374"/>
      <sheetData sheetId="4375"/>
      <sheetData sheetId="4376"/>
      <sheetData sheetId="4377"/>
      <sheetData sheetId="4378"/>
      <sheetData sheetId="4379"/>
      <sheetData sheetId="4380"/>
      <sheetData sheetId="4381"/>
      <sheetData sheetId="4382"/>
      <sheetData sheetId="4383"/>
      <sheetData sheetId="4384"/>
      <sheetData sheetId="4385"/>
      <sheetData sheetId="4386"/>
      <sheetData sheetId="4387"/>
      <sheetData sheetId="4388"/>
      <sheetData sheetId="4389"/>
      <sheetData sheetId="4390"/>
      <sheetData sheetId="4391"/>
      <sheetData sheetId="4392"/>
      <sheetData sheetId="4393"/>
      <sheetData sheetId="4394"/>
      <sheetData sheetId="4395"/>
      <sheetData sheetId="4396"/>
      <sheetData sheetId="4397"/>
      <sheetData sheetId="4398"/>
      <sheetData sheetId="4399"/>
      <sheetData sheetId="4400"/>
      <sheetData sheetId="4401"/>
      <sheetData sheetId="4402"/>
      <sheetData sheetId="4403"/>
      <sheetData sheetId="4404"/>
      <sheetData sheetId="4405"/>
      <sheetData sheetId="4406"/>
      <sheetData sheetId="4407"/>
      <sheetData sheetId="4408"/>
      <sheetData sheetId="4409"/>
      <sheetData sheetId="4410"/>
      <sheetData sheetId="4411"/>
      <sheetData sheetId="4412"/>
      <sheetData sheetId="4413"/>
      <sheetData sheetId="4414"/>
      <sheetData sheetId="4415"/>
      <sheetData sheetId="4416"/>
      <sheetData sheetId="4417"/>
      <sheetData sheetId="4418"/>
      <sheetData sheetId="4419"/>
      <sheetData sheetId="4420"/>
      <sheetData sheetId="4421"/>
      <sheetData sheetId="4422"/>
      <sheetData sheetId="4423"/>
      <sheetData sheetId="4424"/>
      <sheetData sheetId="4425"/>
      <sheetData sheetId="4426"/>
      <sheetData sheetId="4427"/>
      <sheetData sheetId="4428"/>
      <sheetData sheetId="4429"/>
      <sheetData sheetId="4430"/>
      <sheetData sheetId="4431"/>
      <sheetData sheetId="4432"/>
      <sheetData sheetId="4433"/>
      <sheetData sheetId="4434"/>
      <sheetData sheetId="4435"/>
      <sheetData sheetId="4436"/>
      <sheetData sheetId="4437"/>
      <sheetData sheetId="4438"/>
      <sheetData sheetId="4439"/>
      <sheetData sheetId="4440"/>
      <sheetData sheetId="4441"/>
      <sheetData sheetId="4442"/>
      <sheetData sheetId="4443"/>
      <sheetData sheetId="4444"/>
      <sheetData sheetId="4445"/>
      <sheetData sheetId="4446"/>
      <sheetData sheetId="4447"/>
      <sheetData sheetId="4448"/>
      <sheetData sheetId="4449"/>
      <sheetData sheetId="4450"/>
      <sheetData sheetId="4451"/>
      <sheetData sheetId="4452"/>
      <sheetData sheetId="4453"/>
      <sheetData sheetId="4454"/>
      <sheetData sheetId="4455"/>
      <sheetData sheetId="4456"/>
      <sheetData sheetId="4457"/>
      <sheetData sheetId="4458"/>
      <sheetData sheetId="4459"/>
      <sheetData sheetId="4460"/>
      <sheetData sheetId="4461"/>
      <sheetData sheetId="4462"/>
      <sheetData sheetId="4463"/>
      <sheetData sheetId="4464"/>
      <sheetData sheetId="4465"/>
      <sheetData sheetId="4466"/>
      <sheetData sheetId="4467"/>
      <sheetData sheetId="4468"/>
      <sheetData sheetId="4469"/>
      <sheetData sheetId="4470"/>
      <sheetData sheetId="4471"/>
      <sheetData sheetId="4472"/>
      <sheetData sheetId="4473"/>
      <sheetData sheetId="4474"/>
      <sheetData sheetId="4475"/>
      <sheetData sheetId="4476"/>
      <sheetData sheetId="4477"/>
      <sheetData sheetId="4478"/>
      <sheetData sheetId="4479"/>
      <sheetData sheetId="4480"/>
      <sheetData sheetId="4481"/>
      <sheetData sheetId="4482"/>
      <sheetData sheetId="4483"/>
      <sheetData sheetId="4484"/>
      <sheetData sheetId="4485"/>
      <sheetData sheetId="4486"/>
      <sheetData sheetId="4487"/>
      <sheetData sheetId="4488"/>
      <sheetData sheetId="4489"/>
      <sheetData sheetId="4490"/>
      <sheetData sheetId="4491"/>
      <sheetData sheetId="4492"/>
      <sheetData sheetId="4493"/>
      <sheetData sheetId="4494"/>
      <sheetData sheetId="4495"/>
      <sheetData sheetId="4496"/>
      <sheetData sheetId="4497"/>
      <sheetData sheetId="4498"/>
      <sheetData sheetId="4499"/>
      <sheetData sheetId="4500"/>
      <sheetData sheetId="4501"/>
      <sheetData sheetId="4502"/>
      <sheetData sheetId="4503"/>
      <sheetData sheetId="4504"/>
      <sheetData sheetId="4505"/>
      <sheetData sheetId="4506"/>
      <sheetData sheetId="4507"/>
      <sheetData sheetId="4508"/>
      <sheetData sheetId="4509"/>
      <sheetData sheetId="4510"/>
      <sheetData sheetId="4511"/>
      <sheetData sheetId="4512"/>
      <sheetData sheetId="4513"/>
      <sheetData sheetId="4514"/>
      <sheetData sheetId="4515"/>
      <sheetData sheetId="4516"/>
      <sheetData sheetId="4517"/>
      <sheetData sheetId="4518"/>
      <sheetData sheetId="4519"/>
      <sheetData sheetId="4520"/>
      <sheetData sheetId="4521"/>
      <sheetData sheetId="4522"/>
      <sheetData sheetId="4523"/>
      <sheetData sheetId="4524"/>
      <sheetData sheetId="4525"/>
      <sheetData sheetId="4526"/>
      <sheetData sheetId="4527"/>
      <sheetData sheetId="4528"/>
      <sheetData sheetId="4529" refreshError="1"/>
      <sheetData sheetId="4530" refreshError="1"/>
      <sheetData sheetId="4531"/>
      <sheetData sheetId="4532"/>
      <sheetData sheetId="4533"/>
      <sheetData sheetId="4534"/>
      <sheetData sheetId="4535"/>
      <sheetData sheetId="4536"/>
      <sheetData sheetId="4537"/>
      <sheetData sheetId="4538"/>
      <sheetData sheetId="4539"/>
      <sheetData sheetId="4540"/>
      <sheetData sheetId="4541"/>
      <sheetData sheetId="4542"/>
      <sheetData sheetId="4543"/>
      <sheetData sheetId="4544"/>
      <sheetData sheetId="4545"/>
      <sheetData sheetId="4546"/>
      <sheetData sheetId="4547"/>
      <sheetData sheetId="4548"/>
      <sheetData sheetId="4549"/>
      <sheetData sheetId="4550"/>
      <sheetData sheetId="4551"/>
      <sheetData sheetId="4552"/>
      <sheetData sheetId="4553"/>
      <sheetData sheetId="4554"/>
      <sheetData sheetId="4555"/>
      <sheetData sheetId="4556"/>
      <sheetData sheetId="4557"/>
      <sheetData sheetId="4558"/>
      <sheetData sheetId="4559"/>
      <sheetData sheetId="4560"/>
      <sheetData sheetId="4561"/>
      <sheetData sheetId="4562"/>
      <sheetData sheetId="4563"/>
      <sheetData sheetId="4564"/>
      <sheetData sheetId="4565"/>
      <sheetData sheetId="4566"/>
      <sheetData sheetId="4567"/>
      <sheetData sheetId="4568"/>
      <sheetData sheetId="4569"/>
      <sheetData sheetId="4570"/>
      <sheetData sheetId="4571"/>
      <sheetData sheetId="4572"/>
      <sheetData sheetId="4573"/>
      <sheetData sheetId="4574"/>
      <sheetData sheetId="4575"/>
      <sheetData sheetId="4576"/>
      <sheetData sheetId="4577"/>
      <sheetData sheetId="4578"/>
      <sheetData sheetId="4579"/>
      <sheetData sheetId="4580"/>
      <sheetData sheetId="4581"/>
      <sheetData sheetId="4582"/>
      <sheetData sheetId="4583"/>
      <sheetData sheetId="4584"/>
      <sheetData sheetId="4585"/>
      <sheetData sheetId="4586"/>
      <sheetData sheetId="4587"/>
      <sheetData sheetId="4588"/>
      <sheetData sheetId="4589"/>
      <sheetData sheetId="4590"/>
      <sheetData sheetId="4591"/>
      <sheetData sheetId="4592"/>
      <sheetData sheetId="4593"/>
      <sheetData sheetId="4594"/>
      <sheetData sheetId="4595"/>
      <sheetData sheetId="4596"/>
      <sheetData sheetId="4597"/>
      <sheetData sheetId="4598"/>
      <sheetData sheetId="4599"/>
      <sheetData sheetId="4600"/>
      <sheetData sheetId="4601"/>
      <sheetData sheetId="4602"/>
      <sheetData sheetId="4603"/>
      <sheetData sheetId="4604"/>
      <sheetData sheetId="4605"/>
      <sheetData sheetId="4606"/>
      <sheetData sheetId="4607"/>
      <sheetData sheetId="4608"/>
      <sheetData sheetId="4609"/>
      <sheetData sheetId="4610"/>
      <sheetData sheetId="4611"/>
      <sheetData sheetId="4612"/>
      <sheetData sheetId="4613"/>
      <sheetData sheetId="4614"/>
      <sheetData sheetId="4615"/>
      <sheetData sheetId="4616"/>
      <sheetData sheetId="4617"/>
      <sheetData sheetId="4618"/>
      <sheetData sheetId="4619"/>
      <sheetData sheetId="4620"/>
      <sheetData sheetId="4621"/>
      <sheetData sheetId="4622"/>
      <sheetData sheetId="4623"/>
      <sheetData sheetId="4624"/>
      <sheetData sheetId="4625"/>
      <sheetData sheetId="4626"/>
      <sheetData sheetId="4627"/>
      <sheetData sheetId="4628"/>
      <sheetData sheetId="4629"/>
      <sheetData sheetId="4630"/>
      <sheetData sheetId="4631"/>
      <sheetData sheetId="4632"/>
      <sheetData sheetId="4633" refreshError="1"/>
      <sheetData sheetId="4634" refreshError="1"/>
      <sheetData sheetId="4635" refreshError="1"/>
      <sheetData sheetId="4636" refreshError="1"/>
      <sheetData sheetId="4637"/>
      <sheetData sheetId="4638"/>
      <sheetData sheetId="4639"/>
      <sheetData sheetId="4640"/>
      <sheetData sheetId="4641"/>
      <sheetData sheetId="4642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 refreshError="1"/>
      <sheetData sheetId="4680" refreshError="1"/>
      <sheetData sheetId="4681"/>
      <sheetData sheetId="4682"/>
      <sheetData sheetId="4683"/>
      <sheetData sheetId="4684"/>
      <sheetData sheetId="4685"/>
      <sheetData sheetId="4686"/>
      <sheetData sheetId="4687"/>
      <sheetData sheetId="4688"/>
      <sheetData sheetId="4689"/>
      <sheetData sheetId="4690"/>
      <sheetData sheetId="4691"/>
      <sheetData sheetId="4692"/>
      <sheetData sheetId="4693"/>
      <sheetData sheetId="4694"/>
      <sheetData sheetId="4695"/>
      <sheetData sheetId="4696"/>
      <sheetData sheetId="4697"/>
      <sheetData sheetId="4698"/>
      <sheetData sheetId="4699"/>
      <sheetData sheetId="4700"/>
      <sheetData sheetId="4701"/>
      <sheetData sheetId="4702" refreshError="1"/>
      <sheetData sheetId="4703" refreshError="1"/>
      <sheetData sheetId="4704" refreshError="1"/>
      <sheetData sheetId="4705" refreshError="1"/>
      <sheetData sheetId="4706" refreshError="1"/>
      <sheetData sheetId="4707"/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 refreshError="1"/>
      <sheetData sheetId="4718" refreshError="1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 refreshError="1"/>
      <sheetData sheetId="4726" refreshError="1"/>
      <sheetData sheetId="4727" refreshError="1"/>
      <sheetData sheetId="4728" refreshError="1"/>
      <sheetData sheetId="4729" refreshError="1"/>
      <sheetData sheetId="4730" refreshError="1"/>
      <sheetData sheetId="4731" refreshError="1"/>
      <sheetData sheetId="4732" refreshError="1"/>
      <sheetData sheetId="4733" refreshError="1"/>
      <sheetData sheetId="4734" refreshError="1"/>
      <sheetData sheetId="4735" refreshError="1"/>
      <sheetData sheetId="4736" refreshError="1"/>
      <sheetData sheetId="4737" refreshError="1"/>
      <sheetData sheetId="4738" refreshError="1"/>
      <sheetData sheetId="4739" refreshError="1"/>
      <sheetData sheetId="4740" refreshError="1"/>
      <sheetData sheetId="4741" refreshError="1"/>
      <sheetData sheetId="4742" refreshError="1"/>
      <sheetData sheetId="4743" refreshError="1"/>
      <sheetData sheetId="4744" refreshError="1"/>
      <sheetData sheetId="4745" refreshError="1"/>
      <sheetData sheetId="4746" refreshError="1"/>
      <sheetData sheetId="4747" refreshError="1"/>
      <sheetData sheetId="4748" refreshError="1"/>
      <sheetData sheetId="4749" refreshError="1"/>
      <sheetData sheetId="4750" refreshError="1"/>
      <sheetData sheetId="4751" refreshError="1"/>
      <sheetData sheetId="4752" refreshError="1"/>
      <sheetData sheetId="4753" refreshError="1"/>
      <sheetData sheetId="4754" refreshError="1"/>
      <sheetData sheetId="4755" refreshError="1"/>
      <sheetData sheetId="4756" refreshError="1"/>
      <sheetData sheetId="4757" refreshError="1"/>
      <sheetData sheetId="4758" refreshError="1"/>
      <sheetData sheetId="4759" refreshError="1"/>
      <sheetData sheetId="4760" refreshError="1"/>
      <sheetData sheetId="4761" refreshError="1"/>
      <sheetData sheetId="4762" refreshError="1"/>
      <sheetData sheetId="4763" refreshError="1"/>
      <sheetData sheetId="4764" refreshError="1"/>
      <sheetData sheetId="4765" refreshError="1"/>
      <sheetData sheetId="4766" refreshError="1"/>
      <sheetData sheetId="4767" refreshError="1"/>
      <sheetData sheetId="4768" refreshError="1"/>
      <sheetData sheetId="4769" refreshError="1"/>
      <sheetData sheetId="4770" refreshError="1"/>
      <sheetData sheetId="4771" refreshError="1"/>
      <sheetData sheetId="4772" refreshError="1"/>
      <sheetData sheetId="4773" refreshError="1"/>
      <sheetData sheetId="4774" refreshError="1"/>
      <sheetData sheetId="4775" refreshError="1"/>
      <sheetData sheetId="4776" refreshError="1"/>
      <sheetData sheetId="4777" refreshError="1"/>
      <sheetData sheetId="4778" refreshError="1"/>
      <sheetData sheetId="4779" refreshError="1"/>
      <sheetData sheetId="4780" refreshError="1"/>
      <sheetData sheetId="4781" refreshError="1"/>
      <sheetData sheetId="4782" refreshError="1"/>
      <sheetData sheetId="4783" refreshError="1"/>
      <sheetData sheetId="4784" refreshError="1"/>
      <sheetData sheetId="4785" refreshError="1"/>
      <sheetData sheetId="4786" refreshError="1"/>
      <sheetData sheetId="4787" refreshError="1"/>
      <sheetData sheetId="4788" refreshError="1"/>
      <sheetData sheetId="4789" refreshError="1"/>
      <sheetData sheetId="4790" refreshError="1"/>
      <sheetData sheetId="4791" refreshError="1"/>
      <sheetData sheetId="4792" refreshError="1"/>
      <sheetData sheetId="4793" refreshError="1"/>
      <sheetData sheetId="4794" refreshError="1"/>
      <sheetData sheetId="4795" refreshError="1"/>
      <sheetData sheetId="4796" refreshError="1"/>
      <sheetData sheetId="4797" refreshError="1"/>
      <sheetData sheetId="4798" refreshError="1"/>
      <sheetData sheetId="4799" refreshError="1"/>
      <sheetData sheetId="4800" refreshError="1"/>
      <sheetData sheetId="4801" refreshError="1"/>
      <sheetData sheetId="4802" refreshError="1"/>
      <sheetData sheetId="4803" refreshError="1"/>
      <sheetData sheetId="4804" refreshError="1"/>
      <sheetData sheetId="4805" refreshError="1"/>
      <sheetData sheetId="4806" refreshError="1"/>
      <sheetData sheetId="4807" refreshError="1"/>
      <sheetData sheetId="4808" refreshError="1"/>
      <sheetData sheetId="4809" refreshError="1"/>
      <sheetData sheetId="4810" refreshError="1"/>
      <sheetData sheetId="4811" refreshError="1"/>
      <sheetData sheetId="4812" refreshError="1"/>
      <sheetData sheetId="4813" refreshError="1"/>
      <sheetData sheetId="4814" refreshError="1"/>
      <sheetData sheetId="4815" refreshError="1"/>
      <sheetData sheetId="4816" refreshError="1"/>
      <sheetData sheetId="4817" refreshError="1"/>
      <sheetData sheetId="4818" refreshError="1"/>
      <sheetData sheetId="4819" refreshError="1"/>
      <sheetData sheetId="4820" refreshError="1"/>
      <sheetData sheetId="4821" refreshError="1"/>
      <sheetData sheetId="4822" refreshError="1"/>
      <sheetData sheetId="4823" refreshError="1"/>
      <sheetData sheetId="4824" refreshError="1"/>
      <sheetData sheetId="4825" refreshError="1"/>
      <sheetData sheetId="4826" refreshError="1"/>
      <sheetData sheetId="4827" refreshError="1"/>
      <sheetData sheetId="4828" refreshError="1"/>
      <sheetData sheetId="4829" refreshError="1"/>
      <sheetData sheetId="4830" refreshError="1"/>
      <sheetData sheetId="4831" refreshError="1"/>
      <sheetData sheetId="4832" refreshError="1"/>
      <sheetData sheetId="4833" refreshError="1"/>
      <sheetData sheetId="4834" refreshError="1"/>
      <sheetData sheetId="4835" refreshError="1"/>
      <sheetData sheetId="4836" refreshError="1"/>
      <sheetData sheetId="4837" refreshError="1"/>
      <sheetData sheetId="4838" refreshError="1"/>
      <sheetData sheetId="4839" refreshError="1"/>
      <sheetData sheetId="4840" refreshError="1"/>
      <sheetData sheetId="4841" refreshError="1"/>
      <sheetData sheetId="4842" refreshError="1"/>
      <sheetData sheetId="4843" refreshError="1"/>
      <sheetData sheetId="4844" refreshError="1"/>
      <sheetData sheetId="4845" refreshError="1"/>
      <sheetData sheetId="4846" refreshError="1"/>
      <sheetData sheetId="4847" refreshError="1"/>
      <sheetData sheetId="4848" refreshError="1"/>
      <sheetData sheetId="4849" refreshError="1"/>
      <sheetData sheetId="4850" refreshError="1"/>
      <sheetData sheetId="4851" refreshError="1"/>
      <sheetData sheetId="4852" refreshError="1"/>
      <sheetData sheetId="4853" refreshError="1"/>
      <sheetData sheetId="4854" refreshError="1"/>
      <sheetData sheetId="4855" refreshError="1"/>
      <sheetData sheetId="4856" refreshError="1"/>
      <sheetData sheetId="4857" refreshError="1"/>
      <sheetData sheetId="4858" refreshError="1"/>
      <sheetData sheetId="4859" refreshError="1"/>
      <sheetData sheetId="4860" refreshError="1"/>
      <sheetData sheetId="4861" refreshError="1"/>
      <sheetData sheetId="4862" refreshError="1"/>
      <sheetData sheetId="4863" refreshError="1"/>
      <sheetData sheetId="4864" refreshError="1"/>
      <sheetData sheetId="4865" refreshError="1"/>
      <sheetData sheetId="4866" refreshError="1"/>
      <sheetData sheetId="4867" refreshError="1"/>
      <sheetData sheetId="4868" refreshError="1"/>
      <sheetData sheetId="4869" refreshError="1"/>
      <sheetData sheetId="4870" refreshError="1"/>
      <sheetData sheetId="4871" refreshError="1"/>
      <sheetData sheetId="4872" refreshError="1"/>
      <sheetData sheetId="4873" refreshError="1"/>
      <sheetData sheetId="4874" refreshError="1"/>
      <sheetData sheetId="4875" refreshError="1"/>
      <sheetData sheetId="4876" refreshError="1"/>
      <sheetData sheetId="4877" refreshError="1"/>
      <sheetData sheetId="4878" refreshError="1"/>
      <sheetData sheetId="4879" refreshError="1"/>
      <sheetData sheetId="4880" refreshError="1"/>
      <sheetData sheetId="4881" refreshError="1"/>
      <sheetData sheetId="4882" refreshError="1"/>
      <sheetData sheetId="4883" refreshError="1"/>
      <sheetData sheetId="4884" refreshError="1"/>
      <sheetData sheetId="4885" refreshError="1"/>
      <sheetData sheetId="4886" refreshError="1"/>
      <sheetData sheetId="4887" refreshError="1"/>
      <sheetData sheetId="4888" refreshError="1"/>
      <sheetData sheetId="4889" refreshError="1"/>
      <sheetData sheetId="4890" refreshError="1"/>
      <sheetData sheetId="4891" refreshError="1"/>
      <sheetData sheetId="4892" refreshError="1"/>
      <sheetData sheetId="4893" refreshError="1"/>
      <sheetData sheetId="4894" refreshError="1"/>
      <sheetData sheetId="4895" refreshError="1"/>
      <sheetData sheetId="4896" refreshError="1"/>
      <sheetData sheetId="4897" refreshError="1"/>
      <sheetData sheetId="4898" refreshError="1"/>
      <sheetData sheetId="4899" refreshError="1"/>
      <sheetData sheetId="4900" refreshError="1"/>
      <sheetData sheetId="4901" refreshError="1"/>
      <sheetData sheetId="4902" refreshError="1"/>
      <sheetData sheetId="4903" refreshError="1"/>
      <sheetData sheetId="4904" refreshError="1"/>
      <sheetData sheetId="4905" refreshError="1"/>
      <sheetData sheetId="4906" refreshError="1"/>
      <sheetData sheetId="4907" refreshError="1"/>
      <sheetData sheetId="4908" refreshError="1"/>
      <sheetData sheetId="4909" refreshError="1"/>
      <sheetData sheetId="4910" refreshError="1"/>
      <sheetData sheetId="4911" refreshError="1"/>
      <sheetData sheetId="4912" refreshError="1"/>
      <sheetData sheetId="4913" refreshError="1"/>
      <sheetData sheetId="4914" refreshError="1"/>
      <sheetData sheetId="4915" refreshError="1"/>
      <sheetData sheetId="4916" refreshError="1"/>
      <sheetData sheetId="4917" refreshError="1"/>
      <sheetData sheetId="4918" refreshError="1"/>
      <sheetData sheetId="4919" refreshError="1"/>
      <sheetData sheetId="4920" refreshError="1"/>
      <sheetData sheetId="4921" refreshError="1"/>
      <sheetData sheetId="4922" refreshError="1"/>
      <sheetData sheetId="4923" refreshError="1"/>
      <sheetData sheetId="4924" refreshError="1"/>
      <sheetData sheetId="4925" refreshError="1"/>
      <sheetData sheetId="4926" refreshError="1"/>
      <sheetData sheetId="4927" refreshError="1"/>
      <sheetData sheetId="4928" refreshError="1"/>
      <sheetData sheetId="4929" refreshError="1"/>
      <sheetData sheetId="4930" refreshError="1"/>
      <sheetData sheetId="4931" refreshError="1"/>
      <sheetData sheetId="4932" refreshError="1"/>
      <sheetData sheetId="4933" refreshError="1"/>
      <sheetData sheetId="4934" refreshError="1"/>
      <sheetData sheetId="4935" refreshError="1"/>
      <sheetData sheetId="4936" refreshError="1"/>
      <sheetData sheetId="4937" refreshError="1"/>
      <sheetData sheetId="4938" refreshError="1"/>
      <sheetData sheetId="4939" refreshError="1"/>
      <sheetData sheetId="4940" refreshError="1"/>
      <sheetData sheetId="4941" refreshError="1"/>
      <sheetData sheetId="4942" refreshError="1"/>
      <sheetData sheetId="4943" refreshError="1"/>
      <sheetData sheetId="4944" refreshError="1"/>
      <sheetData sheetId="4945" refreshError="1"/>
      <sheetData sheetId="4946" refreshError="1"/>
      <sheetData sheetId="4947" refreshError="1"/>
      <sheetData sheetId="4948" refreshError="1"/>
      <sheetData sheetId="4949" refreshError="1"/>
      <sheetData sheetId="4950" refreshError="1"/>
      <sheetData sheetId="4951" refreshError="1"/>
      <sheetData sheetId="4952" refreshError="1"/>
      <sheetData sheetId="4953" refreshError="1"/>
      <sheetData sheetId="4954" refreshError="1"/>
      <sheetData sheetId="4955" refreshError="1"/>
      <sheetData sheetId="4956" refreshError="1"/>
      <sheetData sheetId="4957" refreshError="1"/>
      <sheetData sheetId="4958" refreshError="1"/>
      <sheetData sheetId="4959" refreshError="1"/>
      <sheetData sheetId="4960" refreshError="1"/>
      <sheetData sheetId="4961" refreshError="1"/>
      <sheetData sheetId="4962" refreshError="1"/>
      <sheetData sheetId="4963" refreshError="1"/>
      <sheetData sheetId="4964" refreshError="1"/>
      <sheetData sheetId="4965" refreshError="1"/>
      <sheetData sheetId="4966" refreshError="1"/>
      <sheetData sheetId="4967" refreshError="1"/>
      <sheetData sheetId="4968" refreshError="1"/>
      <sheetData sheetId="4969" refreshError="1"/>
      <sheetData sheetId="4970" refreshError="1"/>
      <sheetData sheetId="4971" refreshError="1"/>
      <sheetData sheetId="4972" refreshError="1"/>
      <sheetData sheetId="4973" refreshError="1"/>
      <sheetData sheetId="4974" refreshError="1"/>
      <sheetData sheetId="4975" refreshError="1"/>
      <sheetData sheetId="4976" refreshError="1"/>
      <sheetData sheetId="4977" refreshError="1"/>
      <sheetData sheetId="4978" refreshError="1"/>
      <sheetData sheetId="4979" refreshError="1"/>
      <sheetData sheetId="4980" refreshError="1"/>
      <sheetData sheetId="4981" refreshError="1"/>
      <sheetData sheetId="4982" refreshError="1"/>
      <sheetData sheetId="4983" refreshError="1"/>
      <sheetData sheetId="4984" refreshError="1"/>
      <sheetData sheetId="4985" refreshError="1"/>
      <sheetData sheetId="4986" refreshError="1"/>
      <sheetData sheetId="4987" refreshError="1"/>
      <sheetData sheetId="4988" refreshError="1"/>
      <sheetData sheetId="4989" refreshError="1"/>
      <sheetData sheetId="4990" refreshError="1"/>
      <sheetData sheetId="4991" refreshError="1"/>
      <sheetData sheetId="4992" refreshError="1"/>
      <sheetData sheetId="4993" refreshError="1"/>
      <sheetData sheetId="4994" refreshError="1"/>
      <sheetData sheetId="4995" refreshError="1"/>
      <sheetData sheetId="4996" refreshError="1"/>
      <sheetData sheetId="4997" refreshError="1"/>
      <sheetData sheetId="4998" refreshError="1"/>
      <sheetData sheetId="4999" refreshError="1"/>
      <sheetData sheetId="5000" refreshError="1"/>
      <sheetData sheetId="5001" refreshError="1"/>
      <sheetData sheetId="5002" refreshError="1"/>
      <sheetData sheetId="5003" refreshError="1"/>
      <sheetData sheetId="5004" refreshError="1"/>
      <sheetData sheetId="5005" refreshError="1"/>
      <sheetData sheetId="5006" refreshError="1"/>
      <sheetData sheetId="5007" refreshError="1"/>
      <sheetData sheetId="5008" refreshError="1"/>
      <sheetData sheetId="5009" refreshError="1"/>
      <sheetData sheetId="5010" refreshError="1"/>
      <sheetData sheetId="5011" refreshError="1"/>
      <sheetData sheetId="5012" refreshError="1"/>
      <sheetData sheetId="5013" refreshError="1"/>
      <sheetData sheetId="5014" refreshError="1"/>
      <sheetData sheetId="5015" refreshError="1"/>
      <sheetData sheetId="5016" refreshError="1"/>
      <sheetData sheetId="5017" refreshError="1"/>
      <sheetData sheetId="5018" refreshError="1"/>
      <sheetData sheetId="5019" refreshError="1"/>
      <sheetData sheetId="5020" refreshError="1"/>
      <sheetData sheetId="5021" refreshError="1"/>
      <sheetData sheetId="5022" refreshError="1"/>
      <sheetData sheetId="5023" refreshError="1"/>
      <sheetData sheetId="5024" refreshError="1"/>
      <sheetData sheetId="5025" refreshError="1"/>
      <sheetData sheetId="5026" refreshError="1"/>
      <sheetData sheetId="5027" refreshError="1"/>
      <sheetData sheetId="5028" refreshError="1"/>
      <sheetData sheetId="5029" refreshError="1"/>
      <sheetData sheetId="5030" refreshError="1"/>
      <sheetData sheetId="5031"/>
      <sheetData sheetId="5032"/>
      <sheetData sheetId="5033"/>
      <sheetData sheetId="5034"/>
      <sheetData sheetId="5035"/>
      <sheetData sheetId="5036"/>
      <sheetData sheetId="5037"/>
      <sheetData sheetId="5038"/>
      <sheetData sheetId="5039"/>
      <sheetData sheetId="5040"/>
      <sheetData sheetId="5041"/>
      <sheetData sheetId="5042"/>
      <sheetData sheetId="5043"/>
      <sheetData sheetId="5044"/>
      <sheetData sheetId="5045" refreshError="1"/>
      <sheetData sheetId="5046" refreshError="1"/>
      <sheetData sheetId="5047"/>
      <sheetData sheetId="5048"/>
      <sheetData sheetId="5049"/>
      <sheetData sheetId="5050"/>
      <sheetData sheetId="5051"/>
      <sheetData sheetId="5052"/>
      <sheetData sheetId="5053"/>
      <sheetData sheetId="5054"/>
      <sheetData sheetId="5055"/>
      <sheetData sheetId="5056"/>
      <sheetData sheetId="5057"/>
      <sheetData sheetId="5058"/>
      <sheetData sheetId="5059" refreshError="1"/>
      <sheetData sheetId="5060" refreshError="1"/>
      <sheetData sheetId="5061" refreshError="1"/>
      <sheetData sheetId="5062" refreshError="1"/>
      <sheetData sheetId="5063" refreshError="1"/>
      <sheetData sheetId="5064" refreshError="1"/>
      <sheetData sheetId="5065" refreshError="1"/>
      <sheetData sheetId="5066" refreshError="1"/>
      <sheetData sheetId="5067" refreshError="1"/>
      <sheetData sheetId="5068" refreshError="1"/>
      <sheetData sheetId="5069"/>
      <sheetData sheetId="5070"/>
      <sheetData sheetId="5071"/>
      <sheetData sheetId="5072"/>
      <sheetData sheetId="5073"/>
      <sheetData sheetId="5074"/>
      <sheetData sheetId="5075"/>
      <sheetData sheetId="5076"/>
      <sheetData sheetId="5077"/>
      <sheetData sheetId="5078"/>
      <sheetData sheetId="5079"/>
      <sheetData sheetId="5080"/>
      <sheetData sheetId="5081"/>
      <sheetData sheetId="5082"/>
      <sheetData sheetId="5083"/>
      <sheetData sheetId="5084"/>
      <sheetData sheetId="5085"/>
      <sheetData sheetId="5086"/>
      <sheetData sheetId="5087"/>
      <sheetData sheetId="5088"/>
      <sheetData sheetId="5089"/>
      <sheetData sheetId="5090"/>
      <sheetData sheetId="5091"/>
      <sheetData sheetId="5092"/>
      <sheetData sheetId="5093"/>
      <sheetData sheetId="5094"/>
      <sheetData sheetId="5095"/>
      <sheetData sheetId="5096"/>
      <sheetData sheetId="5097"/>
      <sheetData sheetId="5098"/>
      <sheetData sheetId="5099"/>
      <sheetData sheetId="5100"/>
      <sheetData sheetId="5101"/>
      <sheetData sheetId="5102"/>
      <sheetData sheetId="5103"/>
      <sheetData sheetId="5104"/>
      <sheetData sheetId="5105"/>
      <sheetData sheetId="5106"/>
      <sheetData sheetId="5107"/>
      <sheetData sheetId="5108"/>
      <sheetData sheetId="5109"/>
      <sheetData sheetId="5110"/>
      <sheetData sheetId="5111"/>
      <sheetData sheetId="5112"/>
      <sheetData sheetId="5113"/>
      <sheetData sheetId="5114"/>
      <sheetData sheetId="5115"/>
      <sheetData sheetId="5116"/>
      <sheetData sheetId="5117"/>
      <sheetData sheetId="5118"/>
      <sheetData sheetId="5119"/>
      <sheetData sheetId="5120"/>
      <sheetData sheetId="5121"/>
      <sheetData sheetId="5122"/>
      <sheetData sheetId="5123"/>
      <sheetData sheetId="5124"/>
      <sheetData sheetId="5125"/>
      <sheetData sheetId="5126"/>
      <sheetData sheetId="5127"/>
      <sheetData sheetId="5128"/>
      <sheetData sheetId="5129"/>
      <sheetData sheetId="5130"/>
      <sheetData sheetId="5131"/>
      <sheetData sheetId="5132"/>
      <sheetData sheetId="5133"/>
      <sheetData sheetId="5134"/>
      <sheetData sheetId="5135"/>
      <sheetData sheetId="5136"/>
      <sheetData sheetId="5137"/>
      <sheetData sheetId="5138"/>
      <sheetData sheetId="5139"/>
      <sheetData sheetId="5140"/>
      <sheetData sheetId="5141"/>
      <sheetData sheetId="5142"/>
      <sheetData sheetId="5143"/>
      <sheetData sheetId="5144"/>
      <sheetData sheetId="5145"/>
      <sheetData sheetId="5146"/>
      <sheetData sheetId="5147"/>
      <sheetData sheetId="5148"/>
      <sheetData sheetId="5149"/>
      <sheetData sheetId="5150"/>
      <sheetData sheetId="5151"/>
      <sheetData sheetId="5152"/>
      <sheetData sheetId="5153"/>
      <sheetData sheetId="5154"/>
      <sheetData sheetId="5155"/>
      <sheetData sheetId="5156"/>
      <sheetData sheetId="5157"/>
      <sheetData sheetId="5158"/>
      <sheetData sheetId="5159"/>
      <sheetData sheetId="5160"/>
      <sheetData sheetId="5161"/>
      <sheetData sheetId="5162"/>
      <sheetData sheetId="5163"/>
      <sheetData sheetId="5164"/>
      <sheetData sheetId="5165"/>
      <sheetData sheetId="5166"/>
      <sheetData sheetId="5167"/>
      <sheetData sheetId="5168"/>
      <sheetData sheetId="5169"/>
      <sheetData sheetId="5170"/>
      <sheetData sheetId="5171"/>
      <sheetData sheetId="5172"/>
      <sheetData sheetId="5173"/>
      <sheetData sheetId="5174"/>
      <sheetData sheetId="5175"/>
      <sheetData sheetId="5176"/>
      <sheetData sheetId="5177"/>
      <sheetData sheetId="5178"/>
      <sheetData sheetId="5179"/>
      <sheetData sheetId="5180"/>
      <sheetData sheetId="5181"/>
      <sheetData sheetId="5182"/>
      <sheetData sheetId="5183"/>
      <sheetData sheetId="5184"/>
      <sheetData sheetId="5185"/>
      <sheetData sheetId="5186"/>
      <sheetData sheetId="5187"/>
      <sheetData sheetId="5188"/>
      <sheetData sheetId="5189"/>
      <sheetData sheetId="5190"/>
      <sheetData sheetId="5191"/>
      <sheetData sheetId="5192"/>
      <sheetData sheetId="5193"/>
      <sheetData sheetId="5194"/>
      <sheetData sheetId="5195"/>
      <sheetData sheetId="5196"/>
      <sheetData sheetId="5197"/>
      <sheetData sheetId="5198"/>
      <sheetData sheetId="5199"/>
      <sheetData sheetId="5200"/>
      <sheetData sheetId="5201"/>
      <sheetData sheetId="5202"/>
      <sheetData sheetId="5203"/>
      <sheetData sheetId="5204"/>
      <sheetData sheetId="5205"/>
      <sheetData sheetId="5206"/>
      <sheetData sheetId="5207"/>
      <sheetData sheetId="5208"/>
      <sheetData sheetId="5209"/>
      <sheetData sheetId="5210"/>
      <sheetData sheetId="5211"/>
      <sheetData sheetId="5212"/>
      <sheetData sheetId="5213"/>
      <sheetData sheetId="5214"/>
      <sheetData sheetId="5215"/>
      <sheetData sheetId="5216"/>
      <sheetData sheetId="5217"/>
      <sheetData sheetId="5218"/>
      <sheetData sheetId="5219"/>
      <sheetData sheetId="5220"/>
      <sheetData sheetId="5221"/>
      <sheetData sheetId="5222"/>
      <sheetData sheetId="5223"/>
      <sheetData sheetId="5224"/>
      <sheetData sheetId="5225"/>
      <sheetData sheetId="5226"/>
      <sheetData sheetId="5227"/>
      <sheetData sheetId="5228"/>
      <sheetData sheetId="5229"/>
      <sheetData sheetId="5230"/>
      <sheetData sheetId="5231"/>
      <sheetData sheetId="5232"/>
      <sheetData sheetId="5233"/>
      <sheetData sheetId="5234"/>
      <sheetData sheetId="5235"/>
      <sheetData sheetId="5236"/>
      <sheetData sheetId="5237"/>
      <sheetData sheetId="5238"/>
      <sheetData sheetId="5239"/>
      <sheetData sheetId="5240"/>
      <sheetData sheetId="5241"/>
      <sheetData sheetId="5242"/>
      <sheetData sheetId="5243"/>
      <sheetData sheetId="5244"/>
      <sheetData sheetId="5245"/>
      <sheetData sheetId="5246"/>
      <sheetData sheetId="5247"/>
      <sheetData sheetId="5248"/>
      <sheetData sheetId="5249"/>
      <sheetData sheetId="5250"/>
      <sheetData sheetId="5251"/>
      <sheetData sheetId="5252"/>
      <sheetData sheetId="5253"/>
      <sheetData sheetId="5254"/>
      <sheetData sheetId="5255"/>
      <sheetData sheetId="5256"/>
      <sheetData sheetId="5257"/>
      <sheetData sheetId="5258"/>
      <sheetData sheetId="5259"/>
      <sheetData sheetId="5260"/>
      <sheetData sheetId="5261"/>
      <sheetData sheetId="5262"/>
      <sheetData sheetId="5263"/>
      <sheetData sheetId="5264"/>
      <sheetData sheetId="5265"/>
      <sheetData sheetId="5266"/>
      <sheetData sheetId="5267"/>
      <sheetData sheetId="5268"/>
      <sheetData sheetId="5269"/>
      <sheetData sheetId="5270"/>
      <sheetData sheetId="5271"/>
      <sheetData sheetId="5272"/>
      <sheetData sheetId="5273"/>
      <sheetData sheetId="5274"/>
      <sheetData sheetId="5275"/>
      <sheetData sheetId="5276"/>
      <sheetData sheetId="5277"/>
      <sheetData sheetId="5278"/>
      <sheetData sheetId="5279"/>
      <sheetData sheetId="5280"/>
      <sheetData sheetId="5281"/>
      <sheetData sheetId="5282"/>
      <sheetData sheetId="5283"/>
      <sheetData sheetId="5284"/>
      <sheetData sheetId="5285"/>
      <sheetData sheetId="5286"/>
      <sheetData sheetId="5287"/>
      <sheetData sheetId="5288"/>
      <sheetData sheetId="5289"/>
      <sheetData sheetId="5290"/>
      <sheetData sheetId="5291"/>
      <sheetData sheetId="5292"/>
      <sheetData sheetId="5293"/>
      <sheetData sheetId="5294"/>
      <sheetData sheetId="5295"/>
      <sheetData sheetId="5296"/>
      <sheetData sheetId="5297"/>
      <sheetData sheetId="5298"/>
      <sheetData sheetId="5299"/>
      <sheetData sheetId="5300"/>
      <sheetData sheetId="5301"/>
      <sheetData sheetId="5302"/>
      <sheetData sheetId="5303"/>
      <sheetData sheetId="5304"/>
      <sheetData sheetId="5305"/>
      <sheetData sheetId="5306"/>
      <sheetData sheetId="5307"/>
      <sheetData sheetId="5308"/>
      <sheetData sheetId="5309"/>
      <sheetData sheetId="5310"/>
      <sheetData sheetId="5311"/>
      <sheetData sheetId="5312"/>
      <sheetData sheetId="5313"/>
      <sheetData sheetId="5314"/>
      <sheetData sheetId="5315"/>
      <sheetData sheetId="5316"/>
      <sheetData sheetId="5317"/>
      <sheetData sheetId="5318"/>
      <sheetData sheetId="5319"/>
      <sheetData sheetId="5320"/>
      <sheetData sheetId="5321"/>
      <sheetData sheetId="5322"/>
      <sheetData sheetId="5323"/>
      <sheetData sheetId="5324"/>
      <sheetData sheetId="5325"/>
      <sheetData sheetId="5326"/>
      <sheetData sheetId="5327"/>
      <sheetData sheetId="5328"/>
      <sheetData sheetId="5329"/>
      <sheetData sheetId="5330"/>
      <sheetData sheetId="5331"/>
      <sheetData sheetId="5332"/>
      <sheetData sheetId="5333"/>
      <sheetData sheetId="5334"/>
      <sheetData sheetId="5335"/>
      <sheetData sheetId="5336"/>
      <sheetData sheetId="5337"/>
      <sheetData sheetId="5338"/>
      <sheetData sheetId="5339"/>
      <sheetData sheetId="5340"/>
      <sheetData sheetId="5341"/>
      <sheetData sheetId="5342"/>
      <sheetData sheetId="5343"/>
      <sheetData sheetId="5344"/>
      <sheetData sheetId="5345"/>
      <sheetData sheetId="5346"/>
      <sheetData sheetId="5347"/>
      <sheetData sheetId="5348"/>
      <sheetData sheetId="5349"/>
      <sheetData sheetId="5350"/>
      <sheetData sheetId="5351"/>
      <sheetData sheetId="5352"/>
      <sheetData sheetId="5353"/>
      <sheetData sheetId="5354"/>
      <sheetData sheetId="5355"/>
      <sheetData sheetId="5356"/>
      <sheetData sheetId="5357"/>
      <sheetData sheetId="5358"/>
      <sheetData sheetId="5359"/>
      <sheetData sheetId="5360"/>
      <sheetData sheetId="5361"/>
      <sheetData sheetId="5362"/>
      <sheetData sheetId="5363"/>
      <sheetData sheetId="5364"/>
      <sheetData sheetId="5365"/>
      <sheetData sheetId="5366"/>
      <sheetData sheetId="5367"/>
      <sheetData sheetId="5368"/>
      <sheetData sheetId="5369"/>
      <sheetData sheetId="5370"/>
      <sheetData sheetId="5371" refreshError="1"/>
      <sheetData sheetId="5372" refreshError="1"/>
      <sheetData sheetId="5373" refreshError="1"/>
      <sheetData sheetId="5374" refreshError="1"/>
      <sheetData sheetId="5375" refreshError="1"/>
      <sheetData sheetId="5376" refreshError="1"/>
      <sheetData sheetId="5377" refreshError="1"/>
      <sheetData sheetId="5378" refreshError="1"/>
      <sheetData sheetId="5379" refreshError="1"/>
      <sheetData sheetId="5380" refreshError="1"/>
      <sheetData sheetId="5381" refreshError="1"/>
      <sheetData sheetId="5382" refreshError="1"/>
      <sheetData sheetId="5383" refreshError="1"/>
      <sheetData sheetId="5384" refreshError="1"/>
      <sheetData sheetId="5385" refreshError="1"/>
      <sheetData sheetId="5386"/>
      <sheetData sheetId="5387" refreshError="1"/>
      <sheetData sheetId="5388" refreshError="1"/>
      <sheetData sheetId="5389" refreshError="1"/>
      <sheetData sheetId="5390" refreshError="1"/>
      <sheetData sheetId="5391" refreshError="1"/>
      <sheetData sheetId="5392" refreshError="1"/>
      <sheetData sheetId="5393" refreshError="1"/>
      <sheetData sheetId="5394" refreshError="1"/>
      <sheetData sheetId="5395"/>
      <sheetData sheetId="5396"/>
      <sheetData sheetId="5397"/>
      <sheetData sheetId="5398" refreshError="1"/>
      <sheetData sheetId="5399" refreshError="1"/>
      <sheetData sheetId="5400" refreshError="1"/>
      <sheetData sheetId="5401" refreshError="1"/>
      <sheetData sheetId="5402" refreshError="1"/>
      <sheetData sheetId="5403" refreshError="1"/>
      <sheetData sheetId="5404" refreshError="1"/>
      <sheetData sheetId="5405" refreshError="1"/>
      <sheetData sheetId="5406" refreshError="1"/>
      <sheetData sheetId="5407" refreshError="1"/>
      <sheetData sheetId="5408" refreshError="1"/>
      <sheetData sheetId="5409" refreshError="1"/>
      <sheetData sheetId="5410" refreshError="1"/>
      <sheetData sheetId="5411" refreshError="1"/>
      <sheetData sheetId="5412" refreshError="1"/>
      <sheetData sheetId="5413" refreshError="1"/>
      <sheetData sheetId="5414" refreshError="1"/>
      <sheetData sheetId="5415" refreshError="1"/>
      <sheetData sheetId="5416" refreshError="1"/>
      <sheetData sheetId="5417" refreshError="1"/>
      <sheetData sheetId="5418" refreshError="1"/>
      <sheetData sheetId="5419" refreshError="1"/>
      <sheetData sheetId="5420" refreshError="1"/>
      <sheetData sheetId="5421" refreshError="1"/>
      <sheetData sheetId="5422" refreshError="1"/>
      <sheetData sheetId="5423"/>
      <sheetData sheetId="5424"/>
      <sheetData sheetId="5425" refreshError="1"/>
      <sheetData sheetId="5426" refreshError="1"/>
      <sheetData sheetId="5427" refreshError="1"/>
      <sheetData sheetId="5428" refreshError="1"/>
      <sheetData sheetId="5429" refreshError="1"/>
      <sheetData sheetId="5430"/>
      <sheetData sheetId="5431" refreshError="1"/>
      <sheetData sheetId="5432" refreshError="1"/>
      <sheetData sheetId="5433" refreshError="1"/>
      <sheetData sheetId="5434" refreshError="1"/>
      <sheetData sheetId="5435" refreshError="1"/>
      <sheetData sheetId="5436" refreshError="1"/>
      <sheetData sheetId="5437"/>
      <sheetData sheetId="5438"/>
      <sheetData sheetId="5439"/>
      <sheetData sheetId="5440"/>
      <sheetData sheetId="5441"/>
      <sheetData sheetId="5442"/>
      <sheetData sheetId="5443"/>
      <sheetData sheetId="5444"/>
      <sheetData sheetId="5445"/>
      <sheetData sheetId="5446"/>
      <sheetData sheetId="5447"/>
      <sheetData sheetId="5448"/>
      <sheetData sheetId="5449"/>
      <sheetData sheetId="5450"/>
      <sheetData sheetId="5451"/>
      <sheetData sheetId="5452"/>
      <sheetData sheetId="5453"/>
      <sheetData sheetId="5454"/>
      <sheetData sheetId="5455"/>
      <sheetData sheetId="5456"/>
      <sheetData sheetId="5457"/>
      <sheetData sheetId="5458"/>
      <sheetData sheetId="5459"/>
      <sheetData sheetId="5460"/>
      <sheetData sheetId="5461"/>
      <sheetData sheetId="5462"/>
      <sheetData sheetId="5463"/>
      <sheetData sheetId="5464"/>
      <sheetData sheetId="5465"/>
      <sheetData sheetId="5466"/>
      <sheetData sheetId="5467"/>
      <sheetData sheetId="5468"/>
      <sheetData sheetId="5469"/>
      <sheetData sheetId="5470"/>
      <sheetData sheetId="5471"/>
      <sheetData sheetId="5472" refreshError="1"/>
      <sheetData sheetId="5473" refreshError="1"/>
      <sheetData sheetId="5474" refreshError="1"/>
      <sheetData sheetId="5475" refreshError="1"/>
      <sheetData sheetId="5476" refreshError="1"/>
      <sheetData sheetId="5477" refreshError="1"/>
      <sheetData sheetId="5478"/>
      <sheetData sheetId="5479"/>
      <sheetData sheetId="5480" refreshError="1"/>
      <sheetData sheetId="5481" refreshError="1"/>
      <sheetData sheetId="5482" refreshError="1"/>
      <sheetData sheetId="5483" refreshError="1"/>
      <sheetData sheetId="5484" refreshError="1"/>
      <sheetData sheetId="5485" refreshError="1"/>
      <sheetData sheetId="5486" refreshError="1"/>
      <sheetData sheetId="5487" refreshError="1"/>
      <sheetData sheetId="5488" refreshError="1"/>
      <sheetData sheetId="5489" refreshError="1"/>
      <sheetData sheetId="5490" refreshError="1"/>
      <sheetData sheetId="5491" refreshError="1"/>
      <sheetData sheetId="5492" refreshError="1"/>
      <sheetData sheetId="5493" refreshError="1"/>
      <sheetData sheetId="5494" refreshError="1"/>
      <sheetData sheetId="5495" refreshError="1"/>
      <sheetData sheetId="5496" refreshError="1"/>
      <sheetData sheetId="5497" refreshError="1"/>
      <sheetData sheetId="5498" refreshError="1"/>
      <sheetData sheetId="5499" refreshError="1"/>
      <sheetData sheetId="5500" refreshError="1"/>
      <sheetData sheetId="5501" refreshError="1"/>
      <sheetData sheetId="5502" refreshError="1"/>
      <sheetData sheetId="5503" refreshError="1"/>
      <sheetData sheetId="5504" refreshError="1"/>
      <sheetData sheetId="5505"/>
      <sheetData sheetId="5506" refreshError="1"/>
      <sheetData sheetId="5507" refreshError="1"/>
      <sheetData sheetId="5508" refreshError="1"/>
      <sheetData sheetId="5509" refreshError="1"/>
      <sheetData sheetId="5510" refreshError="1"/>
      <sheetData sheetId="5511" refreshError="1"/>
      <sheetData sheetId="5512" refreshError="1"/>
      <sheetData sheetId="5513" refreshError="1"/>
      <sheetData sheetId="5514" refreshError="1"/>
      <sheetData sheetId="5515" refreshError="1"/>
      <sheetData sheetId="5516" refreshError="1"/>
      <sheetData sheetId="5517" refreshError="1"/>
      <sheetData sheetId="5518" refreshError="1"/>
      <sheetData sheetId="5519" refreshError="1"/>
      <sheetData sheetId="5520" refreshError="1"/>
      <sheetData sheetId="5521" refreshError="1"/>
      <sheetData sheetId="5522" refreshError="1"/>
      <sheetData sheetId="5523" refreshError="1"/>
      <sheetData sheetId="5524" refreshError="1"/>
      <sheetData sheetId="5525" refreshError="1"/>
      <sheetData sheetId="5526" refreshError="1"/>
      <sheetData sheetId="5527" refreshError="1"/>
      <sheetData sheetId="5528" refreshError="1"/>
      <sheetData sheetId="5529" refreshError="1"/>
      <sheetData sheetId="5530"/>
      <sheetData sheetId="5531" refreshError="1"/>
      <sheetData sheetId="5532" refreshError="1"/>
      <sheetData sheetId="5533"/>
      <sheetData sheetId="5534"/>
      <sheetData sheetId="5535" refreshError="1"/>
      <sheetData sheetId="5536" refreshError="1"/>
      <sheetData sheetId="5537" refreshError="1"/>
      <sheetData sheetId="5538" refreshError="1"/>
      <sheetData sheetId="5539" refreshError="1"/>
      <sheetData sheetId="5540" refreshError="1"/>
      <sheetData sheetId="5541" refreshError="1"/>
      <sheetData sheetId="5542" refreshError="1"/>
      <sheetData sheetId="5543" refreshError="1"/>
      <sheetData sheetId="5544" refreshError="1"/>
      <sheetData sheetId="5545" refreshError="1"/>
      <sheetData sheetId="5546" refreshError="1"/>
      <sheetData sheetId="5547" refreshError="1"/>
      <sheetData sheetId="5548" refreshError="1"/>
      <sheetData sheetId="5549" refreshError="1"/>
      <sheetData sheetId="5550" refreshError="1"/>
      <sheetData sheetId="5551" refreshError="1"/>
      <sheetData sheetId="5552" refreshError="1"/>
      <sheetData sheetId="5553" refreshError="1"/>
      <sheetData sheetId="5554" refreshError="1"/>
      <sheetData sheetId="5555" refreshError="1"/>
      <sheetData sheetId="5556" refreshError="1"/>
      <sheetData sheetId="5557" refreshError="1"/>
      <sheetData sheetId="5558" refreshError="1"/>
      <sheetData sheetId="5559" refreshError="1"/>
      <sheetData sheetId="5560" refreshError="1"/>
      <sheetData sheetId="5561" refreshError="1"/>
      <sheetData sheetId="5562" refreshError="1"/>
      <sheetData sheetId="5563" refreshError="1"/>
      <sheetData sheetId="5564" refreshError="1"/>
      <sheetData sheetId="5565" refreshError="1"/>
      <sheetData sheetId="5566" refreshError="1"/>
      <sheetData sheetId="5567"/>
      <sheetData sheetId="5568" refreshError="1"/>
      <sheetData sheetId="5569" refreshError="1"/>
      <sheetData sheetId="5570" refreshError="1"/>
      <sheetData sheetId="5571" refreshError="1"/>
      <sheetData sheetId="5572" refreshError="1"/>
      <sheetData sheetId="5573" refreshError="1"/>
      <sheetData sheetId="5574" refreshError="1"/>
      <sheetData sheetId="5575" refreshError="1"/>
      <sheetData sheetId="5576" refreshError="1"/>
      <sheetData sheetId="5577" refreshError="1"/>
      <sheetData sheetId="5578" refreshError="1"/>
      <sheetData sheetId="5579" refreshError="1"/>
      <sheetData sheetId="5580"/>
      <sheetData sheetId="5581"/>
      <sheetData sheetId="5582"/>
      <sheetData sheetId="5583"/>
      <sheetData sheetId="5584"/>
      <sheetData sheetId="5585"/>
      <sheetData sheetId="5586"/>
      <sheetData sheetId="5587"/>
      <sheetData sheetId="5588"/>
      <sheetData sheetId="5589"/>
      <sheetData sheetId="5590"/>
      <sheetData sheetId="5591"/>
      <sheetData sheetId="5592"/>
      <sheetData sheetId="5593"/>
      <sheetData sheetId="5594"/>
      <sheetData sheetId="5595"/>
      <sheetData sheetId="5596"/>
      <sheetData sheetId="5597"/>
      <sheetData sheetId="5598"/>
      <sheetData sheetId="5599"/>
      <sheetData sheetId="5600"/>
      <sheetData sheetId="5601"/>
      <sheetData sheetId="5602" refreshError="1"/>
      <sheetData sheetId="5603" refreshError="1"/>
      <sheetData sheetId="5604" refreshError="1"/>
      <sheetData sheetId="5605" refreshError="1"/>
      <sheetData sheetId="5606" refreshError="1"/>
      <sheetData sheetId="5607" refreshError="1"/>
      <sheetData sheetId="5608" refreshError="1"/>
      <sheetData sheetId="5609" refreshError="1"/>
      <sheetData sheetId="5610" refreshError="1"/>
      <sheetData sheetId="5611" refreshError="1"/>
      <sheetData sheetId="5612" refreshError="1"/>
      <sheetData sheetId="5613" refreshError="1"/>
      <sheetData sheetId="5614" refreshError="1"/>
      <sheetData sheetId="5615" refreshError="1"/>
      <sheetData sheetId="5616" refreshError="1"/>
      <sheetData sheetId="5617" refreshError="1"/>
      <sheetData sheetId="5618" refreshError="1"/>
      <sheetData sheetId="5619" refreshError="1"/>
      <sheetData sheetId="5620" refreshError="1"/>
      <sheetData sheetId="5621" refreshError="1"/>
      <sheetData sheetId="5622" refreshError="1"/>
      <sheetData sheetId="5623" refreshError="1"/>
      <sheetData sheetId="5624" refreshError="1"/>
      <sheetData sheetId="5625" refreshError="1"/>
      <sheetData sheetId="5626" refreshError="1"/>
      <sheetData sheetId="5627" refreshError="1"/>
      <sheetData sheetId="5628" refreshError="1"/>
      <sheetData sheetId="5629" refreshError="1"/>
      <sheetData sheetId="5630" refreshError="1"/>
      <sheetData sheetId="5631" refreshError="1"/>
      <sheetData sheetId="5632" refreshError="1"/>
      <sheetData sheetId="5633" refreshError="1"/>
      <sheetData sheetId="5634" refreshError="1"/>
      <sheetData sheetId="5635" refreshError="1"/>
      <sheetData sheetId="5636" refreshError="1"/>
      <sheetData sheetId="5637" refreshError="1"/>
      <sheetData sheetId="5638" refreshError="1"/>
      <sheetData sheetId="5639" refreshError="1"/>
      <sheetData sheetId="5640" refreshError="1"/>
      <sheetData sheetId="5641" refreshError="1"/>
      <sheetData sheetId="5642" refreshError="1"/>
      <sheetData sheetId="5643" refreshError="1"/>
      <sheetData sheetId="5644" refreshError="1"/>
      <sheetData sheetId="5645" refreshError="1"/>
      <sheetData sheetId="5646" refreshError="1"/>
      <sheetData sheetId="5647" refreshError="1"/>
      <sheetData sheetId="5648" refreshError="1"/>
      <sheetData sheetId="5649" refreshError="1"/>
      <sheetData sheetId="5650" refreshError="1"/>
      <sheetData sheetId="5651" refreshError="1"/>
      <sheetData sheetId="5652" refreshError="1"/>
      <sheetData sheetId="5653" refreshError="1"/>
      <sheetData sheetId="5654" refreshError="1"/>
      <sheetData sheetId="5655" refreshError="1"/>
      <sheetData sheetId="5656" refreshError="1"/>
      <sheetData sheetId="5657" refreshError="1"/>
      <sheetData sheetId="5658" refreshError="1"/>
      <sheetData sheetId="5659" refreshError="1"/>
      <sheetData sheetId="5660" refreshError="1"/>
      <sheetData sheetId="5661" refreshError="1"/>
      <sheetData sheetId="5662" refreshError="1"/>
      <sheetData sheetId="5663" refreshError="1"/>
      <sheetData sheetId="5664" refreshError="1"/>
      <sheetData sheetId="5665" refreshError="1"/>
      <sheetData sheetId="5666" refreshError="1"/>
      <sheetData sheetId="5667" refreshError="1"/>
      <sheetData sheetId="5668" refreshError="1"/>
      <sheetData sheetId="5669" refreshError="1"/>
      <sheetData sheetId="5670" refreshError="1"/>
      <sheetData sheetId="5671" refreshError="1"/>
      <sheetData sheetId="5672" refreshError="1"/>
      <sheetData sheetId="5673" refreshError="1"/>
      <sheetData sheetId="5674" refreshError="1"/>
      <sheetData sheetId="5675" refreshError="1"/>
      <sheetData sheetId="5676" refreshError="1"/>
      <sheetData sheetId="5677" refreshError="1"/>
      <sheetData sheetId="5678" refreshError="1"/>
      <sheetData sheetId="5679" refreshError="1"/>
      <sheetData sheetId="5680" refreshError="1"/>
      <sheetData sheetId="5681" refreshError="1"/>
      <sheetData sheetId="5682" refreshError="1"/>
      <sheetData sheetId="5683" refreshError="1"/>
      <sheetData sheetId="5684" refreshError="1"/>
      <sheetData sheetId="5685" refreshError="1"/>
      <sheetData sheetId="5686" refreshError="1"/>
      <sheetData sheetId="5687" refreshError="1"/>
      <sheetData sheetId="5688" refreshError="1"/>
      <sheetData sheetId="5689" refreshError="1"/>
      <sheetData sheetId="5690" refreshError="1"/>
      <sheetData sheetId="5691" refreshError="1"/>
      <sheetData sheetId="5692" refreshError="1"/>
      <sheetData sheetId="5693" refreshError="1"/>
      <sheetData sheetId="5694" refreshError="1"/>
      <sheetData sheetId="5695" refreshError="1"/>
      <sheetData sheetId="5696" refreshError="1"/>
      <sheetData sheetId="5697" refreshError="1"/>
      <sheetData sheetId="5698" refreshError="1"/>
      <sheetData sheetId="5699" refreshError="1"/>
      <sheetData sheetId="5700" refreshError="1"/>
      <sheetData sheetId="5701" refreshError="1"/>
      <sheetData sheetId="5702" refreshError="1"/>
      <sheetData sheetId="5703" refreshError="1"/>
      <sheetData sheetId="5704" refreshError="1"/>
      <sheetData sheetId="5705" refreshError="1"/>
      <sheetData sheetId="5706" refreshError="1"/>
      <sheetData sheetId="5707" refreshError="1"/>
      <sheetData sheetId="5708" refreshError="1"/>
      <sheetData sheetId="5709" refreshError="1"/>
      <sheetData sheetId="5710" refreshError="1"/>
      <sheetData sheetId="5711" refreshError="1"/>
      <sheetData sheetId="5712" refreshError="1"/>
      <sheetData sheetId="5713" refreshError="1"/>
      <sheetData sheetId="5714" refreshError="1"/>
      <sheetData sheetId="5715" refreshError="1"/>
      <sheetData sheetId="5716" refreshError="1"/>
      <sheetData sheetId="5717" refreshError="1"/>
      <sheetData sheetId="5718" refreshError="1"/>
      <sheetData sheetId="5719" refreshError="1"/>
      <sheetData sheetId="5720" refreshError="1"/>
      <sheetData sheetId="5721" refreshError="1"/>
      <sheetData sheetId="5722" refreshError="1"/>
      <sheetData sheetId="5723" refreshError="1"/>
      <sheetData sheetId="5724" refreshError="1"/>
      <sheetData sheetId="5725" refreshError="1"/>
      <sheetData sheetId="5726" refreshError="1"/>
      <sheetData sheetId="5727" refreshError="1"/>
      <sheetData sheetId="5728" refreshError="1"/>
      <sheetData sheetId="5729" refreshError="1"/>
      <sheetData sheetId="5730" refreshError="1"/>
      <sheetData sheetId="5731" refreshError="1"/>
      <sheetData sheetId="5732" refreshError="1"/>
      <sheetData sheetId="5733" refreshError="1"/>
      <sheetData sheetId="5734" refreshError="1"/>
      <sheetData sheetId="5735" refreshError="1"/>
      <sheetData sheetId="5736" refreshError="1"/>
      <sheetData sheetId="5737" refreshError="1"/>
      <sheetData sheetId="5738" refreshError="1"/>
      <sheetData sheetId="5739" refreshError="1"/>
      <sheetData sheetId="5740" refreshError="1"/>
      <sheetData sheetId="5741" refreshError="1"/>
      <sheetData sheetId="5742" refreshError="1"/>
      <sheetData sheetId="5743" refreshError="1"/>
      <sheetData sheetId="5744" refreshError="1"/>
      <sheetData sheetId="5745" refreshError="1"/>
      <sheetData sheetId="5746" refreshError="1"/>
      <sheetData sheetId="5747" refreshError="1"/>
      <sheetData sheetId="5748" refreshError="1"/>
      <sheetData sheetId="5749" refreshError="1"/>
      <sheetData sheetId="5750" refreshError="1"/>
      <sheetData sheetId="5751" refreshError="1"/>
      <sheetData sheetId="5752" refreshError="1"/>
      <sheetData sheetId="5753" refreshError="1"/>
      <sheetData sheetId="5754" refreshError="1"/>
      <sheetData sheetId="5755" refreshError="1"/>
      <sheetData sheetId="5756" refreshError="1"/>
      <sheetData sheetId="5757" refreshError="1"/>
      <sheetData sheetId="5758" refreshError="1"/>
      <sheetData sheetId="5759" refreshError="1"/>
      <sheetData sheetId="5760" refreshError="1"/>
      <sheetData sheetId="5761" refreshError="1"/>
      <sheetData sheetId="5762" refreshError="1"/>
      <sheetData sheetId="5763"/>
      <sheetData sheetId="5764" refreshError="1"/>
      <sheetData sheetId="5765" refreshError="1"/>
      <sheetData sheetId="5766" refreshError="1"/>
      <sheetData sheetId="5767" refreshError="1"/>
      <sheetData sheetId="5768" refreshError="1"/>
      <sheetData sheetId="5769" refreshError="1"/>
      <sheetData sheetId="5770" refreshError="1"/>
      <sheetData sheetId="5771" refreshError="1"/>
      <sheetData sheetId="5772" refreshError="1"/>
      <sheetData sheetId="5773" refreshError="1"/>
      <sheetData sheetId="5774" refreshError="1"/>
      <sheetData sheetId="5775" refreshError="1"/>
      <sheetData sheetId="5776"/>
      <sheetData sheetId="5777" refreshError="1"/>
      <sheetData sheetId="5778" refreshError="1"/>
      <sheetData sheetId="5779" refreshError="1"/>
      <sheetData sheetId="5780" refreshError="1"/>
      <sheetData sheetId="5781" refreshError="1"/>
      <sheetData sheetId="5782"/>
      <sheetData sheetId="5783" refreshError="1"/>
      <sheetData sheetId="5784" refreshError="1"/>
      <sheetData sheetId="5785" refreshError="1"/>
      <sheetData sheetId="5786" refreshError="1"/>
      <sheetData sheetId="5787" refreshError="1"/>
      <sheetData sheetId="5788" refreshError="1"/>
      <sheetData sheetId="5789" refreshError="1"/>
      <sheetData sheetId="5790" refreshError="1"/>
      <sheetData sheetId="5791" refreshError="1"/>
      <sheetData sheetId="5792" refreshError="1"/>
      <sheetData sheetId="5793" refreshError="1"/>
      <sheetData sheetId="5794" refreshError="1"/>
      <sheetData sheetId="5795" refreshError="1"/>
      <sheetData sheetId="5796" refreshError="1"/>
      <sheetData sheetId="5797" refreshError="1"/>
      <sheetData sheetId="5798" refreshError="1"/>
      <sheetData sheetId="5799" refreshError="1"/>
      <sheetData sheetId="5800" refreshError="1"/>
      <sheetData sheetId="5801" refreshError="1"/>
      <sheetData sheetId="5802" refreshError="1"/>
      <sheetData sheetId="5803" refreshError="1"/>
      <sheetData sheetId="5804" refreshError="1"/>
      <sheetData sheetId="5805" refreshError="1"/>
      <sheetData sheetId="5806" refreshError="1"/>
      <sheetData sheetId="5807" refreshError="1"/>
      <sheetData sheetId="5808" refreshError="1"/>
      <sheetData sheetId="5809" refreshError="1"/>
      <sheetData sheetId="5810" refreshError="1"/>
      <sheetData sheetId="5811" refreshError="1"/>
      <sheetData sheetId="5812" refreshError="1"/>
      <sheetData sheetId="5813" refreshError="1"/>
      <sheetData sheetId="5814" refreshError="1"/>
      <sheetData sheetId="5815" refreshError="1"/>
      <sheetData sheetId="5816" refreshError="1"/>
      <sheetData sheetId="5817" refreshError="1"/>
      <sheetData sheetId="5818" refreshError="1"/>
      <sheetData sheetId="5819" refreshError="1"/>
      <sheetData sheetId="5820" refreshError="1"/>
      <sheetData sheetId="5821" refreshError="1"/>
      <sheetData sheetId="5822" refreshError="1"/>
      <sheetData sheetId="5823" refreshError="1"/>
      <sheetData sheetId="5824" refreshError="1"/>
      <sheetData sheetId="5825" refreshError="1"/>
      <sheetData sheetId="5826"/>
      <sheetData sheetId="5827" refreshError="1"/>
      <sheetData sheetId="5828" refreshError="1"/>
      <sheetData sheetId="5829" refreshError="1"/>
      <sheetData sheetId="5830" refreshError="1"/>
      <sheetData sheetId="5831" refreshError="1"/>
      <sheetData sheetId="5832" refreshError="1"/>
      <sheetData sheetId="5833" refreshError="1"/>
      <sheetData sheetId="5834" refreshError="1"/>
      <sheetData sheetId="5835" refreshError="1"/>
      <sheetData sheetId="5836" refreshError="1"/>
      <sheetData sheetId="5837" refreshError="1"/>
      <sheetData sheetId="5838" refreshError="1"/>
      <sheetData sheetId="5839" refreshError="1"/>
      <sheetData sheetId="5840" refreshError="1"/>
      <sheetData sheetId="5841" refreshError="1"/>
      <sheetData sheetId="5842" refreshError="1"/>
      <sheetData sheetId="5843" refreshError="1"/>
      <sheetData sheetId="5844" refreshError="1"/>
      <sheetData sheetId="5845" refreshError="1"/>
      <sheetData sheetId="5846" refreshError="1"/>
      <sheetData sheetId="5847" refreshError="1"/>
      <sheetData sheetId="5848" refreshError="1"/>
      <sheetData sheetId="5849" refreshError="1"/>
      <sheetData sheetId="5850" refreshError="1"/>
      <sheetData sheetId="5851" refreshError="1"/>
      <sheetData sheetId="5852" refreshError="1"/>
      <sheetData sheetId="5853" refreshError="1"/>
      <sheetData sheetId="5854" refreshError="1"/>
      <sheetData sheetId="5855" refreshError="1"/>
      <sheetData sheetId="5856" refreshError="1"/>
      <sheetData sheetId="5857" refreshError="1"/>
      <sheetData sheetId="5858" refreshError="1"/>
      <sheetData sheetId="5859" refreshError="1"/>
      <sheetData sheetId="5860" refreshError="1"/>
      <sheetData sheetId="5861" refreshError="1"/>
      <sheetData sheetId="5862" refreshError="1"/>
      <sheetData sheetId="5863" refreshError="1"/>
      <sheetData sheetId="5864" refreshError="1"/>
      <sheetData sheetId="5865" refreshError="1"/>
      <sheetData sheetId="5866" refreshError="1"/>
      <sheetData sheetId="5867" refreshError="1"/>
      <sheetData sheetId="5868" refreshError="1"/>
      <sheetData sheetId="5869" refreshError="1"/>
      <sheetData sheetId="5870" refreshError="1"/>
      <sheetData sheetId="5871" refreshError="1"/>
      <sheetData sheetId="5872" refreshError="1"/>
      <sheetData sheetId="5873" refreshError="1"/>
      <sheetData sheetId="5874" refreshError="1"/>
      <sheetData sheetId="5875" refreshError="1"/>
      <sheetData sheetId="5876" refreshError="1"/>
      <sheetData sheetId="5877" refreshError="1"/>
      <sheetData sheetId="5878" refreshError="1"/>
      <sheetData sheetId="5879" refreshError="1"/>
      <sheetData sheetId="5880" refreshError="1"/>
      <sheetData sheetId="5881" refreshError="1"/>
      <sheetData sheetId="5882" refreshError="1"/>
      <sheetData sheetId="5883" refreshError="1"/>
      <sheetData sheetId="5884" refreshError="1"/>
      <sheetData sheetId="5885" refreshError="1"/>
      <sheetData sheetId="5886" refreshError="1"/>
      <sheetData sheetId="5887" refreshError="1"/>
      <sheetData sheetId="5888" refreshError="1"/>
      <sheetData sheetId="5889" refreshError="1"/>
      <sheetData sheetId="5890" refreshError="1"/>
      <sheetData sheetId="5891" refreshError="1"/>
      <sheetData sheetId="5892" refreshError="1"/>
      <sheetData sheetId="5893" refreshError="1"/>
      <sheetData sheetId="5894" refreshError="1"/>
      <sheetData sheetId="5895" refreshError="1"/>
      <sheetData sheetId="5896" refreshError="1"/>
      <sheetData sheetId="5897" refreshError="1"/>
      <sheetData sheetId="5898" refreshError="1"/>
      <sheetData sheetId="5899" refreshError="1"/>
      <sheetData sheetId="5900" refreshError="1"/>
      <sheetData sheetId="5901" refreshError="1"/>
      <sheetData sheetId="5902" refreshError="1"/>
      <sheetData sheetId="5903" refreshError="1"/>
      <sheetData sheetId="5904" refreshError="1"/>
      <sheetData sheetId="5905" refreshError="1"/>
      <sheetData sheetId="5906" refreshError="1"/>
      <sheetData sheetId="5907" refreshError="1"/>
      <sheetData sheetId="5908" refreshError="1"/>
      <sheetData sheetId="5909" refreshError="1"/>
      <sheetData sheetId="5910" refreshError="1"/>
      <sheetData sheetId="5911" refreshError="1"/>
      <sheetData sheetId="5912" refreshError="1"/>
      <sheetData sheetId="5913" refreshError="1"/>
      <sheetData sheetId="5914" refreshError="1"/>
      <sheetData sheetId="5915" refreshError="1"/>
      <sheetData sheetId="5916" refreshError="1"/>
      <sheetData sheetId="5917" refreshError="1"/>
      <sheetData sheetId="5918" refreshError="1"/>
      <sheetData sheetId="5919" refreshError="1"/>
      <sheetData sheetId="5920" refreshError="1"/>
      <sheetData sheetId="5921" refreshError="1"/>
      <sheetData sheetId="5922" refreshError="1"/>
      <sheetData sheetId="5923" refreshError="1"/>
      <sheetData sheetId="5924" refreshError="1"/>
      <sheetData sheetId="5925" refreshError="1"/>
      <sheetData sheetId="5926" refreshError="1"/>
      <sheetData sheetId="5927" refreshError="1"/>
      <sheetData sheetId="5928" refreshError="1"/>
      <sheetData sheetId="5929" refreshError="1"/>
      <sheetData sheetId="5930" refreshError="1"/>
      <sheetData sheetId="5931" refreshError="1"/>
      <sheetData sheetId="5932" refreshError="1"/>
      <sheetData sheetId="5933" refreshError="1"/>
      <sheetData sheetId="5934" refreshError="1"/>
      <sheetData sheetId="5935" refreshError="1"/>
      <sheetData sheetId="5936" refreshError="1"/>
      <sheetData sheetId="5937" refreshError="1"/>
      <sheetData sheetId="5938" refreshError="1"/>
      <sheetData sheetId="5939" refreshError="1"/>
      <sheetData sheetId="5940" refreshError="1"/>
      <sheetData sheetId="5941" refreshError="1"/>
      <sheetData sheetId="5942" refreshError="1"/>
      <sheetData sheetId="5943" refreshError="1"/>
      <sheetData sheetId="5944" refreshError="1"/>
      <sheetData sheetId="5945" refreshError="1"/>
      <sheetData sheetId="5946" refreshError="1"/>
      <sheetData sheetId="5947" refreshError="1"/>
      <sheetData sheetId="5948" refreshError="1"/>
      <sheetData sheetId="5949" refreshError="1"/>
      <sheetData sheetId="5950" refreshError="1"/>
      <sheetData sheetId="5951" refreshError="1"/>
      <sheetData sheetId="5952" refreshError="1"/>
      <sheetData sheetId="5953" refreshError="1"/>
      <sheetData sheetId="5954" refreshError="1"/>
      <sheetData sheetId="5955" refreshError="1"/>
      <sheetData sheetId="5956" refreshError="1"/>
      <sheetData sheetId="5957" refreshError="1"/>
      <sheetData sheetId="5958" refreshError="1"/>
      <sheetData sheetId="5959" refreshError="1"/>
      <sheetData sheetId="5960" refreshError="1"/>
      <sheetData sheetId="5961" refreshError="1"/>
      <sheetData sheetId="5962" refreshError="1"/>
      <sheetData sheetId="5963" refreshError="1"/>
      <sheetData sheetId="5964" refreshError="1"/>
      <sheetData sheetId="5965" refreshError="1"/>
      <sheetData sheetId="5966" refreshError="1"/>
      <sheetData sheetId="5967" refreshError="1"/>
      <sheetData sheetId="5968" refreshError="1"/>
      <sheetData sheetId="5969" refreshError="1"/>
      <sheetData sheetId="5970" refreshError="1"/>
      <sheetData sheetId="5971" refreshError="1"/>
      <sheetData sheetId="5972" refreshError="1"/>
      <sheetData sheetId="5973" refreshError="1"/>
      <sheetData sheetId="5974" refreshError="1"/>
      <sheetData sheetId="5975" refreshError="1"/>
      <sheetData sheetId="5976" refreshError="1"/>
      <sheetData sheetId="5977" refreshError="1"/>
      <sheetData sheetId="5978" refreshError="1"/>
      <sheetData sheetId="5979" refreshError="1"/>
      <sheetData sheetId="5980" refreshError="1"/>
      <sheetData sheetId="5981" refreshError="1"/>
      <sheetData sheetId="5982" refreshError="1"/>
      <sheetData sheetId="5983" refreshError="1"/>
      <sheetData sheetId="5984" refreshError="1"/>
      <sheetData sheetId="5985" refreshError="1"/>
      <sheetData sheetId="5986" refreshError="1"/>
      <sheetData sheetId="5987" refreshError="1"/>
      <sheetData sheetId="5988" refreshError="1"/>
      <sheetData sheetId="5989" refreshError="1"/>
      <sheetData sheetId="5990" refreshError="1"/>
      <sheetData sheetId="5991" refreshError="1"/>
      <sheetData sheetId="5992" refreshError="1"/>
      <sheetData sheetId="5993" refreshError="1"/>
      <sheetData sheetId="5994" refreshError="1"/>
      <sheetData sheetId="5995" refreshError="1"/>
      <sheetData sheetId="5996" refreshError="1"/>
      <sheetData sheetId="5997" refreshError="1"/>
      <sheetData sheetId="5998" refreshError="1"/>
      <sheetData sheetId="5999" refreshError="1"/>
      <sheetData sheetId="6000" refreshError="1"/>
      <sheetData sheetId="6001" refreshError="1"/>
      <sheetData sheetId="6002" refreshError="1"/>
      <sheetData sheetId="6003" refreshError="1"/>
      <sheetData sheetId="6004" refreshError="1"/>
      <sheetData sheetId="6005" refreshError="1"/>
      <sheetData sheetId="6006" refreshError="1"/>
      <sheetData sheetId="6007" refreshError="1"/>
      <sheetData sheetId="6008" refreshError="1"/>
      <sheetData sheetId="6009" refreshError="1"/>
      <sheetData sheetId="6010" refreshError="1"/>
      <sheetData sheetId="6011" refreshError="1"/>
      <sheetData sheetId="6012" refreshError="1"/>
      <sheetData sheetId="6013" refreshError="1"/>
      <sheetData sheetId="6014"/>
      <sheetData sheetId="6015"/>
      <sheetData sheetId="6016"/>
      <sheetData sheetId="6017"/>
      <sheetData sheetId="6018"/>
      <sheetData sheetId="6019"/>
      <sheetData sheetId="6020"/>
      <sheetData sheetId="6021"/>
      <sheetData sheetId="6022"/>
      <sheetData sheetId="6023"/>
      <sheetData sheetId="6024"/>
      <sheetData sheetId="6025"/>
      <sheetData sheetId="6026"/>
      <sheetData sheetId="6027"/>
      <sheetData sheetId="6028"/>
      <sheetData sheetId="6029" refreshError="1"/>
      <sheetData sheetId="6030" refreshError="1"/>
      <sheetData sheetId="6031"/>
      <sheetData sheetId="6032"/>
      <sheetData sheetId="6033"/>
      <sheetData sheetId="6034"/>
      <sheetData sheetId="6035"/>
      <sheetData sheetId="6036"/>
      <sheetData sheetId="6037"/>
      <sheetData sheetId="6038"/>
      <sheetData sheetId="6039"/>
      <sheetData sheetId="6040"/>
      <sheetData sheetId="6041"/>
      <sheetData sheetId="6042"/>
      <sheetData sheetId="6043"/>
      <sheetData sheetId="6044"/>
      <sheetData sheetId="6045"/>
      <sheetData sheetId="6046"/>
      <sheetData sheetId="6047"/>
      <sheetData sheetId="6048"/>
      <sheetData sheetId="6049"/>
      <sheetData sheetId="6050"/>
      <sheetData sheetId="6051"/>
      <sheetData sheetId="6052"/>
      <sheetData sheetId="6053"/>
      <sheetData sheetId="6054"/>
      <sheetData sheetId="6055"/>
      <sheetData sheetId="6056"/>
      <sheetData sheetId="6057"/>
      <sheetData sheetId="6058"/>
      <sheetData sheetId="6059"/>
      <sheetData sheetId="6060"/>
      <sheetData sheetId="6061"/>
      <sheetData sheetId="6062"/>
      <sheetData sheetId="6063"/>
      <sheetData sheetId="6064"/>
      <sheetData sheetId="6065"/>
      <sheetData sheetId="6066"/>
      <sheetData sheetId="6067"/>
      <sheetData sheetId="6068"/>
      <sheetData sheetId="6069"/>
      <sheetData sheetId="6070"/>
      <sheetData sheetId="6071"/>
      <sheetData sheetId="6072"/>
      <sheetData sheetId="6073"/>
      <sheetData sheetId="6074"/>
      <sheetData sheetId="6075"/>
      <sheetData sheetId="6076"/>
      <sheetData sheetId="6077"/>
      <sheetData sheetId="6078"/>
      <sheetData sheetId="6079"/>
      <sheetData sheetId="6080"/>
      <sheetData sheetId="6081"/>
      <sheetData sheetId="6082"/>
      <sheetData sheetId="6083"/>
      <sheetData sheetId="6084"/>
      <sheetData sheetId="6085"/>
      <sheetData sheetId="6086"/>
      <sheetData sheetId="6087"/>
      <sheetData sheetId="6088"/>
      <sheetData sheetId="6089"/>
      <sheetData sheetId="6090"/>
      <sheetData sheetId="6091"/>
      <sheetData sheetId="6092"/>
      <sheetData sheetId="6093"/>
      <sheetData sheetId="6094"/>
      <sheetData sheetId="6095"/>
      <sheetData sheetId="6096"/>
      <sheetData sheetId="6097"/>
      <sheetData sheetId="6098"/>
      <sheetData sheetId="6099"/>
      <sheetData sheetId="6100"/>
      <sheetData sheetId="6101"/>
      <sheetData sheetId="6102"/>
      <sheetData sheetId="6103"/>
      <sheetData sheetId="6104"/>
      <sheetData sheetId="6105"/>
      <sheetData sheetId="6106"/>
      <sheetData sheetId="6107"/>
      <sheetData sheetId="6108"/>
      <sheetData sheetId="6109"/>
      <sheetData sheetId="6110"/>
      <sheetData sheetId="6111"/>
      <sheetData sheetId="6112"/>
      <sheetData sheetId="6113"/>
      <sheetData sheetId="6114"/>
      <sheetData sheetId="6115"/>
      <sheetData sheetId="6116"/>
      <sheetData sheetId="6117"/>
      <sheetData sheetId="6118"/>
      <sheetData sheetId="6119"/>
      <sheetData sheetId="6120"/>
      <sheetData sheetId="6121"/>
      <sheetData sheetId="6122"/>
      <sheetData sheetId="6123"/>
      <sheetData sheetId="6124"/>
      <sheetData sheetId="6125"/>
      <sheetData sheetId="6126"/>
      <sheetData sheetId="6127"/>
      <sheetData sheetId="6128"/>
      <sheetData sheetId="6129"/>
      <sheetData sheetId="6130"/>
      <sheetData sheetId="6131"/>
      <sheetData sheetId="6132"/>
      <sheetData sheetId="6133"/>
      <sheetData sheetId="6134"/>
      <sheetData sheetId="6135"/>
      <sheetData sheetId="6136"/>
      <sheetData sheetId="6137"/>
      <sheetData sheetId="6138" refreshError="1"/>
      <sheetData sheetId="6139" refreshError="1"/>
      <sheetData sheetId="6140" refreshError="1"/>
      <sheetData sheetId="6141"/>
      <sheetData sheetId="6142" refreshError="1"/>
      <sheetData sheetId="6143"/>
      <sheetData sheetId="6144"/>
      <sheetData sheetId="6145"/>
      <sheetData sheetId="6146"/>
      <sheetData sheetId="6147"/>
      <sheetData sheetId="6148"/>
      <sheetData sheetId="6149"/>
      <sheetData sheetId="6150"/>
      <sheetData sheetId="6151"/>
      <sheetData sheetId="6152"/>
      <sheetData sheetId="6153"/>
      <sheetData sheetId="6154"/>
      <sheetData sheetId="6155"/>
      <sheetData sheetId="6156"/>
      <sheetData sheetId="6157"/>
      <sheetData sheetId="6158"/>
      <sheetData sheetId="6159"/>
      <sheetData sheetId="6160"/>
      <sheetData sheetId="6161"/>
      <sheetData sheetId="6162"/>
      <sheetData sheetId="6163"/>
      <sheetData sheetId="6164"/>
      <sheetData sheetId="6165"/>
      <sheetData sheetId="6166"/>
      <sheetData sheetId="6167"/>
      <sheetData sheetId="6168"/>
      <sheetData sheetId="6169"/>
      <sheetData sheetId="6170"/>
      <sheetData sheetId="6171"/>
      <sheetData sheetId="6172"/>
      <sheetData sheetId="6173"/>
      <sheetData sheetId="6174"/>
      <sheetData sheetId="6175"/>
      <sheetData sheetId="6176"/>
      <sheetData sheetId="6177"/>
      <sheetData sheetId="6178"/>
      <sheetData sheetId="6179"/>
      <sheetData sheetId="6180"/>
      <sheetData sheetId="6181"/>
      <sheetData sheetId="6182"/>
      <sheetData sheetId="6183"/>
      <sheetData sheetId="6184"/>
      <sheetData sheetId="6185"/>
      <sheetData sheetId="6186"/>
      <sheetData sheetId="6187"/>
      <sheetData sheetId="6188"/>
      <sheetData sheetId="6189"/>
      <sheetData sheetId="6190"/>
      <sheetData sheetId="6191"/>
      <sheetData sheetId="6192"/>
      <sheetData sheetId="6193"/>
      <sheetData sheetId="6194"/>
      <sheetData sheetId="6195"/>
      <sheetData sheetId="6196"/>
      <sheetData sheetId="6197"/>
      <sheetData sheetId="6198"/>
      <sheetData sheetId="6199"/>
      <sheetData sheetId="6200"/>
      <sheetData sheetId="6201"/>
      <sheetData sheetId="6202"/>
      <sheetData sheetId="6203"/>
      <sheetData sheetId="6204"/>
      <sheetData sheetId="6205"/>
      <sheetData sheetId="6206"/>
      <sheetData sheetId="6207"/>
      <sheetData sheetId="6208"/>
      <sheetData sheetId="6209"/>
      <sheetData sheetId="6210"/>
      <sheetData sheetId="6211"/>
      <sheetData sheetId="6212"/>
      <sheetData sheetId="6213"/>
      <sheetData sheetId="6214"/>
      <sheetData sheetId="6215"/>
      <sheetData sheetId="6216"/>
      <sheetData sheetId="6217"/>
      <sheetData sheetId="6218"/>
      <sheetData sheetId="6219"/>
      <sheetData sheetId="6220"/>
      <sheetData sheetId="6221"/>
      <sheetData sheetId="6222"/>
      <sheetData sheetId="6223"/>
      <sheetData sheetId="6224"/>
      <sheetData sheetId="6225"/>
      <sheetData sheetId="6226"/>
      <sheetData sheetId="6227"/>
      <sheetData sheetId="6228"/>
      <sheetData sheetId="6229"/>
      <sheetData sheetId="6230"/>
      <sheetData sheetId="6231"/>
      <sheetData sheetId="6232"/>
      <sheetData sheetId="6233"/>
      <sheetData sheetId="6234"/>
      <sheetData sheetId="6235"/>
      <sheetData sheetId="6236"/>
      <sheetData sheetId="6237"/>
      <sheetData sheetId="6238"/>
      <sheetData sheetId="6239"/>
      <sheetData sheetId="6240"/>
      <sheetData sheetId="6241"/>
      <sheetData sheetId="6242"/>
      <sheetData sheetId="6243"/>
      <sheetData sheetId="6244"/>
      <sheetData sheetId="6245"/>
      <sheetData sheetId="6246"/>
      <sheetData sheetId="6247"/>
      <sheetData sheetId="6248"/>
      <sheetData sheetId="6249"/>
      <sheetData sheetId="6250"/>
      <sheetData sheetId="6251"/>
      <sheetData sheetId="6252"/>
      <sheetData sheetId="6253"/>
      <sheetData sheetId="6254"/>
      <sheetData sheetId="6255"/>
      <sheetData sheetId="6256"/>
      <sheetData sheetId="6257"/>
      <sheetData sheetId="6258"/>
      <sheetData sheetId="6259"/>
      <sheetData sheetId="6260"/>
      <sheetData sheetId="6261"/>
      <sheetData sheetId="6262"/>
      <sheetData sheetId="6263"/>
      <sheetData sheetId="6264"/>
      <sheetData sheetId="6265"/>
      <sheetData sheetId="6266"/>
      <sheetData sheetId="6267"/>
      <sheetData sheetId="6268"/>
      <sheetData sheetId="6269"/>
      <sheetData sheetId="6270"/>
      <sheetData sheetId="6271"/>
      <sheetData sheetId="6272"/>
      <sheetData sheetId="6273"/>
      <sheetData sheetId="6274"/>
      <sheetData sheetId="6275"/>
      <sheetData sheetId="6276"/>
      <sheetData sheetId="6277"/>
      <sheetData sheetId="6278"/>
      <sheetData sheetId="6279"/>
      <sheetData sheetId="6280"/>
      <sheetData sheetId="6281"/>
      <sheetData sheetId="6282"/>
      <sheetData sheetId="6283"/>
      <sheetData sheetId="6284"/>
      <sheetData sheetId="6285"/>
      <sheetData sheetId="6286"/>
      <sheetData sheetId="6287"/>
      <sheetData sheetId="6288"/>
      <sheetData sheetId="6289"/>
      <sheetData sheetId="6290"/>
      <sheetData sheetId="6291"/>
      <sheetData sheetId="6292"/>
      <sheetData sheetId="6293"/>
      <sheetData sheetId="6294"/>
      <sheetData sheetId="6295"/>
      <sheetData sheetId="6296"/>
      <sheetData sheetId="6297"/>
      <sheetData sheetId="6298"/>
      <sheetData sheetId="6299"/>
      <sheetData sheetId="6300"/>
      <sheetData sheetId="6301"/>
      <sheetData sheetId="6302"/>
      <sheetData sheetId="6303"/>
      <sheetData sheetId="6304"/>
      <sheetData sheetId="6305"/>
      <sheetData sheetId="6306"/>
      <sheetData sheetId="6307"/>
      <sheetData sheetId="6308"/>
      <sheetData sheetId="6309"/>
      <sheetData sheetId="6310"/>
      <sheetData sheetId="6311"/>
      <sheetData sheetId="6312"/>
      <sheetData sheetId="6313"/>
      <sheetData sheetId="6314"/>
      <sheetData sheetId="6315"/>
      <sheetData sheetId="6316"/>
      <sheetData sheetId="6317"/>
      <sheetData sheetId="6318"/>
      <sheetData sheetId="6319"/>
      <sheetData sheetId="6320"/>
      <sheetData sheetId="6321"/>
      <sheetData sheetId="6322"/>
      <sheetData sheetId="6323"/>
      <sheetData sheetId="6324"/>
      <sheetData sheetId="6325"/>
      <sheetData sheetId="6326"/>
      <sheetData sheetId="6327"/>
      <sheetData sheetId="6328"/>
      <sheetData sheetId="6329"/>
      <sheetData sheetId="6330"/>
      <sheetData sheetId="6331"/>
      <sheetData sheetId="6332"/>
      <sheetData sheetId="6333"/>
      <sheetData sheetId="6334"/>
      <sheetData sheetId="6335"/>
      <sheetData sheetId="6336"/>
      <sheetData sheetId="6337"/>
      <sheetData sheetId="6338"/>
      <sheetData sheetId="6339"/>
      <sheetData sheetId="6340"/>
      <sheetData sheetId="6341"/>
      <sheetData sheetId="6342"/>
      <sheetData sheetId="6343"/>
      <sheetData sheetId="6344"/>
      <sheetData sheetId="6345"/>
      <sheetData sheetId="6346"/>
      <sheetData sheetId="6347"/>
      <sheetData sheetId="6348"/>
      <sheetData sheetId="6349"/>
      <sheetData sheetId="6350"/>
      <sheetData sheetId="6351"/>
      <sheetData sheetId="6352"/>
      <sheetData sheetId="6353"/>
      <sheetData sheetId="6354"/>
      <sheetData sheetId="6355"/>
      <sheetData sheetId="6356"/>
      <sheetData sheetId="6357"/>
      <sheetData sheetId="6358"/>
      <sheetData sheetId="6359"/>
      <sheetData sheetId="6360"/>
      <sheetData sheetId="6361"/>
      <sheetData sheetId="6362"/>
      <sheetData sheetId="6363"/>
      <sheetData sheetId="6364"/>
      <sheetData sheetId="6365"/>
      <sheetData sheetId="6366"/>
      <sheetData sheetId="6367"/>
      <sheetData sheetId="6368"/>
      <sheetData sheetId="6369"/>
      <sheetData sheetId="6370"/>
      <sheetData sheetId="6371"/>
      <sheetData sheetId="6372"/>
      <sheetData sheetId="6373"/>
      <sheetData sheetId="6374"/>
      <sheetData sheetId="6375"/>
      <sheetData sheetId="6376"/>
      <sheetData sheetId="6377"/>
      <sheetData sheetId="6378"/>
      <sheetData sheetId="6379"/>
      <sheetData sheetId="6380"/>
      <sheetData sheetId="6381"/>
      <sheetData sheetId="6382"/>
      <sheetData sheetId="6383"/>
      <sheetData sheetId="6384"/>
      <sheetData sheetId="6385"/>
      <sheetData sheetId="6386"/>
      <sheetData sheetId="6387"/>
      <sheetData sheetId="6388"/>
      <sheetData sheetId="6389"/>
      <sheetData sheetId="6390"/>
      <sheetData sheetId="6391"/>
      <sheetData sheetId="6392"/>
      <sheetData sheetId="6393"/>
      <sheetData sheetId="6394"/>
      <sheetData sheetId="6395"/>
      <sheetData sheetId="6396"/>
      <sheetData sheetId="6397"/>
      <sheetData sheetId="6398"/>
      <sheetData sheetId="6399"/>
      <sheetData sheetId="6400"/>
      <sheetData sheetId="6401"/>
      <sheetData sheetId="6402"/>
      <sheetData sheetId="6403"/>
      <sheetData sheetId="6404"/>
      <sheetData sheetId="6405"/>
      <sheetData sheetId="6406"/>
      <sheetData sheetId="6407"/>
      <sheetData sheetId="6408"/>
      <sheetData sheetId="6409"/>
      <sheetData sheetId="6410"/>
      <sheetData sheetId="6411"/>
      <sheetData sheetId="6412"/>
      <sheetData sheetId="6413"/>
      <sheetData sheetId="6414"/>
      <sheetData sheetId="6415"/>
      <sheetData sheetId="6416"/>
      <sheetData sheetId="6417"/>
      <sheetData sheetId="6418"/>
      <sheetData sheetId="6419"/>
      <sheetData sheetId="6420"/>
      <sheetData sheetId="6421"/>
      <sheetData sheetId="6422"/>
      <sheetData sheetId="6423"/>
      <sheetData sheetId="6424"/>
      <sheetData sheetId="6425"/>
      <sheetData sheetId="6426"/>
      <sheetData sheetId="6427"/>
      <sheetData sheetId="6428"/>
      <sheetData sheetId="6429"/>
      <sheetData sheetId="6430"/>
      <sheetData sheetId="6431"/>
      <sheetData sheetId="6432"/>
      <sheetData sheetId="6433"/>
      <sheetData sheetId="6434"/>
      <sheetData sheetId="6435"/>
      <sheetData sheetId="6436"/>
      <sheetData sheetId="6437"/>
      <sheetData sheetId="6438" refreshError="1"/>
      <sheetData sheetId="6439" refreshError="1"/>
      <sheetData sheetId="6440"/>
      <sheetData sheetId="6441"/>
      <sheetData sheetId="6442"/>
      <sheetData sheetId="6443"/>
      <sheetData sheetId="6444"/>
      <sheetData sheetId="6445"/>
      <sheetData sheetId="6446"/>
      <sheetData sheetId="6447"/>
      <sheetData sheetId="6448"/>
      <sheetData sheetId="6449"/>
      <sheetData sheetId="6450"/>
      <sheetData sheetId="6451"/>
      <sheetData sheetId="6452"/>
      <sheetData sheetId="6453"/>
      <sheetData sheetId="6454"/>
      <sheetData sheetId="6455"/>
      <sheetData sheetId="6456"/>
      <sheetData sheetId="6457"/>
      <sheetData sheetId="6458"/>
      <sheetData sheetId="6459" refreshError="1"/>
      <sheetData sheetId="6460" refreshError="1"/>
      <sheetData sheetId="6461" refreshError="1"/>
      <sheetData sheetId="6462" refreshError="1"/>
      <sheetData sheetId="6463" refreshError="1"/>
      <sheetData sheetId="6464" refreshError="1"/>
      <sheetData sheetId="6465" refreshError="1"/>
      <sheetData sheetId="6466" refreshError="1"/>
      <sheetData sheetId="6467" refreshError="1"/>
      <sheetData sheetId="6468" refreshError="1"/>
      <sheetData sheetId="6469" refreshError="1"/>
      <sheetData sheetId="6470"/>
      <sheetData sheetId="6471"/>
      <sheetData sheetId="6472"/>
      <sheetData sheetId="6473"/>
      <sheetData sheetId="6474"/>
      <sheetData sheetId="6475"/>
      <sheetData sheetId="6476"/>
      <sheetData sheetId="6477"/>
      <sheetData sheetId="6478"/>
      <sheetData sheetId="6479" refreshError="1"/>
      <sheetData sheetId="6480" refreshError="1"/>
      <sheetData sheetId="6481" refreshError="1"/>
      <sheetData sheetId="6482" refreshError="1"/>
      <sheetData sheetId="6483" refreshError="1"/>
      <sheetData sheetId="6484" refreshError="1"/>
      <sheetData sheetId="6485" refreshError="1"/>
      <sheetData sheetId="6486" refreshError="1"/>
      <sheetData sheetId="6487" refreshError="1"/>
      <sheetData sheetId="6488" refreshError="1"/>
      <sheetData sheetId="6489" refreshError="1"/>
      <sheetData sheetId="6490" refreshError="1"/>
      <sheetData sheetId="6491" refreshError="1"/>
      <sheetData sheetId="6492" refreshError="1"/>
      <sheetData sheetId="6493" refreshError="1"/>
      <sheetData sheetId="6494" refreshError="1"/>
      <sheetData sheetId="6495" refreshError="1"/>
      <sheetData sheetId="6496" refreshError="1"/>
      <sheetData sheetId="6497" refreshError="1"/>
      <sheetData sheetId="6498" refreshError="1"/>
      <sheetData sheetId="6499"/>
      <sheetData sheetId="6500"/>
      <sheetData sheetId="6501"/>
      <sheetData sheetId="6502"/>
      <sheetData sheetId="6503"/>
      <sheetData sheetId="6504"/>
      <sheetData sheetId="6505"/>
      <sheetData sheetId="6506"/>
      <sheetData sheetId="6507"/>
      <sheetData sheetId="6508"/>
      <sheetData sheetId="6509"/>
      <sheetData sheetId="6510"/>
      <sheetData sheetId="6511"/>
      <sheetData sheetId="6512"/>
      <sheetData sheetId="6513"/>
      <sheetData sheetId="6514"/>
      <sheetData sheetId="6515"/>
      <sheetData sheetId="6516"/>
      <sheetData sheetId="6517"/>
      <sheetData sheetId="6518"/>
      <sheetData sheetId="6519"/>
      <sheetData sheetId="6520"/>
      <sheetData sheetId="6521"/>
      <sheetData sheetId="6522"/>
      <sheetData sheetId="6523"/>
      <sheetData sheetId="6524"/>
      <sheetData sheetId="6525"/>
      <sheetData sheetId="6526"/>
      <sheetData sheetId="6527"/>
      <sheetData sheetId="6528"/>
      <sheetData sheetId="6529"/>
      <sheetData sheetId="6530"/>
      <sheetData sheetId="6531"/>
      <sheetData sheetId="6532"/>
      <sheetData sheetId="6533"/>
      <sheetData sheetId="6534"/>
      <sheetData sheetId="6535"/>
      <sheetData sheetId="6536"/>
      <sheetData sheetId="6537"/>
      <sheetData sheetId="6538"/>
      <sheetData sheetId="6539"/>
      <sheetData sheetId="6540"/>
      <sheetData sheetId="6541"/>
      <sheetData sheetId="6542"/>
      <sheetData sheetId="6543"/>
      <sheetData sheetId="6544"/>
      <sheetData sheetId="6545"/>
      <sheetData sheetId="6546"/>
      <sheetData sheetId="6547"/>
      <sheetData sheetId="6548"/>
      <sheetData sheetId="6549"/>
      <sheetData sheetId="6550"/>
      <sheetData sheetId="6551"/>
      <sheetData sheetId="6552"/>
      <sheetData sheetId="6553"/>
      <sheetData sheetId="6554"/>
      <sheetData sheetId="6555"/>
      <sheetData sheetId="6556"/>
      <sheetData sheetId="6557"/>
      <sheetData sheetId="6558"/>
      <sheetData sheetId="6559"/>
      <sheetData sheetId="6560"/>
      <sheetData sheetId="6561"/>
      <sheetData sheetId="6562"/>
      <sheetData sheetId="6563"/>
      <sheetData sheetId="6564"/>
      <sheetData sheetId="6565"/>
      <sheetData sheetId="6566"/>
      <sheetData sheetId="6567"/>
      <sheetData sheetId="6568"/>
      <sheetData sheetId="6569"/>
      <sheetData sheetId="6570"/>
      <sheetData sheetId="6571"/>
      <sheetData sheetId="6572"/>
      <sheetData sheetId="6573"/>
      <sheetData sheetId="6574"/>
      <sheetData sheetId="6575"/>
      <sheetData sheetId="6576"/>
      <sheetData sheetId="6577"/>
      <sheetData sheetId="6578"/>
      <sheetData sheetId="6579"/>
      <sheetData sheetId="6580"/>
      <sheetData sheetId="6581"/>
      <sheetData sheetId="6582"/>
      <sheetData sheetId="6583"/>
      <sheetData sheetId="6584"/>
      <sheetData sheetId="6585"/>
      <sheetData sheetId="6586"/>
      <sheetData sheetId="6587"/>
      <sheetData sheetId="6588"/>
      <sheetData sheetId="6589"/>
      <sheetData sheetId="6590"/>
      <sheetData sheetId="6591"/>
      <sheetData sheetId="6592"/>
      <sheetData sheetId="6593"/>
      <sheetData sheetId="6594"/>
      <sheetData sheetId="6595"/>
      <sheetData sheetId="6596"/>
      <sheetData sheetId="6597"/>
      <sheetData sheetId="6598"/>
      <sheetData sheetId="6599"/>
      <sheetData sheetId="6600"/>
      <sheetData sheetId="6601"/>
      <sheetData sheetId="6602"/>
      <sheetData sheetId="6603"/>
      <sheetData sheetId="6604"/>
      <sheetData sheetId="6605"/>
      <sheetData sheetId="6606"/>
      <sheetData sheetId="6607"/>
      <sheetData sheetId="6608"/>
      <sheetData sheetId="6609"/>
      <sheetData sheetId="6610"/>
      <sheetData sheetId="6611"/>
      <sheetData sheetId="6612"/>
      <sheetData sheetId="6613"/>
      <sheetData sheetId="6614"/>
      <sheetData sheetId="6615"/>
      <sheetData sheetId="6616"/>
      <sheetData sheetId="6617"/>
      <sheetData sheetId="6618"/>
      <sheetData sheetId="6619"/>
      <sheetData sheetId="6620"/>
      <sheetData sheetId="6621"/>
      <sheetData sheetId="6622"/>
      <sheetData sheetId="6623"/>
      <sheetData sheetId="6624"/>
      <sheetData sheetId="6625"/>
      <sheetData sheetId="6626"/>
      <sheetData sheetId="6627"/>
      <sheetData sheetId="6628"/>
      <sheetData sheetId="6629"/>
      <sheetData sheetId="6630"/>
      <sheetData sheetId="6631"/>
      <sheetData sheetId="6632"/>
      <sheetData sheetId="6633"/>
      <sheetData sheetId="6634"/>
      <sheetData sheetId="6635"/>
      <sheetData sheetId="6636"/>
      <sheetData sheetId="6637"/>
      <sheetData sheetId="6638"/>
      <sheetData sheetId="6639"/>
      <sheetData sheetId="6640"/>
      <sheetData sheetId="6641"/>
      <sheetData sheetId="6642"/>
      <sheetData sheetId="6643"/>
      <sheetData sheetId="6644"/>
      <sheetData sheetId="6645"/>
      <sheetData sheetId="6646"/>
      <sheetData sheetId="6647"/>
      <sheetData sheetId="6648"/>
      <sheetData sheetId="6649"/>
      <sheetData sheetId="6650"/>
      <sheetData sheetId="6651"/>
      <sheetData sheetId="6652"/>
      <sheetData sheetId="6653"/>
      <sheetData sheetId="6654"/>
      <sheetData sheetId="6655"/>
      <sheetData sheetId="6656"/>
      <sheetData sheetId="6657"/>
      <sheetData sheetId="6658"/>
      <sheetData sheetId="6659"/>
      <sheetData sheetId="6660"/>
      <sheetData sheetId="6661"/>
      <sheetData sheetId="6662"/>
      <sheetData sheetId="6663"/>
      <sheetData sheetId="6664"/>
      <sheetData sheetId="6665"/>
      <sheetData sheetId="6666"/>
      <sheetData sheetId="6667"/>
      <sheetData sheetId="6668"/>
      <sheetData sheetId="6669"/>
      <sheetData sheetId="6670"/>
      <sheetData sheetId="6671"/>
      <sheetData sheetId="6672"/>
      <sheetData sheetId="6673"/>
      <sheetData sheetId="6674"/>
      <sheetData sheetId="6675"/>
      <sheetData sheetId="6676"/>
      <sheetData sheetId="6677"/>
      <sheetData sheetId="6678"/>
      <sheetData sheetId="6679"/>
      <sheetData sheetId="6680"/>
      <sheetData sheetId="6681"/>
      <sheetData sheetId="6682"/>
      <sheetData sheetId="6683"/>
      <sheetData sheetId="6684"/>
      <sheetData sheetId="6685"/>
      <sheetData sheetId="6686"/>
      <sheetData sheetId="6687"/>
      <sheetData sheetId="6688"/>
      <sheetData sheetId="6689"/>
      <sheetData sheetId="6690"/>
      <sheetData sheetId="6691"/>
      <sheetData sheetId="6692"/>
      <sheetData sheetId="6693"/>
      <sheetData sheetId="6694"/>
      <sheetData sheetId="6695"/>
      <sheetData sheetId="6696"/>
      <sheetData sheetId="6697"/>
      <sheetData sheetId="6698"/>
      <sheetData sheetId="6699"/>
      <sheetData sheetId="6700"/>
      <sheetData sheetId="6701"/>
      <sheetData sheetId="6702"/>
      <sheetData sheetId="6703"/>
      <sheetData sheetId="6704"/>
      <sheetData sheetId="6705"/>
      <sheetData sheetId="6706"/>
      <sheetData sheetId="6707"/>
      <sheetData sheetId="6708"/>
      <sheetData sheetId="6709"/>
      <sheetData sheetId="6710"/>
      <sheetData sheetId="6711"/>
      <sheetData sheetId="6712"/>
      <sheetData sheetId="6713"/>
      <sheetData sheetId="6714"/>
      <sheetData sheetId="6715"/>
      <sheetData sheetId="6716"/>
      <sheetData sheetId="6717"/>
      <sheetData sheetId="6718"/>
      <sheetData sheetId="6719"/>
      <sheetData sheetId="6720"/>
      <sheetData sheetId="6721"/>
      <sheetData sheetId="6722"/>
      <sheetData sheetId="6723"/>
      <sheetData sheetId="6724"/>
      <sheetData sheetId="6725"/>
      <sheetData sheetId="6726"/>
      <sheetData sheetId="6727"/>
      <sheetData sheetId="6728"/>
      <sheetData sheetId="6729"/>
      <sheetData sheetId="6730"/>
      <sheetData sheetId="6731"/>
      <sheetData sheetId="6732"/>
      <sheetData sheetId="6733"/>
      <sheetData sheetId="6734"/>
      <sheetData sheetId="6735"/>
      <sheetData sheetId="6736"/>
      <sheetData sheetId="6737"/>
      <sheetData sheetId="6738"/>
      <sheetData sheetId="6739"/>
      <sheetData sheetId="6740"/>
      <sheetData sheetId="6741"/>
      <sheetData sheetId="6742"/>
      <sheetData sheetId="6743"/>
      <sheetData sheetId="6744"/>
      <sheetData sheetId="6745"/>
      <sheetData sheetId="6746"/>
      <sheetData sheetId="6747"/>
      <sheetData sheetId="6748"/>
      <sheetData sheetId="6749"/>
      <sheetData sheetId="6750"/>
      <sheetData sheetId="6751"/>
      <sheetData sheetId="6752"/>
      <sheetData sheetId="6753"/>
      <sheetData sheetId="6754"/>
      <sheetData sheetId="6755"/>
      <sheetData sheetId="6756"/>
      <sheetData sheetId="6757"/>
      <sheetData sheetId="6758"/>
      <sheetData sheetId="6759"/>
      <sheetData sheetId="6760"/>
      <sheetData sheetId="6761"/>
      <sheetData sheetId="6762"/>
      <sheetData sheetId="6763"/>
      <sheetData sheetId="6764"/>
      <sheetData sheetId="6765"/>
      <sheetData sheetId="6766"/>
      <sheetData sheetId="6767"/>
      <sheetData sheetId="6768"/>
      <sheetData sheetId="6769"/>
      <sheetData sheetId="6770"/>
      <sheetData sheetId="6771"/>
      <sheetData sheetId="6772"/>
      <sheetData sheetId="6773"/>
      <sheetData sheetId="6774"/>
      <sheetData sheetId="6775"/>
      <sheetData sheetId="6776"/>
      <sheetData sheetId="6777"/>
      <sheetData sheetId="6778"/>
      <sheetData sheetId="6779"/>
      <sheetData sheetId="6780"/>
      <sheetData sheetId="6781"/>
      <sheetData sheetId="6782"/>
      <sheetData sheetId="6783"/>
      <sheetData sheetId="6784"/>
      <sheetData sheetId="6785"/>
      <sheetData sheetId="6786"/>
      <sheetData sheetId="6787"/>
      <sheetData sheetId="6788"/>
      <sheetData sheetId="6789"/>
      <sheetData sheetId="6790"/>
      <sheetData sheetId="6791"/>
      <sheetData sheetId="6792" refreshError="1"/>
      <sheetData sheetId="6793"/>
      <sheetData sheetId="6794"/>
      <sheetData sheetId="6795"/>
      <sheetData sheetId="6796"/>
      <sheetData sheetId="6797"/>
      <sheetData sheetId="6798"/>
      <sheetData sheetId="6799"/>
      <sheetData sheetId="6800"/>
      <sheetData sheetId="6801"/>
      <sheetData sheetId="6802"/>
      <sheetData sheetId="6803"/>
      <sheetData sheetId="6804"/>
      <sheetData sheetId="6805"/>
      <sheetData sheetId="6806"/>
      <sheetData sheetId="6807"/>
      <sheetData sheetId="6808"/>
      <sheetData sheetId="6809"/>
      <sheetData sheetId="6810"/>
      <sheetData sheetId="6811"/>
      <sheetData sheetId="6812"/>
      <sheetData sheetId="6813"/>
      <sheetData sheetId="6814"/>
      <sheetData sheetId="6815"/>
      <sheetData sheetId="6816"/>
      <sheetData sheetId="6817"/>
      <sheetData sheetId="6818"/>
      <sheetData sheetId="6819"/>
      <sheetData sheetId="6820"/>
      <sheetData sheetId="6821"/>
      <sheetData sheetId="6822"/>
      <sheetData sheetId="6823"/>
      <sheetData sheetId="6824"/>
      <sheetData sheetId="6825"/>
      <sheetData sheetId="6826"/>
      <sheetData sheetId="6827"/>
      <sheetData sheetId="6828"/>
      <sheetData sheetId="6829"/>
      <sheetData sheetId="6830"/>
      <sheetData sheetId="6831"/>
      <sheetData sheetId="6832"/>
      <sheetData sheetId="6833"/>
      <sheetData sheetId="6834"/>
      <sheetData sheetId="6835" refreshError="1"/>
      <sheetData sheetId="6836" refreshError="1"/>
      <sheetData sheetId="6837" refreshError="1"/>
      <sheetData sheetId="6838" refreshError="1"/>
      <sheetData sheetId="6839" refreshError="1"/>
      <sheetData sheetId="6840"/>
      <sheetData sheetId="6841"/>
      <sheetData sheetId="6842"/>
      <sheetData sheetId="6843" refreshError="1"/>
      <sheetData sheetId="6844" refreshError="1"/>
      <sheetData sheetId="6845" refreshError="1"/>
      <sheetData sheetId="6846" refreshError="1"/>
      <sheetData sheetId="6847" refreshError="1"/>
      <sheetData sheetId="6848" refreshError="1"/>
      <sheetData sheetId="6849" refreshError="1"/>
      <sheetData sheetId="6850" refreshError="1"/>
      <sheetData sheetId="6851" refreshError="1"/>
      <sheetData sheetId="6852"/>
      <sheetData sheetId="6853"/>
      <sheetData sheetId="6854"/>
      <sheetData sheetId="6855"/>
      <sheetData sheetId="6856"/>
      <sheetData sheetId="6857"/>
      <sheetData sheetId="6858"/>
      <sheetData sheetId="6859"/>
      <sheetData sheetId="6860"/>
      <sheetData sheetId="6861"/>
      <sheetData sheetId="6862" refreshError="1"/>
      <sheetData sheetId="6863" refreshError="1"/>
      <sheetData sheetId="6864"/>
      <sheetData sheetId="6865"/>
      <sheetData sheetId="6866"/>
      <sheetData sheetId="6867"/>
      <sheetData sheetId="6868"/>
      <sheetData sheetId="6869"/>
      <sheetData sheetId="6870"/>
      <sheetData sheetId="6871"/>
      <sheetData sheetId="6872"/>
      <sheetData sheetId="6873"/>
      <sheetData sheetId="6874"/>
      <sheetData sheetId="6875"/>
      <sheetData sheetId="6876"/>
      <sheetData sheetId="6877" refreshError="1"/>
      <sheetData sheetId="6878"/>
      <sheetData sheetId="6879"/>
      <sheetData sheetId="6880"/>
      <sheetData sheetId="6881"/>
      <sheetData sheetId="6882"/>
      <sheetData sheetId="6883"/>
      <sheetData sheetId="6884"/>
      <sheetData sheetId="6885"/>
      <sheetData sheetId="6886"/>
      <sheetData sheetId="6887"/>
      <sheetData sheetId="6888"/>
      <sheetData sheetId="6889"/>
      <sheetData sheetId="6890"/>
      <sheetData sheetId="6891"/>
      <sheetData sheetId="6892"/>
      <sheetData sheetId="6893"/>
      <sheetData sheetId="6894"/>
      <sheetData sheetId="6895"/>
      <sheetData sheetId="6896"/>
      <sheetData sheetId="6897"/>
      <sheetData sheetId="6898"/>
      <sheetData sheetId="6899"/>
      <sheetData sheetId="6900"/>
      <sheetData sheetId="6901"/>
      <sheetData sheetId="6902"/>
      <sheetData sheetId="6903"/>
      <sheetData sheetId="6904"/>
      <sheetData sheetId="6905"/>
      <sheetData sheetId="6906" refreshError="1"/>
      <sheetData sheetId="6907" refreshError="1"/>
      <sheetData sheetId="6908" refreshError="1"/>
      <sheetData sheetId="6909" refreshError="1"/>
      <sheetData sheetId="6910" refreshError="1"/>
      <sheetData sheetId="6911" refreshError="1"/>
      <sheetData sheetId="6912" refreshError="1"/>
      <sheetData sheetId="6913" refreshError="1"/>
      <sheetData sheetId="6914" refreshError="1"/>
      <sheetData sheetId="6915" refreshError="1"/>
      <sheetData sheetId="6916" refreshError="1"/>
      <sheetData sheetId="6917" refreshError="1"/>
      <sheetData sheetId="6918" refreshError="1"/>
      <sheetData sheetId="6919" refreshError="1"/>
      <sheetData sheetId="6920" refreshError="1"/>
      <sheetData sheetId="6921" refreshError="1"/>
      <sheetData sheetId="6922" refreshError="1"/>
      <sheetData sheetId="6923" refreshError="1"/>
      <sheetData sheetId="6924" refreshError="1"/>
      <sheetData sheetId="6925" refreshError="1"/>
      <sheetData sheetId="6926" refreshError="1"/>
      <sheetData sheetId="6927" refreshError="1"/>
      <sheetData sheetId="6928" refreshError="1"/>
      <sheetData sheetId="6929" refreshError="1"/>
      <sheetData sheetId="6930" refreshError="1"/>
      <sheetData sheetId="6931" refreshError="1"/>
      <sheetData sheetId="6932" refreshError="1"/>
      <sheetData sheetId="6933" refreshError="1"/>
      <sheetData sheetId="6934" refreshError="1"/>
      <sheetData sheetId="6935" refreshError="1"/>
      <sheetData sheetId="6936" refreshError="1"/>
      <sheetData sheetId="6937" refreshError="1"/>
      <sheetData sheetId="6938" refreshError="1"/>
      <sheetData sheetId="6939" refreshError="1"/>
      <sheetData sheetId="6940" refreshError="1"/>
      <sheetData sheetId="6941" refreshError="1"/>
      <sheetData sheetId="6942" refreshError="1"/>
      <sheetData sheetId="6943" refreshError="1"/>
      <sheetData sheetId="6944" refreshError="1"/>
      <sheetData sheetId="6945" refreshError="1"/>
      <sheetData sheetId="6946" refreshError="1"/>
      <sheetData sheetId="6947" refreshError="1"/>
      <sheetData sheetId="6948" refreshError="1"/>
      <sheetData sheetId="6949" refreshError="1"/>
      <sheetData sheetId="6950" refreshError="1"/>
      <sheetData sheetId="6951"/>
      <sheetData sheetId="6952"/>
      <sheetData sheetId="6953"/>
      <sheetData sheetId="6954"/>
      <sheetData sheetId="6955"/>
      <sheetData sheetId="6956"/>
      <sheetData sheetId="6957"/>
      <sheetData sheetId="6958" refreshError="1"/>
      <sheetData sheetId="6959" refreshError="1"/>
      <sheetData sheetId="6960" refreshError="1"/>
      <sheetData sheetId="6961" refreshError="1"/>
      <sheetData sheetId="6962" refreshError="1"/>
      <sheetData sheetId="6963" refreshError="1"/>
      <sheetData sheetId="6964" refreshError="1"/>
      <sheetData sheetId="6965" refreshError="1"/>
      <sheetData sheetId="6966" refreshError="1"/>
      <sheetData sheetId="6967" refreshError="1"/>
      <sheetData sheetId="6968" refreshError="1"/>
      <sheetData sheetId="6969"/>
      <sheetData sheetId="6970"/>
      <sheetData sheetId="6971"/>
      <sheetData sheetId="6972"/>
      <sheetData sheetId="6973"/>
      <sheetData sheetId="6974"/>
      <sheetData sheetId="6975"/>
      <sheetData sheetId="6976"/>
      <sheetData sheetId="6977"/>
      <sheetData sheetId="6978"/>
      <sheetData sheetId="6979"/>
      <sheetData sheetId="6980"/>
      <sheetData sheetId="6981"/>
      <sheetData sheetId="6982"/>
      <sheetData sheetId="6983"/>
      <sheetData sheetId="6984"/>
      <sheetData sheetId="6985" refreshError="1"/>
      <sheetData sheetId="6986" refreshError="1"/>
      <sheetData sheetId="6987" refreshError="1"/>
      <sheetData sheetId="6988" refreshError="1"/>
      <sheetData sheetId="6989" refreshError="1"/>
      <sheetData sheetId="6990" refreshError="1"/>
      <sheetData sheetId="6991" refreshError="1"/>
      <sheetData sheetId="6992" refreshError="1"/>
      <sheetData sheetId="6993" refreshError="1"/>
      <sheetData sheetId="6994" refreshError="1"/>
      <sheetData sheetId="6995" refreshError="1"/>
      <sheetData sheetId="6996" refreshError="1"/>
      <sheetData sheetId="6997" refreshError="1"/>
      <sheetData sheetId="6998" refreshError="1"/>
      <sheetData sheetId="6999" refreshError="1"/>
      <sheetData sheetId="7000" refreshError="1"/>
      <sheetData sheetId="7001" refreshError="1"/>
      <sheetData sheetId="7002" refreshError="1"/>
      <sheetData sheetId="7003" refreshError="1"/>
      <sheetData sheetId="7004" refreshError="1"/>
      <sheetData sheetId="7005" refreshError="1"/>
      <sheetData sheetId="7006" refreshError="1"/>
      <sheetData sheetId="7007" refreshError="1"/>
      <sheetData sheetId="7008" refreshError="1"/>
      <sheetData sheetId="7009" refreshError="1"/>
      <sheetData sheetId="7010" refreshError="1"/>
      <sheetData sheetId="7011" refreshError="1"/>
      <sheetData sheetId="7012" refreshError="1"/>
      <sheetData sheetId="7013" refreshError="1"/>
      <sheetData sheetId="7014" refreshError="1"/>
      <sheetData sheetId="7015" refreshError="1"/>
      <sheetData sheetId="7016" refreshError="1"/>
      <sheetData sheetId="7017" refreshError="1"/>
      <sheetData sheetId="7018" refreshError="1"/>
      <sheetData sheetId="7019" refreshError="1"/>
      <sheetData sheetId="7020" refreshError="1"/>
      <sheetData sheetId="7021" refreshError="1"/>
      <sheetData sheetId="7022" refreshError="1"/>
      <sheetData sheetId="7023" refreshError="1"/>
      <sheetData sheetId="7024" refreshError="1"/>
      <sheetData sheetId="7025" refreshError="1"/>
      <sheetData sheetId="7026" refreshError="1"/>
      <sheetData sheetId="7027" refreshError="1"/>
      <sheetData sheetId="7028" refreshError="1"/>
      <sheetData sheetId="7029" refreshError="1"/>
      <sheetData sheetId="7030" refreshError="1"/>
      <sheetData sheetId="7031" refreshError="1"/>
      <sheetData sheetId="7032" refreshError="1"/>
      <sheetData sheetId="7033" refreshError="1"/>
      <sheetData sheetId="7034" refreshError="1"/>
      <sheetData sheetId="7035" refreshError="1"/>
      <sheetData sheetId="7036" refreshError="1"/>
      <sheetData sheetId="7037" refreshError="1"/>
      <sheetData sheetId="7038" refreshError="1"/>
      <sheetData sheetId="7039" refreshError="1"/>
      <sheetData sheetId="7040" refreshError="1"/>
      <sheetData sheetId="7041" refreshError="1"/>
      <sheetData sheetId="7042" refreshError="1"/>
      <sheetData sheetId="7043"/>
      <sheetData sheetId="7044" refreshError="1"/>
      <sheetData sheetId="7045" refreshError="1"/>
      <sheetData sheetId="7046" refreshError="1"/>
      <sheetData sheetId="7047" refreshError="1"/>
      <sheetData sheetId="7048" refreshError="1"/>
      <sheetData sheetId="7049" refreshError="1"/>
      <sheetData sheetId="7050" refreshError="1"/>
      <sheetData sheetId="7051" refreshError="1"/>
      <sheetData sheetId="7052" refreshError="1"/>
      <sheetData sheetId="7053"/>
      <sheetData sheetId="7054" refreshError="1"/>
      <sheetData sheetId="7055" refreshError="1"/>
      <sheetData sheetId="7056" refreshError="1"/>
      <sheetData sheetId="7057"/>
      <sheetData sheetId="7058"/>
      <sheetData sheetId="7059"/>
      <sheetData sheetId="7060"/>
      <sheetData sheetId="7061"/>
      <sheetData sheetId="7062"/>
      <sheetData sheetId="7063"/>
      <sheetData sheetId="7064"/>
      <sheetData sheetId="7065"/>
      <sheetData sheetId="7066"/>
      <sheetData sheetId="7067"/>
      <sheetData sheetId="7068"/>
      <sheetData sheetId="7069"/>
      <sheetData sheetId="7070"/>
      <sheetData sheetId="7071"/>
      <sheetData sheetId="7072"/>
      <sheetData sheetId="7073"/>
      <sheetData sheetId="7074"/>
      <sheetData sheetId="7075"/>
      <sheetData sheetId="7076"/>
      <sheetData sheetId="7077"/>
      <sheetData sheetId="7078"/>
      <sheetData sheetId="7079"/>
      <sheetData sheetId="7080"/>
      <sheetData sheetId="7081"/>
      <sheetData sheetId="7082" refreshError="1"/>
      <sheetData sheetId="7083" refreshError="1"/>
      <sheetData sheetId="7084" refreshError="1"/>
      <sheetData sheetId="7085" refreshError="1"/>
      <sheetData sheetId="7086" refreshError="1"/>
      <sheetData sheetId="7087" refreshError="1"/>
      <sheetData sheetId="7088"/>
      <sheetData sheetId="7089" refreshError="1"/>
      <sheetData sheetId="7090" refreshError="1"/>
      <sheetData sheetId="7091" refreshError="1"/>
      <sheetData sheetId="7092" refreshError="1"/>
      <sheetData sheetId="7093" refreshError="1"/>
      <sheetData sheetId="7094" refreshError="1"/>
      <sheetData sheetId="7095" refreshError="1"/>
      <sheetData sheetId="7096" refreshError="1"/>
      <sheetData sheetId="7097" refreshError="1"/>
      <sheetData sheetId="7098" refreshError="1"/>
      <sheetData sheetId="7099" refreshError="1"/>
      <sheetData sheetId="7100" refreshError="1"/>
      <sheetData sheetId="7101" refreshError="1"/>
      <sheetData sheetId="7102" refreshError="1"/>
      <sheetData sheetId="7103" refreshError="1"/>
      <sheetData sheetId="7104"/>
      <sheetData sheetId="7105"/>
      <sheetData sheetId="7106"/>
      <sheetData sheetId="7107"/>
      <sheetData sheetId="7108"/>
      <sheetData sheetId="7109" refreshError="1"/>
      <sheetData sheetId="7110" refreshError="1"/>
      <sheetData sheetId="7111" refreshError="1"/>
      <sheetData sheetId="7112"/>
      <sheetData sheetId="7113"/>
      <sheetData sheetId="7114"/>
      <sheetData sheetId="7115"/>
      <sheetData sheetId="7116"/>
      <sheetData sheetId="7117"/>
      <sheetData sheetId="7118"/>
      <sheetData sheetId="7119"/>
      <sheetData sheetId="7120"/>
      <sheetData sheetId="7121"/>
      <sheetData sheetId="7122"/>
      <sheetData sheetId="7123"/>
      <sheetData sheetId="7124"/>
      <sheetData sheetId="7125"/>
      <sheetData sheetId="7126"/>
      <sheetData sheetId="7127"/>
      <sheetData sheetId="7128"/>
      <sheetData sheetId="7129"/>
      <sheetData sheetId="7130"/>
      <sheetData sheetId="7131"/>
      <sheetData sheetId="7132"/>
      <sheetData sheetId="7133"/>
      <sheetData sheetId="7134"/>
      <sheetData sheetId="7135"/>
      <sheetData sheetId="7136"/>
      <sheetData sheetId="7137"/>
      <sheetData sheetId="7138"/>
      <sheetData sheetId="7139"/>
      <sheetData sheetId="7140"/>
      <sheetData sheetId="7141"/>
      <sheetData sheetId="7142"/>
      <sheetData sheetId="7143"/>
      <sheetData sheetId="7144"/>
      <sheetData sheetId="7145"/>
      <sheetData sheetId="7146"/>
      <sheetData sheetId="7147"/>
      <sheetData sheetId="7148"/>
      <sheetData sheetId="7149"/>
      <sheetData sheetId="7150"/>
      <sheetData sheetId="7151"/>
      <sheetData sheetId="7152"/>
      <sheetData sheetId="7153"/>
      <sheetData sheetId="7154"/>
      <sheetData sheetId="7155"/>
      <sheetData sheetId="7156"/>
      <sheetData sheetId="7157"/>
      <sheetData sheetId="7158"/>
      <sheetData sheetId="7159"/>
      <sheetData sheetId="7160"/>
      <sheetData sheetId="7161"/>
      <sheetData sheetId="7162"/>
      <sheetData sheetId="7163"/>
      <sheetData sheetId="7164" refreshError="1"/>
      <sheetData sheetId="7165" refreshError="1"/>
      <sheetData sheetId="7166" refreshError="1"/>
      <sheetData sheetId="7167" refreshError="1"/>
      <sheetData sheetId="7168" refreshError="1"/>
      <sheetData sheetId="7169"/>
      <sheetData sheetId="7170"/>
      <sheetData sheetId="7171"/>
      <sheetData sheetId="7172"/>
      <sheetData sheetId="7173"/>
      <sheetData sheetId="7174"/>
      <sheetData sheetId="7175"/>
      <sheetData sheetId="7176"/>
      <sheetData sheetId="7177"/>
      <sheetData sheetId="7178"/>
      <sheetData sheetId="7179"/>
      <sheetData sheetId="7180"/>
      <sheetData sheetId="7181"/>
      <sheetData sheetId="7182"/>
      <sheetData sheetId="7183"/>
      <sheetData sheetId="7184"/>
      <sheetData sheetId="7185"/>
      <sheetData sheetId="7186"/>
      <sheetData sheetId="7187"/>
      <sheetData sheetId="7188"/>
      <sheetData sheetId="7189"/>
      <sheetData sheetId="7190"/>
      <sheetData sheetId="7191"/>
      <sheetData sheetId="7192"/>
      <sheetData sheetId="7193"/>
      <sheetData sheetId="7194"/>
      <sheetData sheetId="7195"/>
      <sheetData sheetId="7196"/>
      <sheetData sheetId="7197"/>
      <sheetData sheetId="7198"/>
      <sheetData sheetId="7199"/>
      <sheetData sheetId="7200"/>
      <sheetData sheetId="7201"/>
      <sheetData sheetId="7202"/>
      <sheetData sheetId="7203"/>
      <sheetData sheetId="7204"/>
      <sheetData sheetId="7205"/>
      <sheetData sheetId="7206"/>
      <sheetData sheetId="7207"/>
      <sheetData sheetId="7208"/>
      <sheetData sheetId="7209"/>
      <sheetData sheetId="7210"/>
      <sheetData sheetId="7211"/>
      <sheetData sheetId="7212"/>
      <sheetData sheetId="7213"/>
      <sheetData sheetId="7214"/>
      <sheetData sheetId="7215"/>
      <sheetData sheetId="7216"/>
      <sheetData sheetId="7217"/>
      <sheetData sheetId="7218"/>
      <sheetData sheetId="7219"/>
      <sheetData sheetId="7220"/>
      <sheetData sheetId="7221"/>
      <sheetData sheetId="7222"/>
      <sheetData sheetId="7223"/>
      <sheetData sheetId="7224"/>
      <sheetData sheetId="7225"/>
      <sheetData sheetId="7226"/>
      <sheetData sheetId="7227"/>
      <sheetData sheetId="7228"/>
      <sheetData sheetId="7229"/>
      <sheetData sheetId="7230"/>
      <sheetData sheetId="7231"/>
      <sheetData sheetId="7232"/>
      <sheetData sheetId="7233"/>
      <sheetData sheetId="7234"/>
      <sheetData sheetId="7235"/>
      <sheetData sheetId="7236"/>
      <sheetData sheetId="7237"/>
      <sheetData sheetId="7238"/>
      <sheetData sheetId="7239"/>
      <sheetData sheetId="7240"/>
      <sheetData sheetId="7241"/>
      <sheetData sheetId="7242"/>
      <sheetData sheetId="7243"/>
      <sheetData sheetId="7244"/>
      <sheetData sheetId="7245"/>
      <sheetData sheetId="7246"/>
      <sheetData sheetId="7247"/>
      <sheetData sheetId="7248"/>
      <sheetData sheetId="7249"/>
      <sheetData sheetId="7250"/>
      <sheetData sheetId="7251"/>
      <sheetData sheetId="7252"/>
      <sheetData sheetId="7253"/>
      <sheetData sheetId="7254"/>
      <sheetData sheetId="7255"/>
      <sheetData sheetId="7256"/>
      <sheetData sheetId="7257"/>
      <sheetData sheetId="7258"/>
      <sheetData sheetId="7259"/>
      <sheetData sheetId="7260"/>
      <sheetData sheetId="7261"/>
      <sheetData sheetId="7262"/>
      <sheetData sheetId="7263"/>
      <sheetData sheetId="7264"/>
      <sheetData sheetId="7265"/>
      <sheetData sheetId="7266"/>
      <sheetData sheetId="7267"/>
      <sheetData sheetId="7268"/>
      <sheetData sheetId="7269"/>
      <sheetData sheetId="7270"/>
      <sheetData sheetId="7271"/>
      <sheetData sheetId="7272"/>
      <sheetData sheetId="7273"/>
      <sheetData sheetId="7274"/>
      <sheetData sheetId="7275"/>
      <sheetData sheetId="7276"/>
      <sheetData sheetId="7277"/>
      <sheetData sheetId="7278"/>
      <sheetData sheetId="7279"/>
      <sheetData sheetId="7280"/>
      <sheetData sheetId="7281"/>
      <sheetData sheetId="7282"/>
      <sheetData sheetId="7283"/>
      <sheetData sheetId="7284"/>
      <sheetData sheetId="7285"/>
      <sheetData sheetId="7286"/>
      <sheetData sheetId="7287"/>
      <sheetData sheetId="7288"/>
      <sheetData sheetId="7289"/>
      <sheetData sheetId="7290"/>
      <sheetData sheetId="7291"/>
      <sheetData sheetId="7292"/>
      <sheetData sheetId="7293"/>
      <sheetData sheetId="7294"/>
      <sheetData sheetId="7295"/>
      <sheetData sheetId="7296"/>
      <sheetData sheetId="7297"/>
      <sheetData sheetId="7298"/>
      <sheetData sheetId="7299"/>
      <sheetData sheetId="7300"/>
      <sheetData sheetId="7301"/>
      <sheetData sheetId="7302"/>
      <sheetData sheetId="7303"/>
      <sheetData sheetId="7304"/>
      <sheetData sheetId="7305"/>
      <sheetData sheetId="7306"/>
      <sheetData sheetId="7307"/>
      <sheetData sheetId="7308"/>
      <sheetData sheetId="7309"/>
      <sheetData sheetId="7310"/>
      <sheetData sheetId="7311"/>
      <sheetData sheetId="7312"/>
      <sheetData sheetId="7313"/>
      <sheetData sheetId="7314"/>
      <sheetData sheetId="7315"/>
      <sheetData sheetId="7316"/>
      <sheetData sheetId="7317"/>
      <sheetData sheetId="7318"/>
      <sheetData sheetId="7319"/>
      <sheetData sheetId="7320"/>
      <sheetData sheetId="7321"/>
      <sheetData sheetId="7322"/>
      <sheetData sheetId="7323"/>
      <sheetData sheetId="7324"/>
      <sheetData sheetId="7325"/>
      <sheetData sheetId="7326"/>
      <sheetData sheetId="7327"/>
      <sheetData sheetId="7328"/>
      <sheetData sheetId="7329"/>
      <sheetData sheetId="7330"/>
      <sheetData sheetId="7331"/>
      <sheetData sheetId="7332"/>
      <sheetData sheetId="7333"/>
      <sheetData sheetId="7334"/>
      <sheetData sheetId="7335"/>
      <sheetData sheetId="7336"/>
      <sheetData sheetId="7337"/>
      <sheetData sheetId="7338"/>
      <sheetData sheetId="7339"/>
      <sheetData sheetId="7340"/>
      <sheetData sheetId="7341"/>
      <sheetData sheetId="7342"/>
      <sheetData sheetId="7343"/>
      <sheetData sheetId="7344"/>
      <sheetData sheetId="7345"/>
      <sheetData sheetId="7346"/>
      <sheetData sheetId="7347"/>
      <sheetData sheetId="7348"/>
      <sheetData sheetId="7349"/>
      <sheetData sheetId="7350"/>
      <sheetData sheetId="7351"/>
      <sheetData sheetId="7352"/>
      <sheetData sheetId="7353"/>
      <sheetData sheetId="7354"/>
      <sheetData sheetId="7355"/>
      <sheetData sheetId="7356"/>
      <sheetData sheetId="7357"/>
      <sheetData sheetId="7358"/>
      <sheetData sheetId="7359"/>
      <sheetData sheetId="7360"/>
      <sheetData sheetId="7361"/>
      <sheetData sheetId="7362"/>
      <sheetData sheetId="7363"/>
      <sheetData sheetId="7364"/>
      <sheetData sheetId="7365"/>
      <sheetData sheetId="7366"/>
      <sheetData sheetId="7367"/>
      <sheetData sheetId="7368"/>
      <sheetData sheetId="7369"/>
      <sheetData sheetId="7370"/>
      <sheetData sheetId="7371"/>
      <sheetData sheetId="7372"/>
      <sheetData sheetId="7373"/>
      <sheetData sheetId="7374"/>
      <sheetData sheetId="7375"/>
      <sheetData sheetId="7376"/>
      <sheetData sheetId="7377"/>
      <sheetData sheetId="7378"/>
      <sheetData sheetId="7379"/>
      <sheetData sheetId="7380"/>
      <sheetData sheetId="7381"/>
      <sheetData sheetId="7382"/>
      <sheetData sheetId="7383"/>
      <sheetData sheetId="7384"/>
      <sheetData sheetId="7385"/>
      <sheetData sheetId="7386"/>
      <sheetData sheetId="7387"/>
      <sheetData sheetId="7388"/>
      <sheetData sheetId="7389"/>
      <sheetData sheetId="7390"/>
      <sheetData sheetId="7391"/>
      <sheetData sheetId="7392"/>
      <sheetData sheetId="7393"/>
      <sheetData sheetId="7394"/>
      <sheetData sheetId="7395"/>
      <sheetData sheetId="7396"/>
      <sheetData sheetId="7397"/>
      <sheetData sheetId="7398"/>
      <sheetData sheetId="7399"/>
      <sheetData sheetId="7400"/>
      <sheetData sheetId="7401"/>
      <sheetData sheetId="7402"/>
      <sheetData sheetId="7403"/>
      <sheetData sheetId="7404"/>
      <sheetData sheetId="7405"/>
      <sheetData sheetId="7406"/>
      <sheetData sheetId="7407"/>
      <sheetData sheetId="7408"/>
      <sheetData sheetId="7409" refreshError="1"/>
      <sheetData sheetId="7410" refreshError="1"/>
      <sheetData sheetId="7411" refreshError="1"/>
      <sheetData sheetId="7412" refreshError="1"/>
      <sheetData sheetId="7413"/>
      <sheetData sheetId="7414"/>
      <sheetData sheetId="7415"/>
      <sheetData sheetId="7416"/>
      <sheetData sheetId="7417"/>
      <sheetData sheetId="7418" refreshError="1"/>
      <sheetData sheetId="7419" refreshError="1"/>
      <sheetData sheetId="7420" refreshError="1"/>
      <sheetData sheetId="7421" refreshError="1"/>
      <sheetData sheetId="7422" refreshError="1"/>
      <sheetData sheetId="7423" refreshError="1"/>
      <sheetData sheetId="7424" refreshError="1"/>
      <sheetData sheetId="7425" refreshError="1"/>
      <sheetData sheetId="7426" refreshError="1"/>
      <sheetData sheetId="7427" refreshError="1"/>
      <sheetData sheetId="7428" refreshError="1"/>
      <sheetData sheetId="7429" refreshError="1"/>
      <sheetData sheetId="7430" refreshError="1"/>
      <sheetData sheetId="7431" refreshError="1"/>
      <sheetData sheetId="7432"/>
      <sheetData sheetId="7433" refreshError="1"/>
      <sheetData sheetId="7434"/>
      <sheetData sheetId="7435" refreshError="1"/>
      <sheetData sheetId="7436" refreshError="1"/>
      <sheetData sheetId="7437" refreshError="1"/>
      <sheetData sheetId="7438" refreshError="1"/>
      <sheetData sheetId="7439" refreshError="1"/>
      <sheetData sheetId="7440" refreshError="1"/>
      <sheetData sheetId="7441" refreshError="1"/>
      <sheetData sheetId="7442"/>
      <sheetData sheetId="7443"/>
      <sheetData sheetId="7444" refreshError="1"/>
      <sheetData sheetId="7445" refreshError="1"/>
      <sheetData sheetId="7446" refreshError="1"/>
      <sheetData sheetId="7447" refreshError="1"/>
      <sheetData sheetId="7448" refreshError="1"/>
      <sheetData sheetId="7449" refreshError="1"/>
      <sheetData sheetId="7450" refreshError="1"/>
      <sheetData sheetId="7451" refreshError="1"/>
      <sheetData sheetId="7452" refreshError="1"/>
      <sheetData sheetId="7453"/>
      <sheetData sheetId="7454"/>
      <sheetData sheetId="7455"/>
      <sheetData sheetId="7456"/>
      <sheetData sheetId="7457"/>
      <sheetData sheetId="7458"/>
      <sheetData sheetId="7459"/>
      <sheetData sheetId="7460"/>
      <sheetData sheetId="7461"/>
      <sheetData sheetId="7462"/>
      <sheetData sheetId="7463"/>
      <sheetData sheetId="7464"/>
      <sheetData sheetId="7465"/>
      <sheetData sheetId="7466"/>
      <sheetData sheetId="7467"/>
      <sheetData sheetId="7468"/>
      <sheetData sheetId="7469"/>
      <sheetData sheetId="7470"/>
      <sheetData sheetId="7471"/>
      <sheetData sheetId="7472"/>
      <sheetData sheetId="7473"/>
      <sheetData sheetId="7474"/>
      <sheetData sheetId="7475"/>
      <sheetData sheetId="7476"/>
      <sheetData sheetId="7477"/>
      <sheetData sheetId="7478"/>
      <sheetData sheetId="7479"/>
      <sheetData sheetId="7480"/>
      <sheetData sheetId="7481"/>
      <sheetData sheetId="7482"/>
      <sheetData sheetId="7483"/>
      <sheetData sheetId="7484"/>
      <sheetData sheetId="7485"/>
      <sheetData sheetId="7486"/>
      <sheetData sheetId="7487"/>
      <sheetData sheetId="7488"/>
      <sheetData sheetId="7489"/>
      <sheetData sheetId="7490"/>
      <sheetData sheetId="7491"/>
      <sheetData sheetId="7492"/>
      <sheetData sheetId="7493"/>
      <sheetData sheetId="7494"/>
      <sheetData sheetId="7495"/>
      <sheetData sheetId="7496"/>
      <sheetData sheetId="7497"/>
      <sheetData sheetId="7498"/>
      <sheetData sheetId="7499"/>
      <sheetData sheetId="7500"/>
      <sheetData sheetId="7501"/>
      <sheetData sheetId="7502"/>
      <sheetData sheetId="7503"/>
      <sheetData sheetId="7504"/>
      <sheetData sheetId="7505"/>
      <sheetData sheetId="7506"/>
      <sheetData sheetId="7507"/>
      <sheetData sheetId="7508"/>
      <sheetData sheetId="7509"/>
      <sheetData sheetId="7510"/>
      <sheetData sheetId="7511"/>
      <sheetData sheetId="7512"/>
      <sheetData sheetId="7513"/>
      <sheetData sheetId="7514"/>
      <sheetData sheetId="7515"/>
      <sheetData sheetId="7516"/>
      <sheetData sheetId="7517"/>
      <sheetData sheetId="7518"/>
      <sheetData sheetId="7519"/>
      <sheetData sheetId="7520"/>
      <sheetData sheetId="7521"/>
      <sheetData sheetId="7522"/>
      <sheetData sheetId="7523"/>
      <sheetData sheetId="7524"/>
      <sheetData sheetId="7525"/>
      <sheetData sheetId="7526"/>
      <sheetData sheetId="7527"/>
      <sheetData sheetId="7528"/>
      <sheetData sheetId="7529"/>
      <sheetData sheetId="7530"/>
      <sheetData sheetId="7531"/>
      <sheetData sheetId="7532"/>
      <sheetData sheetId="7533"/>
      <sheetData sheetId="7534"/>
      <sheetData sheetId="7535"/>
      <sheetData sheetId="7536"/>
      <sheetData sheetId="7537"/>
      <sheetData sheetId="7538"/>
      <sheetData sheetId="7539"/>
      <sheetData sheetId="7540"/>
      <sheetData sheetId="7541"/>
      <sheetData sheetId="7542"/>
      <sheetData sheetId="7543"/>
      <sheetData sheetId="7544"/>
      <sheetData sheetId="7545"/>
      <sheetData sheetId="7546"/>
      <sheetData sheetId="7547"/>
      <sheetData sheetId="7548"/>
      <sheetData sheetId="7549"/>
      <sheetData sheetId="7550"/>
      <sheetData sheetId="7551"/>
      <sheetData sheetId="7552"/>
      <sheetData sheetId="7553"/>
      <sheetData sheetId="7554"/>
      <sheetData sheetId="7555"/>
      <sheetData sheetId="7556"/>
      <sheetData sheetId="7557"/>
      <sheetData sheetId="7558"/>
      <sheetData sheetId="7559"/>
      <sheetData sheetId="7560"/>
      <sheetData sheetId="7561"/>
      <sheetData sheetId="7562"/>
      <sheetData sheetId="7563"/>
      <sheetData sheetId="7564"/>
      <sheetData sheetId="7565"/>
      <sheetData sheetId="7566"/>
      <sheetData sheetId="7567"/>
      <sheetData sheetId="7568"/>
      <sheetData sheetId="7569"/>
      <sheetData sheetId="7570"/>
      <sheetData sheetId="7571"/>
      <sheetData sheetId="7572"/>
      <sheetData sheetId="7573"/>
      <sheetData sheetId="7574"/>
      <sheetData sheetId="7575"/>
      <sheetData sheetId="7576"/>
      <sheetData sheetId="7577"/>
      <sheetData sheetId="7578"/>
      <sheetData sheetId="7579"/>
      <sheetData sheetId="7580"/>
      <sheetData sheetId="7581"/>
      <sheetData sheetId="7582"/>
      <sheetData sheetId="7583"/>
      <sheetData sheetId="7584"/>
      <sheetData sheetId="7585"/>
      <sheetData sheetId="7586"/>
      <sheetData sheetId="7587"/>
      <sheetData sheetId="7588"/>
      <sheetData sheetId="7589"/>
      <sheetData sheetId="7590"/>
      <sheetData sheetId="7591"/>
      <sheetData sheetId="7592"/>
      <sheetData sheetId="7593"/>
      <sheetData sheetId="7594"/>
      <sheetData sheetId="7595"/>
      <sheetData sheetId="7596"/>
      <sheetData sheetId="7597"/>
      <sheetData sheetId="7598"/>
      <sheetData sheetId="7599"/>
      <sheetData sheetId="7600"/>
      <sheetData sheetId="7601"/>
      <sheetData sheetId="7602"/>
      <sheetData sheetId="7603"/>
      <sheetData sheetId="7604"/>
      <sheetData sheetId="7605"/>
      <sheetData sheetId="7606"/>
      <sheetData sheetId="7607"/>
      <sheetData sheetId="7608"/>
      <sheetData sheetId="7609"/>
      <sheetData sheetId="7610"/>
      <sheetData sheetId="7611"/>
      <sheetData sheetId="7612"/>
      <sheetData sheetId="7613"/>
      <sheetData sheetId="7614"/>
      <sheetData sheetId="7615"/>
      <sheetData sheetId="7616"/>
      <sheetData sheetId="7617"/>
      <sheetData sheetId="7618"/>
      <sheetData sheetId="7619"/>
      <sheetData sheetId="7620"/>
      <sheetData sheetId="7621"/>
      <sheetData sheetId="7622"/>
      <sheetData sheetId="7623"/>
      <sheetData sheetId="7624" refreshError="1"/>
      <sheetData sheetId="7625" refreshError="1"/>
      <sheetData sheetId="7626" refreshError="1"/>
      <sheetData sheetId="7627" refreshError="1"/>
      <sheetData sheetId="7628" refreshError="1"/>
      <sheetData sheetId="7629" refreshError="1"/>
      <sheetData sheetId="7630" refreshError="1"/>
      <sheetData sheetId="7631" refreshError="1"/>
      <sheetData sheetId="7632" refreshError="1"/>
      <sheetData sheetId="7633" refreshError="1"/>
      <sheetData sheetId="7634" refreshError="1"/>
      <sheetData sheetId="7635" refreshError="1"/>
      <sheetData sheetId="7636" refreshError="1"/>
      <sheetData sheetId="7637" refreshError="1"/>
      <sheetData sheetId="7638" refreshError="1"/>
      <sheetData sheetId="7639" refreshError="1"/>
      <sheetData sheetId="7640" refreshError="1"/>
      <sheetData sheetId="7641" refreshError="1"/>
      <sheetData sheetId="7642" refreshError="1"/>
      <sheetData sheetId="7643" refreshError="1"/>
      <sheetData sheetId="7644" refreshError="1"/>
      <sheetData sheetId="7645" refreshError="1"/>
      <sheetData sheetId="7646" refreshError="1"/>
      <sheetData sheetId="7647" refreshError="1"/>
      <sheetData sheetId="7648" refreshError="1"/>
      <sheetData sheetId="7649" refreshError="1"/>
      <sheetData sheetId="7650" refreshError="1"/>
      <sheetData sheetId="7651" refreshError="1"/>
      <sheetData sheetId="7652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개요"/>
      <sheetName val="사통"/>
      <sheetName val="총괄"/>
      <sheetName val="단가검토"/>
      <sheetName val="설치중량 "/>
      <sheetName val="철거중량"/>
      <sheetName val="수문일위 "/>
      <sheetName val="자재단가"/>
      <sheetName val="갑,을"/>
      <sheetName val="노임단가"/>
      <sheetName val="DATE"/>
      <sheetName val="수량산출"/>
      <sheetName val="DATA"/>
      <sheetName val="EP0618"/>
      <sheetName val="설계개요"/>
      <sheetName val="발주내역"/>
      <sheetName val="단가"/>
      <sheetName val="실행철강하도"/>
      <sheetName val="ABUT수량-A1"/>
      <sheetName val="내역"/>
      <sheetName val="사유서(출)"/>
      <sheetName val="도로구조공사비"/>
      <sheetName val="도로토공공사비"/>
      <sheetName val="여수토공사비"/>
      <sheetName val="한전납입금"/>
      <sheetName val="예가표"/>
      <sheetName val="약품설비"/>
      <sheetName val="노무비"/>
      <sheetName val="총괄표"/>
      <sheetName val="철집"/>
      <sheetName val="제경비요율"/>
      <sheetName val="계약일반사항"/>
      <sheetName val="교각계산"/>
      <sheetName val="VXXXXX"/>
      <sheetName val="산출근거"/>
      <sheetName val="공사비"/>
      <sheetName val="CCTV내역서"/>
      <sheetName val="집계표"/>
      <sheetName val="unit"/>
      <sheetName val="재료값"/>
      <sheetName val="사리부설"/>
      <sheetName val="전차선로 물량표"/>
      <sheetName val="내역서"/>
      <sheetName val="전기"/>
      <sheetName val="98수문일위"/>
      <sheetName val="일위대가(가설)"/>
      <sheetName val="#REF"/>
      <sheetName val="Sheet1"/>
      <sheetName val="결과조달"/>
      <sheetName val="상 부"/>
      <sheetName val="1.설계조건"/>
      <sheetName val="내역(한신APT)"/>
      <sheetName val="조경일람"/>
      <sheetName val="단위가격 "/>
      <sheetName val="일위"/>
      <sheetName val="단면설계"/>
      <sheetName val="안정검토"/>
      <sheetName val="반중력식옹벽"/>
      <sheetName val="일위대가표"/>
      <sheetName val="구조물철거타공정이월"/>
      <sheetName val="계산근거"/>
      <sheetName val="_x0000__x000c__x0000__x000c__x0000__x0000_耀僵䅛_x0000__x0000__x0000__x0000__x0001__x0000__x0000__x0000_‎ӥ_x001b__x0000__x000c__x0000__x000c__x0000__x0000_"/>
      <sheetName val="설치중량_"/>
      <sheetName val="수문일위_"/>
      <sheetName val="품셈(기초)"/>
      <sheetName val="_x0000__x000c__x0000__x000c__x0000__x0000_렀హ䆍_x0000__x0000__x0000__x0000__x0001__x0000__x0000__x0000_2_x0000__x0000__x0000__x0000__x0000__x001c__x0000__x000c__x0000_"/>
      <sheetName val="일위대가목차"/>
      <sheetName val="1호맨홀토공"/>
      <sheetName val="다곡2교"/>
      <sheetName val="자재견적 (대왕) (2)"/>
      <sheetName val="재료비"/>
      <sheetName val="MACRO(MCC)"/>
      <sheetName val="밸브설치"/>
      <sheetName val="횡배수관집현황(2공구)"/>
      <sheetName val="98NS-N"/>
      <sheetName val="현장관리비 산출내역"/>
      <sheetName val="수토공단위당"/>
      <sheetName val="내역표지"/>
      <sheetName val="부안일위"/>
      <sheetName val="NYS"/>
      <sheetName val="요율"/>
      <sheetName val="토적"/>
      <sheetName val="공내역"/>
      <sheetName val="PAD TR보호대기초"/>
      <sheetName val="가로등기초"/>
      <sheetName val="HANDHOLE(2)"/>
      <sheetName val="일위대가(계측기설치)"/>
      <sheetName val="1.동력공사"/>
      <sheetName val="산수배수"/>
      <sheetName val="1,2공구원가계산서"/>
      <sheetName val="2공구산출내역"/>
      <sheetName val="1공구산출내역서"/>
      <sheetName val="투찰내역"/>
      <sheetName val="설계(원가)"/>
      <sheetName val="내역서(변경2)"/>
      <sheetName val="내역서 (변경)"/>
      <sheetName val="자재집계표"/>
      <sheetName val="환토"/>
      <sheetName val="단가산출(운반장비)"/>
      <sheetName val="토공집계표"/>
      <sheetName val="토공계산서"/>
      <sheetName val="운반성토집계"/>
      <sheetName val="토적집계"/>
      <sheetName val="토적표"/>
      <sheetName val="비탈면보호공수량"/>
      <sheetName val="구조물깨기"/>
      <sheetName val="구조물깨기산근"/>
      <sheetName val="배수공집계표"/>
      <sheetName val="배수토공"/>
      <sheetName val="측구공"/>
      <sheetName val="L형측구"/>
      <sheetName val="도로경계석"/>
      <sheetName val="산마루측구"/>
      <sheetName val=" U형배수관"/>
      <sheetName val="도수로"/>
      <sheetName val="집수정(측구)"/>
      <sheetName val="용수로"/>
      <sheetName val="우오수공"/>
      <sheetName val="관수량"/>
      <sheetName val="우수받이"/>
      <sheetName val="집수정 (우오수)"/>
      <sheetName val="암거공"/>
      <sheetName val="박스암거"/>
      <sheetName val="맹암거공"/>
      <sheetName val="설계변경(운동장)"/>
      <sheetName val="운동장맹암거1"/>
      <sheetName val="운동장맹암거2"/>
      <sheetName val="집수정(맹암거)"/>
      <sheetName val="운동장맹암거(평면도)"/>
      <sheetName val="옹벽공"/>
      <sheetName val="포장공"/>
      <sheetName val="소로수량"/>
      <sheetName val="소로수량산출"/>
      <sheetName val="보도수량"/>
      <sheetName val="가로수수량"/>
      <sheetName val="차선도색"/>
      <sheetName val="차선수량"/>
      <sheetName val="도수로원가"/>
      <sheetName val="도수로내역"/>
      <sheetName val="도수로수량"/>
      <sheetName val="공사비총괄표"/>
      <sheetName val="남양내역"/>
      <sheetName val="설명"/>
      <sheetName val="시공여유율"/>
      <sheetName val="전선 및 전선관"/>
      <sheetName val="일위집계표"/>
      <sheetName val="일위대가"/>
      <sheetName val="양수장내역"/>
      <sheetName val="양수장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조명시설"/>
      <sheetName val="제출내역 (2)"/>
      <sheetName val="금액내역서"/>
      <sheetName val="건              축"/>
      <sheetName val="매립"/>
      <sheetName val="Sheet2"/>
      <sheetName val="참조자료"/>
      <sheetName val="찍기"/>
      <sheetName val="날개벽"/>
      <sheetName val="PIPE내역_FCN_"/>
      <sheetName val="P-산#1-1(WOWA1)"/>
      <sheetName val="년도별"/>
      <sheetName val="단면 (2)"/>
      <sheetName val="중기비"/>
      <sheetName val="공사비집계"/>
      <sheetName val="대치판정"/>
      <sheetName val="Sheet1 (2)"/>
      <sheetName val="전기혼잡제경비(45)"/>
      <sheetName val="유림골조"/>
      <sheetName val="가공비"/>
      <sheetName val="원가계산서(집계)"/>
      <sheetName val="참조"/>
      <sheetName val="가설공사비"/>
      <sheetName val="입찰안"/>
      <sheetName val="설계"/>
      <sheetName val="1단계"/>
      <sheetName val="자재단가비교표"/>
      <sheetName val="총괄내역서"/>
      <sheetName val="설계조건"/>
      <sheetName val="안정계산"/>
      <sheetName val="단면검토"/>
      <sheetName val="관급수량총"/>
      <sheetName val="공장유"/>
      <sheetName val="cover예산"/>
      <sheetName val="cover설계서"/>
      <sheetName val="예산서갑지"/>
      <sheetName val="원가계산"/>
      <sheetName val="원가근거 "/>
      <sheetName val="관급자재집계"/>
      <sheetName val="내역서집계"/>
      <sheetName val="내역서(1. 옥외전력 및 수변전설비)"/>
      <sheetName val="내역서(2. 접지 및 피뢰침 설비)"/>
      <sheetName val="내역서(3. CABLE TRAY)"/>
      <sheetName val="내역서(4. 가압장 동력)"/>
      <sheetName val="내역서(5. 약품투입동,응집침전지 동력)"/>
      <sheetName val="내역서(6. 여과지 동력)"/>
      <sheetName val="내역서(7. 농축조,농축분배조 동력)"/>
      <sheetName val="내역서(8. 조정농축조,조정농축분배조 동력)"/>
      <sheetName val="내역서(9. 탈리액농축조,탈리액농축분배조 동력)"/>
      <sheetName val="내역서(10. 탈수기동,회수펌프동 동력)"/>
      <sheetName val="내역서(11. 식당 및 창고 전력간선,전열)"/>
      <sheetName val="내역서(12. 식당 및 창고 전등)"/>
      <sheetName val="내역서(13. 가압장 전력간선,전열)"/>
      <sheetName val="내역서(14. 가압장 전등)"/>
      <sheetName val="내역서(15. 여과지 전력간선,전열)"/>
      <sheetName val="내역서(16. 여과지 전등)"/>
      <sheetName val="내역서(17. 각 농축분배조 전등.전열)"/>
      <sheetName val="내역서(18. 옥외 약전 및 방송)"/>
      <sheetName val="내역서(19. 각동 약전 및 방송)"/>
      <sheetName val="부대설비"/>
      <sheetName val="대가갑지"/>
      <sheetName val="분전반설치비 일위대가"/>
      <sheetName val="그림갑지"/>
      <sheetName val="잡철물제작"/>
      <sheetName val="관로굴착"/>
      <sheetName val="단가갑지"/>
      <sheetName val="단가비교표"/>
      <sheetName val="산출서갑지"/>
      <sheetName val="공량갑지"/>
      <sheetName val="공량(1. 옥외전력 및 수변전, 외등설비)"/>
      <sheetName val="공량(2. 접지 및 피뢰침 설비)"/>
      <sheetName val="공량(3. CABLE TRAY)"/>
      <sheetName val="공량(4. 가압장 동력)"/>
      <sheetName val="공량(5. 약품투입동,응집침전지 동력)"/>
      <sheetName val="공량(6. 여과지 동력)"/>
      <sheetName val="공량(7. 농축조,농축분배조 동력)"/>
      <sheetName val="공량(8. 조정농축조,조정농축분배조 동력)"/>
      <sheetName val="공량(9. 탈리액농축조,탈리액농축분배조 동력)"/>
      <sheetName val="공량(10. 탈수기동,회수펌프동 동력)"/>
      <sheetName val="공량(11. 식당 및 창고 전력간선,전열)"/>
      <sheetName val="공량(12. 식당 및 창고 전등)"/>
      <sheetName val="공량(13. 가압장 전력간선,전열)"/>
      <sheetName val="공량(14. 가압장 전등)"/>
      <sheetName val="공량(15. 여과지 전력간선,전열)"/>
      <sheetName val="공량(16. 여과지 전등)"/>
      <sheetName val="공량(17. 각 농축분배조 전등.전열)"/>
      <sheetName val="공량(18. 옥외 약전 및 방송)"/>
      <sheetName val="공량(19. 각동 약전 및 방송"/>
      <sheetName val="산출조서갑지"/>
      <sheetName val="산출조서(1.옥외전력 및 수변전, 외등설비)"/>
      <sheetName val="산출조서(2. 접지 및 피뢰침 설비)"/>
      <sheetName val="산출조서(3. CABLE TRAY)"/>
      <sheetName val="산출조서(4. 가압장 동력)"/>
      <sheetName val="산출조서(5. 약품투입동,응집침전지 동력)"/>
      <sheetName val="산출조서(6. 여과지 동력)"/>
      <sheetName val="산출조서(7. 농축조,농축분배조 동력)"/>
      <sheetName val="산출조서(8. 조정농축조,조정농축분배조 동력)"/>
      <sheetName val="산출조서(9. 탈리액농축조,탈리액농축분배조 동력)"/>
      <sheetName val="산출조서(10. 탈수기동,회수펌프동 동력)"/>
      <sheetName val="산출조서(11. 식당 및 창고 전력간선,전열)"/>
      <sheetName val="산출조서(12. 식당 및 창고 전등)"/>
      <sheetName val="산출조서(13. 가압장 전력간선,전열)"/>
      <sheetName val="산출조서(L1. 관리동 전등)"/>
      <sheetName val="산출조서(L2. 침사지 전등,전열)"/>
      <sheetName val="산출조서(15. 여과지 전력간선,전열)"/>
      <sheetName val="산출조서(16. 여과지 전등)"/>
      <sheetName val="산출조서(17. 각 농축분배조 전등.전열)"/>
      <sheetName val="산출조서(18. 옥외 약전 및 방송)"/>
      <sheetName val="산출조서(19. 각동 약전 및 방송)"/>
      <sheetName val="견적갑지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et5"/>
      <sheetName val="한전 수탁비 계산 내역"/>
      <sheetName val="CUBICLE설치비 일위대가 "/>
      <sheetName val="9811"/>
      <sheetName val="NFB"/>
      <sheetName val="여과지동"/>
      <sheetName val="1.토공"/>
      <sheetName val="고창방향"/>
      <sheetName val="일위대가(목록)"/>
      <sheetName val="자원리스트"/>
      <sheetName val="조건표"/>
      <sheetName val="공사비예산서(토목분)"/>
      <sheetName val="대비"/>
      <sheetName val="터파기및재료"/>
      <sheetName val="단면가정"/>
      <sheetName val="부대내역"/>
      <sheetName val="별첨1-임식"/>
      <sheetName val="기본자료"/>
      <sheetName val="천방교접속"/>
      <sheetName val="일위_파일"/>
      <sheetName val="견적대비"/>
      <sheetName val="지급자재"/>
      <sheetName val="변경집계표"/>
      <sheetName val="날개벽(시점좌측)"/>
      <sheetName val="원가계산서 "/>
      <sheetName val="고용보험료"/>
      <sheetName val="예산내역서"/>
      <sheetName val="9509"/>
      <sheetName val="배수내역"/>
      <sheetName val="96보완계획7.12"/>
      <sheetName val="업무처리전"/>
      <sheetName val="설계내역서"/>
      <sheetName val="INPUT"/>
      <sheetName val="SG"/>
      <sheetName val="입상내역"/>
      <sheetName val="문학간접"/>
      <sheetName val="건축"/>
      <sheetName val="건축-물가변동"/>
      <sheetName val="일반문틀 설치"/>
      <sheetName val="샌딩 에폭시 도장"/>
      <sheetName val="스텐문틀설치"/>
      <sheetName val="주beam"/>
      <sheetName val="석탄2.3물량"/>
      <sheetName val="수문일위(2012)"/>
      <sheetName val="갑지"/>
      <sheetName val="산출내역서집계표"/>
      <sheetName val="1공구 건정토건 철콘"/>
      <sheetName val="2공구하도급내역서"/>
      <sheetName val="토량1-1"/>
      <sheetName val="적현로"/>
      <sheetName val="변경내역서"/>
      <sheetName val="수목단가"/>
      <sheetName val="시설수량표"/>
      <sheetName val="식재수량표"/>
      <sheetName val="전체"/>
      <sheetName val="관급자재"/>
      <sheetName val="제경비"/>
      <sheetName val="초기화면"/>
      <sheetName val="토공사"/>
      <sheetName val="정렬"/>
      <sheetName val="계약내역서"/>
      <sheetName val="직공비"/>
      <sheetName val="을"/>
      <sheetName val="작업일보"/>
      <sheetName val="표준계약서"/>
      <sheetName val="본선 토공 분배표"/>
      <sheetName val="장비"/>
      <sheetName val="BID"/>
      <sheetName val="부하계산서"/>
      <sheetName val="부하(성남)"/>
      <sheetName val="하수급견적대비"/>
      <sheetName val="산근1"/>
      <sheetName val="관리,공감"/>
      <sheetName val="입찰"/>
      <sheetName val="설계내역"/>
      <sheetName val="소야공정계획표"/>
      <sheetName val="현경"/>
      <sheetName val="간선계산"/>
      <sheetName val="점수계산1-2"/>
      <sheetName val="전화번호DATA (2001)"/>
      <sheetName val="A-4"/>
      <sheetName val="노무"/>
      <sheetName val="자압"/>
      <sheetName val="주형"/>
      <sheetName val="자재"/>
      <sheetName val="토공총괄표"/>
      <sheetName val="TYPE-A"/>
      <sheetName val="당초명세(평)"/>
      <sheetName val="단가산출"/>
      <sheetName val="청하배수"/>
      <sheetName val="설계명세서"/>
      <sheetName val="예산명세서"/>
      <sheetName val="자료입력"/>
      <sheetName val="200"/>
      <sheetName val="교각1"/>
      <sheetName val="CODE"/>
      <sheetName val="COPING"/>
      <sheetName val="기초공"/>
      <sheetName val="기둥(원형)"/>
      <sheetName val="M-EQPT-Z"/>
      <sheetName val="실행예산(97.12.17)"/>
      <sheetName val="집계표(육상)"/>
      <sheetName val="원형1호맨홀토공수량"/>
      <sheetName val="지장물C"/>
      <sheetName val="계화배수"/>
      <sheetName val="TOWER 12TON"/>
      <sheetName val="TOWER 10TON"/>
      <sheetName val="8.PILE  (돌출)"/>
      <sheetName val="48일위(기존)"/>
      <sheetName val="계수시트"/>
      <sheetName val="원가계산서"/>
      <sheetName val="(A)내역서"/>
      <sheetName val="6PILE  (돌출)"/>
      <sheetName val="1NYS(당)"/>
      <sheetName val="자재견적_(대왕)_(2)"/>
      <sheetName val="공문"/>
      <sheetName val="부표총괄"/>
      <sheetName val="단가산출내역(노임부분수정)"/>
      <sheetName val="경비2내역"/>
      <sheetName val="현산지구200420"/>
      <sheetName val="간접비"/>
      <sheetName val="공통비총괄표"/>
      <sheetName val="내역서1"/>
      <sheetName val="차액보증"/>
      <sheetName val="기계경비일람"/>
      <sheetName val="계화총괄"/>
      <sheetName val="계화배수(3대)"/>
      <sheetName val="공통"/>
      <sheetName val="CTEMCOST"/>
      <sheetName val="대림경상68억"/>
      <sheetName val="NAI"/>
      <sheetName val="본지점중"/>
      <sheetName val="공  종  별  집  계  표"/>
      <sheetName val="일  위  대  가  목  록"/>
      <sheetName val="일 위 대 가 표"/>
      <sheetName val="단  가  대  비  표"/>
      <sheetName val="연습"/>
      <sheetName val="건축내역"/>
      <sheetName val="단가일람"/>
      <sheetName val="재개발"/>
      <sheetName val="토총괄 (2)"/>
      <sheetName val="음봉방향"/>
      <sheetName val="D-623D"/>
      <sheetName val="국내"/>
      <sheetName val="아파트 "/>
      <sheetName val="A(Rev.3)"/>
      <sheetName val="Macro"/>
      <sheetName val="Taux"/>
      <sheetName val="입력시트"/>
      <sheetName val="3.하중산정4.지지력"/>
      <sheetName val="단가산출서(표지)"/>
      <sheetName val="목차"/>
      <sheetName val="요율산출"/>
      <sheetName val="공종별예산조사"/>
      <sheetName val="수량산출서"/>
      <sheetName val="터파기,맨홀"/>
      <sheetName val="1공구8.개소"/>
      <sheetName val="운반"/>
      <sheetName val="운반산출"/>
      <sheetName val="작업부산물수량"/>
      <sheetName val="산업폐기물"/>
      <sheetName val="조립식 가설건물"/>
      <sheetName val="감독차량유지"/>
      <sheetName val="실행내역서"/>
      <sheetName val="2000년1차"/>
      <sheetName val="굴화내역"/>
      <sheetName val="굴화적격"/>
      <sheetName val="재료노무비율"/>
      <sheetName val="설계단가"/>
      <sheetName val="아파트내역"/>
      <sheetName val="48일위"/>
      <sheetName val="48수량"/>
      <sheetName val="22수량"/>
      <sheetName val="49일위"/>
      <sheetName val="22일위"/>
      <sheetName val="49수량"/>
      <sheetName val="증감내역서"/>
      <sheetName val="장문교(대전)"/>
      <sheetName val="주재료비"/>
      <sheetName val="약품공급2"/>
      <sheetName val="수지예산서(세부) (2)"/>
      <sheetName val="MOTOR"/>
      <sheetName val="CAT_5"/>
      <sheetName val="COPING-1"/>
      <sheetName val="역T형교대-2수량"/>
      <sheetName val="Y-WORK"/>
      <sheetName val="기기리스트"/>
      <sheetName val="공사비증감"/>
      <sheetName val="기자재비"/>
      <sheetName val="포장물량집계"/>
      <sheetName val="가도공"/>
      <sheetName val="분전함신설"/>
      <sheetName val="접지1종"/>
      <sheetName val="기존구조물철거집계계표"/>
      <sheetName val="준검 내역서"/>
      <sheetName val="BSD (2)"/>
      <sheetName val="1.설계기준"/>
      <sheetName val="수문보고"/>
      <sheetName val="자재일위(경)"/>
      <sheetName val="각형맨홀"/>
      <sheetName val="공사비내역서"/>
      <sheetName val="산근터빈"/>
      <sheetName val="수량이동"/>
      <sheetName val="충돌 내용"/>
      <sheetName val="정공공사"/>
      <sheetName val="기계경비(시간당)"/>
      <sheetName val="램머"/>
      <sheetName val="단가조사"/>
      <sheetName val="Baby일위대가"/>
      <sheetName val="조건"/>
      <sheetName val="전체도급"/>
      <sheetName val="부대대비"/>
      <sheetName val="냉연집계"/>
      <sheetName val="1-1"/>
      <sheetName val="Macro2"/>
      <sheetName val="새공통"/>
      <sheetName val="화해(함평)"/>
      <sheetName val="화해(장성)"/>
      <sheetName val="인부신상자료"/>
      <sheetName val="BLOCK(1)"/>
      <sheetName val="위치조서"/>
      <sheetName val="INPUT(덕도방향-시점)"/>
      <sheetName val="strut type"/>
      <sheetName val="DATA1"/>
      <sheetName val="단위수량"/>
      <sheetName val="SHL"/>
      <sheetName val="소일위대가코드표"/>
      <sheetName val="공사총원가계산서"/>
      <sheetName val="하수처리장-토목원가"/>
      <sheetName val="하수처리장-토목"/>
      <sheetName val="지장물취득비"/>
      <sheetName val="조경원가"/>
      <sheetName val="조경내역"/>
      <sheetName val="하수처리장-건축원가"/>
      <sheetName val="하수처리장-건축"/>
      <sheetName val="설비집계"/>
      <sheetName val="설비내역"/>
      <sheetName val="기계원가계산"/>
      <sheetName val="하수처리장-기계내역"/>
      <sheetName val="중계펌프장-기계내역"/>
      <sheetName val="전기원가"/>
      <sheetName val="전기집계"/>
      <sheetName val="하수처리장-전기집계"/>
      <sheetName val="하수처리장-전기내역"/>
      <sheetName val="중계펌프장-전기집계"/>
      <sheetName val="중계펌프장-전기내역"/>
      <sheetName val="하수처리장-사급자재대"/>
      <sheetName val="사급자재대-기계"/>
      <sheetName val="사급자재대-전기"/>
      <sheetName val="시운전비"/>
      <sheetName val="차집관로, 중계펌프장원가"/>
      <sheetName val="Total"/>
      <sheetName val="이설도로유용토"/>
      <sheetName val="유입량"/>
      <sheetName val=" 냉각수펌프"/>
      <sheetName val="손익분석"/>
      <sheetName val="Sheet4"/>
      <sheetName val="갑지(추정)"/>
      <sheetName val="총괄내역"/>
      <sheetName val="일반부표"/>
      <sheetName val="000000"/>
      <sheetName val="소산진입"/>
      <sheetName val="사업수지"/>
      <sheetName val="DHEQSUPT"/>
      <sheetName val=""/>
      <sheetName val="3도로"/>
      <sheetName val="골조시행"/>
      <sheetName val="토사(PE)"/>
      <sheetName val="tggwan(mac)"/>
      <sheetName val="연면적(평)단가"/>
      <sheetName val="간접비총계"/>
      <sheetName val="부안변전"/>
      <sheetName val="S.중기사용료"/>
      <sheetName val="입력란"/>
      <sheetName val="97노임단가"/>
      <sheetName val="호안블럭단가"/>
      <sheetName val="정부노임단가"/>
      <sheetName val="Macro1"/>
      <sheetName val="입력단가"/>
      <sheetName val="제진기"/>
      <sheetName val="견적"/>
      <sheetName val="3.공통공사대비"/>
      <sheetName val="견적대비표"/>
      <sheetName val="플랜트 설치"/>
      <sheetName val="교량하부공"/>
      <sheetName val="A1"/>
      <sheetName val="집수정(600-700)"/>
      <sheetName val="신표지1"/>
      <sheetName val="입출재고현황 (2)"/>
      <sheetName val="경상비"/>
      <sheetName val="도급"/>
      <sheetName val="실행대비"/>
      <sheetName val="공사개요"/>
      <sheetName val="청천내"/>
      <sheetName val="도급내역"/>
      <sheetName val="세부내역"/>
      <sheetName val="연결임시"/>
      <sheetName val="구조물공"/>
      <sheetName val="투찰추정"/>
      <sheetName val="도급내역5+800"/>
      <sheetName val="수목표준대가"/>
      <sheetName val="JUCKEYK"/>
      <sheetName val="부대공"/>
      <sheetName val="도급금액"/>
      <sheetName val="재노경"/>
      <sheetName val="배수공"/>
      <sheetName val="일위대가(1)"/>
      <sheetName val="총공사내역서"/>
      <sheetName val="토공"/>
      <sheetName val="설 계"/>
      <sheetName val="WORK"/>
      <sheetName val="일반공사"/>
      <sheetName val="노임"/>
      <sheetName val="충주"/>
      <sheetName val="2000전체분"/>
      <sheetName val="공통부대비"/>
      <sheetName val="시행후면적"/>
      <sheetName val="수지예산"/>
      <sheetName val="PIPE내역(FCN)"/>
      <sheetName val="b_balju_cho"/>
      <sheetName val="국공유지및사유지"/>
      <sheetName val="진로도급"/>
      <sheetName val="백호우계수"/>
      <sheetName val="차집관로, 중계펌프장"/>
      <sheetName val="중계펌프장-건축"/>
      <sheetName val="중계펌프장-사급자재대"/>
      <sheetName val="JUCK"/>
      <sheetName val="연결관암거"/>
      <sheetName val="착공내역서"/>
      <sheetName val="S0"/>
      <sheetName val="U-TYPE(1)"/>
      <sheetName val="FOOTING단면력"/>
      <sheetName val="입력값"/>
      <sheetName val="설계기준 및 하중계산"/>
      <sheetName val="우수공"/>
      <sheetName val="TARGET"/>
      <sheetName val="수량산출표"/>
      <sheetName val="단위가격"/>
      <sheetName val="단가보완"/>
      <sheetName val="TOTAL3"/>
      <sheetName val="대부예산서"/>
      <sheetName val="DT"/>
      <sheetName val="IW-LIST"/>
      <sheetName val="1062-X방향 "/>
      <sheetName val="구의33고"/>
      <sheetName val="직원유류수불현황"/>
      <sheetName val="청구서 (별지)(3차분)"/>
      <sheetName val="기성내역서(전체,3차)"/>
      <sheetName val="건축내역서"/>
      <sheetName val="설비내역서"/>
      <sheetName val="전기내역서"/>
      <sheetName val="철근단면적"/>
      <sheetName val="전기일위대가"/>
      <sheetName val="맨홀수량산출"/>
      <sheetName val="도근좌표"/>
      <sheetName val="노무비계"/>
      <sheetName val="1TL종점(1)"/>
      <sheetName val="DANGA"/>
      <sheetName val="cal"/>
      <sheetName val="바닥판"/>
      <sheetName val="DATA-UPS"/>
      <sheetName val="제직재"/>
      <sheetName val="설직재-1"/>
      <sheetName val="제-노임"/>
      <sheetName val="9GNG운반"/>
      <sheetName val="투찰"/>
      <sheetName val="예정(3)"/>
      <sheetName val="동원(3)"/>
      <sheetName val="유동표"/>
      <sheetName val="노견단위수량"/>
      <sheetName val="MODELING"/>
      <sheetName val="연결관산출조서"/>
      <sheetName val="1SGATE97"/>
      <sheetName val="가颌亸"/>
      <sheetName val="데이타"/>
      <sheetName val="식재인부"/>
      <sheetName val="목표세부명세"/>
      <sheetName val="집계"/>
      <sheetName val="CC16-내역서"/>
      <sheetName val="총괄집계표"/>
      <sheetName val="list"/>
      <sheetName val="석문"/>
      <sheetName val="인지"/>
      <sheetName val="신흑2"/>
      <sheetName val="괴산"/>
      <sheetName val="단월"/>
      <sheetName val="산척"/>
      <sheetName val="바인드"/>
      <sheetName val="가격조사서"/>
      <sheetName val="3련 BOX"/>
      <sheetName val="제수변수량"/>
      <sheetName val="B.O.M"/>
      <sheetName val="공구원가계산"/>
      <sheetName val="대로근거"/>
      <sheetName val="중로근거"/>
      <sheetName val="Macro(전선)"/>
      <sheetName val="아울렛박스"/>
      <sheetName val="YES-T"/>
      <sheetName val="기계경비"/>
      <sheetName val="Sheet3"/>
      <sheetName val="옹벽수량집계"/>
      <sheetName val="포장공위치조서"/>
      <sheetName val="ESC(K치)"/>
      <sheetName val="사  업  비  수  지  예  산  서"/>
      <sheetName val="롤러"/>
      <sheetName val="BH"/>
      <sheetName val="펌프차타설"/>
      <sheetName val="관리비"/>
      <sheetName val="수로단위수량"/>
      <sheetName val="총집계표"/>
      <sheetName val="내역적용"/>
      <sheetName val="Eq. Mobilization"/>
      <sheetName val="PI"/>
      <sheetName val="용수간선"/>
      <sheetName val="1.레미콘집계"/>
      <sheetName val="2.아스콘집계"/>
      <sheetName val="3.보도집계"/>
      <sheetName val="4.보차도경계석및 도로경계블럭"/>
      <sheetName val="Ⅰ.골재집계 "/>
      <sheetName val="1차네트공정"/>
      <sheetName val="말뚝지지력산정"/>
      <sheetName val="내역서01"/>
      <sheetName val="자료"/>
      <sheetName val="무근깨기"/>
      <sheetName val="공사총원가계多⾊"/>
      <sheetName val="3BL공동구 수량"/>
      <sheetName val="산근(PE,300)"/>
      <sheetName val="특2호부관하천산근"/>
      <sheetName val="I一般比"/>
      <sheetName val="수량산출서 갑지"/>
      <sheetName val="다곡땭⾘"/>
      <sheetName val="기계원가계_xd800_"/>
      <sheetName val="연돌일위집계"/>
      <sheetName val="자재일람"/>
      <sheetName val="토적계산서(전체)"/>
      <sheetName val="종단유용(전체)"/>
      <sheetName val="data2"/>
      <sheetName val="N賃率-職"/>
      <sheetName val="세골재  T2 변경 현황"/>
      <sheetName val="G.R300경비"/>
      <sheetName val="노임이"/>
      <sheetName val="북방3터널"/>
      <sheetName val="1.취수장"/>
      <sheetName val="중기조종사 단위단가"/>
      <sheetName val="흥양2교토공집계표"/>
      <sheetName val="발주"/>
      <sheetName val="계약조건"/>
      <sheetName val="----"/>
      <sheetName val="VXXX"/>
      <sheetName val="갑지1"/>
      <sheetName val="갑지2"/>
      <sheetName val="원가"/>
      <sheetName val="가로등기초대"/>
      <sheetName val="점멸기기초"/>
      <sheetName val="대관"/>
      <sheetName val="사급"/>
      <sheetName val="관급"/>
      <sheetName val="수량(총괄)"/>
      <sheetName val="수량기초"/>
      <sheetName val="공량"/>
      <sheetName val="부하계산"/>
      <sheetName val="부목"/>
      <sheetName val="간지"/>
      <sheetName val="소총괄"/>
      <sheetName val="내1"/>
      <sheetName val="내2"/>
      <sheetName val="내3"/>
      <sheetName val="내4"/>
      <sheetName val="내5"/>
      <sheetName val="사급자재"/>
      <sheetName val="터파기"/>
      <sheetName val="수1"/>
      <sheetName val="수2"/>
      <sheetName val="수3"/>
      <sheetName val="수4"/>
      <sheetName val="수5"/>
      <sheetName val="공1"/>
      <sheetName val="공2"/>
      <sheetName val="공3"/>
      <sheetName val="공4"/>
      <sheetName val="공5"/>
      <sheetName val="6공구(당초)"/>
      <sheetName val="연결도로"/>
      <sheetName val="연결교량"/>
      <sheetName val="방수제집계"/>
      <sheetName val="진입도로"/>
      <sheetName val="확장(총괄)"/>
      <sheetName val="확장(부대)"/>
      <sheetName val="공사비내역서(1)"/>
      <sheetName val="BOX-1510"/>
      <sheetName val="케이슨Type-A(제원)"/>
      <sheetName val="관로조서"/>
      <sheetName val="LRT Style BOQ"/>
      <sheetName val="3.바닥판설계"/>
      <sheetName val="1공구원가계산서"/>
      <sheetName val="AHU집계"/>
      <sheetName val="공조기휀"/>
      <sheetName val="공조기"/>
      <sheetName val="Requirement(Work Crew)"/>
      <sheetName val="왕십리방향"/>
      <sheetName val="현금"/>
      <sheetName val="데리네이타현황"/>
      <sheetName val="배관배선 단가조사"/>
      <sheetName val="일위대가집계"/>
      <sheetName val="3.공통공사_x0000__x0000_"/>
      <sheetName val="96노임기준"/>
      <sheetName val="보온 회사분"/>
      <sheetName val="RING WALL"/>
      <sheetName val="환경기계공정표 (3)"/>
      <sheetName val="깨기"/>
      <sheetName val="내역서적용집계표"/>
      <sheetName val="용역비내역-진짜"/>
      <sheetName val="공종단가"/>
      <sheetName val="교대(A1)"/>
      <sheetName val="GI-LIST"/>
      <sheetName val="설계예시"/>
      <sheetName val="화설내"/>
      <sheetName val="신당동집계표"/>
      <sheetName val="GAS"/>
      <sheetName val="시설물일위"/>
      <sheetName val="견"/>
      <sheetName val="정_x0000__x0000__x0005_"/>
      <sheetName val="Electricity"/>
      <sheetName val="P.M 별"/>
      <sheetName val="송라터널총괄"/>
      <sheetName val="COVER"/>
      <sheetName val="전력"/>
      <sheetName val="woo(mac)"/>
      <sheetName val="빗물받이(910-510-410)"/>
      <sheetName val="날개벽(TYPE1)"/>
      <sheetName val="순공사비"/>
      <sheetName val="일_방수"/>
      <sheetName val="대상1"/>
      <sheetName val="인건비"/>
      <sheetName val="최적단면"/>
      <sheetName val="PKG"/>
      <sheetName val="본부소개"/>
      <sheetName val="요약서"/>
      <sheetName val="단"/>
      <sheetName val="4.포장집계"/>
      <sheetName val="주행"/>
      <sheetName val="집계표(OPTION)"/>
      <sheetName val="평균H"/>
      <sheetName val="우수"/>
      <sheetName val="SLAB"/>
      <sheetName val="공종"/>
      <sheetName val="외주비"/>
      <sheetName val="TEST1"/>
      <sheetName val="산출2-기기동력"/>
      <sheetName val="총집계"/>
      <sheetName val="옹벽식측구단위"/>
      <sheetName val="와동수량"/>
      <sheetName val="입력정보"/>
      <sheetName val="bm(CIcable)"/>
      <sheetName val="유효성검사"/>
      <sheetName val="노임,재료비"/>
      <sheetName val="저리조양"/>
      <sheetName val="세목전체"/>
      <sheetName val="예산총괄표"/>
      <sheetName val="T13(P68~72,78)"/>
      <sheetName val="신규일위대가"/>
      <sheetName val="C3"/>
      <sheetName val="제출내역_(2)"/>
      <sheetName val="전차선로_물량표"/>
      <sheetName val="포장복구집계"/>
      <sheetName val="Baby일_x0000__x0000__x0005_"/>
      <sheetName val="전체내역서"/>
      <sheetName val="6.7.8.우물통"/>
      <sheetName val="Baby일鄀谏Û"/>
      <sheetName val="Baby일닑⾸_x0005_"/>
      <sheetName val="마-2.전화"/>
      <sheetName val="구천"/>
      <sheetName val="견적조건"/>
      <sheetName val="2.단면가정"/>
      <sheetName val="시운전연료"/>
      <sheetName val="평가데이터"/>
      <sheetName val="비탈면보호공수량산출"/>
      <sheetName val="날개벽수량표"/>
      <sheetName val="옵션"/>
      <sheetName val="합산자재"/>
      <sheetName val="노임근거"/>
      <sheetName val="옵션1"/>
      <sheetName val="합산자재1"/>
      <sheetName val="1.설_x0000__x0000__x0005_"/>
      <sheetName val="1.설_x0000__x0000_Ā"/>
      <sheetName val="1.설壆⿜_x0000_"/>
      <sheetName val="30신설일위대가"/>
      <sheetName val="30집계표"/>
      <sheetName val="외주내역"/>
      <sheetName val="취합분(터널)"/>
      <sheetName val="취합분(도로)"/>
      <sheetName val="k치단가"/>
      <sheetName val="일위집계"/>
      <sheetName val="노무집계(할증제외)"/>
      <sheetName val="노무집계(할증15%)"/>
      <sheetName val="노무집계(할증40%)"/>
      <sheetName val="노무단가(할증제외)"/>
      <sheetName val="노무단가(할증15%)"/>
      <sheetName val="노무단가(할증40%)"/>
      <sheetName val="일위산출(1)"/>
      <sheetName val="일위산출(2)"/>
      <sheetName val="일위산출(3)"/>
      <sheetName val="laroux"/>
      <sheetName val="단가조사표"/>
      <sheetName val="전관방송"/>
      <sheetName val="공연장"/>
      <sheetName val="배관,배선"/>
      <sheetName val="한국정보기술"/>
      <sheetName val="BREAKDOWN"/>
      <sheetName val="SUMMARY "/>
      <sheetName val="SUMMARY  (2)"/>
      <sheetName val="지선량"/>
      <sheetName val="해전배수"/>
      <sheetName val="곡관산근원본"/>
      <sheetName val="옹벽"/>
      <sheetName val="김포IO"/>
      <sheetName val="일지-H"/>
      <sheetName val="약전닥트"/>
      <sheetName val="FD"/>
      <sheetName val="건축부하"/>
      <sheetName val="FA설치명세"/>
      <sheetName val="처리단락"/>
      <sheetName val="99관저"/>
      <sheetName val="LD"/>
      <sheetName val="설계서을"/>
      <sheetName val="제당(원도급내역)"/>
      <sheetName val="제당 (13신규)원도급내역"/>
      <sheetName val="제당 (14신규)원도급내역"/>
      <sheetName val="제당(하도급내역)"/>
      <sheetName val="제당 (13신규)하도급내역"/>
      <sheetName val="제당 (14신규)하도급내역 "/>
      <sheetName val="여수토방수로(원도급내역)"/>
      <sheetName val="여수토방수로 (13신규)원도급내역"/>
      <sheetName val="여수토방수로 (14신규)원도급내역"/>
      <sheetName val="여수토방수로(하도급내역)"/>
      <sheetName val="여수토방수로 (13신규)하도급내역 "/>
      <sheetName val="여수토방수로 (14신규)하도급내역 "/>
      <sheetName val="이설도로(원도급내역)"/>
      <sheetName val="이설도로 (14신규)원도급내역 "/>
      <sheetName val="이설도로(하도급내역)"/>
      <sheetName val="이설도로 (14신규)하도급내역"/>
      <sheetName val="2호이설도로(원도급내역)"/>
      <sheetName val="2호이설도로 (14신규)원도급내역"/>
      <sheetName val="2호이설도로(하도급내역) "/>
      <sheetName val="2호이설도로 (14신규)하도급내역"/>
      <sheetName val="사통(원도급내역)"/>
      <sheetName val="사통(하도급내역) "/>
      <sheetName val="제1호용수지선(원도급)"/>
      <sheetName val="제1호용수지선 (하도급)"/>
      <sheetName val="횡배수관"/>
      <sheetName val="중간부"/>
      <sheetName val="설치중량_2"/>
      <sheetName val="수문일위_2"/>
      <sheetName val="1_동력공사1"/>
      <sheetName val="자재견적_(대왕)_(2)2"/>
      <sheetName val="전차선로_물량표1"/>
      <sheetName val="단위가격_1"/>
      <sheetName val="Sheet1_(2)1"/>
      <sheetName val="내역서_(변경)1"/>
      <sheetName val="_U형배수관1"/>
      <sheetName val="집수정_(우오수)1"/>
      <sheetName val="단면_(2)1"/>
      <sheetName val="제출내역_(2)1"/>
      <sheetName val="현장관리비_산출내역1"/>
      <sheetName val="1_토공1"/>
      <sheetName val="전선_및_전선관1"/>
      <sheetName val="6PILE__(돌출)1"/>
      <sheetName val="1_설계기준1"/>
      <sheetName val="PAD_TR보호대기초1"/>
      <sheetName val="건______________축1"/>
      <sheetName val="원가근거_1"/>
      <sheetName val="내역서(1__옥외전력_및_수변전설비)1"/>
      <sheetName val="내역서(2__접지_및_피뢰침_설비)1"/>
      <sheetName val="내역서(3__CABLE_TRAY)1"/>
      <sheetName val="내역서(4__가압장_동력)1"/>
      <sheetName val="내역서(5__약품투입동,응집침전지_동력)1"/>
      <sheetName val="내역서(6__여과지_동력)1"/>
      <sheetName val="내역서(7__농축조,농축분배조_동력)1"/>
      <sheetName val="내역서(8__조정농축조,조정농축분배조_동력)1"/>
      <sheetName val="내역서(9__탈리액농축조,탈리액농축분배조_동력)1"/>
      <sheetName val="내역서(10__탈수기동,회수펌프동_동력)1"/>
      <sheetName val="내역서(11__식당_및_창고_전력간선,전열)1"/>
      <sheetName val="내역서(12__식당_및_창고_전등)1"/>
      <sheetName val="내역서(13__가압장_전력간선,전열)1"/>
      <sheetName val="내역서(14__가압장_전등)1"/>
      <sheetName val="내역서(15__여과지_전력간선,전열)1"/>
      <sheetName val="내역서(16__여과지_전등)1"/>
      <sheetName val="내역서(17__각_농축분배조_전등_전열)1"/>
      <sheetName val="내역서(18__옥외_약전_및_방송)1"/>
      <sheetName val="내역서(19__각동_약전_및_방송)1"/>
      <sheetName val="분전반설치비_일위대가1"/>
      <sheetName val="공량(1__옥외전력_및_수변전,_외등설비)1"/>
      <sheetName val="공량(2__접지_및_피뢰침_설비)1"/>
      <sheetName val="공량(3__CABLE_TRAY)1"/>
      <sheetName val="공량(4__가압장_동력)1"/>
      <sheetName val="공량(5__약품투입동,응집침전지_동력)1"/>
      <sheetName val="공량(6__여과지_동력)1"/>
      <sheetName val="공량(7__농축조,농축분배조_동력)1"/>
      <sheetName val="공량(8__조정농축조,조정농축분배조_동력)1"/>
      <sheetName val="공량(9__탈리액농축조,탈리액농축분배조_동력)1"/>
      <sheetName val="공량(10__탈수기동,회수펌프동_동력)1"/>
      <sheetName val="공량(11__식당_및_창고_전력간선,전열)1"/>
      <sheetName val="공량(12__식당_및_창고_전등)1"/>
      <sheetName val="공량(13__가압장_전력간선,전열)1"/>
      <sheetName val="공량(14__가압장_전등)1"/>
      <sheetName val="공량(15__여과지_전력간선,전열)1"/>
      <sheetName val="공량(16__여과지_전등)1"/>
      <sheetName val="공량(17__각_농축분배조_전등_전열)1"/>
      <sheetName val="공량(18__옥외_약전_및_방송)1"/>
      <sheetName val="공량(19__각동_약전_및_방송1"/>
      <sheetName val="산출조서(1_옥외전력_및_수변전,_외등설비)1"/>
      <sheetName val="산출조서(2__접지_및_피뢰침_설비)1"/>
      <sheetName val="산출조서(3__CABLE_TRAY)1"/>
      <sheetName val="산출조서(4__가압장_동력)1"/>
      <sheetName val="산출조서(5__약품투입동,응집침전지_동력)1"/>
      <sheetName val="산출조서(6__여과지_동력)1"/>
      <sheetName val="산출조서(7__농축조,농축분배조_동력)1"/>
      <sheetName val="산출조서(8__조정농축조,조정농축분배조_동력)1"/>
      <sheetName val="산출조서(9__탈리액농축조,탈리액농축분배조_동력)1"/>
      <sheetName val="산출조서(10__탈수기동,회수펌프동_동력)1"/>
      <sheetName val="산출조서(11__식당_및_창고_전력간선,전열)1"/>
      <sheetName val="산출조서(12__식당_및_창고_전등)1"/>
      <sheetName val="산출조서(13__가압장_전력간선,전열)1"/>
      <sheetName val="산출조서(L1__관리동_전등)1"/>
      <sheetName val="산출조서(L2__침사지_전등,전열)1"/>
      <sheetName val="산출조서(15__여과지_전력간선,전열)1"/>
      <sheetName val="산출조서(16__여과지_전등)1"/>
      <sheetName val="산출조서(17__각_농축분배조_전등_전열)1"/>
      <sheetName val="산출조서(18__옥외_약전_및_방송)1"/>
      <sheetName val="산출조서(19__각동_약전_및_방송)1"/>
      <sheetName val="한전_수탁비_계산_내역1"/>
      <sheetName val="CUBICLE설치비_일위대가_1"/>
      <sheetName val="본선_토공_분배표1"/>
      <sheetName val="전화번호DATA_(2001)1"/>
      <sheetName val="원가계산서_1"/>
      <sheetName val="96보완계획7_121"/>
      <sheetName val="공__종__별__집__계__표1"/>
      <sheetName val="일__위__대__가__목__록1"/>
      <sheetName val="일_위_대_가_표1"/>
      <sheetName val="단__가__대__비__표1"/>
      <sheetName val="8_PILE__(돌출)1"/>
      <sheetName val="토총괄_(2)1"/>
      <sheetName val="아파트_1"/>
      <sheetName val="1공구_건정토건_철콘1"/>
      <sheetName val="준검_내역서1"/>
      <sheetName val="충돌_내용1"/>
      <sheetName val="일반문틀_설치1"/>
      <sheetName val="샌딩_에폭시_도장1"/>
      <sheetName val="상_부1"/>
      <sheetName val="1_설계조건1"/>
      <sheetName val="1공구8_개소1"/>
      <sheetName val="조립식_가설건물1"/>
      <sheetName val="석탄2_3물량1"/>
      <sheetName val="strut_type1"/>
      <sheetName val="차집관로,_중계펌프장원가1"/>
      <sheetName val="차집관로,_중계펌프장1"/>
      <sheetName val="A(Rev_3)1"/>
      <sheetName val="3_하중산정4_지지력1"/>
      <sheetName val="수지예산서(세부)_(2)1"/>
      <sheetName val="S_중기사용료1"/>
      <sheetName val="실행예산(97_12_17)1"/>
      <sheetName val="TOWER_12TON1"/>
      <sheetName val="TOWER_10TON1"/>
      <sheetName val="설치중량_1"/>
      <sheetName val="수문일위_1"/>
      <sheetName val="1_동력공사"/>
      <sheetName val="자재견적_(대왕)_(2)1"/>
      <sheetName val="단위가격_"/>
      <sheetName val="Sheet1_(2)"/>
      <sheetName val="내역서_(변경)"/>
      <sheetName val="_U형배수관"/>
      <sheetName val="집수정_(우오수)"/>
      <sheetName val="단면_(2)"/>
      <sheetName val="현장관리비_산출내역"/>
      <sheetName val="1_토공"/>
      <sheetName val="전선_및_전선관"/>
      <sheetName val="6PILE__(돌출)"/>
      <sheetName val="1_설계기준"/>
      <sheetName val="PAD_TR보호대기초"/>
      <sheetName val="건______________축"/>
      <sheetName val="원가근거_"/>
      <sheetName val="내역서(1__옥외전력_및_수변전설비)"/>
      <sheetName val="내역서(2__접지_및_피뢰침_설비)"/>
      <sheetName val="내역서(3__CABLE_TRAY)"/>
      <sheetName val="내역서(4__가압장_동력)"/>
      <sheetName val="내역서(5__약품투입동,응집침전지_동력)"/>
      <sheetName val="내역서(6__여과지_동력)"/>
      <sheetName val="내역서(7__농축조,농축분배조_동력)"/>
      <sheetName val="내역서(8__조정농축조,조정농축분배조_동력)"/>
      <sheetName val="내역서(9__탈리액농축조,탈리액농축분배조_동력)"/>
      <sheetName val="내역서(10__탈수기동,회수펌프동_동력)"/>
      <sheetName val="내역서(11__식당_및_창고_전력간선,전열)"/>
      <sheetName val="내역서(12__식당_및_창고_전등)"/>
      <sheetName val="내역서(13__가압장_전력간선,전열)"/>
      <sheetName val="내역서(14__가압장_전등)"/>
      <sheetName val="내역서(15__여과지_전력간선,전열)"/>
      <sheetName val="내역서(16__여과지_전등)"/>
      <sheetName val="내역서(17__각_농축분배조_전등_전열)"/>
      <sheetName val="내역서(18__옥외_약전_및_방송)"/>
      <sheetName val="내역서(19__각동_약전_및_방송)"/>
      <sheetName val="분전반설치비_일위대가"/>
      <sheetName val="공량(1__옥외전력_및_수변전,_외등설비)"/>
      <sheetName val="공량(2__접지_및_피뢰침_설비)"/>
      <sheetName val="공량(3__CABLE_TRAY)"/>
      <sheetName val="공량(4__가압장_동력)"/>
      <sheetName val="공량(5__약품투입동,응집침전지_동력)"/>
      <sheetName val="공량(6__여과지_동력)"/>
      <sheetName val="공량(7__농축조,농축분배조_동력)"/>
      <sheetName val="공량(8__조정농축조,조정농축분배조_동력)"/>
      <sheetName val="공량(9__탈리액농축조,탈리액농축분배조_동력)"/>
      <sheetName val="공량(10__탈수기동,회수펌프동_동력)"/>
      <sheetName val="공량(11__식당_및_창고_전력간선,전열)"/>
      <sheetName val="공량(12__식당_및_창고_전등)"/>
      <sheetName val="공량(13__가압장_전력간선,전열)"/>
      <sheetName val="공량(14__가압장_전등)"/>
      <sheetName val="공량(15__여과지_전력간선,전열)"/>
      <sheetName val="공량(16__여과지_전등)"/>
      <sheetName val="공량(17__각_농축분배조_전등_전열)"/>
      <sheetName val="공량(18__옥외_약전_및_방송)"/>
      <sheetName val="공량(19__각동_약전_및_방송"/>
      <sheetName val="산출조서(1_옥외전력_및_수변전,_외등설비)"/>
      <sheetName val="산출조서(2__접지_및_피뢰침_설비)"/>
      <sheetName val="산출조서(3__CABLE_TRAY)"/>
      <sheetName val="산출조서(4__가압장_동력)"/>
      <sheetName val="산출조서(5__약품투입동,응집침전지_동력)"/>
      <sheetName val="산출조서(6__여과지_동력)"/>
      <sheetName val="산출조서(7__농축조,농축분배조_동력)"/>
      <sheetName val="산출조서(8__조정농축조,조정농축분배조_동력)"/>
      <sheetName val="산출조서(9__탈리액농축조,탈리액농축분배조_동력)"/>
      <sheetName val="산출조서(10__탈수기동,회수펌프동_동력)"/>
      <sheetName val="산출조서(11__식당_및_창고_전력간선,전열)"/>
      <sheetName val="산출조서(12__식당_및_창고_전등)"/>
      <sheetName val="산출조서(13__가압장_전력간선,전열)"/>
      <sheetName val="산출조서(L1__관리동_전등)"/>
      <sheetName val="산출조서(L2__침사지_전등,전열)"/>
      <sheetName val="산출조서(15__여과지_전력간선,전열)"/>
      <sheetName val="산출조서(16__여과지_전등)"/>
      <sheetName val="산출조서(17__각_농축분배조_전등_전열)"/>
      <sheetName val="산출조서(18__옥외_약전_및_방송)"/>
      <sheetName val="산출조서(19__각동_약전_및_방송)"/>
      <sheetName val="한전_수탁비_계산_내역"/>
      <sheetName val="CUBICLE설치비_일위대가_"/>
      <sheetName val="본선_토공_분배표"/>
      <sheetName val="전화번호DATA_(2001)"/>
      <sheetName val="원가계산서_"/>
      <sheetName val="96보완계획7_12"/>
      <sheetName val="공__종__별__집__계__표"/>
      <sheetName val="일__위__대__가__목__록"/>
      <sheetName val="일_위_대_가_표"/>
      <sheetName val="단__가__대__비__표"/>
      <sheetName val="8_PILE__(돌출)"/>
      <sheetName val="토총괄_(2)"/>
      <sheetName val="아파트_"/>
      <sheetName val="1공구_건정토건_철콘"/>
      <sheetName val="준검_내역서"/>
      <sheetName val="충돌_내용"/>
      <sheetName val="일반문틀_설치"/>
      <sheetName val="샌딩_에폭시_도장"/>
      <sheetName val="상_부"/>
      <sheetName val="1_설계조건"/>
      <sheetName val="1공구8_개소"/>
      <sheetName val="조립식_가설건물"/>
      <sheetName val="석탄2_3물량"/>
      <sheetName val="strut_type"/>
      <sheetName val="차집관로,_중계펌프장원가"/>
      <sheetName val="차집관로,_중계펌프장"/>
      <sheetName val="A(Rev_3)"/>
      <sheetName val="3_하중산정4_지지력"/>
      <sheetName val="수지예산서(세부)_(2)"/>
      <sheetName val="S_중기사용료"/>
      <sheetName val="실행예산(97_12_17)"/>
      <sheetName val="TOWER_12TON"/>
      <sheetName val="TOWER_10TON"/>
      <sheetName val="입찰보고"/>
      <sheetName val="설치중량_3"/>
      <sheetName val="수문일위_3"/>
      <sheetName val="1_동력공사2"/>
      <sheetName val="자재견적_(대왕)_(2)3"/>
      <sheetName val="전차선로_물량표2"/>
      <sheetName val="단위가격_2"/>
      <sheetName val="Sheet1_(2)2"/>
      <sheetName val="내역서_(변경)2"/>
      <sheetName val="_U형배수관2"/>
      <sheetName val="집수정_(우오수)2"/>
      <sheetName val="단면_(2)2"/>
      <sheetName val="제출내역_(2)2"/>
      <sheetName val="현장관리비_산출내역2"/>
      <sheetName val="1_토공2"/>
      <sheetName val="전선_및_전선관2"/>
      <sheetName val="6PILE__(돌출)2"/>
      <sheetName val="1_설계기준2"/>
      <sheetName val="PAD_TR보호대기초2"/>
      <sheetName val="건______________축2"/>
      <sheetName val="원가근거_2"/>
      <sheetName val="내역서(1__옥외전력_및_수변전설비)2"/>
      <sheetName val="내역서(2__접지_및_피뢰침_설비)2"/>
      <sheetName val="내역서(3__CABLE_TRAY)2"/>
      <sheetName val="내역서(4__가압장_동력)2"/>
      <sheetName val="내역서(5__약품투입동,응집침전지_동력)2"/>
      <sheetName val="내역서(6__여과지_동력)2"/>
      <sheetName val="내역서(7__농축조,농축분배조_동력)2"/>
      <sheetName val="내역서(8__조정농축조,조정농축분배조_동력)2"/>
      <sheetName val="내역서(9__탈리액농축조,탈리액농축분배조_동력)2"/>
      <sheetName val="내역서(10__탈수기동,회수펌프동_동력)2"/>
      <sheetName val="내역서(11__식당_및_창고_전력간선,전열)2"/>
      <sheetName val="내역서(12__식당_및_창고_전등)2"/>
      <sheetName val="내역서(13__가압장_전력간선,전열)2"/>
      <sheetName val="내역서(14__가압장_전등)2"/>
      <sheetName val="내역서(15__여과지_전력간선,전열)2"/>
      <sheetName val="내역서(16__여과지_전등)2"/>
      <sheetName val="내역서(17__각_농축분배조_전등_전열)2"/>
      <sheetName val="내역서(18__옥외_약전_및_방송)2"/>
      <sheetName val="내역서(19__각동_약전_및_방송)2"/>
      <sheetName val="분전반설치비_일위대가2"/>
      <sheetName val="공량(1__옥외전력_및_수변전,_외등설비)2"/>
      <sheetName val="공량(2__접지_및_피뢰침_설비)2"/>
      <sheetName val="공량(3__CABLE_TRAY)2"/>
      <sheetName val="공량(4__가압장_동력)2"/>
      <sheetName val="공량(5__약품투입동,응집침전지_동력)2"/>
      <sheetName val="공량(6__여과지_동력)2"/>
      <sheetName val="공량(7__농축조,농축분배조_동력)2"/>
      <sheetName val="공량(8__조정농축조,조정농축분배조_동력)2"/>
      <sheetName val="공량(9__탈리액농축조,탈리액농축분배조_동력)2"/>
      <sheetName val="공량(10__탈수기동,회수펌프동_동력)2"/>
      <sheetName val="공량(11__식당_및_창고_전력간선,전열)2"/>
      <sheetName val="공량(12__식당_및_창고_전등)2"/>
      <sheetName val="공량(13__가압장_전력간선,전열)2"/>
      <sheetName val="공량(14__가압장_전등)2"/>
      <sheetName val="공량(15__여과지_전력간선,전열)2"/>
      <sheetName val="공량(16__여과지_전등)2"/>
      <sheetName val="공량(17__각_농축분배조_전등_전열)2"/>
      <sheetName val="공량(18__옥외_약전_및_방송)2"/>
      <sheetName val="공량(19__각동_약전_및_방송2"/>
      <sheetName val="산출조서(1_옥외전력_및_수변전,_외등설비)2"/>
      <sheetName val="산출조서(2__접지_및_피뢰침_설비)2"/>
      <sheetName val="산출조서(3__CABLE_TRAY)2"/>
      <sheetName val="산출조서(4__가압장_동력)2"/>
      <sheetName val="산출조서(5__약품투입동,응집침전지_동력)2"/>
      <sheetName val="산출조서(6__여과지_동력)2"/>
      <sheetName val="산출조서(7__농축조,농축분배조_동력)2"/>
      <sheetName val="산출조서(8__조정농축조,조정농축분배조_동력)2"/>
      <sheetName val="산출조서(9__탈리액농축조,탈리액농축분배조_동력)2"/>
      <sheetName val="산출조서(10__탈수기동,회수펌프동_동력)2"/>
      <sheetName val="산출조서(11__식당_및_창고_전력간선,전열)2"/>
      <sheetName val="산출조서(12__식당_및_창고_전등)2"/>
      <sheetName val="산출조서(13__가압장_전력간선,전열)2"/>
      <sheetName val="산출조서(L1__관리동_전등)2"/>
      <sheetName val="산출조서(L2__침사지_전등,전열)2"/>
      <sheetName val="산출조서(15__여과지_전력간선,전열)2"/>
      <sheetName val="산출조서(16__여과지_전등)2"/>
      <sheetName val="산출조서(17__각_농축분배조_전등_전열)2"/>
      <sheetName val="산출조서(18__옥외_약전_및_방송)2"/>
      <sheetName val="산출조서(19__각동_약전_및_방송)2"/>
      <sheetName val="한전_수탁비_계산_내역2"/>
      <sheetName val="CUBICLE설치비_일위대가_2"/>
      <sheetName val="본선_토공_분배표2"/>
      <sheetName val="전화번호DATA_(2001)2"/>
      <sheetName val="원가계산서_2"/>
      <sheetName val="96보완계획7_122"/>
      <sheetName val="공__종__별__집__계__표2"/>
      <sheetName val="일__위__대__가__목__록2"/>
      <sheetName val="일_위_대_가_표2"/>
      <sheetName val="단__가__대__비__표2"/>
      <sheetName val="8_PILE__(돌출)2"/>
      <sheetName val="토총괄_(2)2"/>
      <sheetName val="아파트_2"/>
      <sheetName val="1공구_건정토건_철콘2"/>
      <sheetName val="준검_내역서2"/>
      <sheetName val="충돌_내용2"/>
      <sheetName val="일반문틀_설치2"/>
      <sheetName val="샌딩_에폭시_도장2"/>
      <sheetName val="상_부2"/>
      <sheetName val="1_설계조건2"/>
      <sheetName val="1공구8_개소2"/>
      <sheetName val="조립식_가설건물2"/>
      <sheetName val="석탄2_3물량2"/>
      <sheetName val="strut_type2"/>
      <sheetName val="차집관로,_중계펌프장원가2"/>
      <sheetName val="차집관로,_중계펌프장2"/>
      <sheetName val="A(Rev_3)2"/>
      <sheetName val="3_하중산정4_지지력2"/>
      <sheetName val="수지예산서(세부)_(2)2"/>
      <sheetName val="S_중기사용료2"/>
      <sheetName val="실행예산(97_12_17)2"/>
      <sheetName val="TOWER_12TON2"/>
      <sheetName val="TOWER_10TON2"/>
      <sheetName val="_x005f_x0000__x005f_x000c__x005f_x0000__x005f_x000c__x0"/>
      <sheetName val="횡배수관설치현황"/>
      <sheetName val="수입"/>
      <sheetName val="b_balj_x0000__x0000__x0005__x0000_彀"/>
      <sheetName val="b_balj_x0000__x0000__x0005__x0000_㻀"/>
      <sheetName val="산업_x0000__x0000__x0005_"/>
      <sheetName val="マージン"/>
      <sheetName val="설명(1~8) "/>
      <sheetName val="화산경계"/>
      <sheetName val="이형관중량"/>
      <sheetName val="산근(목록)"/>
      <sheetName val="경비"/>
      <sheetName val="01"/>
      <sheetName val="산출내역서"/>
      <sheetName val="간접재료비산출표-27-30"/>
      <sheetName val="신고분기설정참고"/>
      <sheetName val="정"/>
      <sheetName val="범례"/>
      <sheetName val="B"/>
      <sheetName val="공사총원가계_x0000__x0000_"/>
      <sheetName val="공사총원가계芨-"/>
      <sheetName val="I.설계조건"/>
      <sheetName val="직재"/>
      <sheetName val="3. GROUNDING SYSTEM"/>
      <sheetName val="1.경관조명산출"/>
      <sheetName val="1.경관조명산출집계"/>
      <sheetName val="견적의뢰"/>
      <sheetName val="EACT10"/>
      <sheetName val="EKOG10 (2)"/>
      <sheetName val="EKOG10건축"/>
      <sheetName val="노원열병합  건축공사기성내역서"/>
      <sheetName val="조경"/>
      <sheetName val="판"/>
      <sheetName val="CLAUSE"/>
      <sheetName val="소비자가"/>
      <sheetName val="건축원가계산서"/>
      <sheetName val="hvac(제어동)"/>
      <sheetName val="도급잔고내역"/>
      <sheetName val="단락전류-A"/>
      <sheetName val="차수"/>
      <sheetName val="type-F"/>
      <sheetName val="금액집계"/>
      <sheetName val="내역서(총)"/>
      <sheetName val="토공,철콘"/>
      <sheetName val="철골"/>
      <sheetName val="마감산출"/>
      <sheetName val="DATA2000"/>
      <sheetName val="소운반"/>
      <sheetName val="건축집계"/>
      <sheetName val="기성내역"/>
      <sheetName val="1을"/>
      <sheetName val="40총괄"/>
      <sheetName val="40집계"/>
      <sheetName val="L형옹벽(key)"/>
      <sheetName val="가시설(TYPE-A)"/>
      <sheetName val="1호맨홀가감수량"/>
      <sheetName val="1호맨홀수량산출"/>
      <sheetName val="펌프장토공수량산출"/>
      <sheetName val="woo_mac_"/>
      <sheetName val="예정_3_"/>
      <sheetName val="동원_3_"/>
      <sheetName val="자재 집계표"/>
      <sheetName val="진주방향"/>
      <sheetName val="대운산출"/>
      <sheetName val="건축(공종별내역서)"/>
      <sheetName val="Summary"/>
      <sheetName val="DG3285"/>
      <sheetName val="PTVT (MAU)"/>
      <sheetName val="MTP"/>
      <sheetName val="FAB별"/>
      <sheetName val="RAB AR&amp;STR"/>
      <sheetName val="P"/>
      <sheetName val="BG"/>
      <sheetName val="BTT (CAT COC)"/>
      <sheetName val="tifico"/>
      <sheetName val="4-Lane bridge"/>
      <sheetName val="6MONTHS"/>
      <sheetName val="Tongke"/>
      <sheetName val="escon"/>
      <sheetName val="침하계"/>
      <sheetName val="F4-F7"/>
      <sheetName val="FitOutConfCentre"/>
      <sheetName val="Main"/>
      <sheetName val="Eng"/>
      <sheetName val="XL4Poppy"/>
      <sheetName val="M 67"/>
      <sheetName val="NNgung"/>
      <sheetName val="dongia (2)"/>
      <sheetName val="264"/>
      <sheetName val="Column"/>
      <sheetName val="Schedule S-Curve Revision#3"/>
      <sheetName val="Quantity"/>
      <sheetName val="unitmass"/>
      <sheetName val="HD-XUAT"/>
      <sheetName val="KET CAU CT5"/>
      <sheetName val="ERECIN"/>
      <sheetName val="Notes"/>
      <sheetName val="기안"/>
      <sheetName val="Doors(C)"/>
      <sheetName val="125x125"/>
      <sheetName val="개산공사비"/>
      <sheetName val="PTVT_(MAU)"/>
      <sheetName val="BTT_(CAT_COC)"/>
      <sheetName val="RAB_AR&amp;STR"/>
      <sheetName val="4-Lane_bridge"/>
      <sheetName val="Earthwork"/>
      <sheetName val="CỘT+VÁCH CHỜ L1-NS2"/>
      <sheetName val="CỘT+VÁCH CHỜ L1-NS2 B1-B2"/>
      <sheetName val="CỘT+VÁCH CHỜ L1-NS2 B2-B4"/>
      <sheetName val="F1-F3"/>
      <sheetName val="DivA1 - He thong nuoc cap"/>
      <sheetName val="???????-BLDG"/>
      <sheetName val="wall"/>
      <sheetName val="Nhan cong"/>
      <sheetName val="Thiet bi"/>
      <sheetName val="Vat tu"/>
      <sheetName val="DM.ChiPhi"/>
      <sheetName val="May TC"/>
      <sheetName val="Phan tich"/>
      <sheetName val="Bang KL"/>
      <sheetName val="TH Kinh phi"/>
      <sheetName val="Chiet tinh dz35"/>
      <sheetName val="98FAB계획1"/>
      <sheetName val="장비명"/>
      <sheetName val="4.MECH"/>
      <sheetName val="1995년 섹터별 매출"/>
      <sheetName val="표지 (2)"/>
      <sheetName val="dnc4"/>
      <sheetName val="감가상각비"/>
      <sheetName val="eq_data"/>
      <sheetName val="A"/>
      <sheetName val="---FAB#1업무일지---"/>
      <sheetName val="F5"/>
      <sheetName val="SILICATE"/>
      <sheetName val="품의"/>
      <sheetName val="_______-BLDG"/>
      <sheetName val="CT Thang Mo"/>
      <sheetName val="CT  PL"/>
      <sheetName val="PNT-QUOT-#3"/>
      <sheetName val="COAT&amp;WRAP-QIOT-#3"/>
      <sheetName val="M_67"/>
      <sheetName val="dongia_(2)"/>
      <sheetName val="Schedule_S-Curve_Revision#3"/>
      <sheetName val="DI-ESTI"/>
      <sheetName val="THÔNG TIN"/>
      <sheetName val="Steel"/>
      <sheetName val="VL"/>
      <sheetName val="ND"/>
      <sheetName val="Bangia"/>
      <sheetName val="tra-vat-lieu"/>
      <sheetName val="dtct cong"/>
      <sheetName val="DTCT"/>
      <sheetName val="PTVT_(MAU)1"/>
      <sheetName val="BTT_(CAT_COC)1"/>
      <sheetName val="RAB_AR&amp;STR1"/>
      <sheetName val="4-Lane_bridge1"/>
      <sheetName val="KET_CAU_CT5"/>
      <sheetName val="PNT_QUOT__3"/>
      <sheetName val="COAT_WRAP_QIOT__3"/>
      <sheetName val="149-2"/>
      <sheetName val="electrical"/>
      <sheetName val="Competitors"/>
      <sheetName val="Driver"/>
      <sheetName val="ocean voyage"/>
      <sheetName val="NVN Hotel"/>
      <sheetName val="5.모델링"/>
      <sheetName val="ENE-CAL 1"/>
      <sheetName val="EQT-ESTN"/>
      <sheetName val="2"/>
      <sheetName val="금융비용"/>
      <sheetName val="견적서갑지연속"/>
      <sheetName val="MAT"/>
      <sheetName val="현장급여"/>
      <sheetName val="기초일위"/>
      <sheetName val="시설일위"/>
      <sheetName val="조명일위"/>
      <sheetName val="납부서"/>
      <sheetName val="기자재대비표"/>
      <sheetName val="일위목록"/>
      <sheetName val="기성내역1"/>
      <sheetName val="금액결정"/>
      <sheetName val="공정계획"/>
      <sheetName val="유천배수장"/>
      <sheetName val="사유"/>
      <sheetName val="증감내역"/>
      <sheetName val="수량"/>
      <sheetName val="99노임"/>
      <sheetName val="산출서"/>
      <sheetName val="증설시공분"/>
      <sheetName val="교대(A1-A2)"/>
      <sheetName val="변경내역대비표(2)"/>
      <sheetName val="경산"/>
      <sheetName val="실행"/>
      <sheetName val="간접"/>
      <sheetName val="일위대가(건축)"/>
      <sheetName val="전정1"/>
      <sheetName val="조도계산"/>
      <sheetName val="산출내역_x0000__x0000_Ԁ_x0000_"/>
      <sheetName val="이토변실(A3-LINE)"/>
      <sheetName val="용산1(해보)"/>
      <sheetName val="공사비명세서"/>
      <sheetName val="감액총괄표"/>
      <sheetName val="1.설"/>
      <sheetName val="Baby일"/>
      <sheetName val="산업"/>
      <sheetName val="b_balj"/>
      <sheetName val="Eq__Mobilization"/>
      <sheetName val="플랜트_설치"/>
      <sheetName val="설계기준_및_하중계산"/>
      <sheetName val="3_공통공사대비"/>
      <sheetName val="耀僵䅛‎ӥ"/>
      <sheetName val="렀హ䆍2"/>
      <sheetName val="입출재고현황_(2)"/>
      <sheetName val="설_계"/>
      <sheetName val="_냉각수펌프"/>
      <sheetName val="세골재__T2_변경_현황"/>
      <sheetName val="BSD_(2)"/>
      <sheetName val="B_O_M"/>
      <sheetName val="G_R300경비"/>
      <sheetName val="1_취수장"/>
      <sheetName val="중기조종사_단위단가"/>
      <sheetName val="LRT_Style_BOQ"/>
      <sheetName val="3_바닥판설계"/>
      <sheetName val="수량산출서_갑지"/>
      <sheetName val="보온_회사분"/>
      <sheetName val="RING_WALL"/>
      <sheetName val="환경기계공정표_(3)"/>
      <sheetName val="1062-X방향_"/>
      <sheetName val="3_공통공사"/>
      <sheetName val="1_레미콘집계"/>
      <sheetName val="2_아스콘집계"/>
      <sheetName val="3_보도집계"/>
      <sheetName val="4_보차도경계석및_도로경계블럭"/>
      <sheetName val="Ⅰ_골재집계_"/>
      <sheetName val="P_M_별"/>
      <sheetName val="청구서_(별지)(3차분)"/>
      <sheetName val="사__업__비__수__지__예__산__서"/>
      <sheetName val="기계원가계"/>
      <sheetName val="배관배선_단가조사"/>
      <sheetName val="4_포장집계"/>
      <sheetName val="Requirement(Work_Crew)"/>
      <sheetName val="일위대가-1"/>
      <sheetName val="대가수량"/>
      <sheetName val="품셈총괄표"/>
      <sheetName val="인건-측정"/>
      <sheetName val="설산1.나"/>
      <sheetName val="본사S"/>
      <sheetName val="복통공Á_x0000_"/>
      <sheetName val="공종별내역서"/>
      <sheetName val="1.공사원가"/>
      <sheetName val="정산내역서"/>
      <sheetName val="수안보-MBR1"/>
      <sheetName val="토적계산"/>
      <sheetName val="RefG"/>
      <sheetName val="IRR sponsor"/>
      <sheetName val="공사비SUM"/>
      <sheetName val="DESBAST"/>
      <sheetName val="2.223M_due to adj profit"/>
      <sheetName val="간접비 총괄표"/>
      <sheetName val="GAE8'97"/>
      <sheetName val="DESBASTE"/>
      <sheetName val="co-no.2"/>
      <sheetName val="inter"/>
      <sheetName val="personnel loading"/>
      <sheetName val="BALAN1"/>
      <sheetName val="MANHOLE"/>
      <sheetName val="품셈"/>
      <sheetName val="INPUT DATA HERE"/>
      <sheetName val="bridge # 1"/>
      <sheetName val="Existing PC Pavement"/>
      <sheetName val="Ex-Rate"/>
      <sheetName val="Cash2"/>
      <sheetName val="Z"/>
      <sheetName val="마감물량"/>
      <sheetName val="Bldg Pilecap &amp; bored pile"/>
      <sheetName val="List Equip"/>
      <sheetName val="LabCost"/>
      <sheetName val="MatCost"/>
      <sheetName val="Concrete"/>
      <sheetName val="Process C (1-166)"/>
      <sheetName val="RATES G-5"/>
      <sheetName val="Inputs"/>
      <sheetName val="チューブ仕様"/>
      <sheetName val="ASCEandUBC"/>
      <sheetName val="재료_x0000__x0000_Ԁ_x0000_"/>
      <sheetName val="1.(5억 미만)원가계산서(지급) "/>
      <sheetName val="L형옹벽단위수량(35)"/>
      <sheetName val="L형옹벽_x0006__x0004__x0004__x001a__x001b__x0003__x0004__x000b_"/>
      <sheetName val="_x0000__x0006__x0000__x0000__x0000__x0000_"/>
      <sheetName val="표준건축비"/>
      <sheetName val="05년"/>
      <sheetName val="2000양배"/>
      <sheetName val="토적1"/>
      <sheetName val="교대"/>
      <sheetName val="단가표"/>
      <sheetName val="L형옹벽측구"/>
      <sheetName val="3.하중산정枵⿯_x0000__x0000_肨"/>
      <sheetName val="석탄2ဴ_x0000_倀ﰨ"/>
      <sheetName val="석탄2쎕々/_x0000_"/>
      <sheetName val="3.하중산정枵⿯"/>
      <sheetName val="석탄2ဴ"/>
      <sheetName val="주현(해보)"/>
      <sheetName val="원데이타"/>
      <sheetName val="D+W"/>
      <sheetName val="KL THÉP MÓNG,DẦM, SÀN, CỘT B2"/>
      <sheetName val="THKLTT THÉP B2"/>
      <sheetName val="DGNC"/>
      <sheetName val="CHITIET VL-NC-TT -1p"/>
      <sheetName val="chitiet"/>
      <sheetName val="NEW-PANEL"/>
      <sheetName val="MTL(AG)"/>
      <sheetName val="MTL$-INTER"/>
      <sheetName val="計算条件"/>
      <sheetName val="SITE-E"/>
      <sheetName val="Cao độ"/>
      <sheetName val="gvl"/>
      <sheetName val="Tra_bang"/>
      <sheetName val="CT -THVLNC"/>
      <sheetName val="FACTOR"/>
      <sheetName val="2000시행총괄"/>
      <sheetName val="기초자료"/>
      <sheetName val="DG duoi"/>
      <sheetName val="Bill 1.CPC"/>
      <sheetName val="Bill 2.BoQ"/>
      <sheetName val="Bill 3.PL"/>
      <sheetName val="Bill 4.Do boc KL"/>
      <sheetName val="Bill5. VT CDT cap"/>
      <sheetName val="II.6.11"/>
      <sheetName val="BẢNG TH CỬA CC"/>
      <sheetName val="BẢNG TH PHU KIEN"/>
      <sheetName val="Bc"/>
      <sheetName val="Takeoff"/>
      <sheetName val="TBVL"/>
      <sheetName val="RAB_AR&amp;STR2"/>
      <sheetName val="PTVT_(MAU)2"/>
      <sheetName val="BTT_(CAT_COC)2"/>
      <sheetName val="4-Lane_bridge2"/>
      <sheetName val="dongia_(2)1"/>
      <sheetName val="Schedule_S-Curve_Revision#31"/>
      <sheetName val="M_671"/>
      <sheetName val="KET_CAU_CT51"/>
      <sheetName val="CỘT+VÁCH_CHỜ_L1-NS2"/>
      <sheetName val="CỘT+VÁCH_CHỜ_L1-NS2_B1-B2"/>
      <sheetName val="CỘT+VÁCH_CHỜ_L1-NS2_B2-B4"/>
      <sheetName val="DivA1_-_He_thong_nuoc_cap"/>
      <sheetName val="Nhan_cong"/>
      <sheetName val="Thiet_bi"/>
      <sheetName val="Vat_tu"/>
      <sheetName val="DM_ChiPhi"/>
      <sheetName val="May_TC"/>
      <sheetName val="Phan_tich"/>
      <sheetName val="Bang_KL"/>
      <sheetName val="TH_Kinh_phi"/>
      <sheetName val="Chiet_tinh_dz35"/>
      <sheetName val="4_MECH"/>
      <sheetName val="1995년_섹터별_매출"/>
      <sheetName val="표지_(2)"/>
      <sheetName val="CT_Thang_Mo"/>
      <sheetName val="CT__PL"/>
      <sheetName val="THÔNG_TIN"/>
      <sheetName val="dtct_cong"/>
      <sheetName val="KL_THÉP_MÓNG,DẦM,_SÀN,_CỘT_B2"/>
      <sheetName val="THKLTT_THÉP_B2"/>
      <sheetName val="ocean_voyage"/>
      <sheetName val="NVN_Hotel"/>
      <sheetName val="Gia vat tu"/>
      <sheetName val="CHITIET_VL-NC-TT_-1p"/>
      <sheetName val="Cao_độ"/>
      <sheetName val="Alat"/>
      <sheetName val="Analisa Gabungan"/>
      <sheetName val="Sub"/>
      <sheetName val="CN-CD-TN"/>
      <sheetName val="負荷集計（断熱不燃）"/>
      <sheetName val="tm"/>
      <sheetName val="Translation"/>
      <sheetName val="PROD."/>
      <sheetName val="INFO"/>
      <sheetName val="list VL"/>
      <sheetName val="Trình mẫu VL"/>
      <sheetName val="Nhap VL"/>
      <sheetName val="LIST VLĐV"/>
      <sheetName val="BB.VLDV"/>
      <sheetName val="BB.VLDV (multi)"/>
      <sheetName val="nghiệm thu hoàn thành"/>
      <sheetName val="Báo cáo hiện trường"/>
      <sheetName val="Kế hoạch nghiệm thu"/>
      <sheetName val="Quy trình"/>
      <sheetName val="List vữa"/>
      <sheetName val="Report"/>
      <sheetName val="List NT"/>
      <sheetName val="BBNT"/>
      <sheetName val="BBNT thô"/>
      <sheetName val="RESUM"/>
      <sheetName val="PTdam"/>
      <sheetName val="TK CỬA"/>
      <sheetName val="Chi tiết KL"/>
      <sheetName val="TONGKE3p "/>
      <sheetName val="TDTKP"/>
      <sheetName val="Du toan"/>
      <sheetName val="Keothep"/>
      <sheetName val="Re-bar"/>
      <sheetName val="Bill 01 - CTN"/>
      <sheetName val="built-up rate"/>
      <sheetName val="List of works"/>
      <sheetName val="CF_DT"/>
      <sheetName val="BQ-E20-02(Rp)"/>
      <sheetName val="VIN_Index"/>
      <sheetName val="Config"/>
      <sheetName val="Chenh lech vat tu"/>
      <sheetName val="KH-Q1,Q2,01"/>
      <sheetName val="Annex B"/>
      <sheetName val="Moc"/>
      <sheetName val="CFS3"/>
      <sheetName val="dtct cau"/>
      <sheetName val="KL thanh toan-Xuan Dao"/>
      <sheetName val="成本核算 "/>
      <sheetName val="投資利益率計算"/>
      <sheetName val="DGP-2002"/>
      <sheetName val="Stationary"/>
      <sheetName val="PTVT_(MAU)3"/>
      <sheetName val="RAB_AR&amp;STR3"/>
      <sheetName val="BTT_(CAT_COC)3"/>
      <sheetName val="4-Lane_bridge3"/>
      <sheetName val="아파트_3"/>
      <sheetName val="M_672"/>
      <sheetName val="dongia_(2)2"/>
      <sheetName val="Schedule_S-Curve_Revision#32"/>
      <sheetName val="KET_CAU_CT52"/>
      <sheetName val="Eq__Mobilization1"/>
      <sheetName val="설계기준_및_하중계산1"/>
      <sheetName val="CỘT+VÁCH_CHỜ_L1-NS21"/>
      <sheetName val="CỘT+VÁCH_CHỜ_L1-NS2_B1-B21"/>
      <sheetName val="CỘT+VÁCH_CHỜ_L1-NS2_B2-B41"/>
      <sheetName val="DivA1_-_He_thong_nuoc_cap1"/>
      <sheetName val="Nhan_cong1"/>
      <sheetName val="Thiet_bi1"/>
      <sheetName val="Vat_tu1"/>
      <sheetName val="DM_ChiPhi1"/>
      <sheetName val="May_TC1"/>
      <sheetName val="Phan_tich1"/>
      <sheetName val="Bang_KL1"/>
      <sheetName val="TH_Kinh_phi1"/>
      <sheetName val="Chiet_tinh_dz351"/>
      <sheetName val="4_MECH1"/>
      <sheetName val="1995년_섹터별_매출1"/>
      <sheetName val="표지_(2)1"/>
      <sheetName val="CT_Thang_Mo1"/>
      <sheetName val="CT__PL1"/>
      <sheetName val="THÔNG_TIN1"/>
      <sheetName val="dtct_cong1"/>
      <sheetName val="ocean_voyage1"/>
      <sheetName val="NVN_Hotel1"/>
      <sheetName val="KL_THÉP_MÓNG,DẦM,_SÀN,_CỘT_B21"/>
      <sheetName val="THKLTT_THÉP_B21"/>
      <sheetName val="Cao_độ1"/>
      <sheetName val="CHITIET_VL-NC-TT_-1p1"/>
      <sheetName val="CT_-THVLNC"/>
      <sheetName val="Gia_vat_tu"/>
      <sheetName val="Bill_1_CPC"/>
      <sheetName val="Bill_2_BoQ"/>
      <sheetName val="Bill_3_PL"/>
      <sheetName val="Bill_4_Do_boc_KL"/>
      <sheetName val="Bill5__VT_CDT_cap"/>
      <sheetName val="II_6_11"/>
      <sheetName val="BẢNG_TH_CỬA_CC"/>
      <sheetName val="BẢNG_TH_PHU_KIEN"/>
      <sheetName val="DG_duoi"/>
      <sheetName val="Analisa_Gabungan"/>
      <sheetName val="PROD_"/>
      <sheetName val="list_VL"/>
      <sheetName val="Trình_mẫu_VL"/>
      <sheetName val="Nhap_VL"/>
      <sheetName val="LIST_VLĐV"/>
      <sheetName val="BB_VLDV"/>
      <sheetName val="BB_VLDV_(multi)"/>
      <sheetName val="nghiệm_thu_hoàn_thành"/>
      <sheetName val="Báo_cáo_hiện_trường"/>
      <sheetName val="Kế_hoạch_nghiệm_thu"/>
      <sheetName val="Quy_trình"/>
      <sheetName val="List_vữa"/>
      <sheetName val="List_NT"/>
      <sheetName val="BBNT_thô"/>
      <sheetName val="TONGKE3p_"/>
      <sheetName val="Du_toan"/>
      <sheetName val="Bill_01_-_CTN"/>
      <sheetName val="built-up_rate"/>
      <sheetName val="List_of_works"/>
      <sheetName val="TK_CỬA"/>
      <sheetName val="Chi_tiết_KL"/>
      <sheetName val="Chenh_lech_vat_tu"/>
      <sheetName val="Annex_B"/>
      <sheetName val="Thép"/>
      <sheetName val="PRICE"/>
      <sheetName val="All_CCDC lam viec-dong phuc"/>
      <sheetName val="141119 Vinhomes - RC Ky thuat v"/>
      <sheetName val="ptnc"/>
      <sheetName val="ptvl"/>
      <sheetName val="ptm"/>
      <sheetName val="TVLIEU"/>
      <sheetName val="CFA Sumary"/>
      <sheetName val="Don gia"/>
      <sheetName val="Baby嚸×닑『"/>
      <sheetName val="[내역.XLS]A__MSOffice_Excel_wor_2"/>
      <sheetName val="[내역.XLS]A__MSOffice_Excel_wor_6"/>
      <sheetName val="[내역.XLS]A__MSOffice_Excel_wor_4"/>
      <sheetName val="[내역.XLS]A__MSOffice_Excel_wor_3"/>
      <sheetName val="[내역.XLS]A__MSOffice_Excel_wor_5"/>
      <sheetName val="여주,이천(명세)"/>
      <sheetName val="금융"/>
      <sheetName val="화전내"/>
      <sheetName val="도급자관급자재집계"/>
      <sheetName val="관급자관급자재집계 (2)"/>
      <sheetName val="내역서적용수량"/>
      <sheetName val="수량집계"/>
      <sheetName val="아스콘덧씌우기"/>
      <sheetName val="도막형포장"/>
      <sheetName val="콘크리트블럭포장(T60)"/>
      <sheetName val="화강석경계석(150x150) (2)"/>
      <sheetName val="디자인그레이팅(500x500x70)"/>
      <sheetName val="건축내역(안동)"/>
      <sheetName val="Rekap Addendum"/>
      <sheetName val="Har-mat"/>
      <sheetName val="?_x000c_?_x000c_??耀僵䅛????_x0001_???‎ӥ_x001b_?_x000c_?_x000c_??"/>
      <sheetName val="?_x000c_?_x000c_??렀హ䆍????_x0001_???2?????_x001c_?_x000c_?"/>
      <sheetName val="가락화장을지"/>
      <sheetName val="제잡비집계"/>
      <sheetName val="1공구8.개쌃"/>
      <sheetName val="[내역.XLS]A__MSOffice_Excel_wo_11"/>
      <sheetName val="[내역.XLS]A__MSOffice_Excel_wor_8"/>
      <sheetName val="[내역.XLS]A__MSOffice_Excel_wor_7"/>
      <sheetName val="[내역.XLS]A__MSOffice_Excel_wo_10"/>
      <sheetName val="[내역.XLS]A__MSOffice_Excel_wor_9"/>
      <sheetName val="[내역.XLS]A__MSOffice_Excel_wo_16"/>
      <sheetName val="[내역.XLS]A__MSOffice_Excel_wo_14"/>
      <sheetName val="[내역.XLS]A__MSOffice_Excel_wo_12"/>
      <sheetName val="[내역.XLS]A__MSOffice_Excel_wo_13"/>
      <sheetName val="[내역.XLS]A__MSOffice_Excel_wo_15"/>
      <sheetName val="[내역.XLS]A__MSOffice_Excel_wo_19"/>
      <sheetName val="[내역.XLS]A__MSOffice_Excel_wo_17"/>
      <sheetName val="[내역.XLS]A__MSOffice_Excel_wo_18"/>
      <sheetName val="[내역.XLS]A__MSOffice_Excel_wo_20"/>
      <sheetName val="[내역.XLS]A__MSOffice_Excel_wo_22"/>
      <sheetName val="[내역.XLS]A__MSOffice_Excel_wo_21"/>
      <sheetName val="산출내역"/>
      <sheetName val="TOTAL_BOQ"/>
      <sheetName val="상하차비용(기계상차)"/>
      <sheetName val="수간보호"/>
      <sheetName val="운반비"/>
      <sheetName val="본체"/>
      <sheetName val="흄관헐기(원본)"/>
      <sheetName val="배선DATA"/>
      <sheetName val="석탄2_x0000__x0000_Ԁ_x0000_"/>
      <sheetName val="중기(목록)"/>
      <sheetName val="착공내"/>
      <sheetName val="설치중량_4"/>
      <sheetName val="수문일위_4"/>
      <sheetName val="전차선로_물량표3"/>
      <sheetName val="단위가격_3"/>
      <sheetName val="현장관리비_산출내역3"/>
      <sheetName val="내역서_(변경)3"/>
      <sheetName val="_U형배수관3"/>
      <sheetName val="집수정_(우오수)3"/>
      <sheetName val="1_동력공사3"/>
      <sheetName val="자재견적_(대왕)_(2)4"/>
      <sheetName val="단면_(2)3"/>
      <sheetName val="Sheet1_(2)3"/>
      <sheetName val="제출내역_(2)3"/>
      <sheetName val="건______________축3"/>
      <sheetName val="PAD_TR보호대기초3"/>
      <sheetName val="원가근거_3"/>
      <sheetName val="내역서(1__옥외전력_및_수변전설비)3"/>
      <sheetName val="내역서(2__접지_및_피뢰침_설비)3"/>
      <sheetName val="내역서(3__CABLE_TRAY)3"/>
      <sheetName val="내역서(4__가압장_동력)3"/>
      <sheetName val="내역서(5__약품투입동,응집침전지_동력)3"/>
      <sheetName val="내역서(6__여과지_동력)3"/>
      <sheetName val="내역서(7__농축조,농축분배조_동력)3"/>
      <sheetName val="내역서(8__조정농축조,조정농축분배조_동력)3"/>
      <sheetName val="내역서(9__탈리액농축조,탈리액농축분배조_동력)3"/>
      <sheetName val="내역서(10__탈수기동,회수펌프동_동력)3"/>
      <sheetName val="내역서(11__식당_및_창고_전력간선,전열)3"/>
      <sheetName val="내역서(12__식당_및_창고_전등)3"/>
      <sheetName val="내역서(13__가압장_전력간선,전열)3"/>
      <sheetName val="내역서(14__가압장_전등)3"/>
      <sheetName val="내역서(15__여과지_전력간선,전열)3"/>
      <sheetName val="내역서(16__여과지_전등)3"/>
      <sheetName val="내역서(17__각_농축분배조_전등_전열)3"/>
      <sheetName val="내역서(18__옥외_약전_및_방송)3"/>
      <sheetName val="내역서(19__각동_약전_및_방송)3"/>
      <sheetName val="분전반설치비_일위대가3"/>
      <sheetName val="공량(1__옥외전력_및_수변전,_외등설비)3"/>
      <sheetName val="공량(2__접지_및_피뢰침_설비)3"/>
      <sheetName val="공량(3__CABLE_TRAY)3"/>
      <sheetName val="공량(4__가압장_동력)3"/>
      <sheetName val="공량(5__약품투입동,응집침전지_동력)3"/>
      <sheetName val="공량(6__여과지_동력)3"/>
      <sheetName val="공량(7__농축조,농축분배조_동력)3"/>
      <sheetName val="공량(8__조정농축조,조정농축분배조_동력)3"/>
      <sheetName val="공량(9__탈리액농축조,탈리액농축분배조_동력)3"/>
      <sheetName val="공량(10__탈수기동,회수펌프동_동력)3"/>
      <sheetName val="공량(11__식당_및_창고_전력간선,전열)3"/>
      <sheetName val="공량(12__식당_및_창고_전등)3"/>
      <sheetName val="공량(13__가압장_전력간선,전열)3"/>
      <sheetName val="공량(14__가압장_전등)3"/>
      <sheetName val="공량(15__여과지_전력간선,전열)3"/>
      <sheetName val="공량(16__여과지_전등)3"/>
      <sheetName val="공량(17__각_농축분배조_전등_전열)3"/>
      <sheetName val="공량(18__옥외_약전_및_방송)3"/>
      <sheetName val="공량(19__각동_약전_및_방송3"/>
      <sheetName val="산출조서(1_옥외전력_및_수변전,_외등설비)3"/>
      <sheetName val="산출조서(2__접지_및_피뢰침_설비)3"/>
      <sheetName val="산출조서(3__CABLE_TRAY)3"/>
      <sheetName val="산출조서(4__가압장_동력)3"/>
      <sheetName val="산출조서(5__약품투입동,응집침전지_동력)3"/>
      <sheetName val="산출조서(6__여과지_동력)3"/>
      <sheetName val="산출조서(7__농축조,농축분배조_동력)3"/>
      <sheetName val="산출조서(8__조정농축조,조정농축분배조_동력)3"/>
      <sheetName val="산출조서(9__탈리액농축조,탈리액농축분배조_동력)3"/>
      <sheetName val="산출조서(10__탈수기동,회수펌프동_동력)3"/>
      <sheetName val="산출조서(11__식당_및_창고_전력간선,전열)3"/>
      <sheetName val="산출조서(12__식당_및_창고_전등)3"/>
      <sheetName val="산출조서(13__가압장_전력간선,전열)3"/>
      <sheetName val="산출조서(L1__관리동_전등)3"/>
      <sheetName val="산출조서(L2__침사지_전등,전열)3"/>
      <sheetName val="산출조서(15__여과지_전력간선,전열)3"/>
      <sheetName val="산출조서(16__여과지_전등)3"/>
      <sheetName val="산출조서(17__각_농축분배조_전등_전열)3"/>
      <sheetName val="산출조서(18__옥외_약전_및_방송)3"/>
      <sheetName val="산출조서(19__각동_약전_및_방송)3"/>
      <sheetName val="한전_수탁비_계산_내역3"/>
      <sheetName val="CUBICLE설치비_일위대가_3"/>
      <sheetName val="1_토공3"/>
      <sheetName val="전선_및_전선관3"/>
      <sheetName val="원가계산서_3"/>
      <sheetName val="96보완계획7_123"/>
      <sheetName val="상_부3"/>
      <sheetName val="8_PILE__(돌출)3"/>
      <sheetName val="6PILE__(돌출)3"/>
      <sheetName val="수지예산서(세부)_(2)3"/>
      <sheetName val="일반문틀_설치3"/>
      <sheetName val="샌딩_에폭시_도장3"/>
      <sheetName val="1_설계조건3"/>
      <sheetName val="3_하중산정4_지지력3"/>
      <sheetName val="본선_토공_분배표3"/>
      <sheetName val="전화번호DATA_(2001)3"/>
      <sheetName val="공__종__별__집__계__표3"/>
      <sheetName val="일__위__대__가__목__록3"/>
      <sheetName val="일_위_대_가_표3"/>
      <sheetName val="단__가__대__비__표3"/>
      <sheetName val="1공구8_개소3"/>
      <sheetName val="조립식_가설건물3"/>
      <sheetName val="1공구_건정토건_철콘3"/>
      <sheetName val="충돌_내용3"/>
      <sheetName val="토총괄_(2)3"/>
      <sheetName val="석탄2_3물량3"/>
      <sheetName val="준검_내역서3"/>
      <sheetName val="strut_type3"/>
      <sheetName val="A(Rev_3)3"/>
      <sheetName val="3_공통공사대비1"/>
      <sheetName val="_냉각수펌프1"/>
      <sheetName val="사__업__비__수__지__예__산__서1"/>
      <sheetName val="플랜트_설치1"/>
      <sheetName val="수량산출서_갑지1"/>
      <sheetName val="J直材4"/>
      <sheetName val="DATA(내업)"/>
      <sheetName val="가⣐鳋"/>
      <sheetName val="역T형(H=6.0) (2)"/>
      <sheetName val="JUCKEY_x0000_"/>
      <sheetName val="Macro(전기)"/>
      <sheetName val="자재(원원+원대)"/>
      <sheetName val="종배수관"/>
      <sheetName val="돈암사업"/>
      <sheetName val="cable-data"/>
      <sheetName val="정리내역"/>
      <sheetName val="Prabu"/>
      <sheetName val="PESANTREN"/>
      <sheetName val="On Time"/>
      <sheetName val="Cash Flow bulanan"/>
      <sheetName val="Galian 1"/>
      <sheetName val="schbhn"/>
      <sheetName val="schalt"/>
      <sheetName val="schtng"/>
      <sheetName val="HARGA MATERIAL"/>
      <sheetName val=" PE-F-42 MR 9 Manpower"/>
      <sheetName val="하수처리장-토_x0002__x0004__x0004_"/>
      <sheetName val="ఀ᠀갇_x0001__x0000_"/>
      <sheetName val="아파트"/>
      <sheetName val="총투입계"/>
      <sheetName val="용소리교"/>
      <sheetName val="입찰내역 발주처 양식"/>
      <sheetName val="현설갑지"/>
      <sheetName val="Sheet17"/>
      <sheetName val="7.PILE  (돌출)"/>
      <sheetName val="유입_x0000_"/>
      <sheetName val="아이콘"/>
      <sheetName val="남양주댠가표"/>
      <sheetName val="신청서"/>
      <sheetName val="[내역.XLS]석탄2쎕々/_x0000_"/>
      <sheetName val="로우프"/>
      <sheetName val="데이터입력"/>
      <sheetName val="106C0300"/>
      <sheetName val="Sensitivity"/>
      <sheetName val="설계기준"/>
      <sheetName val="내역1"/>
      <sheetName val="예산변경사항"/>
      <sheetName val="SORCE1"/>
      <sheetName val="통합"/>
      <sheetName val="기계공사"/>
      <sheetName val="내역(총)"/>
      <sheetName val="FB25JN"/>
      <sheetName val="INSTR"/>
      <sheetName val="1.설Ꙩօ됨"/>
      <sheetName val="MAT_N048"/>
      <sheetName val="새공·"/>
      <sheetName val="Hauptdaten"/>
      <sheetName val="COPk_x0000__x0000__x0001_Ԁ"/>
      <sheetName val="Macro(차단기)"/>
      <sheetName val="중기일위대가"/>
      <sheetName val="원가계산서(남측)"/>
      <sheetName val="9호관로"/>
      <sheetName val="부하집계표"/>
      <sheetName val="식재가격"/>
      <sheetName val="식재총괄"/>
      <sheetName val="청주(철골발주의뢰서)"/>
      <sheetName val="DAN"/>
      <sheetName val="철콘공사"/>
      <sheetName val="상반기손익차2총괄"/>
      <sheetName val="2.대외공문"/>
      <sheetName val="투찰금액"/>
      <sheetName val="단가(1)"/>
      <sheetName val="자  재"/>
      <sheetName val="건축외주"/>
      <sheetName val="웅진교-S2"/>
      <sheetName val="주소록"/>
      <sheetName val="단가 "/>
      <sheetName val="가스"/>
      <sheetName val="자동차폐수처리장"/>
      <sheetName val="하부철근수량"/>
      <sheetName val="제경비율"/>
      <sheetName val="주공기준"/>
      <sheetName val="유림총괄"/>
      <sheetName val="b_balju"/>
      <sheetName val="기본1"/>
      <sheetName val="수정일위대가"/>
      <sheetName val="금광1터널"/>
      <sheetName val="포장재료집계표"/>
      <sheetName val="포장면적산출"/>
      <sheetName val="포장수량집계"/>
      <sheetName val="이름정의"/>
      <sheetName val="_x0000__x0000__x0000__x0004__x0000_"/>
      <sheetName val="설계 갑지"/>
      <sheetName val="접속도로1"/>
      <sheetName val="선로정수계산"/>
      <sheetName val="기성내역서표지"/>
      <sheetName val="골프장예산"/>
      <sheetName val="변수"/>
      <sheetName val="BOX"/>
      <sheetName val="기존단가 (2)"/>
      <sheetName val="직노"/>
      <sheetName val="매매"/>
      <sheetName val="전신"/>
      <sheetName val="을지"/>
      <sheetName val="산출금액내역"/>
      <sheetName val="산1~6"/>
      <sheetName val="지장물_x0000__x0000_堀"/>
      <sheetName val="[내역.XLS]A__MSOffice_Excel_wo_25"/>
      <sheetName val="[내역.XLS]A__MSOffice_Excel_wo_23"/>
      <sheetName val="[내역.XLS]A__MSOffice_Excel_wo_24"/>
      <sheetName val="[내역.XLS]A__MSOffice_Excel_wo_31"/>
      <sheetName val="[내역.XLS]A__MSOffice_Excel_wo_27"/>
      <sheetName val="[내역.XLS]A__MSOffice_Excel_wo_26"/>
      <sheetName val="[내역.XLS]A__MSOffice_Excel_wo_28"/>
      <sheetName val="[내역.XLS]A__MSOffice_Excel_wo_29"/>
      <sheetName val="[내역.XLS]A__MSOffice_Excel_wo_30"/>
      <sheetName val="[내역.XLS]A__MSOffice_Excel_wo_32"/>
      <sheetName val="2_x0000__x0000__x0005_"/>
      <sheetName val="제진헾"/>
      <sheetName val="부표怀_x0010_"/>
      <sheetName val="개거산출내역"/>
      <sheetName val="화해(장︀跕"/>
      <sheetName val="운E"/>
      <sheetName val="재료"/>
      <sheetName val="본사공가현황"/>
      <sheetName val="원가계산서(변경)"/>
      <sheetName val="[내역.XLS]A__MSOffice_Excel_wo_35"/>
      <sheetName val="[내역.XLS]A__MSOffice_Excel_wo_33"/>
      <sheetName val="[내역.XLS]A__MSOffice_Excel_wo_34"/>
      <sheetName val="[내역.XLS]A__MSOffice_Excel_wo_44"/>
      <sheetName val="집행예산"/>
      <sheetName val="2Ვ쭻"/>
      <sheetName val="식재일위"/>
      <sheetName val="기계설비"/>
      <sheetName val="저"/>
      <sheetName val="[내역.XLS]A__MSOffice_Excel_wo_40"/>
      <sheetName val="[내역.XLS]A__MSOffice_Excel_wo_36"/>
      <sheetName val="[내역.XLS]A__MSOffice_Excel_wo_37"/>
      <sheetName val="[내역.XLS]A__MSOffice_Excel_wo_38"/>
      <sheetName val="[내역.XLS]A__MSOffice_Excel_wo_39"/>
      <sheetName val="[내역.XLS]A__MSOffice_Excel_wo_42"/>
      <sheetName val="[내역.XLS]A__MSOffice_Excel_wo_41"/>
      <sheetName val="[내역.XLS]A__MSOffice_Excel_wo_43"/>
      <sheetName val="[내역.XLS]A__MSOffice_Excel_wo_45"/>
      <sheetName val="[내역.XLS]A__MSOffice_Excel_wo_47"/>
      <sheetName val="[내역.XLS]A__MSOffice_Excel_wo_46"/>
      <sheetName val="1_설계기준3"/>
      <sheetName val="입출재고현황_(2)1"/>
      <sheetName val="설_계1"/>
      <sheetName val="BSD_(2)1"/>
      <sheetName val="차집관로,_중계펌프장원가3"/>
      <sheetName val="차집관로,_중계펌프장3"/>
      <sheetName val="B_O_M1"/>
      <sheetName val="실행예산(97_12_17)3"/>
      <sheetName val="S_중기사용료3"/>
      <sheetName val="3_바닥판설계1"/>
      <sheetName val="보온_회사분1"/>
      <sheetName val="RING_WALL1"/>
      <sheetName val="G_R300경비1"/>
      <sheetName val="1_취수장1"/>
      <sheetName val="중기조종사_단위단가1"/>
      <sheetName val="LRT_Style_BOQ1"/>
      <sheetName val="세골재__T2_변경_현황1"/>
      <sheetName val="TOWER_12TON3"/>
      <sheetName val="TOWER_10TON3"/>
      <sheetName val="환경기계공정표_(3)1"/>
      <sheetName val="1062-X방향_1"/>
      <sheetName val="1_레미콘집계1"/>
      <sheetName val="2_아스콘집계1"/>
      <sheetName val="3_보도집계1"/>
      <sheetName val="4_보차도경계석및_도로경계블럭1"/>
      <sheetName val="Ⅰ_골재집계_1"/>
      <sheetName val="청구서_(별지)(3차분)1"/>
      <sheetName val="P_M_별1"/>
      <sheetName val="배관배선_단가조사1"/>
      <sheetName val="4_포장집계1"/>
      <sheetName val="3련_BOX"/>
      <sheetName val="제당_(13신규)원도급내역"/>
      <sheetName val="제당_(14신규)원도급내역"/>
      <sheetName val="제당_(13신규)하도급내역"/>
      <sheetName val="제당_(14신규)하도급내역_"/>
      <sheetName val="여수토방수로_(13신규)원도급내역"/>
      <sheetName val="여수토방수로_(14신규)원도급내역"/>
      <sheetName val="여수토방수로_(13신규)하도급내역_"/>
      <sheetName val="여수토방수로_(14신규)하도급내역_"/>
      <sheetName val="이설도로_(14신규)원도급내역_"/>
      <sheetName val="이설도로_(14신규)하도급내역"/>
      <sheetName val="2호이설도로_(14신규)원도급내역"/>
      <sheetName val="2호이설도로(하도급내역)_"/>
      <sheetName val="2호이설도로_(14신규)하도급내역"/>
      <sheetName val="사통(하도급내역)_"/>
      <sheetName val="제1호용수지선_(하도급)"/>
      <sheetName val="3BL공동구_수량"/>
      <sheetName val="Requirement(Work_Crew)1"/>
      <sheetName val="2_단면가정"/>
      <sheetName val="6_7_8_우물통"/>
      <sheetName val="1_설"/>
      <sheetName val="1_설Ā"/>
      <sheetName val="1_설壆⿜"/>
      <sheetName val="SUMMARY_"/>
      <sheetName val="SUMMARY__(2)"/>
      <sheetName val="설명(1~8)_"/>
      <sheetName val="EKOG10_(2)"/>
      <sheetName val="노원열병합__건축공사기성내역서"/>
      <sheetName val="3__GROUNDING_SYSTEM"/>
      <sheetName val="1_경관조명산출"/>
      <sheetName val="1_경관조명산출집계"/>
      <sheetName val="b_balj彀"/>
      <sheetName val="b_balj㻀"/>
      <sheetName val="Baby일닑⾸"/>
      <sheetName val="IRR_sponsor"/>
      <sheetName val="2_223M_due_to_adj_profit"/>
      <sheetName val="간접비_총괄표"/>
      <sheetName val="co-no_2"/>
      <sheetName val="personnel_loading"/>
      <sheetName val="INPUT_DATA_HERE"/>
      <sheetName val="bridge_#_1"/>
      <sheetName val="Existing_PC_Pavement"/>
      <sheetName val="마-2_전화"/>
      <sheetName val="자재_집계표"/>
      <sheetName val="I_설계조건"/>
      <sheetName val="ENE-CAL_1"/>
      <sheetName val="5_모델링"/>
      <sheetName val="L형옹벽"/>
      <sheetName val="설산1_나"/>
      <sheetName val="1_공사원가"/>
      <sheetName val="3_공통공사1"/>
      <sheetName val="내역갑지"/>
      <sheetName val="증감표"/>
      <sheetName val="원가계산서(증감)"/>
      <sheetName val="원가계산서 (변경)"/>
      <sheetName val="내역서(변경)"/>
      <sheetName val="방음벽기초"/>
      <sheetName val="하수처리_x0000__x0000_Ԁ_x0000_"/>
      <sheetName val="구조물공수량집계표 (2)"/>
      <sheetName val="3.공통공사??"/>
      <sheetName val="정??_x0005_"/>
      <sheetName val="패널"/>
      <sheetName val="1-6(반품내역)"/>
      <sheetName val="건축공사 집계표"/>
      <sheetName val="골조"/>
      <sheetName val="0226"/>
      <sheetName val="부속동"/>
      <sheetName val="동력"/>
      <sheetName val="변압기"/>
      <sheetName val="차선도색(1)"/>
      <sheetName val="[내역.XLS]A__MSOffice_Excel_wo_52"/>
      <sheetName val="Supplement2"/>
      <sheetName val="부대공Ⅱ"/>
      <sheetName val="간접비총_x0000_"/>
      <sheetName val="BQMPALOC"/>
      <sheetName val="[내역.XLS]A__MSOffice_Excel_wo_49"/>
      <sheetName val="[내역.XLS]A__MSOffice_Excel_wo_48"/>
      <sheetName val="BM"/>
      <sheetName val="설계단Ä"/>
      <sheetName val="[내역.XLS]A__MSOffice_Excel_wo_50"/>
      <sheetName val="[내역.XLS]A__MSOffice_Excel_wo_51"/>
      <sheetName val="[내역.XLS]A__MSOffice_Excel_wo_59"/>
      <sheetName val="TinhGiaNC"/>
      <sheetName val="VCBo"/>
      <sheetName val="DMCP"/>
      <sheetName val="BocXep"/>
      <sheetName val="TinhGiaMTC"/>
      <sheetName val="TH N.Cong"/>
      <sheetName val="VCThuy"/>
      <sheetName val="Gia cuoc moi"/>
      <sheetName val="Bang gia cuoc"/>
      <sheetName val="Bu nhien lieu"/>
      <sheetName val="[내역.XLS]A__MSOffice_Excel_wo_56"/>
      <sheetName val="[내역.XLS]A__MSOffice_Excel_wo_53"/>
      <sheetName val="[내역.XLS]A__MSOffice_Excel_wo_55"/>
      <sheetName val="[내역.XLS]A__MSOffice_Excel_wo_54"/>
      <sheetName val="[내역.XLS]A__MSOffice_Excel_wo_57"/>
      <sheetName val="[내역.XLS]A__MSOffice_Excel_wo_58"/>
      <sheetName val="하도급대비"/>
      <sheetName val="주입재산출조서"/>
      <sheetName val="TOWER 12T_x0000__x0000_"/>
      <sheetName val="역T형"/>
      <sheetName val="당진1,2호기전선관설치및접지4차공사내역서-을지"/>
      <sheetName val="의뢰서"/>
      <sheetName val="입찰결과보고"/>
      <sheetName val="기초목"/>
      <sheetName val="냉연집ç"/>
      <sheetName val="건축집계표이수"/>
      <sheetName val="건축집계합계"/>
      <sheetName val="당정동경상이수"/>
      <sheetName val="당정동공통이수"/>
      <sheetName val="기준정보"/>
      <sheetName val="[내역.XLS]A__MSOffice_Excel_w_120"/>
      <sheetName val="[내역.XLS]A__MSOffice_Excel_wo_60"/>
      <sheetName val="[내역.XLS]A__MSOffice_Excel_wo_63"/>
      <sheetName val="[내역.XLS]A__MSOffice_Excel_wo_61"/>
      <sheetName val="[내역.XLS]A__MSOffice_Excel_wo_62"/>
      <sheetName val="[내역.XLS]A__MSOffice_Excel_wo_82"/>
      <sheetName val="[내역.XLS]A__MSOffice_Excel_wo_68"/>
      <sheetName val="[내역.XLS]A__MSOffice_Excel_wo_64"/>
      <sheetName val="[내역.XLS]A__MSOffice_Excel_wo_65"/>
      <sheetName val="[내역.XLS]A__MSOffice_Excel_wo_66"/>
      <sheetName val="[내역.XLS]A__MSOffice_Excel_wo_67"/>
      <sheetName val="[내역.XLS]A__MSOffice_Excel_wo_69"/>
      <sheetName val="[내역.XLS]A__MSOffice_Excel_wo_70"/>
      <sheetName val="[내역.XLS]A__MSOffice_Excel_wo_76"/>
      <sheetName val="[내역.XLS]A__MSOffice_Excel_wo_72"/>
      <sheetName val="[내역.XLS]A__MSOffice_Excel_wo_71"/>
      <sheetName val="[내역.XLS]A__MSOffice_Excel_wo_74"/>
      <sheetName val="[내역.XLS]A__MSOffice_Excel_wo_73"/>
      <sheetName val="[내역.XLS]A__MSOffice_Excel_wo_75"/>
      <sheetName val="[내역.XLS]A__MSOffice_Excel_wo_77"/>
      <sheetName val="[내역.XLS]A__MSOffice_Excel_wo_78"/>
      <sheetName val="[내역.XLS]A__MSOffice_Excel_wo_79"/>
      <sheetName val="[내역.XLS]A__MSOffice_Excel_wo_80"/>
      <sheetName val="[내역.XLS]A__MSOffice_Excel_wo_81"/>
      <sheetName val="[내역.XLS]A__MSOffice_Excel_w_100"/>
      <sheetName val="[내역.XLS]A__MSOffice_Excel_wo_83"/>
      <sheetName val="[내역.XLS]A__MSOffice_Excel_wo_84"/>
      <sheetName val="[내역.XLS]A__MSOffice_Excel_wo_86"/>
      <sheetName val="[내역.XLS]A__MSOffice_Excel_wo_85"/>
      <sheetName val="[내역.XLS]A__MSOffice_Excel_wo_88"/>
      <sheetName val="[내역.XLS]A__MSOffice_Excel_wo_87"/>
      <sheetName val="[내역.XLS]A__MSOffice_Excel_wo_90"/>
      <sheetName val="[내역.XLS]A__MSOffice_Excel_wo_89"/>
      <sheetName val="[내역.XLS]A__MSOffice_Excel_wo_91"/>
      <sheetName val="[내역.XLS]A__MSOffice_Excel_wo_92"/>
      <sheetName val="[내역.XLS]A__MSOffice_Excel_wo_93"/>
      <sheetName val="[내역.XLS]A__MSOffice_Excel_wo_94"/>
      <sheetName val="[내역.XLS]A__MSOffice_Excel_wo_95"/>
      <sheetName val="[내역.XLS]A__MSOffice_Excel_wo_97"/>
      <sheetName val="[내역.XLS]A__MSOffice_Excel_wo_96"/>
      <sheetName val="[내역.XLS]A__MSOffice_Excel_wo_98"/>
      <sheetName val="[내역.XLS]A__MSOffice_Excel_wo_99"/>
      <sheetName val="[내역.XLS]A__MSOffice_Excel_w_102"/>
      <sheetName val="[내역.XLS]A__MSOffice_Excel_w_101"/>
      <sheetName val="[내역.XLS]A__MSOffice_Excel_w_103"/>
      <sheetName val="[내역.XLS]A__MSOffice_Excel_w_104"/>
      <sheetName val="[내역.XLS]A__MSOffice_Excel_w_105"/>
      <sheetName val="[내역.XLS]A__MSOffice_Excel_w_106"/>
      <sheetName val="[내역.XLS]A__MSOffice_Excel_w_107"/>
      <sheetName val="[내역.XLS]A__MSOffice_Excel_w_108"/>
      <sheetName val="[내역.XLS]A__MSOffice_Excel_w_109"/>
      <sheetName val="[내역.XLS]A__MSOffice_Excel_w_111"/>
      <sheetName val="[내역.XLS]A__MSOffice_Excel_w_110"/>
      <sheetName val="[내역.XLS]A__MSOffice_Excel_w_113"/>
      <sheetName val="[내역.XLS]A__MSOffice_Excel_w_112"/>
      <sheetName val="[내역.XLS]A__MSOffice_Excel_w_114"/>
      <sheetName val="[내역.XLS]A__MSOffice_Excel_w_115"/>
      <sheetName val="[내역.XLS]A__MSOffice_Excel_w_116"/>
      <sheetName val="[내역.XLS]A__MSOffice_Excel_w_117"/>
      <sheetName val="[내역.XLS]A__MSOffice_Excel_w_118"/>
      <sheetName val="[내역.XLS]A__MSOffice_Excel_w_119"/>
      <sheetName val="[내역.XLS]A__MSOffice_Excel_w_124"/>
      <sheetName val="단면"/>
      <sheetName val="[내역.XLS]A__MSOffice_Excel_w_121"/>
      <sheetName val="[내역.XLS]A__MSOffice_Excel_w_123"/>
      <sheetName val="Medagama"/>
      <sheetName val="[내역.XLS]A__MSOffice_Excel_w_122"/>
      <sheetName val="[내역.XLS]A__MSOffice_Excel_w_125"/>
      <sheetName val="[내역.XLS]A__MSOffice_Excel_w_126"/>
      <sheetName val="DESIGN CRITERIA"/>
      <sheetName val="VT,NC,M"/>
      <sheetName val="WT-LIST"/>
      <sheetName val="TH-Dien"/>
      <sheetName val="NOTE"/>
      <sheetName val="Analisa"/>
      <sheetName val="3-PTDGR5 "/>
      <sheetName val="Phan tich ca may"/>
      <sheetName val="Chenh lech ca may"/>
      <sheetName val="Chiet tinh don gia CM"/>
      <sheetName val="TLg CN&amp;Laixe"/>
      <sheetName val="TLg CN&amp;Laixe (2)"/>
      <sheetName val="TLg Laitau"/>
      <sheetName val="TLg Laitau (2)"/>
      <sheetName val="Gia"/>
      <sheetName val="MOS"/>
      <sheetName val="LEGEND"/>
      <sheetName val="부서별(배부후)_계획"/>
      <sheetName val="1ST"/>
      <sheetName val="sum1 (2)"/>
      <sheetName val="아스팔트 포장총괄집계표"/>
      <sheetName val="[내역.XLS]A__MSOffice_Excel_w_145"/>
      <sheetName val="경영혁신본부"/>
      <sheetName val="설비원가"/>
      <sheetName val="4)유동표"/>
      <sheetName val="연장조서"/>
      <sheetName val="산근"/>
      <sheetName val="아파트 기성내역서"/>
      <sheetName val="[내역.XLS]A__MSOffice_Excel_w_127"/>
      <sheetName val="[내역.XLS]A__MSOffice_Excel_w_135"/>
      <sheetName val="[내역.XLS]A__MSOffice_Excel_w_133"/>
      <sheetName val="설계단®"/>
      <sheetName val="1. 설계조건 2.단면가정 3. 하중계산"/>
      <sheetName val="DATA 입력란"/>
      <sheetName val="방배동내역(리라)"/>
      <sheetName val="마감사양"/>
      <sheetName val="부대공사총괄"/>
      <sheetName val="건축공사집계표"/>
      <sheetName val="공통가설"/>
      <sheetName val="현장경비"/>
      <sheetName val="방배동내역 (총괄)"/>
      <sheetName val="[내역.XLS]A__MSOffice_Excel_w_128"/>
      <sheetName val="[내역.XLS]A__MSOffice_Excel_w_129"/>
      <sheetName val="[내역.XLS]A__MSOffice_Excel_w_130"/>
      <sheetName val="[내역.XLS]A__MSOffice_Excel_w_131"/>
      <sheetName val="[내역.XLS]A__MSOffice_Excel_w_132"/>
      <sheetName val="[내역.XLS]A__MSOffice_Excel_w_134"/>
      <sheetName val="[내역.XLS]A__MSOffice_Excel_w_140"/>
      <sheetName val="[내역.XLS]A__MSOffice_Excel_w_136"/>
      <sheetName val="입력DATA"/>
      <sheetName val="[내역.XLS]A__MSOffice_Excel_w_138"/>
      <sheetName val="[내역.XLS]A__MSOffice_Excel_w_137"/>
      <sheetName val="[내역.XLS]A__MSOffice_Excel_w_139"/>
      <sheetName val="[내역.XLS]A__MSOffice_Excel_w_141"/>
      <sheetName val="토공수량집계"/>
      <sheetName val="[내역.XLS]A__MSOffice_Excel_w_142"/>
      <sheetName val="J형측구단위수량"/>
      <sheetName val="[내역.XLS]A__MSOffice_Excel_w_143"/>
      <sheetName val="1안"/>
      <sheetName val="1차 내역서"/>
      <sheetName val="안산기계장치"/>
      <sheetName val="Anti"/>
      <sheetName val="도"/>
      <sheetName val="TTL"/>
      <sheetName val="QT_Ky_T11"/>
      <sheetName val="OCT.FDN"/>
      <sheetName val="WIND"/>
      <sheetName val="SEISMIC"/>
      <sheetName val="SIZE"/>
      <sheetName val="EXT.CHECK"/>
      <sheetName val="A.B CHECK"/>
      <sheetName val="STR.ANA"/>
      <sheetName val="DESIGN"/>
      <sheetName val="REINF."/>
      <sheetName val="L &amp; K"/>
      <sheetName val="Module1"/>
      <sheetName val="Module2"/>
      <sheetName val="OCT_FDN"/>
      <sheetName val="calcul"/>
      <sheetName val="sheet"/>
      <sheetName val="2.설계제원"/>
      <sheetName val="160-TV-301"/>
      <sheetName val="HORI. VESSEL"/>
      <sheetName val="Equipment"/>
      <sheetName val="PRO_DCI"/>
      <sheetName val="INST_DCI"/>
      <sheetName val="HVAC_DCI"/>
      <sheetName val="PIPE_DCI"/>
      <sheetName val="Regenerator  Concrete Structure"/>
      <sheetName val="CALCULATION"/>
      <sheetName val="별표총괄"/>
      <sheetName val="접속슬래브"/>
      <sheetName val="SKETCH"/>
      <sheetName val="LOADS"/>
      <sheetName val="PROCURE"/>
      <sheetName val="CAL."/>
      <sheetName val="C"/>
      <sheetName val="ind"/>
      <sheetName val="w't table"/>
      <sheetName val="Proj Cost Sumry"/>
      <sheetName val="BQ"/>
      <sheetName val="IT-BAT"/>
      <sheetName val="뜃맟뭁돽띿맟?-BLDG"/>
      <sheetName val="BREAKDOWN(철거설치)"/>
      <sheetName val="ANX3A65"/>
      <sheetName val="cable"/>
      <sheetName val="lookup"/>
      <sheetName val="UBC(WIND)"/>
      <sheetName val="out_prog"/>
      <sheetName val="선적schedule (2)"/>
      <sheetName val="C-18"/>
      <sheetName val="COA-17"/>
      <sheetName val="mhrrate"/>
      <sheetName val=" Sum"/>
      <sheetName val="일위대가표(DEEP)"/>
      <sheetName val="공예을"/>
      <sheetName val="한일양산"/>
      <sheetName val="기본단가표"/>
      <sheetName val="[내역.XLS]A__MSOffice_Excel_w_144"/>
      <sheetName val="공사비 내역 (가)"/>
      <sheetName val="기본설계기준"/>
      <sheetName val="GAEYO"/>
      <sheetName val="운반산_x0000_"/>
      <sheetName val="업체별기성내역"/>
      <sheetName val="인구"/>
      <sheetName val="환경평가"/>
      <sheetName val="유림콘도"/>
      <sheetName val="유방야장기초"/>
      <sheetName val="BẢNG ÁP GIÁ (in)"/>
      <sheetName val="NT (KL) IN"/>
      <sheetName val="DOM D2"/>
      <sheetName val="nhà ăn"/>
      <sheetName val="Công nhật"/>
      <sheetName val="btkt cột"/>
      <sheetName val="COA"/>
      <sheetName val="Benefit Form"/>
      <sheetName val="_x0000__x000c__x0000__x000c__x0000__x0000_耀僵䅛_x0000__x0000__x00"/>
      <sheetName val="_x0000__x000c__x0000__x000c__x0000__x0000_렀హ䆍_x0000__x0000__x00"/>
      <sheetName val="Piano Montaggio PO-02 bozza2"/>
      <sheetName val="Overview"/>
      <sheetName val="調整項目マスタ"/>
      <sheetName val="工数データ"/>
      <sheetName val="Elemental Breakdown+20%"/>
      <sheetName val="He so"/>
      <sheetName val="물량표"/>
      <sheetName val="Summary - Budget"/>
      <sheetName val="SL"/>
      <sheetName val="TH-XL"/>
      <sheetName val="CHITIET VL-NC"/>
      <sheetName val="PTVT_(MAU)4"/>
      <sheetName val="RAB_AR&amp;STR4"/>
      <sheetName val="BTT_(CAT_COC)4"/>
      <sheetName val="4-Lane_bridge4"/>
      <sheetName val="아파트_4"/>
      <sheetName val="M_673"/>
      <sheetName val="dongia_(2)3"/>
      <sheetName val="Schedule_S-Curve_Revision#33"/>
      <sheetName val="KET_CAU_CT53"/>
      <sheetName val="Eq__Mobilization2"/>
      <sheetName val="설계기준_및_하중계산2"/>
      <sheetName val="CỘT+VÁCH_CHỜ_L1-NS22"/>
      <sheetName val="CỘT+VÁCH_CHỜ_L1-NS2_B1-B22"/>
      <sheetName val="CỘT+VÁCH_CHỜ_L1-NS2_B2-B42"/>
      <sheetName val="DivA1_-_He_thong_nuoc_cap2"/>
      <sheetName val="Nhan_cong2"/>
      <sheetName val="Thiet_bi2"/>
      <sheetName val="Vat_tu2"/>
      <sheetName val="DM_ChiPhi2"/>
      <sheetName val="May_TC2"/>
      <sheetName val="Phan_tich2"/>
      <sheetName val="Bang_KL2"/>
      <sheetName val="TH_Kinh_phi2"/>
      <sheetName val="Chiet_tinh_dz352"/>
      <sheetName val="4_MECH2"/>
      <sheetName val="1995년_섹터별_매출2"/>
      <sheetName val="표지_(2)2"/>
      <sheetName val="CT_Thang_Mo2"/>
      <sheetName val="CT__PL2"/>
      <sheetName val="THÔNG_TIN2"/>
      <sheetName val="dtct_cong2"/>
      <sheetName val="ocean_voyage2"/>
      <sheetName val="NVN_Hotel2"/>
      <sheetName val="KL_THÉP_MÓNG,DẦM,_SÀN,_CỘT_B22"/>
      <sheetName val="THKLTT_THÉP_B22"/>
      <sheetName val="CHITIET_VL-NC-TT_-1p2"/>
      <sheetName val="Cao_độ2"/>
      <sheetName val="Bill_1_CPC1"/>
      <sheetName val="Bill_2_BoQ1"/>
      <sheetName val="Bill_3_PL1"/>
      <sheetName val="Bill_4_Do_boc_KL1"/>
      <sheetName val="Bill5__VT_CDT_cap1"/>
      <sheetName val="II_6_111"/>
      <sheetName val="BẢNG_TH_CỬA_CC1"/>
      <sheetName val="BẢNG_TH_PHU_KIEN1"/>
      <sheetName val="DG_duoi1"/>
      <sheetName val="CT_-THVLNC1"/>
      <sheetName val="Gia_vat_tu1"/>
      <sheetName val="PROD_1"/>
      <sheetName val="list_VL1"/>
      <sheetName val="Trình_mẫu_VL1"/>
      <sheetName val="Nhap_VL1"/>
      <sheetName val="LIST_VLĐV1"/>
      <sheetName val="BB_VLDV1"/>
      <sheetName val="BB_VLDV_(multi)1"/>
      <sheetName val="nghiệm_thu_hoàn_thành1"/>
      <sheetName val="Báo_cáo_hiện_trường1"/>
      <sheetName val="Kế_hoạch_nghiệm_thu1"/>
      <sheetName val="Quy_trình1"/>
      <sheetName val="List_vữa1"/>
      <sheetName val="List_NT1"/>
      <sheetName val="BBNT_thô1"/>
      <sheetName val="Analisa_Gabungan1"/>
      <sheetName val="TONGKE3p_1"/>
      <sheetName val="Du_toan1"/>
      <sheetName val="Bill_01_-_CTN1"/>
      <sheetName val="built-up_rate1"/>
      <sheetName val="List_of_works1"/>
      <sheetName val="TK_CỬA1"/>
      <sheetName val="Chi_tiết_KL1"/>
      <sheetName val="Chenh_lech_vat_tu1"/>
      <sheetName val="Annex_B1"/>
      <sheetName val="dtct_cau"/>
      <sheetName val="TH_N_Cong"/>
      <sheetName val="All_CCDC_lam_viec-dong_phuc"/>
      <sheetName val="141119_Vinhomes_-_RC_Ky_thuat_v"/>
      <sheetName val="成本核算_"/>
      <sheetName val="CFA_Sumary"/>
      <sheetName val="thao-go"/>
      <sheetName val="PARTS"/>
      <sheetName val="1995 Cellular"/>
      <sheetName val="__x000c___x000c___耀僵䅛_____x0001____‎ӥ_x001b___x000c___x000c___"/>
      <sheetName val="__x000c___x000c___렀హ䆍_____x0001____2______x001c___x000c__"/>
      <sheetName val="3.공통공사__"/>
      <sheetName val="MOTO"/>
      <sheetName val="BOM系"/>
      <sheetName val="nhapT7"/>
      <sheetName val="THCtr đký-ProgramRegis total"/>
      <sheetName val="BM03.CODE"/>
      <sheetName val="4-Ban giao NCC"/>
      <sheetName val="VPP&amp;Tạp phẩm"/>
      <sheetName val="GridViewExporter"/>
      <sheetName val="진행 DATA (2)"/>
      <sheetName val="방지책개소별명세"/>
      <sheetName val="archi(본사)"/>
      <sheetName val="소방내역서"/>
      <sheetName val="비고"/>
      <sheetName val="내역서을지"/>
      <sheetName val="미익SUB"/>
      <sheetName val="[내역.XLS]A__MSOffice_Excel_w_146"/>
      <sheetName val="[내역.XLS]A__MSOffice_Excel_w_147"/>
      <sheetName val="부표_x0014_䠀"/>
      <sheetName val="총내"/>
      <sheetName val="[내역.XLS]A__MSOffice_Excel_w_150"/>
      <sheetName val="[내역.XLS]A__MSOffice_Excel_w_148"/>
      <sheetName val="조ﱍ"/>
      <sheetName val="아수배전(1회)"/>
      <sheetName val=" 상부공통집계(총괄)"/>
      <sheetName val="[내역.XLS]A__MSOffice_Excel_w_149"/>
      <sheetName val="[내역.XLS]A__MSOffice_Excel_w_151"/>
      <sheetName val="[내역.XLS]A__MSOffice_Excel_w_152"/>
      <sheetName val="적용단가"/>
      <sheetName val="변경현황"/>
      <sheetName val="[내역.XLS]A__MSOffice_Excel_w_154"/>
      <sheetName val="[내역.XLS]A__MSOffice_Excel_w_153"/>
      <sheetName val="[내역.XLS]A__MSOffice_Excel_w_155"/>
      <sheetName val="[내역.XLS]A__MSOffice_Excel_w_167"/>
      <sheetName val="[내역.XLS]A__MSOffice_Excel_w_158"/>
      <sheetName val="[내역.XLS]A__MSOffice_Excel_w_156"/>
      <sheetName val="[내역.XLS]A__MSOffice_Excel_w_157"/>
      <sheetName val="[내역.XLS]A__MSOffice_Excel_w_164"/>
      <sheetName val="[내역.XLS]A__MSOffice_Excel_w_160"/>
      <sheetName val="[내역.XLS]A__MSOffice_Excel_w_159"/>
      <sheetName val="[내역.XLS]A__MSOffice_Excel_w_161"/>
      <sheetName val="[내역.XLS]A__MSOffice_Excel_w_162"/>
      <sheetName val="[내역.XLS]A__MSOffice_Excel_w_163"/>
      <sheetName val="[내역.XLS]A__MSOffice_Excel_w_165"/>
      <sheetName val="[내역.XLS]A__MSOffice_Excel_w_166"/>
      <sheetName val="[내역.XLS]A__MSOffice_Excel_w_193"/>
      <sheetName val="[내역.XLS]A__MSOffice_Excel_w_168"/>
      <sheetName val="[내역.XLS]A__MSOffice_Excel_w_169"/>
      <sheetName val="[내역.XLS]A__MSOffice_Excel_w_170"/>
      <sheetName val="[내역.XLS]A__MSOffice_Excel_w_172"/>
      <sheetName val="[내역.XLS]A__MSOffice_Excel_w_171"/>
      <sheetName val="[내역.XLS]A__MSOffice_Excel_w_173"/>
      <sheetName val="[내역.XLS]A__MSOffice_Excel_w_176"/>
      <sheetName val="[내역.XLS]A__MSOffice_Excel_w_175"/>
      <sheetName val="[내역.XLS]A__MSOffice_Excel_w_174"/>
      <sheetName val="[내역.XLS]A__MSOffice_Excel_w_177"/>
      <sheetName val="[내역.XLS]A__MSOffice_Excel_w_187"/>
      <sheetName val="Benchmark"/>
      <sheetName val="Vari by Vendor"/>
      <sheetName val="백분율"/>
      <sheetName val="D-3109"/>
      <sheetName val="8-31-98"/>
      <sheetName val="worksheet inchican"/>
      <sheetName val="combined 9-30"/>
      <sheetName val="0000"/>
      <sheetName val="TRADUCTION LISTES"/>
      <sheetName val="TOSHIBA-Structure"/>
      <sheetName val="Arch"/>
      <sheetName val="h-013211-2"/>
      <sheetName val="float&amp;bear"/>
      <sheetName val="Kfracture"/>
      <sheetName val="VC2 10.99"/>
      <sheetName val="CIM"/>
      <sheetName val="Forecast"/>
      <sheetName val="PM"/>
      <sheetName val="CONPRIS"/>
      <sheetName val="Flour WH"/>
      <sheetName val="CPA_EQP"/>
      <sheetName val="ind'l cp"/>
      <sheetName val="LLEGADA"/>
      <sheetName val="Land Dev't. Ph-1"/>
      <sheetName val="Bored Pile"/>
      <sheetName val="ﾄﾞﾊﾞｲFUEL GAS追見"/>
      <sheetName val="BD"/>
      <sheetName val="THISWORKSHEET"/>
      <sheetName val="UPA(Part C,D,E,G,H)"/>
      <sheetName val="UPA(Part F)"/>
      <sheetName val="Rate Analysis"/>
      <sheetName val="REBAR"/>
      <sheetName val="Equipt Rental"/>
      <sheetName val="LABOR"/>
      <sheetName val="eqpmt"/>
      <sheetName val="mat'ls"/>
      <sheetName val="hauling"/>
      <sheetName val="UC"/>
      <sheetName val="structural ratios"/>
      <sheetName val="ok slab on grade"/>
      <sheetName val="Assump (Static)"/>
      <sheetName val="main1"/>
      <sheetName val="Direct Cost Summary"/>
      <sheetName val="2.2 STAFF Scedule"/>
      <sheetName val="95삼성급(본사)"/>
      <sheetName val="9-1차이내역"/>
      <sheetName val="주관사업"/>
      <sheetName val="Change Order Log"/>
      <sheetName val="UPA"/>
      <sheetName val="Material_Database"/>
      <sheetName val="TRUCK HAUL CYCLE-waste"/>
      <sheetName val="2.2 띠장의 설계"/>
      <sheetName val="Rebars"/>
      <sheetName val="INTERIOR WALLS"/>
      <sheetName val="Front Page"/>
      <sheetName val="HaulingLine hardware"/>
      <sheetName val="formul"/>
      <sheetName val="STATUS REPORT"/>
      <sheetName val="WORKER"/>
      <sheetName val="Tension"/>
      <sheetName val="[내역.XLS]A__MSOffice_Excel_w_178"/>
      <sheetName val="[내역.XLS][내역.XLS][내역.XLS]석탄2쎕々/_x0000_"/>
      <sheetName val="[내역.XLS]A__MSOffice_Excel_w_179"/>
      <sheetName val="[내역.XLS]A__MSOffice_Excel_w_180"/>
      <sheetName val="3.하중산정4_x0000__x0000__x0005__x0000_"/>
      <sheetName val="[내역.XLS]A__MSOffice_Excel_w_181"/>
      <sheetName val="[내역.XLS]A__MSOffice_Excel_w_183"/>
      <sheetName val="[내역.XLS]A__MSOffice_Excel_w_182"/>
      <sheetName val="[내역.XLS]A__MSOffice_Excel_w_184"/>
      <sheetName val="[내역.XLS]A__MSOffice_Excel_w_185"/>
      <sheetName val="[내역.XLS]A__MSOffice_Excel_w_186"/>
      <sheetName val="[내역.XLS]A__MSOffice_Excel_w_189"/>
      <sheetName val="[내역.XLS]A__MSOffice_Excel_w_188"/>
      <sheetName val="[내역.XLS]A__MSOffice_Excel_w_190"/>
      <sheetName val="[내역.XLS]A__MSOffice_Excel_w_191"/>
      <sheetName val="[내역.XLS]A__MSOffice_Excel_w_192"/>
      <sheetName val="수로교깨기"/>
      <sheetName val="깨기 총괄"/>
      <sheetName val="신_x0000__x0000_Ԁ"/>
      <sheetName val="1.CB"/>
      <sheetName val="제비율"/>
      <sheetName val="일위대가목록"/>
      <sheetName val="관보호공조서"/>
      <sheetName val="strutႼ_x0000_쀀⫿쌄"/>
      <sheetName val="흄관기초"/>
      <sheetName val="집수정"/>
      <sheetName val="시설물기초"/>
      <sheetName val="배수통관(좌)"/>
      <sheetName val="맨홀펌프장 수량집계표(Φ1500)"/>
      <sheetName val="치수표"/>
      <sheetName val="변경내역서 (1단)산정회관"/>
      <sheetName val="가도q"/>
      <sheetName val="단가조_x0000_"/>
      <sheetName val="입력0_x0000_"/>
      <sheetName val="총집계2"/>
      <sheetName val="신_x0000__x0000__x0000_"/>
      <sheetName val="신_x0000_씀"/>
      <sheetName val="신_x0000__x0011_"/>
      <sheetName val="신_x0000_甀_x000d_"/>
      <sheetName val="신_x0000_＀2"/>
      <sheetName val="신_x0000_蜀$"/>
      <sheetName val="변압기용량"/>
      <sheetName val="전압조건"/>
      <sheetName val="전압(성남)"/>
      <sheetName val="부하조건"/>
      <sheetName val="LOPCALC"/>
      <sheetName val="부하_성남_"/>
      <sheetName val="원가도공 (3)"/>
      <sheetName val="원가도공 (2)"/>
      <sheetName val="수배전원가"/>
      <sheetName val="수배전반"/>
      <sheetName val="수배전단가"/>
      <sheetName val="등기구내역"/>
      <sheetName val="발전기집계"/>
      <sheetName val="분전반일위대가"/>
      <sheetName val="일위대가 "/>
      <sheetName val="인공산출서"/>
      <sheetName val="단가조사서"/>
      <sheetName val="소방내역"/>
      <sheetName val="노무비조정 (%)"/>
      <sheetName val="단가대비표"/>
      <sheetName val="내역서 (2)"/>
      <sheetName val="산출집계"/>
      <sheetName val="101자탐기초"/>
      <sheetName val="101유도등기초"/>
      <sheetName val="101방송기초 "/>
      <sheetName val="102자탐기초 "/>
      <sheetName val="102유도등기초"/>
      <sheetName val="102방송기초"/>
      <sheetName val="103자탐기초"/>
      <sheetName val="103유도등기초"/>
      <sheetName val="103방송기초"/>
      <sheetName val="104자탐기초"/>
      <sheetName val="104유도등기초"/>
      <sheetName val="104방송기초"/>
      <sheetName val="105자탐기초"/>
      <sheetName val="105유도등기초"/>
      <sheetName val="105방송기초"/>
      <sheetName val="106자탐기초"/>
      <sheetName val="106유도등기초"/>
      <sheetName val="106방송기초"/>
      <sheetName val="107자탐기초"/>
      <sheetName val="107유도등기초"/>
      <sheetName val="107방송기초"/>
      <sheetName val="옥외자탐기초"/>
      <sheetName val="근생자탐기초"/>
      <sheetName val="내역서 (상가)"/>
      <sheetName val="분전반일위대가 (상가)"/>
      <sheetName val="일위대가  (상가)"/>
      <sheetName val="인공산출서 (상가)"/>
      <sheetName val="수량산출 (상가)"/>
      <sheetName val="단가조사서 (상가)"/>
      <sheetName val="인허가수행 Schedule"/>
      <sheetName val="공통(20-91)"/>
      <sheetName val="부하LOAD"/>
      <sheetName val="가설건물"/>
      <sheetName val="외천교"/>
      <sheetName val="조도계산서 (도서)"/>
      <sheetName val="토목변경"/>
      <sheetName val="관리사무소"/>
      <sheetName val="한강운반비"/>
      <sheetName val="설계예산서"/>
      <sheetName val="조명율표"/>
      <sheetName val="적용단위길이"/>
      <sheetName val="1"/>
      <sheetName val="7.1유효폭"/>
      <sheetName val="SUNGNAM1"/>
      <sheetName val="전기실및집수정"/>
      <sheetName val="여흥"/>
      <sheetName val="단가정보"/>
      <sheetName val="INPUT DATA"/>
      <sheetName val="CSTSUM"/>
      <sheetName val="금긋기 및 절단"/>
      <sheetName val="자재테이블"/>
      <sheetName val="기타유틸리티설비"/>
      <sheetName val="토공및부대2차"/>
      <sheetName val="결선list"/>
      <sheetName val="TRE TABLE"/>
      <sheetName val="L_RPTA05_목록"/>
      <sheetName val="L-type"/>
      <sheetName val="단가대비표 (3)"/>
      <sheetName val="전력구구조물산근"/>
      <sheetName val="소요자재"/>
      <sheetName val="cost"/>
      <sheetName val="발신정보"/>
      <sheetName val="일위대가내역"/>
      <sheetName val="오산갈곳"/>
      <sheetName val="품셈기준"/>
      <sheetName val="ITEM"/>
      <sheetName val="96작생능"/>
      <sheetName val="MEXICO-C"/>
      <sheetName val="c_balju"/>
      <sheetName val="중기사용료"/>
      <sheetName val="1공구(을)"/>
      <sheetName val="품목납기"/>
      <sheetName val="001"/>
      <sheetName val="주간기성"/>
      <sheetName val="적용토목"/>
      <sheetName val="공정표"/>
      <sheetName val="공사원가계산서"/>
      <sheetName val="단중표"/>
      <sheetName val="Import"/>
      <sheetName val="횡배수관단위수량"/>
      <sheetName val="맨홀토공수량"/>
      <sheetName val="수질정화시설"/>
      <sheetName val="품의서"/>
      <sheetName val="환율"/>
      <sheetName val="제잡비계산"/>
      <sheetName val="시설물총괄"/>
      <sheetName val="건축총괄"/>
      <sheetName val="식재"/>
      <sheetName val="타공종이기"/>
      <sheetName val="첨부"/>
      <sheetName val="GTG TR PIT"/>
      <sheetName val="조도계산서 _도서_"/>
      <sheetName val="CalcuSheet"/>
      <sheetName val="조명율데이타"/>
      <sheetName val="CRF"/>
      <sheetName val="현장지지물물량"/>
      <sheetName val="예정공정표"/>
      <sheetName val="총계"/>
      <sheetName val="발전기계산서"/>
      <sheetName val="guard(mac)"/>
      <sheetName val="Proposal"/>
      <sheetName val="견적시담(송포2공구)"/>
      <sheetName val="FEXS"/>
      <sheetName val="환율-LIBOR"/>
      <sheetName val="산#2-1 (2)"/>
      <sheetName val=" 견적서"/>
      <sheetName val="인허가수행_Schedule"/>
      <sheetName val="원가도공_(3)"/>
      <sheetName val="원가도공_(2)"/>
      <sheetName val="일위대가_"/>
      <sheetName val="노무비조정_(%)"/>
      <sheetName val="내역서_(2)"/>
      <sheetName val="101방송기초_"/>
      <sheetName val="102자탐기초_"/>
      <sheetName val="내역서_(상가)"/>
      <sheetName val="분전반일위대가_(상가)"/>
      <sheetName val="일위대가__(상가)"/>
      <sheetName val="인공산출서_(상가)"/>
      <sheetName val="수량산출_(상가)"/>
      <sheetName val="단가조사서_(상가)"/>
      <sheetName val="조도계산서_(도서)"/>
      <sheetName val="7_1유효폭"/>
      <sheetName val="단가대비표_(3)"/>
      <sheetName val="산#2-1_(2)"/>
      <sheetName val="횡배위치"/>
      <sheetName val="ilch"/>
      <sheetName val="추가및 공제(방파제)"/>
      <sheetName val="다이꾸"/>
      <sheetName val="49단가"/>
      <sheetName val="TABLE"/>
      <sheetName val="양식"/>
      <sheetName val="보차도경계석"/>
      <sheetName val="실행품의서"/>
      <sheetName val="주식"/>
      <sheetName val="EQUIP LIST"/>
      <sheetName val="목록"/>
      <sheetName val="mesc"/>
      <sheetName val="기초대가"/>
      <sheetName val="D-3503"/>
      <sheetName val="CNC810M"/>
      <sheetName val="지진시"/>
      <sheetName val="HRSG SMALL07220"/>
      <sheetName val="Ç¥Áö"/>
      <sheetName val="º¯¾Ð±â¿ë·®"/>
      <sheetName val="Àü¾ÐÁ¶°Ç"/>
      <sheetName val="Àü¾Ð(¼º³²)"/>
      <sheetName val="ºÎÇÏÁ¶°Ç"/>
      <sheetName val="ºÎÇÏ(¼º³²)"/>
      <sheetName val="°øÅë(20-91)"/>
      <sheetName val="ºÎÇÏ_¼º³²_"/>
      <sheetName val="ÀÎÇã°¡¼öÇà Schedule"/>
      <sheetName val="ºÎÇÏLOAD"/>
      <sheetName val="7.1À¯È¿Æø"/>
      <sheetName val="°©Áö"/>
      <sheetName val="¿ø°¡µµ°ø (3)"/>
      <sheetName val="¿ø°¡µµ°ø (2)"/>
      <sheetName val="Áö±ÞÀÚÀç"/>
      <sheetName val="¼ö¹èÀü¿ø°¡"/>
      <sheetName val="¼ö¹èÀü¹Ý"/>
      <sheetName val="¼ö¹èÀü´Ü°¡"/>
      <sheetName val="µî±â±¸³»¿ª"/>
      <sheetName val="¹ßÀü±âÁý°è"/>
      <sheetName val="Áý°èÇ¥"/>
      <sheetName val="³»¿ª¼­"/>
      <sheetName val="ºÐÀü¹ÝÀÏÀ§´ë°¡"/>
      <sheetName val="ÀÏÀ§´ë°¡ "/>
      <sheetName val="ÀÎ°ø»êÃâ¼­"/>
      <sheetName val="¼ö·®»êÃâ"/>
      <sheetName val="´Ü°¡Á¶»ç¼­"/>
      <sheetName val="¼Ò¹æ³»¿ª"/>
      <sheetName val="³ë¹«ºñÁ¶Á¤ (%)"/>
      <sheetName val="´Ü°¡´ëºñÇ¥"/>
      <sheetName val="³»¿ª¼­ (2)"/>
      <sheetName val="»êÃâÁý°è"/>
      <sheetName val="101ÀÚÅ½±âÃÊ"/>
      <sheetName val="101À¯µµµî±âÃÊ"/>
      <sheetName val="101¹æ¼Û±âÃÊ "/>
      <sheetName val="102ÀÚÅ½±âÃÊ "/>
      <sheetName val="102À¯µµµî±âÃÊ"/>
      <sheetName val="102¹æ¼Û±âÃÊ"/>
      <sheetName val="103ÀÚÅ½±âÃÊ"/>
      <sheetName val="103À¯µµµî±âÃÊ"/>
      <sheetName val="103¹æ¼Û±âÃÊ"/>
      <sheetName val="104ÀÚÅ½±âÃÊ"/>
      <sheetName val="104À¯µµµî±âÃÊ"/>
      <sheetName val="104¹æ¼Û±âÃÊ"/>
      <sheetName val="105ÀÚÅ½±âÃÊ"/>
      <sheetName val="105À¯µµµî±âÃÊ"/>
      <sheetName val="105¹æ¼Û±âÃÊ"/>
      <sheetName val="106ÀÚÅ½±âÃÊ"/>
      <sheetName val="106À¯µµµî±âÃÊ"/>
      <sheetName val="106¹æ¼Û±âÃÊ"/>
      <sheetName val="107ÀÚÅ½±âÃÊ"/>
      <sheetName val="107À¯µµµî±âÃÊ"/>
      <sheetName val="107¹æ¼Û±âÃÊ"/>
      <sheetName val="¿Á¿ÜÀÚÅ½±âÃÊ"/>
      <sheetName val="±Ù»ýÀÚÅ½±âÃÊ"/>
      <sheetName val="³»¿ª¼­ (»ó°¡)"/>
      <sheetName val="ºÐÀü¹ÝÀÏÀ§´ë°¡ (»ó°¡)"/>
      <sheetName val="ÀÏÀ§´ë°¡  (»ó°¡)"/>
      <sheetName val="ÀÎ°ø»êÃâ¼­ (»ó°¡)"/>
      <sheetName val="¼ö·®»êÃâ (»ó°¡)"/>
      <sheetName val="´Ü°¡Á¶»ç¼­ (»ó°¡)"/>
      <sheetName val="L_RPTA05_¸ñ·Ï"/>
      <sheetName val="³¯°³º®¼ö·®Ç¥"/>
      <sheetName val="Á¶µµ°è»ê¼­ (µµ¼­)"/>
      <sheetName val="Áß±âÀÏÀ§´ë°¡"/>
      <sheetName val="´ÙÀÌ²Ù"/>
      <sheetName val="INPUT_DATA"/>
      <sheetName val="TRE_TABLE"/>
      <sheetName val="금긋기_및_절단"/>
      <sheetName val="GTG_TR_PIT"/>
      <sheetName val="조도계산서__도서_"/>
      <sheetName val="Param"/>
      <sheetName val="기성집계"/>
      <sheetName val="W-현원가"/>
      <sheetName val="1.우편집중내역서"/>
      <sheetName val="배수관공"/>
      <sheetName val="프랜트면허"/>
      <sheetName val="현황산출서"/>
      <sheetName val="분뇨"/>
      <sheetName val="배관BM(일반)"/>
      <sheetName val="효율&amp;역율"/>
      <sheetName val="BEND LOSS"/>
      <sheetName val="방음벽기초(H=4m)"/>
      <sheetName val="변화치수"/>
      <sheetName val="철거산출근거"/>
      <sheetName val="자단"/>
      <sheetName val="SRC-B3U2"/>
      <sheetName val="토목주소"/>
      <sheetName val="123"/>
      <sheetName val="Oper Amount"/>
      <sheetName val="당초"/>
      <sheetName val="일위대가(원본)"/>
      <sheetName val="1차변경내역"/>
      <sheetName val="단가결정"/>
      <sheetName val="합의경상"/>
      <sheetName val="잔여세부내역"/>
      <sheetName val="[내역.XLS]A__MSOffice_Excel_w_226"/>
      <sheetName val="[내역.XLS]A__MSOffice_Excel_w_194"/>
      <sheetName val="[내역.XLS]A__MSOffice_Excel_w_195"/>
      <sheetName val="[내역.XLS]A__MSOffice_Excel_w_196"/>
      <sheetName val="[내역.XLS]A__MSOffice_Excel_w_197"/>
      <sheetName val="[내역.XLS]A__MSOffice_Excel_w_198"/>
      <sheetName val="[내역.XLS]A__MSOffice_Excel_w_208"/>
      <sheetName val="[내역.XLS]A__MSOffice_Excel_w_205"/>
      <sheetName val="[내역.XLS]A__MSOffice_Excel_w_202"/>
      <sheetName val="[내역.XLS]A__MSOffice_Excel_w_200"/>
      <sheetName val="[내역.XLS]A__MSOffice_Excel_w_199"/>
      <sheetName val="[내역.XLS]A__MSOffice_Excel_w_201"/>
      <sheetName val="[내역.XLS]A__MSOffice_Excel_w_203"/>
      <sheetName val="[내역.XLS]A__MSOffice_Excel_w_204"/>
      <sheetName val="[내역.XLS]A__MSOffice_Excel_w_206"/>
      <sheetName val="[내역.XLS]A__MSOffice_Excel_w_207"/>
      <sheetName val="[내역.XLS]A__MSOffice_Excel_w_211"/>
      <sheetName val="[내역.XLS]A__MSOffice_Excel_w_209"/>
      <sheetName val="[내역.XLS]A__MSOffice_Excel_w_210"/>
      <sheetName val="Hac.Lots"/>
      <sheetName val="Res.Lots"/>
      <sheetName val="Spine Road"/>
      <sheetName val="BOQ"/>
      <sheetName val="insulation-BQ"/>
      <sheetName val="Budget"/>
      <sheetName val="MAIN GATE HOUSE"/>
      <sheetName val="LIBRARY"/>
      <sheetName val="lookups"/>
      <sheetName val="ref"/>
      <sheetName val="Du_lieu"/>
      <sheetName val="SEX"/>
      <sheetName val="T.KE CP1"/>
      <sheetName val="Đon gia"/>
      <sheetName val="TH_CPTB"/>
      <sheetName val="CP Khac cuoc VC"/>
      <sheetName val="GIAVLIEU"/>
      <sheetName val="NNDN-VND"/>
      <sheetName val="Parem"/>
      <sheetName val="Thoat nuoc"/>
      <sheetName val="Final(1)summary"/>
      <sheetName val="EQUIPOS"/>
      <sheetName val="HVAC"/>
      <sheetName val="현장관리비"/>
      <sheetName val="실행내역"/>
      <sheetName val="COPk"/>
      <sheetName val="하수처리"/>
      <sheetName val="[내역.XLS]A__MSOffice_Excel_w_212"/>
      <sheetName val="[내역.XLS]A__MSOffice_Excel_w_213"/>
      <sheetName val="[내역.XLS]A__MSOffice_Excel_w_224"/>
      <sheetName val="[내역.XLS]A__MSOffice_Excel_w_222"/>
      <sheetName val="[내역.XLS]A__MSOffice_Excel_w_220"/>
      <sheetName val="[내역.XLS]A__MSOffice_Excel_w_216"/>
      <sheetName val="[내역.XLS]A__MSOffice_Excel_w_214"/>
      <sheetName val="[내역.XLS]A__MSOffice_Excel_w_215"/>
      <sheetName val="[내역.XLS]A__MSOffice_Excel_w_217"/>
      <sheetName val="[내역.XLS]A__MSOffice_Excel_w_218"/>
      <sheetName val="[내역.XLS]A__MSOffice_Excel_w_219"/>
      <sheetName val="[내역.XLS]A__MSOffice_Excel_w_221"/>
      <sheetName val="[내역.XLS]A__MSOffice_Excel_w_223"/>
      <sheetName val="[내역.XLS]A__MSOffice_Excel_w_225"/>
      <sheetName val="[내역.XLS]A__MSOffice_Excel_w_228"/>
      <sheetName val="[내역.XLS]A__MSOffice_Excel_w_227"/>
      <sheetName val="[내역.XLS]A__MSOffice_Excel_w_230"/>
      <sheetName val="[내역.XLS]A__MSOffice_Excel_w_229"/>
      <sheetName val="[내역.XLS]A__MSOffice_Excel_w_232"/>
      <sheetName val="[내역.XLS]A__MSOffice_Excel_w_231"/>
      <sheetName val="[내역.XLS]A__MSOffice_Excel_w_235"/>
      <sheetName val="[내역.XLS]A__MSOffice_Excel_w_234"/>
      <sheetName val="[내역.XLS]A__MSOffice_Excel_w_233"/>
      <sheetName val="도로"/>
      <sheetName val="[내역.XLS]A__MSOffice_Excel_w_237"/>
      <sheetName val="[내역.XLS]A__MSOffice_Excel_w_236"/>
      <sheetName val="설치중량_5"/>
      <sheetName val="수문일위_5"/>
      <sheetName val="전차선로_물량표4"/>
      <sheetName val="자재견적_(대왕)_(2)5"/>
      <sheetName val="1_동력공사4"/>
      <sheetName val="제출내역_(2)4"/>
      <sheetName val="현장관리비_산출내역4"/>
      <sheetName val="1_토공4"/>
      <sheetName val="전선_및_전선관4"/>
      <sheetName val="내역서_(변경)4"/>
      <sheetName val="_U형배수관4"/>
      <sheetName val="집수정_(우오수)4"/>
      <sheetName val="Sheet1_(2)4"/>
      <sheetName val="단위가격_4"/>
      <sheetName val="단면_(2)4"/>
      <sheetName val="6PILE__(돌출)4"/>
      <sheetName val="PAD_TR보호대기초4"/>
      <sheetName val="건______________축4"/>
      <sheetName val="본선_토공_분배표4"/>
      <sheetName val="전화번호DATA_(2001)4"/>
      <sheetName val="1_설계조건4"/>
      <sheetName val="8_PILE__(돌출)4"/>
      <sheetName val="원가근거_4"/>
      <sheetName val="내역서(1__옥외전력_및_수변전설비)4"/>
      <sheetName val="내역서(2__접지_및_피뢰침_설비)4"/>
      <sheetName val="내역서(3__CABLE_TRAY)4"/>
      <sheetName val="내역서(4__가압장_동력)4"/>
      <sheetName val="내역서(5__약품투입동,응집침전지_동력)4"/>
      <sheetName val="내역서(6__여과지_동력)4"/>
      <sheetName val="내역서(7__농축조,농축분배조_동력)4"/>
      <sheetName val="내역서(8__조정농축조,조정농축분배조_동력)4"/>
      <sheetName val="내역서(9__탈리액농축조,탈리액농축분배조_동력)4"/>
      <sheetName val="내역서(10__탈수기동,회수펌프동_동력)4"/>
      <sheetName val="내역서(11__식당_및_창고_전력간선,전열)4"/>
      <sheetName val="내역서(12__식당_및_창고_전등)4"/>
      <sheetName val="내역서(13__가압장_전력간선,전열)4"/>
      <sheetName val="내역서(14__가압장_전등)4"/>
      <sheetName val="내역서(15__여과지_전력간선,전열)4"/>
      <sheetName val="내역서(16__여과지_전등)4"/>
      <sheetName val="내역서(17__각_농축분배조_전등_전열)4"/>
      <sheetName val="내역서(18__옥외_약전_및_방송)4"/>
      <sheetName val="내역서(19__각동_약전_및_방송)4"/>
      <sheetName val="분전반설치비_일위대가4"/>
      <sheetName val="공량(1__옥외전력_및_수변전,_외등설비)4"/>
      <sheetName val="공량(2__접지_및_피뢰침_설비)4"/>
      <sheetName val="공량(3__CABLE_TRAY)4"/>
      <sheetName val="공량(4__가압장_동력)4"/>
      <sheetName val="공량(5__약품투입동,응집침전지_동력)4"/>
      <sheetName val="공량(6__여과지_동력)4"/>
      <sheetName val="공량(7__농축조,농축분배조_동력)4"/>
      <sheetName val="공량(8__조정농축조,조정농축분배조_동력)4"/>
      <sheetName val="공량(9__탈리액농축조,탈리액농축분배조_동력)4"/>
      <sheetName val="공량(10__탈수기동,회수펌프동_동력)4"/>
      <sheetName val="공량(11__식당_및_창고_전력간선,전열)4"/>
      <sheetName val="공량(12__식당_및_창고_전등)4"/>
      <sheetName val="공량(13__가압장_전력간선,전열)4"/>
      <sheetName val="공량(14__가압장_전등)4"/>
      <sheetName val="공량(15__여과지_전력간선,전열)4"/>
      <sheetName val="공량(16__여과지_전등)4"/>
      <sheetName val="공량(17__각_농축분배조_전등_전열)4"/>
      <sheetName val="공량(18__옥외_약전_및_방송)4"/>
      <sheetName val="공량(19__각동_약전_및_방송4"/>
      <sheetName val="산출조서(1_옥외전력_및_수변전,_외등설비)4"/>
      <sheetName val="산출조서(2__접지_및_피뢰침_설비)4"/>
      <sheetName val="산출조서(3__CABLE_TRAY)4"/>
      <sheetName val="산출조서(4__가압장_동력)4"/>
      <sheetName val="산출조서(5__약품투입동,응집침전지_동력)4"/>
      <sheetName val="산출조서(6__여과지_동력)4"/>
      <sheetName val="산출조서(7__농축조,농축분배조_동력)4"/>
      <sheetName val="산출조서(8__조정농축조,조정농축분배조_동력)4"/>
      <sheetName val="산출조서(9__탈리액농축조,탈리액농축분배조_동력)4"/>
      <sheetName val="산출조서(10__탈수기동,회수펌프동_동력)4"/>
      <sheetName val="산출조서(11__식당_및_창고_전력간선,전열)4"/>
      <sheetName val="산출조서(12__식당_및_창고_전등)4"/>
      <sheetName val="산출조서(13__가압장_전력간선,전열)4"/>
      <sheetName val="산출조서(L1__관리동_전등)4"/>
      <sheetName val="산출조서(L2__침사지_전등,전열)4"/>
      <sheetName val="산출조서(15__여과지_전력간선,전열)4"/>
      <sheetName val="산출조서(16__여과지_전등)4"/>
      <sheetName val="산출조서(17__각_농축분배조_전등_전열)4"/>
      <sheetName val="산출조서(18__옥외_약전_및_방송)4"/>
      <sheetName val="산출조서(19__각동_약전_및_방송)4"/>
      <sheetName val="한전_수탁비_계산_내역4"/>
      <sheetName val="CUBICLE설치비_일위대가_4"/>
      <sheetName val="원가계산서_4"/>
      <sheetName val="A(Rev_3)4"/>
      <sheetName val="토총괄_(2)4"/>
      <sheetName val="96보완계획7_124"/>
      <sheetName val="3_하중산정4_지지력4"/>
      <sheetName val="일반문틀_설치4"/>
      <sheetName val="샌딩_에폭시_도장4"/>
      <sheetName val="공__종__별__집__계__표4"/>
      <sheetName val="일__위__대__가__목__록4"/>
      <sheetName val="일_위_대_가_표4"/>
      <sheetName val="단__가__대__비__표4"/>
      <sheetName val="1공구_건정토건_철콘4"/>
      <sheetName val="충돌_내용4"/>
      <sheetName val="석탄2_3물량4"/>
      <sheetName val="상_부4"/>
      <sheetName val="1공구8_개소4"/>
      <sheetName val="조립식_가설건물4"/>
      <sheetName val="준검_내역서4"/>
      <sheetName val="플랜트_설치2"/>
      <sheetName val="3_공통공사대비2"/>
      <sheetName val="수지예산서(세부)_(2)4"/>
      <sheetName val="strut_type4"/>
      <sheetName val="_냉각수펌프2"/>
      <sheetName val="수량산출서_갑지2"/>
      <sheetName val="사__업__비__수__지__예__산__서2"/>
      <sheetName val="Bldg_Pilecap_&amp;_bored_pile"/>
      <sheetName val="List_Equip"/>
      <sheetName val="Process_C_(1-166)"/>
      <sheetName val="RATES_G-5"/>
      <sheetName val="3_하중산정枵⿯肨"/>
      <sheetName val="KL_thanh_toan-Xuan_Dao"/>
      <sheetName val="Don_gia"/>
      <sheetName val="[내역_XLS]A__MSOffice_Excel_wor_2"/>
      <sheetName val="[내역_XLS]A__MSOffice_Excel_wor_6"/>
      <sheetName val="[내역_XLS]A__MSOffice_Excel_wor_4"/>
      <sheetName val="[내역_XLS]A__MSOffice_Excel_wor_3"/>
      <sheetName val="[내역_XLS]A__MSOffice_Excel_wor_5"/>
      <sheetName val="7_PILE__(돌출)"/>
      <sheetName val="3_하중산정枵⿯"/>
      <sheetName val="Rekap_Addendum"/>
      <sheetName val="On_Time"/>
      <sheetName val="Cash_Flow_bulanan"/>
      <sheetName val="Galian_1"/>
      <sheetName val="HARGA_MATERIAL"/>
      <sheetName val="_PE-F-42_MR_9_Manpower"/>
      <sheetName val="1_설Ꙩօ됨"/>
      <sheetName val="화재 탐지 설비"/>
      <sheetName val="심사계산"/>
      <sheetName val="심사물량"/>
      <sheetName val="[내역.XLS]A__MSOffice_Excel_w_238"/>
      <sheetName val="관토공단위"/>
      <sheetName val="제경_x0000_"/>
      <sheetName val="기계경비(시간_x0000__x0000_"/>
      <sheetName val="관급턠ʦ"/>
      <sheetName val="관급턠˧"/>
      <sheetName val="일위대가(1_x0000_"/>
      <sheetName val="이설도로유용_x0000_"/>
      <sheetName val="신_x0000_焀/"/>
      <sheetName val="신_x0000_䘀"/>
      <sheetName val="신_x0000_!"/>
      <sheetName val="[내역.XLS][내역.XLS]석탄2쎕々/_x0000_"/>
      <sheetName val="운刎"/>
      <sheetName val="운"/>
      <sheetName val="_x0000__x000c__x0000__x000c__x0"/>
      <sheetName val="b_balj_x0000__x0000__x0005__x00"/>
      <sheetName val="_x005f_x0000__x005f_x000c__x005"/>
      <sheetName val="?_x000c_?_x000c_??耀僵䅛????_x0001"/>
      <sheetName val="?_x000c_?_x000c_??렀హ䆍????_x0001"/>
      <sheetName val="L형옹벽_x0006__x0004__x0004__x001a"/>
      <sheetName val="_x0000__x0006__x0000__x0000__x0"/>
      <sheetName val="_x0000__x0000__x0000__x0004__x0"/>
      <sheetName val="토목검측서"/>
      <sheetName val="상수도공-간지"/>
      <sheetName val="전정 수량표 (2)"/>
      <sheetName val="IMPEADENCE MAP 취수장"/>
      <sheetName val="토적계산서"/>
      <sheetName val="내역서(전체)(횡)"/>
      <sheetName val="49Ø_x0000_"/>
      <sheetName val="단위세대물량"/>
      <sheetName val="전체도_x0000_"/>
      <sheetName val="모니터링"/>
      <sheetName val="99노임기준"/>
      <sheetName val="토목"/>
      <sheetName val="물가대비표"/>
      <sheetName val="일위목차"/>
      <sheetName val="노무비단가"/>
      <sheetName val="효명0010"/>
      <sheetName val="각형맨_x0000_"/>
      <sheetName val="각형맨쀀"/>
      <sheetName val="각형_x0000__x0000_"/>
      <sheetName val="소유자명부(전체,비고란포함)"/>
      <sheetName val="새공©"/>
      <sheetName val="간선"/>
      <sheetName val="기본단가"/>
      <sheetName val="지수"/>
      <sheetName val="예총"/>
      <sheetName val="자재집게표 "/>
      <sheetName val="[내역.XLS]A__MSOffice_Excel_w_324"/>
      <sheetName val="[내역.XLS]A__MSOffice_Excel_w_318"/>
      <sheetName val="설계단_x0000_"/>
      <sheetName val="설계단"/>
      <sheetName val="[내역.XLS]A__MSOffice_Excel_w_295"/>
      <sheetName val="[내역.XLS]A__MSOffice_Excel_w_270"/>
      <sheetName val="[내역.XLS]A__MSOffice_Excel_w_239"/>
      <sheetName val="[내역.XLS]A__MSOffice_Excel_w_240"/>
      <sheetName val="[내역.XLS]A__MSOffice_Excel_w_241"/>
      <sheetName val="[내역.XLS]A__MSOffice_Excel_w_242"/>
      <sheetName val="[내역.XLS]A__MSOffice_Excel_w_243"/>
      <sheetName val="[내역.XLS]A__MSOffice_Excel_w_245"/>
      <sheetName val="[내역.XLS]A__MSOffice_Excel_w_244"/>
      <sheetName val="[내역.XLS]A__MSOffice_Excel_w_251"/>
      <sheetName val="[내역.XLS]A__MSOffice_Excel_w_246"/>
      <sheetName val="[내역.XLS]A__MSOffice_Excel_w_248"/>
      <sheetName val="[내역.XLS]A__MSOffice_Excel_w_247"/>
      <sheetName val="[내역.XLS]A__MSOffice_Excel_w_250"/>
      <sheetName val="[내역.XLS]A__MSOffice_Excel_w_249"/>
      <sheetName val="[내역.XLS]A__MSOffice_Excel_w_254"/>
      <sheetName val="[내역.XLS]A__MSOffice_Excel_w_253"/>
      <sheetName val="[내역.XLS]A__MSOffice_Excel_w_252"/>
      <sheetName val="[내역.XLS]A__MSOffice_Excel_w_262"/>
      <sheetName val="[내역.XLS]A__MSOffice_Excel_w_255"/>
      <sheetName val="[내역.XLS]A__MSOffice_Excel_w_261"/>
      <sheetName val="[내역.XLS]A__MSOffice_Excel_w_256"/>
      <sheetName val="[내역.XLS]A__MSOffice_Excel_w_257"/>
      <sheetName val="[내역.XLS]A__MSOffice_Excel_w_258"/>
      <sheetName val="[내역.XLS]A__MSOffice_Excel_w_259"/>
      <sheetName val="[내역.XLS]A__MSOffice_Excel_w_260"/>
      <sheetName val="[내역.XLS]A__MSOffice_Excel_w_263"/>
      <sheetName val="[내역.XLS]A__MSOffice_Excel_w_264"/>
      <sheetName val="[내역.XLS]A__MSOffice_Excel_w_265"/>
      <sheetName val="[내역.XLS]A__MSOffice_Excel_w_266"/>
      <sheetName val="[내역.XLS]A__MSOffice_Excel_w_267"/>
      <sheetName val="[내역.XLS]A__MSOffice_Excel_w_268"/>
      <sheetName val="[내역.XLS]A__MSOffice_Excel_w_269"/>
      <sheetName val="[내역.XLS]A__MSOffice_Excel_w_271"/>
      <sheetName val="[내역.XLS]A__MSOffice_Excel_w_273"/>
      <sheetName val="[내역.XLS]A__MSOffice_Excel_w_272"/>
      <sheetName val="[내역.XLS]A__MSOffice_Excel_w_274"/>
      <sheetName val="[내역.XLS]A__MSOffice_Excel_w_275"/>
      <sheetName val="[내역.XLS]A__MSOffice_Excel_w_276"/>
      <sheetName val="[내역.XLS]A__MSOffice_Excel_w_280"/>
      <sheetName val="[내역.XLS]A__MSOffice_Excel_w_277"/>
      <sheetName val="[내역.XLS]A__MSOffice_Excel_w_278"/>
      <sheetName val="[내역.XLS]A__MSOffice_Excel_w_279"/>
      <sheetName val="[내역.XLS]A__MSOffice_Excel_w_281"/>
      <sheetName val="[내역.XLS]A__MSOffice_Excel_w_283"/>
      <sheetName val="[내역.XLS]A__MSOffice_Excel_w_282"/>
      <sheetName val="[내역.XLS]A__MSOffice_Excel_w_284"/>
      <sheetName val="[내역.XLS]A__MSOffice_Excel_w_285"/>
      <sheetName val="[내역.XLS]A__MSOffice_Excel_w_290"/>
      <sheetName val="[내역.XLS]A__MSOffice_Excel_w_287"/>
      <sheetName val="[내역.XLS]A__MSOffice_Excel_w_286"/>
      <sheetName val="[내역.XLS]A__MSOffice_Excel_w_288"/>
      <sheetName val="[내역.XLS]A__MSOffice_Excel_w_289"/>
      <sheetName val="[내역.XLS]A__MSOffice_Excel_w_291"/>
      <sheetName val="[내역.XLS]A__MSOffice_Excel_w_292"/>
      <sheetName val="[내역.XLS]A__MSOffice_Excel_w_293"/>
      <sheetName val="[내역.XLS]A__MSOffice_Excel_w_294"/>
      <sheetName val="[내역.XLS]A__MSOffice_Excel_w_315"/>
      <sheetName val="[내역.XLS]A__MSOffice_Excel_w_299"/>
      <sheetName val="[내역.XLS]A__MSOffice_Excel_w_298"/>
      <sheetName val="[내역.XLS]A__MSOffice_Excel_w_296"/>
      <sheetName val="[내역.XLS]A__MSOffice_Excel_w_297"/>
      <sheetName val="[내역.XLS]A__MSOffice_Excel_w_300"/>
      <sheetName val="[내역.XLS]A__MSOffice_Excel_w_301"/>
      <sheetName val="[내역.XLS]A__MSOffice_Excel_w_302"/>
      <sheetName val="[내역.XLS]A__MSOffice_Excel_w_304"/>
      <sheetName val="[내역.XLS]A__MSOffice_Excel_w_303"/>
      <sheetName val="[내역.XLS]A__MSOffice_Excel_w_305"/>
      <sheetName val="[내역.XLS]A__MSOffice_Excel_w_306"/>
      <sheetName val="[내역.XLS]A__MSOffice_Excel_w_308"/>
      <sheetName val="[내역.XLS]A__MSOffice_Excel_w_307"/>
      <sheetName val="[내역.XLS]A__MSOffice_Excel_w_309"/>
      <sheetName val="[내역.XLS]A__MSOffice_Excel_w_310"/>
      <sheetName val="[내역.XLS]A__MSOffice_Excel_w_311"/>
      <sheetName val="초기화_x0000_"/>
      <sheetName val="[내역.XLS]A__MSOffice_Excel_w_312"/>
      <sheetName val="[내역.XLS]A__MSOffice_Excel_w_313"/>
      <sheetName val="Ts"/>
      <sheetName val="Gld"/>
      <sheetName val="Gxd"/>
      <sheetName val="QD957"/>
      <sheetName val="Sat tron"/>
      <sheetName val="TONGKE-HT"/>
      <sheetName val="lam-moi"/>
      <sheetName val="THPDMoi  (2)"/>
      <sheetName val="t-h HA THE"/>
      <sheetName val="Cp&gt;10-Ln&lt;10"/>
      <sheetName val="Ln&lt;20"/>
      <sheetName val="EIRR&gt;1&lt;1"/>
      <sheetName val="EIRR&gt; 2"/>
      <sheetName val="EIRR&lt;2"/>
      <sheetName val="hinhhoc"/>
      <sheetName val="GACH,CAT,DA"/>
      <sheetName val="CD"/>
      <sheetName val="00-Pipe Schedule for QS rev01"/>
      <sheetName val="手动计画"/>
      <sheetName val="PTVT_(MAU)5"/>
      <sheetName val="RAB_AR&amp;STR5"/>
      <sheetName val="M_674"/>
      <sheetName val="BTT_(CAT_COC)5"/>
      <sheetName val="4-Lane_bridge5"/>
      <sheetName val="아파트_5"/>
      <sheetName val="dongia_(2)4"/>
      <sheetName val="Schedule_S-Curve_Revision#34"/>
      <sheetName val="KET_CAU_CT54"/>
      <sheetName val="Eq__Mobilization3"/>
      <sheetName val="설계기준_및_하중계산3"/>
      <sheetName val="CỘT+VÁCH_CHỜ_L1-NS23"/>
      <sheetName val="CỘT+VÁCH_CHỜ_L1-NS2_B1-B23"/>
      <sheetName val="CỘT+VÁCH_CHỜ_L1-NS2_B2-B43"/>
      <sheetName val="DivA1_-_He_thong_nuoc_cap3"/>
      <sheetName val="Nhan_cong3"/>
      <sheetName val="Thiet_bi3"/>
      <sheetName val="Vat_tu3"/>
      <sheetName val="DM_ChiPhi3"/>
      <sheetName val="May_TC3"/>
      <sheetName val="Phan_tich3"/>
      <sheetName val="Bang_KL3"/>
      <sheetName val="TH_Kinh_phi3"/>
      <sheetName val="Chiet_tinh_dz353"/>
      <sheetName val="4_MECH3"/>
      <sheetName val="1995년_섹터별_매출3"/>
      <sheetName val="표지_(2)3"/>
      <sheetName val="CT_Thang_Mo3"/>
      <sheetName val="CT__PL3"/>
      <sheetName val="THÔNG_TIN3"/>
      <sheetName val="dtct_cong3"/>
      <sheetName val="ocean_voyage3"/>
      <sheetName val="NVN_Hotel3"/>
      <sheetName val="KL_THÉP_MÓNG,DẦM,_SÀN,_CỘT_B23"/>
      <sheetName val="THKLTT_THÉP_B23"/>
      <sheetName val="Cao_độ3"/>
      <sheetName val="CHITIET_VL-NC-TT_-1p3"/>
      <sheetName val="Bill_1_CPC2"/>
      <sheetName val="Bill_2_BoQ2"/>
      <sheetName val="Bill_3_PL2"/>
      <sheetName val="Bill_4_Do_boc_KL2"/>
      <sheetName val="Bill5__VT_CDT_cap2"/>
      <sheetName val="II_6_112"/>
      <sheetName val="BẢNG_TH_CỬA_CC2"/>
      <sheetName val="BẢNG_TH_PHU_KIEN2"/>
      <sheetName val="DG_duoi2"/>
      <sheetName val="CT_-THVLNC2"/>
      <sheetName val="Gia_vat_tu2"/>
      <sheetName val="Analisa_Gabungan2"/>
      <sheetName val="PROD_2"/>
      <sheetName val="list_VL2"/>
      <sheetName val="Trình_mẫu_VL2"/>
      <sheetName val="Nhap_VL2"/>
      <sheetName val="LIST_VLĐV2"/>
      <sheetName val="BB_VLDV2"/>
      <sheetName val="BB_VLDV_(multi)2"/>
      <sheetName val="nghiệm_thu_hoàn_thành2"/>
      <sheetName val="Báo_cáo_hiện_trường2"/>
      <sheetName val="Kế_hoạch_nghiệm_thu2"/>
      <sheetName val="Quy_trình2"/>
      <sheetName val="List_vữa2"/>
      <sheetName val="List_NT2"/>
      <sheetName val="BBNT_thô2"/>
      <sheetName val="TONGKE3p_2"/>
      <sheetName val="Du_toan2"/>
      <sheetName val="Bill_01_-_CTN2"/>
      <sheetName val="built-up_rate2"/>
      <sheetName val="List_of_works2"/>
      <sheetName val="BSD_(2)2"/>
      <sheetName val="입출재고현황_(2)2"/>
      <sheetName val="설_계2"/>
      <sheetName val="B_O_M2"/>
      <sheetName val="세골재__T2_변경_현황2"/>
      <sheetName val="G_R300경비2"/>
      <sheetName val="1_취수장2"/>
      <sheetName val="중기조종사_단위단가2"/>
      <sheetName val="LRT_Style_BOQ2"/>
      <sheetName val="3_바닥판설계2"/>
      <sheetName val="보온_회사분2"/>
      <sheetName val="RING_WALL2"/>
      <sheetName val="환경기계공정표_(3)2"/>
      <sheetName val="1062-X방향_2"/>
      <sheetName val="배관배선_단가조사2"/>
      <sheetName val="청구서_(별지)(3차분)2"/>
      <sheetName val="1_레미콘집계2"/>
      <sheetName val="2_아스콘집계2"/>
      <sheetName val="3_보도집계2"/>
      <sheetName val="4_보차도경계석및_도로경계블럭2"/>
      <sheetName val="Ⅰ_골재집계_2"/>
      <sheetName val="TK_CỬA2"/>
      <sheetName val="Chi_tiết_KL2"/>
      <sheetName val="Chenh_lech_vat_tu2"/>
      <sheetName val="Annex_B2"/>
      <sheetName val="dtct_cau1"/>
      <sheetName val="成本核算_1"/>
      <sheetName val="Gia_cuoc_moi"/>
      <sheetName val="Bang_gia_cuoc"/>
      <sheetName val="Bu_nhien_lieu"/>
      <sheetName val="CFA_Sumary1"/>
      <sheetName val="TH_N_Cong1"/>
      <sheetName val="All_CCDC_lam_viec-dong_phuc1"/>
      <sheetName val="141119_Vinhomes_-_RC_Ky_thuat_1"/>
      <sheetName val="????耀僵䅛???????‎ӥ????"/>
      <sheetName val="????렀హ䆍???????2???????"/>
      <sheetName val="3_공통공사??"/>
      <sheetName val="3-PTDGR5_"/>
      <sheetName val="Phan_tich_ca_may"/>
      <sheetName val="Chenh_lech_ca_may"/>
      <sheetName val="Chiet_tinh_don_gia_CM"/>
      <sheetName val="TLg_CN&amp;Laixe"/>
      <sheetName val="TLg_CN&amp;Laixe_(2)"/>
      <sheetName val="TLg_Laitau"/>
      <sheetName val="TLg_Laitau_(2)"/>
      <sheetName val="Elemental_Breakdown+20%"/>
      <sheetName val="He_so"/>
      <sheetName val="Summary_-_Budget"/>
      <sheetName val="CHITIET_VL-NC"/>
      <sheetName val="Sat_tron"/>
      <sheetName val="1995_Cellular"/>
      <sheetName val="BẢNG_ÁP_GIÁ_(in)"/>
      <sheetName val="NT_(KL)_IN"/>
      <sheetName val="DOM_D2"/>
      <sheetName val="nhà_ăn"/>
      <sheetName val="Công_nhật"/>
      <sheetName val="btkt_cột"/>
      <sheetName val="Benefit_Form"/>
      <sheetName val="耀僵䅛_x00"/>
      <sheetName val="렀హ䆍_x00"/>
      <sheetName val="Piano_Montaggio_PO-02_bozza2"/>
      <sheetName val="Data-year2001i"/>
      <sheetName val="Tien Thuong"/>
      <sheetName val="NC XL 6T cuoi 01 CTy"/>
      <sheetName val="Data -6T dau"/>
      <sheetName val="Cong 6T"/>
      <sheetName val="Planning"/>
      <sheetName val="Project Info"/>
      <sheetName val="GDC Data"/>
      <sheetName val="GDV Data"/>
      <sheetName val="P&amp;L (Opt 3)"/>
      <sheetName val="Dinh muc CP KTCB khac"/>
      <sheetName val="Exe Sum"/>
      <sheetName val="현장별"/>
      <sheetName val="공사개요-C"/>
      <sheetName val="1. Dashboard"/>
      <sheetName val="DONGIA"/>
      <sheetName val="GIAVL"/>
      <sheetName val="Div26 - Elect"/>
      <sheetName val="설치중량_6"/>
      <sheetName val="수문일위_6"/>
      <sheetName val="PTVT_(MAU)6"/>
      <sheetName val="BTT_(CAT_COC)6"/>
      <sheetName val="RAB_AR&amp;STR6"/>
      <sheetName val="4-Lane_bridge6"/>
      <sheetName val="아파트_6"/>
      <sheetName val="M_675"/>
      <sheetName val="dongia_(2)5"/>
      <sheetName val="Schedule_S-Curve_Revision#35"/>
      <sheetName val="KET_CAU_CT55"/>
      <sheetName val="Eq__Mobilization4"/>
      <sheetName val="설계기준_및_하중계산4"/>
      <sheetName val="1_설계기준4"/>
      <sheetName val="CỘT+VÁCH_CHỜ_L1-NS24"/>
      <sheetName val="CỘT+VÁCH_CHỜ_L1-NS2_B1-B24"/>
      <sheetName val="CỘT+VÁCH_CHỜ_L1-NS2_B2-B44"/>
      <sheetName val="DivA1_-_He_thong_nuoc_cap4"/>
      <sheetName val="Nhan_cong4"/>
      <sheetName val="Thiet_bi4"/>
      <sheetName val="Vat_tu4"/>
      <sheetName val="DM_ChiPhi4"/>
      <sheetName val="May_TC4"/>
      <sheetName val="Phan_tich4"/>
      <sheetName val="Bang_KL4"/>
      <sheetName val="TH_Kinh_phi4"/>
      <sheetName val="Chiet_tinh_dz354"/>
      <sheetName val="4_MECH4"/>
      <sheetName val="1995년_섹터별_매출4"/>
      <sheetName val="표지_(2)4"/>
      <sheetName val="CT_Thang_Mo4"/>
      <sheetName val="CT__PL4"/>
      <sheetName val="THÔNG_TIN4"/>
      <sheetName val="dtct_cong4"/>
      <sheetName val="ocean_voyage4"/>
      <sheetName val="KL_THÉP_MÓNG,DẦM,_SÀN,_CỘT_B24"/>
      <sheetName val="THKLTT_THÉP_B24"/>
      <sheetName val="NVN_Hotel4"/>
      <sheetName val="Cao_độ4"/>
      <sheetName val="CHITIET_VL-NC-TT_-1p4"/>
      <sheetName val="CT_-THVLNC3"/>
      <sheetName val="Bill_1_CPC3"/>
      <sheetName val="Bill_2_BoQ3"/>
      <sheetName val="Bill_3_PL3"/>
      <sheetName val="Bill_4_Do_boc_KL3"/>
      <sheetName val="Bill5__VT_CDT_cap3"/>
      <sheetName val="II_6_113"/>
      <sheetName val="BẢNG_TH_CỬA_CC3"/>
      <sheetName val="BẢNG_TH_PHU_KIEN3"/>
      <sheetName val="DG_duoi3"/>
      <sheetName val="Gia_vat_tu3"/>
      <sheetName val="Analisa_Gabungan3"/>
      <sheetName val="PROD_3"/>
      <sheetName val="list_VL3"/>
      <sheetName val="Trình_mẫu_VL3"/>
      <sheetName val="Nhap_VL3"/>
      <sheetName val="LIST_VLĐV3"/>
      <sheetName val="BB_VLDV3"/>
      <sheetName val="BB_VLDV_(multi)3"/>
      <sheetName val="nghiệm_thu_hoàn_thành3"/>
      <sheetName val="Báo_cáo_hiện_trường3"/>
      <sheetName val="Kế_hoạch_nghiệm_thu3"/>
      <sheetName val="Quy_trình3"/>
      <sheetName val="List_vữa3"/>
      <sheetName val="List_NT3"/>
      <sheetName val="BBNT_thô3"/>
      <sheetName val="TONGKE3p_3"/>
      <sheetName val="Du_toan3"/>
      <sheetName val="Bill_01_-_CTN3"/>
      <sheetName val="built-up_rate3"/>
      <sheetName val="List_of_works3"/>
      <sheetName val="S_중기사용료4"/>
      <sheetName val="3_공통공사대비3"/>
      <sheetName val="_냉각수펌프3"/>
      <sheetName val="BSD_(2)3"/>
      <sheetName val="플랜트_설치3"/>
      <sheetName val="입출재고현황_(2)3"/>
      <sheetName val="설_계3"/>
      <sheetName val="차집관로,_중계펌프장원가4"/>
      <sheetName val="차집관로,_중계펌프장4"/>
      <sheetName val="B_O_M3"/>
      <sheetName val="세골재__T2_변경_현황3"/>
      <sheetName val="G_R300경비3"/>
      <sheetName val="1_취수장3"/>
      <sheetName val="중기조종사_단위단가3"/>
      <sheetName val="실행예산(97_12_17)4"/>
      <sheetName val="LRT_Style_BOQ3"/>
      <sheetName val="3_바닥판설계3"/>
      <sheetName val="TOWER_12TON4"/>
      <sheetName val="TOWER_10TON4"/>
      <sheetName val="수량산출서_갑지3"/>
      <sheetName val="보온_회사분3"/>
      <sheetName val="RING_WALL3"/>
      <sheetName val="환경기계공정표_(3)3"/>
      <sheetName val="1062-X방향_3"/>
      <sheetName val="배관배선_단가조사3"/>
      <sheetName val="청구서_(별지)(3차분)3"/>
      <sheetName val="1_레미콘집계3"/>
      <sheetName val="2_아스콘집계3"/>
      <sheetName val="3_보도집계3"/>
      <sheetName val="4_보차도경계석및_도로경계블럭3"/>
      <sheetName val="Ⅰ_골재집계_3"/>
      <sheetName val="사__업__비__수__지__예__산__서3"/>
      <sheetName val="TK_CỬA3"/>
      <sheetName val="Chi_tiết_KL3"/>
      <sheetName val="3_공통공사2"/>
      <sheetName val="Chenh_lech_vat_tu3"/>
      <sheetName val="Annex_B3"/>
      <sheetName val="dtct_cau2"/>
      <sheetName val="KL_thanh_toan-Xuan_Dao1"/>
      <sheetName val="成本核算_2"/>
      <sheetName val="CFA_Sumary2"/>
      <sheetName val="Don_gia1"/>
      <sheetName val="Gia_cuoc_moi1"/>
      <sheetName val="Bang_gia_cuoc1"/>
      <sheetName val="Bu_nhien_lieu1"/>
      <sheetName val="TH_N_Cong2"/>
      <sheetName val="All_CCDC_lam_viec-dong_phuc2"/>
      <sheetName val="141119_Vinhomes_-_RC_Ky_thuat_2"/>
      <sheetName val="3_공통공사??1"/>
      <sheetName val="6_7_8_우물통1"/>
      <sheetName val="3련_BOX1"/>
      <sheetName val="2_단면가정1"/>
      <sheetName val="3BL공동구_수량1"/>
      <sheetName val="3__GROUNDING_SYSTEM1"/>
      <sheetName val="1_경관조명산출1"/>
      <sheetName val="1_경관조명산출집계1"/>
      <sheetName val="제당_(13신규)원도급내역1"/>
      <sheetName val="제당_(14신규)원도급내역1"/>
      <sheetName val="제당_(13신규)하도급내역1"/>
      <sheetName val="제당_(14신규)하도급내역_1"/>
      <sheetName val="여수토방수로_(13신규)원도급내역1"/>
      <sheetName val="여수토방수로_(14신규)원도급내역1"/>
      <sheetName val="여수토방수로_(13신규)하도급내역_1"/>
      <sheetName val="여수토방수로_(14신규)하도급내역_1"/>
      <sheetName val="이설도로_(14신규)원도급내역_1"/>
      <sheetName val="이설도로_(14신규)하도급내역1"/>
      <sheetName val="2호이설도로_(14신규)원도급내역1"/>
      <sheetName val="2호이설도로(하도급내역)_1"/>
      <sheetName val="2호이설도로_(14신규)하도급내역1"/>
      <sheetName val="사통(하도급내역)_1"/>
      <sheetName val="제1호용수지선_(하도급)1"/>
      <sheetName val="설명(1~8)_1"/>
      <sheetName val="SUMMARY_1"/>
      <sheetName val="SUMMARY__(2)1"/>
      <sheetName val="EKOG10_(2)1"/>
      <sheetName val="노원열병합__건축공사기성내역서1"/>
      <sheetName val="자재_집계표1"/>
      <sheetName val="I_설계조건1"/>
      <sheetName val="5_모델링1"/>
      <sheetName val="Rekap_Addendum1"/>
      <sheetName val="On_Time1"/>
      <sheetName val="Cash_Flow_bulanan1"/>
      <sheetName val="Galian_11"/>
      <sheetName val="HARGA_MATERIAL1"/>
      <sheetName val="_PE-F-42_MR_9_Manpower1"/>
      <sheetName val="1_설1"/>
      <sheetName val="3-PTDGR5_1"/>
      <sheetName val="Phan_tich_ca_may1"/>
      <sheetName val="Chenh_lech_ca_may1"/>
      <sheetName val="Chiet_tinh_don_gia_CM1"/>
      <sheetName val="TLg_CN&amp;Laixe1"/>
      <sheetName val="TLg_CN&amp;Laixe_(2)1"/>
      <sheetName val="TLg_Laitau1"/>
      <sheetName val="TLg_Laitau_(2)1"/>
      <sheetName val="BẢNG_ÁP_GIÁ_(in)1"/>
      <sheetName val="NT_(KL)_IN1"/>
      <sheetName val="DOM_D21"/>
      <sheetName val="nhà_ăn1"/>
      <sheetName val="Công_nhật1"/>
      <sheetName val="btkt_cột1"/>
      <sheetName val="Benefit_Form1"/>
      <sheetName val="Piano_Montaggio_PO-02_bozza21"/>
      <sheetName val="Elemental_Breakdown+20%1"/>
      <sheetName val="He_so1"/>
      <sheetName val="Summary_-_Budget1"/>
      <sheetName val="1_설壆⿜1"/>
      <sheetName val="CHITIET_VL-NC1"/>
      <sheetName val="CPC"/>
      <sheetName val="TH Vat tu"/>
      <sheetName val="TH MTC"/>
      <sheetName val="chitimc"/>
      <sheetName val="giathanh1"/>
      <sheetName val="gtrinh"/>
      <sheetName val="phuluc1"/>
      <sheetName val="DG"/>
      <sheetName val="dtxl"/>
      <sheetName val="TONG HOP VL-NC TT"/>
      <sheetName val="TH XL"/>
      <sheetName val="VC"/>
      <sheetName val="Tiepdia"/>
      <sheetName val="CHITIET VL-NC-TT-3p"/>
      <sheetName val="TDTKP1"/>
      <sheetName val="KPVC-BD "/>
      <sheetName val="MTO REV.2(ARMOR)"/>
      <sheetName val="CTG"/>
      <sheetName val="D1000"/>
      <sheetName val="D1500 LOẠI 1"/>
      <sheetName val="D1500 LOẠI 2"/>
      <sheetName val="D1500 LOẠI 3"/>
      <sheetName val="details"/>
      <sheetName val="HỆ SỐ"/>
      <sheetName val="DGNCDIEN"/>
      <sheetName val="SLEEVE THÉP"/>
      <sheetName val="consol"/>
      <sheetName val="3.1.1"/>
      <sheetName val="3.1.4"/>
      <sheetName val="2.5.1"/>
      <sheetName val="4.1.1"/>
      <sheetName val="4.3.2"/>
      <sheetName val="5.3.1"/>
      <sheetName val="2.4.3"/>
      <sheetName val="Datasheet"/>
      <sheetName val="KLDT DIEN"/>
      <sheetName val="대비표"/>
      <sheetName val="cot_xa"/>
      <sheetName val="BXLDL"/>
      <sheetName val="TH May TC"/>
      <sheetName val="PTVT DIEN"/>
      <sheetName val="Thong ke thiet bi"/>
      <sheetName val="시산표"/>
      <sheetName val="Dữ liệu"/>
      <sheetName val="Gia KS"/>
      <sheetName val="index"/>
      <sheetName val="[내역.XLS]A__MSOffice_Excel_w_314"/>
      <sheetName val="토취장복È"/>
      <sheetName val="토취장복ၶ"/>
      <sheetName val="2호앴설도로(하도급내역) "/>
      <sheetName val="3_공통공사3"/>
      <sheetName val="설치중량_7"/>
      <sheetName val="수문일위_7"/>
      <sheetName val="PTVT_(MAU)7"/>
      <sheetName val="BTT_(CAT_COC)7"/>
      <sheetName val="RAB_AR&amp;STR7"/>
      <sheetName val="4-Lane_bridge7"/>
      <sheetName val="아파트_7"/>
      <sheetName val="M_676"/>
      <sheetName val="dongia_(2)6"/>
      <sheetName val="Schedule_S-Curve_Revision#36"/>
      <sheetName val="KET_CAU_CT56"/>
      <sheetName val="6PILE__(돌출)5"/>
      <sheetName val="Eq__Mobilization5"/>
      <sheetName val="설계기준_및_하중계산5"/>
      <sheetName val="전차선로_물량표5"/>
      <sheetName val="자재견적_(대왕)_(2)6"/>
      <sheetName val="제출내역_(2)5"/>
      <sheetName val="1_동력공사5"/>
      <sheetName val="현장관리비_산출내역5"/>
      <sheetName val="1_토공5"/>
      <sheetName val="전선_및_전선관5"/>
      <sheetName val="Sheet1_(2)5"/>
      <sheetName val="내역서_(변경)5"/>
      <sheetName val="_U형배수관5"/>
      <sheetName val="집수정_(우오수)5"/>
      <sheetName val="단위가격_5"/>
      <sheetName val="단면_(2)5"/>
      <sheetName val="1_설계기준5"/>
      <sheetName val="DivA1_-_He_thong_nuoc_cap5"/>
      <sheetName val="Nhan_cong5"/>
      <sheetName val="Thiet_bi5"/>
      <sheetName val="Vat_tu5"/>
      <sheetName val="DM_ChiPhi5"/>
      <sheetName val="May_TC5"/>
      <sheetName val="Phan_tich5"/>
      <sheetName val="Bang_KL5"/>
      <sheetName val="TH_Kinh_phi5"/>
      <sheetName val="Chiet_tinh_dz355"/>
      <sheetName val="4_MECH5"/>
      <sheetName val="1995년_섹터별_매출5"/>
      <sheetName val="표지_(2)5"/>
      <sheetName val="CT_Thang_Mo5"/>
      <sheetName val="CT__PL5"/>
      <sheetName val="CỘT+VÁCH_CHỜ_L1-NS25"/>
      <sheetName val="CỘT+VÁCH_CHỜ_L1-NS2_B1-B25"/>
      <sheetName val="CỘT+VÁCH_CHỜ_L1-NS2_B2-B45"/>
      <sheetName val="THÔNG_TIN5"/>
      <sheetName val="dtct_cong5"/>
      <sheetName val="ocean_voyage5"/>
      <sheetName val="NVN_Hotel5"/>
      <sheetName val="KL_THÉP_MÓNG,DẦM,_SÀN,_CỘT_B25"/>
      <sheetName val="THKLTT_THÉP_B25"/>
      <sheetName val="CHITIET_VL-NC-TT_-1p5"/>
      <sheetName val="Cao_độ5"/>
      <sheetName val="DG_duoi4"/>
      <sheetName val="Bill_1_CPC4"/>
      <sheetName val="Bill_2_BoQ4"/>
      <sheetName val="Bill_3_PL4"/>
      <sheetName val="Bill_4_Do_boc_KL4"/>
      <sheetName val="Bill5__VT_CDT_cap4"/>
      <sheetName val="II_6_114"/>
      <sheetName val="BẢNG_TH_CỬA_CC4"/>
      <sheetName val="BẢNG_TH_PHU_KIEN4"/>
      <sheetName val="Gia_vat_tu4"/>
      <sheetName val="CT_-THVLNC4"/>
      <sheetName val="PROD_4"/>
      <sheetName val="list_VL4"/>
      <sheetName val="Trình_mẫu_VL4"/>
      <sheetName val="Nhap_VL4"/>
      <sheetName val="LIST_VLĐV4"/>
      <sheetName val="BB_VLDV4"/>
      <sheetName val="BB_VLDV_(multi)4"/>
      <sheetName val="nghiệm_thu_hoàn_thành4"/>
      <sheetName val="Báo_cáo_hiện_trường4"/>
      <sheetName val="Kế_hoạch_nghiệm_thu4"/>
      <sheetName val="Quy_trình4"/>
      <sheetName val="List_vữa4"/>
      <sheetName val="List_NT4"/>
      <sheetName val="BBNT_thô4"/>
      <sheetName val="Analisa_Gabungan4"/>
      <sheetName val="TK_CỬA4"/>
      <sheetName val="Chi_tiết_KL4"/>
      <sheetName val="TONGKE3p_4"/>
      <sheetName val="Du_toan4"/>
      <sheetName val="Bill_01_-_CTN4"/>
      <sheetName val="built-up_rate4"/>
      <sheetName val="List_of_works4"/>
      <sheetName val="3_공통공사대비4"/>
      <sheetName val="_냉각수펌프4"/>
      <sheetName val="BSD_(2)4"/>
      <sheetName val="플랜트_설치4"/>
      <sheetName val="입출재고현황_(2)4"/>
      <sheetName val="설_계4"/>
      <sheetName val="B_O_M4"/>
      <sheetName val="세골재__T2_변경_현황4"/>
      <sheetName val="G_R300경비4"/>
      <sheetName val="1_취수장4"/>
      <sheetName val="중기조종사_단위단가4"/>
      <sheetName val="LRT_Style_BOQ4"/>
      <sheetName val="3_바닥판설계4"/>
      <sheetName val="수량산출서_갑지4"/>
      <sheetName val="보온_회사분4"/>
      <sheetName val="RING_WALL4"/>
      <sheetName val="환경기계공정표_(3)4"/>
      <sheetName val="1062-X방향_4"/>
      <sheetName val="배관배선_단가조사4"/>
      <sheetName val="청구서_(별지)(3차분)4"/>
      <sheetName val="1_레미콘집계4"/>
      <sheetName val="2_아스콘집계4"/>
      <sheetName val="3_보도집계4"/>
      <sheetName val="4_보차도경계석및_도로경계블럭4"/>
      <sheetName val="Ⅰ_골재집계_4"/>
      <sheetName val="사__업__비__수__지__예__산__서4"/>
      <sheetName val="Chenh_lech_vat_tu4"/>
      <sheetName val="Annex_B4"/>
      <sheetName val="dtct_cau3"/>
      <sheetName val="All_CCDC_lam_viec-dong_phuc3"/>
      <sheetName val="141119_Vinhomes_-_RC_Ky_thuat_3"/>
      <sheetName val="3_공통공사4"/>
      <sheetName val="Báo cáo"/>
      <sheetName val="설치중량_8"/>
      <sheetName val="수문일위_8"/>
      <sheetName val="PTVT_(MAU)8"/>
      <sheetName val="BTT_(CAT_COC)8"/>
      <sheetName val="RAB_AR&amp;STR8"/>
      <sheetName val="4-Lane_bridge8"/>
      <sheetName val="아파트_8"/>
      <sheetName val="M_677"/>
      <sheetName val="dongia_(2)7"/>
      <sheetName val="Schedule_S-Curve_Revision#37"/>
      <sheetName val="KET_CAU_CT57"/>
      <sheetName val="6PILE__(돌출)6"/>
      <sheetName val="Eq__Mobilization6"/>
      <sheetName val="설계기준_및_하중계산6"/>
      <sheetName val="전차선로_물량표6"/>
      <sheetName val="자재견적_(대왕)_(2)7"/>
      <sheetName val="제출내역_(2)6"/>
      <sheetName val="1_동력공사6"/>
      <sheetName val="현장관리비_산출내역6"/>
      <sheetName val="1_토공6"/>
      <sheetName val="전선_및_전선관6"/>
      <sheetName val="Sheet1_(2)6"/>
      <sheetName val="내역서_(변경)6"/>
      <sheetName val="_U형배수관6"/>
      <sheetName val="집수정_(우오수)6"/>
      <sheetName val="단위가격_6"/>
      <sheetName val="단면_(2)6"/>
      <sheetName val="1_설계기준6"/>
      <sheetName val="DivA1_-_He_thong_nuoc_cap6"/>
      <sheetName val="Nhan_cong6"/>
      <sheetName val="Thiet_bi6"/>
      <sheetName val="Vat_tu6"/>
      <sheetName val="DM_ChiPhi6"/>
      <sheetName val="May_TC6"/>
      <sheetName val="Phan_tich6"/>
      <sheetName val="Bang_KL6"/>
      <sheetName val="TH_Kinh_phi6"/>
      <sheetName val="Chiet_tinh_dz356"/>
      <sheetName val="4_MECH6"/>
      <sheetName val="1995년_섹터별_매출6"/>
      <sheetName val="표지_(2)6"/>
      <sheetName val="CT_Thang_Mo6"/>
      <sheetName val="CT__PL6"/>
      <sheetName val="CỘT+VÁCH_CHỜ_L1-NS26"/>
      <sheetName val="CỘT+VÁCH_CHỜ_L1-NS2_B1-B26"/>
      <sheetName val="CỘT+VÁCH_CHỜ_L1-NS2_B2-B46"/>
      <sheetName val="THÔNG_TIN6"/>
      <sheetName val="dtct_cong6"/>
      <sheetName val="ocean_voyage6"/>
      <sheetName val="NVN_Hotel6"/>
      <sheetName val="KL_THÉP_MÓNG,DẦM,_SÀN,_CỘT_B26"/>
      <sheetName val="THKLTT_THÉP_B26"/>
      <sheetName val="CHITIET_VL-NC-TT_-1p6"/>
      <sheetName val="Cao_độ6"/>
      <sheetName val="DG_duoi5"/>
      <sheetName val="Bill_1_CPC5"/>
      <sheetName val="Bill_2_BoQ5"/>
      <sheetName val="Bill_3_PL5"/>
      <sheetName val="Bill_4_Do_boc_KL5"/>
      <sheetName val="Bill5__VT_CDT_cap5"/>
      <sheetName val="II_6_115"/>
      <sheetName val="BẢNG_TH_CỬA_CC5"/>
      <sheetName val="BẢNG_TH_PHU_KIEN5"/>
      <sheetName val="Gia_vat_tu5"/>
      <sheetName val="CT_-THVLNC5"/>
      <sheetName val="PROD_5"/>
      <sheetName val="list_VL5"/>
      <sheetName val="Trình_mẫu_VL5"/>
      <sheetName val="Nhap_VL5"/>
      <sheetName val="LIST_VLĐV5"/>
      <sheetName val="BB_VLDV5"/>
      <sheetName val="BB_VLDV_(multi)5"/>
      <sheetName val="nghiệm_thu_hoàn_thành5"/>
      <sheetName val="Báo_cáo_hiện_trường5"/>
      <sheetName val="Kế_hoạch_nghiệm_thu5"/>
      <sheetName val="Quy_trình5"/>
      <sheetName val="List_vữa5"/>
      <sheetName val="List_NT5"/>
      <sheetName val="BBNT_thô5"/>
      <sheetName val="Analisa_Gabungan5"/>
      <sheetName val="TK_CỬA5"/>
      <sheetName val="Chi_tiết_KL5"/>
      <sheetName val="TONGKE3p_5"/>
      <sheetName val="Du_toan5"/>
      <sheetName val="Bill_01_-_CTN5"/>
      <sheetName val="built-up_rate5"/>
      <sheetName val="List_of_works5"/>
      <sheetName val="8_PILE__(돌출)5"/>
      <sheetName val="원가근거_5"/>
      <sheetName val="내역서(1__옥외전력_및_수변전설비)5"/>
      <sheetName val="내역서(2__접지_및_피뢰침_설비)5"/>
      <sheetName val="내역서(3__CABLE_TRAY)5"/>
      <sheetName val="내역서(4__가압장_동력)5"/>
      <sheetName val="내역서(5__약품투입동,응집침전지_동력)5"/>
      <sheetName val="내역서(6__여과지_동력)5"/>
      <sheetName val="내역서(7__농축조,농축분배조_동력)5"/>
      <sheetName val="내역서(8__조정농축조,조정농축분배조_동력)5"/>
      <sheetName val="내역서(9__탈리액농축조,탈리액농축분배조_동력)5"/>
      <sheetName val="내역서(10__탈수기동,회수펌프동_동력)5"/>
      <sheetName val="내역서(11__식당_및_창고_전력간선,전열)5"/>
      <sheetName val="내역서(12__식당_및_창고_전등)5"/>
      <sheetName val="내역서(13__가압장_전력간선,전열)5"/>
      <sheetName val="내역서(14__가압장_전등)5"/>
      <sheetName val="내역서(15__여과지_전력간선,전열)5"/>
      <sheetName val="내역서(16__여과지_전등)5"/>
      <sheetName val="내역서(17__각_농축분배조_전등_전열)5"/>
      <sheetName val="내역서(18__옥외_약전_및_방송)5"/>
      <sheetName val="내역서(19__각동_약전_및_방송)5"/>
      <sheetName val="분전반설치비_일위대가5"/>
      <sheetName val="공량(1__옥외전력_및_수변전,_외등설비)5"/>
      <sheetName val="공량(2__접지_및_피뢰침_설비)5"/>
      <sheetName val="공량(3__CABLE_TRAY)5"/>
      <sheetName val="공량(4__가압장_동력)5"/>
      <sheetName val="공량(5__약품투입동,응집침전지_동력)5"/>
      <sheetName val="공량(6__여과지_동력)5"/>
      <sheetName val="공량(7__농축조,농축분배조_동력)5"/>
      <sheetName val="공량(8__조정농축조,조정농축분배조_동력)5"/>
      <sheetName val="공량(9__탈리액농축조,탈리액농축분배조_동력)5"/>
      <sheetName val="공량(10__탈수기동,회수펌프동_동력)5"/>
      <sheetName val="공량(11__식당_및_창고_전력간선,전열)5"/>
      <sheetName val="공량(12__식당_및_창고_전등)5"/>
      <sheetName val="공량(13__가압장_전력간선,전열)5"/>
      <sheetName val="공량(14__가압장_전등)5"/>
      <sheetName val="공량(15__여과지_전력간선,전열)5"/>
      <sheetName val="공량(16__여과지_전등)5"/>
      <sheetName val="공량(17__각_농축분배조_전등_전열)5"/>
      <sheetName val="공량(18__옥외_약전_및_방송)5"/>
      <sheetName val="공량(19__각동_약전_및_방송5"/>
      <sheetName val="산출조서(1_옥외전력_및_수변전,_외등설비)5"/>
      <sheetName val="산출조서(2__접지_및_피뢰침_설비)5"/>
      <sheetName val="산출조서(3__CABLE_TRAY)5"/>
      <sheetName val="산출조서(4__가압장_동력)5"/>
      <sheetName val="산출조서(5__약품투입동,응집침전지_동력)5"/>
      <sheetName val="산출조서(6__여과지_동력)5"/>
      <sheetName val="산출조서(7__농축조,농축분배조_동력)5"/>
      <sheetName val="산출조서(8__조정농축조,조정농축분배조_동력)5"/>
      <sheetName val="산출조서(9__탈리액농축조,탈리액농축분배조_동력)5"/>
      <sheetName val="산출조서(10__탈수기동,회수펌프동_동력)5"/>
      <sheetName val="산출조서(11__식당_및_창고_전력간선,전열)5"/>
      <sheetName val="산출조서(12__식당_및_창고_전등)5"/>
      <sheetName val="산출조서(13__가압장_전력간선,전열)5"/>
      <sheetName val="산출조서(L1__관리동_전등)5"/>
      <sheetName val="산출조서(L2__침사지_전등,전열)5"/>
      <sheetName val="산출조서(15__여과지_전력간선,전열)5"/>
      <sheetName val="산출조서(16__여과지_전등)5"/>
      <sheetName val="산출조서(17__각_농축분배조_전등_전열)5"/>
      <sheetName val="산출조서(18__옥외_약전_및_방송)5"/>
      <sheetName val="산출조서(19__각동_약전_및_방송)5"/>
      <sheetName val="한전_수탁비_계산_내역5"/>
      <sheetName val="CUBICLE설치비_일위대가_5"/>
      <sheetName val="S_중기사용료5"/>
      <sheetName val="건______________축5"/>
      <sheetName val="PAD_TR보호대기초5"/>
      <sheetName val="원가계산서_5"/>
      <sheetName val="본선_토공_분배표5"/>
      <sheetName val="전화번호DATA_(2001)5"/>
      <sheetName val="공__종__별__집__계__표5"/>
      <sheetName val="일__위__대__가__목__록5"/>
      <sheetName val="일_위_대_가_표5"/>
      <sheetName val="단__가__대__비__표5"/>
      <sheetName val="96보완계획7_125"/>
      <sheetName val="1공구8_개소5"/>
      <sheetName val="조립식_가설건물5"/>
      <sheetName val="1공구_건정토건_철콘5"/>
      <sheetName val="일반문틀_설치5"/>
      <sheetName val="샌딩_에폭시_도장5"/>
      <sheetName val="1_설계조건5"/>
      <sheetName val="충돌_내용5"/>
      <sheetName val="상_부5"/>
      <sheetName val="토총괄_(2)5"/>
      <sheetName val="수지예산서(세부)_(2)5"/>
      <sheetName val="3_공통공사대비5"/>
      <sheetName val="석탄2_3물량5"/>
      <sheetName val="A(Rev_3)5"/>
      <sheetName val="3_하중산정4_지지력5"/>
      <sheetName val="준검_내역서5"/>
      <sheetName val="_냉각수펌프5"/>
      <sheetName val="BSD_(2)5"/>
      <sheetName val="플랜트_설치5"/>
      <sheetName val="입출재고현황_(2)5"/>
      <sheetName val="설_계5"/>
      <sheetName val="strut_type5"/>
      <sheetName val="차집관로,_중계펌프장원가5"/>
      <sheetName val="차집관로,_중계펌프장5"/>
      <sheetName val="B_O_M5"/>
      <sheetName val="세골재__T2_변경_현황5"/>
      <sheetName val="G_R300경비5"/>
      <sheetName val="1_취수장5"/>
      <sheetName val="중기조종사_단위단가5"/>
      <sheetName val="실행예산(97_12_17)5"/>
      <sheetName val="LRT_Style_BOQ5"/>
      <sheetName val="3_바닥판설계5"/>
      <sheetName val="TOWER_12TON5"/>
      <sheetName val="TOWER_10TON5"/>
      <sheetName val="수량산출서_갑지5"/>
      <sheetName val="보온_회사분5"/>
      <sheetName val="RING_WALL5"/>
      <sheetName val="환경기계공정표_(3)5"/>
      <sheetName val="1062-X방향_5"/>
      <sheetName val="배관배선_단가조사5"/>
      <sheetName val="청구서_(별지)(3차분)5"/>
      <sheetName val="1_레미콘집계5"/>
      <sheetName val="2_아스콘집계5"/>
      <sheetName val="3_보도집계5"/>
      <sheetName val="4_보차도경계석및_도로경계블럭5"/>
      <sheetName val="Ⅰ_골재집계_5"/>
      <sheetName val="사__업__비__수__지__예__산__서5"/>
      <sheetName val="Chenh_lech_vat_tu5"/>
      <sheetName val="Annex_B5"/>
      <sheetName val="dtct_cau4"/>
      <sheetName val="All_CCDC_lam_viec-dong_phuc4"/>
      <sheetName val="141119_Vinhomes_-_RC_Ky_thuat_4"/>
      <sheetName val="3_공통공사5"/>
      <sheetName val="설치중량_9"/>
      <sheetName val="수문일위_9"/>
      <sheetName val="PTVT_(MAU)9"/>
      <sheetName val="BTT_(CAT_COC)9"/>
      <sheetName val="RAB_AR&amp;STR9"/>
      <sheetName val="4-Lane_bridge9"/>
      <sheetName val="아파트_9"/>
      <sheetName val="M_678"/>
      <sheetName val="dongia_(2)8"/>
      <sheetName val="Schedule_S-Curve_Revision#38"/>
      <sheetName val="KET_CAU_CT58"/>
      <sheetName val="6PILE__(돌출)7"/>
      <sheetName val="Eq__Mobilization7"/>
      <sheetName val="설계기준_및_하중계산7"/>
      <sheetName val="전차선로_물량표7"/>
      <sheetName val="자재견적_(대왕)_(2)8"/>
      <sheetName val="제출내역_(2)7"/>
      <sheetName val="1_동력공사7"/>
      <sheetName val="현장관리비_산출내역7"/>
      <sheetName val="1_토공7"/>
      <sheetName val="전선_및_전선관7"/>
      <sheetName val="Sheet1_(2)7"/>
      <sheetName val="내역서_(변경)7"/>
      <sheetName val="_U형배수관7"/>
      <sheetName val="집수정_(우오수)7"/>
      <sheetName val="단위가격_7"/>
      <sheetName val="단면_(2)7"/>
      <sheetName val="1_설계기준7"/>
      <sheetName val="DivA1_-_He_thong_nuoc_cap7"/>
      <sheetName val="Nhan_cong7"/>
      <sheetName val="Thiet_bi7"/>
      <sheetName val="Vat_tu7"/>
      <sheetName val="DM_ChiPhi7"/>
      <sheetName val="May_TC7"/>
      <sheetName val="Phan_tich7"/>
      <sheetName val="Bang_KL7"/>
      <sheetName val="TH_Kinh_phi7"/>
      <sheetName val="Chiet_tinh_dz357"/>
      <sheetName val="4_MECH7"/>
      <sheetName val="1995년_섹터별_매출7"/>
      <sheetName val="표지_(2)7"/>
      <sheetName val="CT_Thang_Mo7"/>
      <sheetName val="CT__PL7"/>
      <sheetName val="CỘT+VÁCH_CHỜ_L1-NS27"/>
      <sheetName val="CỘT+VÁCH_CHỜ_L1-NS2_B1-B27"/>
      <sheetName val="CỘT+VÁCH_CHỜ_L1-NS2_B2-B47"/>
      <sheetName val="THÔNG_TIN7"/>
      <sheetName val="dtct_cong7"/>
      <sheetName val="ocean_voyage7"/>
      <sheetName val="NVN_Hotel7"/>
      <sheetName val="KL_THÉP_MÓNG,DẦM,_SÀN,_CỘT_B27"/>
      <sheetName val="THKLTT_THÉP_B27"/>
      <sheetName val="CHITIET_VL-NC-TT_-1p7"/>
      <sheetName val="Cao_độ7"/>
      <sheetName val="DG_duoi6"/>
      <sheetName val="Bill_1_CPC6"/>
      <sheetName val="Bill_2_BoQ6"/>
      <sheetName val="Bill_3_PL6"/>
      <sheetName val="Bill_4_Do_boc_KL6"/>
      <sheetName val="Bill5__VT_CDT_cap6"/>
      <sheetName val="II_6_116"/>
      <sheetName val="BẢNG_TH_CỬA_CC6"/>
      <sheetName val="BẢNG_TH_PHU_KIEN6"/>
      <sheetName val="Gia_vat_tu6"/>
      <sheetName val="CT_-THVLNC6"/>
      <sheetName val="PROD_6"/>
      <sheetName val="list_VL6"/>
      <sheetName val="Trình_mẫu_VL6"/>
      <sheetName val="Nhap_VL6"/>
      <sheetName val="LIST_VLĐV6"/>
      <sheetName val="BB_VLDV6"/>
      <sheetName val="BB_VLDV_(multi)6"/>
      <sheetName val="nghiệm_thu_hoàn_thành6"/>
      <sheetName val="Báo_cáo_hiện_trường6"/>
      <sheetName val="Kế_hoạch_nghiệm_thu6"/>
      <sheetName val="Quy_trình6"/>
      <sheetName val="List_vữa6"/>
      <sheetName val="List_NT6"/>
      <sheetName val="BBNT_thô6"/>
      <sheetName val="Analisa_Gabungan6"/>
      <sheetName val="TK_CỬA6"/>
      <sheetName val="Chi_tiết_KL6"/>
      <sheetName val="TONGKE3p_6"/>
      <sheetName val="Du_toan6"/>
      <sheetName val="Bill_01_-_CTN6"/>
      <sheetName val="built-up_rate6"/>
      <sheetName val="List_of_works6"/>
      <sheetName val="8_PILE__(돌출)6"/>
      <sheetName val="원가근거_6"/>
      <sheetName val="내역서(1__옥외전력_및_수변전설비)6"/>
      <sheetName val="내역서(2__접지_및_피뢰침_설비)6"/>
      <sheetName val="내역서(3__CABLE_TRAY)6"/>
      <sheetName val="내역서(4__가압장_동력)6"/>
      <sheetName val="내역서(5__약품투입동,응집침전지_동력)6"/>
      <sheetName val="내역서(6__여과지_동력)6"/>
      <sheetName val="내역서(7__농축조,농축분배조_동력)6"/>
      <sheetName val="내역서(8__조정농축조,조정농축분배조_동력)6"/>
      <sheetName val="내역서(9__탈리액농축조,탈리액농축분배조_동력)6"/>
      <sheetName val="내역서(10__탈수기동,회수펌프동_동력)6"/>
      <sheetName val="내역서(11__식당_및_창고_전력간선,전열)6"/>
      <sheetName val="내역서(12__식당_및_창고_전등)6"/>
      <sheetName val="내역서(13__가압장_전력간선,전열)6"/>
      <sheetName val="내역서(14__가압장_전등)6"/>
      <sheetName val="내역서(15__여과지_전력간선,전열)6"/>
      <sheetName val="내역서(16__여과지_전등)6"/>
      <sheetName val="내역서(17__각_농축분배조_전등_전열)6"/>
      <sheetName val="내역서(18__옥외_약전_및_방송)6"/>
      <sheetName val="내역서(19__각동_약전_및_방송)6"/>
      <sheetName val="분전반설치비_일위대가6"/>
      <sheetName val="공량(1__옥외전력_및_수변전,_외등설비)6"/>
      <sheetName val="공량(2__접지_및_피뢰침_설비)6"/>
      <sheetName val="공량(3__CABLE_TRAY)6"/>
      <sheetName val="공량(4__가압장_동력)6"/>
      <sheetName val="공량(5__약품투입동,응집침전지_동력)6"/>
      <sheetName val="공량(6__여과지_동력)6"/>
      <sheetName val="공량(7__농축조,농축분배조_동력)6"/>
      <sheetName val="공량(8__조정농축조,조정농축분배조_동력)6"/>
      <sheetName val="공량(9__탈리액농축조,탈리액농축분배조_동력)6"/>
      <sheetName val="공량(10__탈수기동,회수펌프동_동력)6"/>
      <sheetName val="공량(11__식당_및_창고_전력간선,전열)6"/>
      <sheetName val="공량(12__식당_및_창고_전등)6"/>
      <sheetName val="공량(13__가압장_전력간선,전열)6"/>
      <sheetName val="공량(14__가압장_전등)6"/>
      <sheetName val="공량(15__여과지_전력간선,전열)6"/>
      <sheetName val="공량(16__여과지_전등)6"/>
      <sheetName val="공량(17__각_농축분배조_전등_전열)6"/>
      <sheetName val="공량(18__옥외_약전_및_방송)6"/>
      <sheetName val="공량(19__각동_약전_및_방송6"/>
      <sheetName val="산출조서(1_옥외전력_및_수변전,_외등설비)6"/>
      <sheetName val="산출조서(2__접지_및_피뢰침_설비)6"/>
      <sheetName val="산출조서(3__CABLE_TRAY)6"/>
      <sheetName val="산출조서(4__가압장_동력)6"/>
      <sheetName val="산출조서(5__약품투입동,응집침전지_동력)6"/>
      <sheetName val="산출조서(6__여과지_동력)6"/>
      <sheetName val="산출조서(7__농축조,농축분배조_동력)6"/>
      <sheetName val="산출조서(8__조정농축조,조정농축분배조_동력)6"/>
      <sheetName val="산출조서(9__탈리액농축조,탈리액농축분배조_동력)6"/>
      <sheetName val="산출조서(10__탈수기동,회수펌프동_동력)6"/>
      <sheetName val="산출조서(11__식당_및_창고_전력간선,전열)6"/>
      <sheetName val="산출조서(12__식당_및_창고_전등)6"/>
      <sheetName val="산출조서(13__가압장_전력간선,전열)6"/>
      <sheetName val="산출조서(L1__관리동_전등)6"/>
      <sheetName val="산출조서(L2__침사지_전등,전열)6"/>
      <sheetName val="산출조서(15__여과지_전력간선,전열)6"/>
      <sheetName val="산출조서(16__여과지_전등)6"/>
      <sheetName val="산출조서(17__각_농축분배조_전등_전열)6"/>
      <sheetName val="산출조서(18__옥외_약전_및_방송)6"/>
      <sheetName val="산출조서(19__각동_약전_및_방송)6"/>
      <sheetName val="한전_수탁비_계산_내역6"/>
      <sheetName val="CUBICLE설치비_일위대가_6"/>
      <sheetName val="S_중기사용료6"/>
      <sheetName val="건______________축6"/>
      <sheetName val="PAD_TR보호대기초6"/>
      <sheetName val="원가계산서_6"/>
      <sheetName val="본선_토공_분배표6"/>
      <sheetName val="전화번호DATA_(2001)6"/>
      <sheetName val="공__종__별__집__계__표6"/>
      <sheetName val="일__위__대__가__목__록6"/>
      <sheetName val="일_위_대_가_표6"/>
      <sheetName val="단__가__대__비__표6"/>
      <sheetName val="96보완계획7_126"/>
      <sheetName val="1공구8_개소6"/>
      <sheetName val="조립식_가설건물6"/>
      <sheetName val="1공구_건정토건_철콘6"/>
      <sheetName val="일반문틀_설치6"/>
      <sheetName val="샌딩_에폭시_도장6"/>
      <sheetName val="1_설계조건6"/>
      <sheetName val="충돌_내용6"/>
      <sheetName val="상_부6"/>
      <sheetName val="토총괄_(2)6"/>
      <sheetName val="수지예산서(세부)_(2)6"/>
      <sheetName val="3_공통공사대비6"/>
      <sheetName val="석탄2_3물량6"/>
      <sheetName val="A(Rev_3)6"/>
      <sheetName val="3_하중산정4_지지력6"/>
      <sheetName val="준검_내역서6"/>
      <sheetName val="_냉각수펌프6"/>
      <sheetName val="BSD_(2)6"/>
      <sheetName val="플랜트_설치6"/>
      <sheetName val="입출재고현황_(2)6"/>
      <sheetName val="설_계6"/>
      <sheetName val="strut_type6"/>
      <sheetName val="차집관로,_중계펌프장원가6"/>
      <sheetName val="차집관로,_중계펌프장6"/>
      <sheetName val="B_O_M6"/>
      <sheetName val="세골재__T2_변경_현황6"/>
      <sheetName val="G_R300경비6"/>
      <sheetName val="1_취수장6"/>
      <sheetName val="중기조종사_단위단가6"/>
      <sheetName val="실행예산(97_12_17)6"/>
      <sheetName val="LRT_Style_BOQ6"/>
      <sheetName val="3_바닥판설계6"/>
      <sheetName val="TOWER_12TON6"/>
      <sheetName val="TOWER_10TON6"/>
      <sheetName val="수량산출서_갑지6"/>
      <sheetName val="보온_회사분6"/>
      <sheetName val="RING_WALL6"/>
      <sheetName val="환경기계공정표_(3)6"/>
      <sheetName val="1062-X방향_6"/>
      <sheetName val="배관배선_단가조사6"/>
      <sheetName val="청구서_(별지)(3차분)6"/>
      <sheetName val="1_레미콘집계6"/>
      <sheetName val="2_아스콘집계6"/>
      <sheetName val="3_보도집계6"/>
      <sheetName val="4_보차도경계석및_도로경계블럭6"/>
      <sheetName val="Ⅰ_골재집계_6"/>
      <sheetName val="사__업__비__수__지__예__산__서6"/>
      <sheetName val="Chenh_lech_vat_tu6"/>
      <sheetName val="Annex_B6"/>
      <sheetName val="dtct_cau5"/>
      <sheetName val="All_CCDC_lam_viec-dong_phuc5"/>
      <sheetName val="141119_Vinhomes_-_RC_Ky_thuat_5"/>
      <sheetName val="3_공통공사6"/>
      <sheetName val="설치중량_10"/>
      <sheetName val="수문일위_10"/>
      <sheetName val="PTVT_(MAU)10"/>
      <sheetName val="BTT_(CAT_COC)10"/>
      <sheetName val="RAB_AR&amp;STR10"/>
      <sheetName val="4-Lane_bridge10"/>
      <sheetName val="아파트_10"/>
      <sheetName val="M_679"/>
      <sheetName val="dongia_(2)9"/>
      <sheetName val="Schedule_S-Curve_Revision#39"/>
      <sheetName val="KET_CAU_CT59"/>
      <sheetName val="6PILE__(돌출)8"/>
      <sheetName val="Eq__Mobilization8"/>
      <sheetName val="설계기준_및_하중계산8"/>
      <sheetName val="전차선로_물량표8"/>
      <sheetName val="자재견적_(대왕)_(2)9"/>
      <sheetName val="제출내역_(2)8"/>
      <sheetName val="1_동력공사8"/>
      <sheetName val="현장관리비_산출내역8"/>
      <sheetName val="1_토공8"/>
      <sheetName val="전선_및_전선관8"/>
      <sheetName val="Sheet1_(2)8"/>
      <sheetName val="내역서_(변경)8"/>
      <sheetName val="_U형배수관8"/>
      <sheetName val="집수정_(우오수)8"/>
      <sheetName val="단위가격_8"/>
      <sheetName val="단면_(2)8"/>
      <sheetName val="1_설계기준8"/>
      <sheetName val="DivA1_-_He_thong_nuoc_cap8"/>
      <sheetName val="Nhan_cong8"/>
      <sheetName val="Thiet_bi8"/>
      <sheetName val="Vat_tu8"/>
      <sheetName val="DM_ChiPhi8"/>
      <sheetName val="May_TC8"/>
      <sheetName val="Phan_tich8"/>
      <sheetName val="Bang_KL8"/>
      <sheetName val="TH_Kinh_phi8"/>
      <sheetName val="Chiet_tinh_dz358"/>
      <sheetName val="4_MECH8"/>
      <sheetName val="1995년_섹터별_매출8"/>
      <sheetName val="표지_(2)8"/>
      <sheetName val="CT_Thang_Mo8"/>
      <sheetName val="CT__PL8"/>
      <sheetName val="CỘT+VÁCH_CHỜ_L1-NS28"/>
      <sheetName val="CỘT+VÁCH_CHỜ_L1-NS2_B1-B28"/>
      <sheetName val="CỘT+VÁCH_CHỜ_L1-NS2_B2-B48"/>
      <sheetName val="THÔNG_TIN8"/>
      <sheetName val="dtct_cong8"/>
      <sheetName val="ocean_voyage8"/>
      <sheetName val="NVN_Hotel8"/>
      <sheetName val="KL_THÉP_MÓNG,DẦM,_SÀN,_CỘT_B28"/>
      <sheetName val="THKLTT_THÉP_B28"/>
      <sheetName val="CHITIET_VL-NC-TT_-1p8"/>
      <sheetName val="Cao_độ8"/>
      <sheetName val="DG_duoi7"/>
      <sheetName val="Bill_1_CPC7"/>
      <sheetName val="Bill_2_BoQ7"/>
      <sheetName val="Bill_3_PL7"/>
      <sheetName val="Bill_4_Do_boc_KL7"/>
      <sheetName val="Bill5__VT_CDT_cap7"/>
      <sheetName val="II_6_117"/>
      <sheetName val="BẢNG_TH_CỬA_CC7"/>
      <sheetName val="BẢNG_TH_PHU_KIEN7"/>
      <sheetName val="Gia_vat_tu7"/>
      <sheetName val="CT_-THVLNC7"/>
      <sheetName val="PROD_7"/>
      <sheetName val="list_VL7"/>
      <sheetName val="Trình_mẫu_VL7"/>
      <sheetName val="Nhap_VL7"/>
      <sheetName val="LIST_VLĐV7"/>
      <sheetName val="BB_VLDV7"/>
      <sheetName val="BB_VLDV_(multi)7"/>
      <sheetName val="nghiệm_thu_hoàn_thành7"/>
      <sheetName val="Báo_cáo_hiện_trường7"/>
      <sheetName val="Kế_hoạch_nghiệm_thu7"/>
      <sheetName val="Quy_trình7"/>
      <sheetName val="List_vữa7"/>
      <sheetName val="List_NT7"/>
      <sheetName val="BBNT_thô7"/>
      <sheetName val="Analisa_Gabungan7"/>
      <sheetName val="TK_CỬA7"/>
      <sheetName val="Chi_tiết_KL7"/>
      <sheetName val="TONGKE3p_7"/>
      <sheetName val="Du_toan7"/>
      <sheetName val="Bill_01_-_CTN7"/>
      <sheetName val="built-up_rate7"/>
      <sheetName val="List_of_works7"/>
      <sheetName val="8_PILE__(돌출)7"/>
      <sheetName val="원가근거_7"/>
      <sheetName val="내역서(1__옥외전력_및_수변전설비)7"/>
      <sheetName val="내역서(2__접지_및_피뢰침_설비)7"/>
      <sheetName val="내역서(3__CABLE_TRAY)7"/>
      <sheetName val="내역서(4__가압장_동력)7"/>
      <sheetName val="내역서(5__약품투입동,응집침전지_동력)7"/>
      <sheetName val="내역서(6__여과지_동력)7"/>
      <sheetName val="내역서(7__농축조,농축분배조_동력)7"/>
      <sheetName val="내역서(8__조정농축조,조정농축분배조_동력)7"/>
      <sheetName val="내역서(9__탈리액농축조,탈리액농축분배조_동력)7"/>
      <sheetName val="내역서(10__탈수기동,회수펌프동_동력)7"/>
      <sheetName val="내역서(11__식당_및_창고_전력간선,전열)7"/>
      <sheetName val="내역서(12__식당_및_창고_전등)7"/>
      <sheetName val="내역서(13__가압장_전력간선,전열)7"/>
      <sheetName val="내역서(14__가압장_전등)7"/>
      <sheetName val="내역서(15__여과지_전력간선,전열)7"/>
      <sheetName val="내역서(16__여과지_전등)7"/>
      <sheetName val="내역서(17__각_농축분배조_전등_전열)7"/>
      <sheetName val="내역서(18__옥외_약전_및_방송)7"/>
      <sheetName val="내역서(19__각동_약전_및_방송)7"/>
      <sheetName val="분전반설치비_일위대가7"/>
      <sheetName val="공량(1__옥외전력_및_수변전,_외등설비)7"/>
      <sheetName val="공량(2__접지_및_피뢰침_설비)7"/>
      <sheetName val="공량(3__CABLE_TRAY)7"/>
      <sheetName val="공량(4__가압장_동력)7"/>
      <sheetName val="공량(5__약품투입동,응집침전지_동력)7"/>
      <sheetName val="공량(6__여과지_동력)7"/>
      <sheetName val="공량(7__농축조,농축분배조_동력)7"/>
      <sheetName val="공량(8__조정농축조,조정농축분배조_동력)7"/>
      <sheetName val="공량(9__탈리액농축조,탈리액농축분배조_동력)7"/>
      <sheetName val="공량(10__탈수기동,회수펌프동_동력)7"/>
      <sheetName val="공량(11__식당_및_창고_전력간선,전열)7"/>
      <sheetName val="공량(12__식당_및_창고_전등)7"/>
      <sheetName val="공량(13__가압장_전력간선,전열)7"/>
      <sheetName val="공량(14__가압장_전등)7"/>
      <sheetName val="공량(15__여과지_전력간선,전열)7"/>
      <sheetName val="공량(16__여과지_전등)7"/>
      <sheetName val="공량(17__각_농축분배조_전등_전열)7"/>
      <sheetName val="공량(18__옥외_약전_및_방송)7"/>
      <sheetName val="공량(19__각동_약전_및_방송7"/>
      <sheetName val="산출조서(1_옥외전력_및_수변전,_외등설비)7"/>
      <sheetName val="산출조서(2__접지_및_피뢰침_설비)7"/>
      <sheetName val="산출조서(3__CABLE_TRAY)7"/>
      <sheetName val="산출조서(4__가압장_동력)7"/>
      <sheetName val="산출조서(5__약품투입동,응집침전지_동력)7"/>
      <sheetName val="산출조서(6__여과지_동력)7"/>
      <sheetName val="산출조서(7__농축조,농축분배조_동력)7"/>
      <sheetName val="산출조서(8__조정농축조,조정농축분배조_동력)7"/>
      <sheetName val="산출조서(9__탈리액농축조,탈리액농축분배조_동력)7"/>
      <sheetName val="산출조서(10__탈수기동,회수펌프동_동력)7"/>
      <sheetName val="산출조서(11__식당_및_창고_전력간선,전열)7"/>
      <sheetName val="산출조서(12__식당_및_창고_전등)7"/>
      <sheetName val="산출조서(13__가압장_전력간선,전열)7"/>
      <sheetName val="산출조서(L1__관리동_전등)7"/>
      <sheetName val="산출조서(L2__침사지_전등,전열)7"/>
      <sheetName val="산출조서(15__여과지_전력간선,전열)7"/>
      <sheetName val="산출조서(16__여과지_전등)7"/>
      <sheetName val="산출조서(17__각_농축분배조_전등_전열)7"/>
      <sheetName val="산출조서(18__옥외_약전_및_방송)7"/>
      <sheetName val="산출조서(19__각동_약전_및_방송)7"/>
      <sheetName val="한전_수탁비_계산_내역7"/>
      <sheetName val="CUBICLE설치비_일위대가_7"/>
      <sheetName val="S_중기사용료7"/>
      <sheetName val="건______________축7"/>
      <sheetName val="PAD_TR보호대기초7"/>
      <sheetName val="원가계산서_7"/>
      <sheetName val="본선_토공_분배표7"/>
      <sheetName val="전화번호DATA_(2001)7"/>
      <sheetName val="공__종__별__집__계__표7"/>
      <sheetName val="일__위__대__가__목__록7"/>
      <sheetName val="일_위_대_가_표7"/>
      <sheetName val="단__가__대__비__표7"/>
      <sheetName val="96보완계획7_127"/>
      <sheetName val="1공구8_개소7"/>
      <sheetName val="조립식_가설건물7"/>
      <sheetName val="1공구_건정토건_철콘7"/>
      <sheetName val="일반문틀_설치7"/>
      <sheetName val="샌딩_에폭시_도장7"/>
      <sheetName val="1_설계조건7"/>
      <sheetName val="충돌_내용7"/>
      <sheetName val="상_부7"/>
      <sheetName val="토총괄_(2)7"/>
      <sheetName val="수지예산서(세부)_(2)7"/>
      <sheetName val="3_공통공사대비7"/>
      <sheetName val="석탄2_3물량7"/>
      <sheetName val="A(Rev_3)7"/>
      <sheetName val="3_하중산정4_지지력7"/>
      <sheetName val="준검_내역서7"/>
      <sheetName val="_냉각수펌프7"/>
      <sheetName val="BSD_(2)7"/>
      <sheetName val="플랜트_설치7"/>
      <sheetName val="입출재고현황_(2)7"/>
      <sheetName val="설_계7"/>
      <sheetName val="strut_type7"/>
      <sheetName val="차집관로,_중계펌프장원가7"/>
      <sheetName val="차집관로,_중계펌프장7"/>
      <sheetName val="B_O_M7"/>
      <sheetName val="세골재__T2_변경_현황7"/>
      <sheetName val="G_R300경비7"/>
      <sheetName val="1_취수장7"/>
      <sheetName val="중기조종사_단위단가7"/>
      <sheetName val="실행예산(97_12_17)7"/>
      <sheetName val="LRT_Style_BOQ7"/>
      <sheetName val="3_바닥판설계7"/>
      <sheetName val="TOWER_12TON7"/>
      <sheetName val="TOWER_10TON7"/>
      <sheetName val="수량산출서_갑지7"/>
      <sheetName val="보온_회사분7"/>
      <sheetName val="RING_WALL7"/>
      <sheetName val="환경기계공정표_(3)7"/>
      <sheetName val="1062-X방향_7"/>
      <sheetName val="배관배선_단가조사7"/>
      <sheetName val="청구서_(별지)(3차분)7"/>
      <sheetName val="1_레미콘집계7"/>
      <sheetName val="2_아스콘집계7"/>
      <sheetName val="3_보도집계7"/>
      <sheetName val="4_보차도경계석및_도로경계블럭7"/>
      <sheetName val="Ⅰ_골재집계_7"/>
      <sheetName val="사__업__비__수__지__예__산__서7"/>
      <sheetName val="Chenh_lech_vat_tu7"/>
      <sheetName val="Annex_B7"/>
      <sheetName val="dtct_cau6"/>
      <sheetName val="All_CCDC_lam_viec-dong_phuc6"/>
      <sheetName val="141119_Vinhomes_-_RC_Ky_thuat_6"/>
      <sheetName val="3_공통공사7"/>
      <sheetName val="설치중량_11"/>
      <sheetName val="수문일위_11"/>
      <sheetName val="PTVT_(MAU)11"/>
      <sheetName val="BTT_(CAT_COC)11"/>
      <sheetName val="RAB_AR&amp;STR11"/>
      <sheetName val="4-Lane_bridge11"/>
      <sheetName val="아파트_11"/>
      <sheetName val="M_6710"/>
      <sheetName val="dongia_(2)10"/>
      <sheetName val="Schedule_S-Curve_Revision#310"/>
      <sheetName val="KET_CAU_CT510"/>
      <sheetName val="6PILE__(돌출)9"/>
      <sheetName val="Eq__Mobilization9"/>
      <sheetName val="설계기준_및_하중계산9"/>
      <sheetName val="전차선로_물량표9"/>
      <sheetName val="자재견적_(대왕)_(2)10"/>
      <sheetName val="제출내역_(2)9"/>
      <sheetName val="1_동력공사9"/>
      <sheetName val="현장관리비_산출내역9"/>
      <sheetName val="1_토공9"/>
      <sheetName val="전선_및_전선관9"/>
      <sheetName val="Sheet1_(2)9"/>
      <sheetName val="내역서_(변경)9"/>
      <sheetName val="_U형배수관9"/>
      <sheetName val="집수정_(우오수)9"/>
      <sheetName val="단위가격_9"/>
      <sheetName val="단면_(2)9"/>
      <sheetName val="1_설계기준9"/>
      <sheetName val="DivA1_-_He_thong_nuoc_cap9"/>
      <sheetName val="Nhan_cong9"/>
      <sheetName val="Thiet_bi9"/>
      <sheetName val="Vat_tu9"/>
      <sheetName val="DM_ChiPhi9"/>
      <sheetName val="May_TC9"/>
      <sheetName val="Phan_tich9"/>
      <sheetName val="Bang_KL9"/>
      <sheetName val="TH_Kinh_phi9"/>
      <sheetName val="Chiet_tinh_dz359"/>
      <sheetName val="4_MECH9"/>
      <sheetName val="1995년_섹터별_매출9"/>
      <sheetName val="표지_(2)9"/>
      <sheetName val="CT_Thang_Mo9"/>
      <sheetName val="CT__PL9"/>
      <sheetName val="CỘT+VÁCH_CHỜ_L1-NS29"/>
      <sheetName val="CỘT+VÁCH_CHỜ_L1-NS2_B1-B29"/>
      <sheetName val="CỘT+VÁCH_CHỜ_L1-NS2_B2-B49"/>
      <sheetName val="THÔNG_TIN9"/>
      <sheetName val="dtct_cong9"/>
      <sheetName val="ocean_voyage9"/>
      <sheetName val="NVN_Hotel9"/>
      <sheetName val="KL_THÉP_MÓNG,DẦM,_SÀN,_CỘT_B29"/>
      <sheetName val="THKLTT_THÉP_B29"/>
      <sheetName val="CHITIET_VL-NC-TT_-1p9"/>
      <sheetName val="Cao_độ9"/>
      <sheetName val="DG_duoi8"/>
      <sheetName val="Bill_1_CPC8"/>
      <sheetName val="Bill_2_BoQ8"/>
      <sheetName val="Bill_3_PL8"/>
      <sheetName val="Bill_4_Do_boc_KL8"/>
      <sheetName val="Bill5__VT_CDT_cap8"/>
      <sheetName val="II_6_118"/>
      <sheetName val="BẢNG_TH_CỬA_CC8"/>
      <sheetName val="BẢNG_TH_PHU_KIEN8"/>
      <sheetName val="Gia_vat_tu8"/>
      <sheetName val="CT_-THVLNC8"/>
      <sheetName val="PROD_8"/>
      <sheetName val="list_VL8"/>
      <sheetName val="Trình_mẫu_VL8"/>
      <sheetName val="Nhap_VL8"/>
      <sheetName val="LIST_VLĐV8"/>
      <sheetName val="BB_VLDV8"/>
      <sheetName val="BB_VLDV_(multi)8"/>
      <sheetName val="nghiệm_thu_hoàn_thành8"/>
      <sheetName val="Báo_cáo_hiện_trường8"/>
      <sheetName val="Kế_hoạch_nghiệm_thu8"/>
      <sheetName val="Quy_trình8"/>
      <sheetName val="List_vữa8"/>
      <sheetName val="List_NT8"/>
      <sheetName val="BBNT_thô8"/>
      <sheetName val="Analisa_Gabungan8"/>
      <sheetName val="TK_CỬA8"/>
      <sheetName val="Chi_tiết_KL8"/>
      <sheetName val="TONGKE3p_8"/>
      <sheetName val="Du_toan8"/>
      <sheetName val="Bill_01_-_CTN8"/>
      <sheetName val="built-up_rate8"/>
      <sheetName val="List_of_works8"/>
      <sheetName val="8_PILE__(돌출)8"/>
      <sheetName val="원가근거_8"/>
      <sheetName val="내역서(1__옥외전력_및_수변전설비)8"/>
      <sheetName val="내역서(2__접지_및_피뢰침_설비)8"/>
      <sheetName val="내역서(3__CABLE_TRAY)8"/>
      <sheetName val="내역서(4__가압장_동력)8"/>
      <sheetName val="내역서(5__약품투입동,응집침전지_동력)8"/>
      <sheetName val="내역서(6__여과지_동력)8"/>
      <sheetName val="내역서(7__농축조,농축분배조_동력)8"/>
      <sheetName val="내역서(8__조정농축조,조정농축분배조_동력)8"/>
      <sheetName val="내역서(9__탈리액농축조,탈리액농축분배조_동력)8"/>
      <sheetName val="내역서(10__탈수기동,회수펌프동_동력)8"/>
      <sheetName val="내역서(11__식당_및_창고_전력간선,전열)8"/>
      <sheetName val="내역서(12__식당_및_창고_전등)8"/>
      <sheetName val="내역서(13__가압장_전력간선,전열)8"/>
      <sheetName val="내역서(14__가압장_전등)8"/>
      <sheetName val="내역서(15__여과지_전력간선,전열)8"/>
      <sheetName val="내역서(16__여과지_전등)8"/>
      <sheetName val="내역서(17__각_농축분배조_전등_전열)8"/>
      <sheetName val="내역서(18__옥외_약전_및_방송)8"/>
      <sheetName val="내역서(19__각동_약전_및_방송)8"/>
      <sheetName val="분전반설치비_일위대가8"/>
      <sheetName val="공량(1__옥외전력_및_수변전,_외등설비)8"/>
      <sheetName val="공량(2__접지_및_피뢰침_설비)8"/>
      <sheetName val="공량(3__CABLE_TRAY)8"/>
      <sheetName val="공량(4__가압장_동력)8"/>
      <sheetName val="공량(5__약품투입동,응집침전지_동력)8"/>
      <sheetName val="공량(6__여과지_동력)8"/>
      <sheetName val="공량(7__농축조,농축분배조_동력)8"/>
      <sheetName val="공량(8__조정농축조,조정농축분배조_동력)8"/>
      <sheetName val="공량(9__탈리액농축조,탈리액농축분배조_동력)8"/>
      <sheetName val="공량(10__탈수기동,회수펌프동_동력)8"/>
      <sheetName val="공량(11__식당_및_창고_전력간선,전열)8"/>
      <sheetName val="공량(12__식당_및_창고_전등)8"/>
      <sheetName val="공량(13__가압장_전력간선,전열)8"/>
      <sheetName val="공량(14__가압장_전등)8"/>
      <sheetName val="공량(15__여과지_전력간선,전열)8"/>
      <sheetName val="공량(16__여과지_전등)8"/>
      <sheetName val="공량(17__각_농축분배조_전등_전열)8"/>
      <sheetName val="공량(18__옥외_약전_및_방송)8"/>
      <sheetName val="공량(19__각동_약전_및_방송8"/>
      <sheetName val="산출조서(1_옥외전력_및_수변전,_외등설비)8"/>
      <sheetName val="산출조서(2__접지_및_피뢰침_설비)8"/>
      <sheetName val="산출조서(3__CABLE_TRAY)8"/>
      <sheetName val="산출조서(4__가압장_동력)8"/>
      <sheetName val="산출조서(5__약품투입동,응집침전지_동력)8"/>
      <sheetName val="산출조서(6__여과지_동력)8"/>
      <sheetName val="산출조서(7__농축조,농축분배조_동력)8"/>
      <sheetName val="산출조서(8__조정농축조,조정농축분배조_동력)8"/>
      <sheetName val="산출조서(9__탈리액농축조,탈리액농축분배조_동력)8"/>
      <sheetName val="산출조서(10__탈수기동,회수펌프동_동력)8"/>
      <sheetName val="산출조서(11__식당_및_창고_전력간선,전열)8"/>
      <sheetName val="산출조서(12__식당_및_창고_전등)8"/>
      <sheetName val="산출조서(13__가압장_전력간선,전열)8"/>
      <sheetName val="산출조서(L1__관리동_전등)8"/>
      <sheetName val="산출조서(L2__침사지_전등,전열)8"/>
      <sheetName val="산출조서(15__여과지_전력간선,전열)8"/>
      <sheetName val="산출조서(16__여과지_전등)8"/>
      <sheetName val="산출조서(17__각_농축분배조_전등_전열)8"/>
      <sheetName val="산출조서(18__옥외_약전_및_방송)8"/>
      <sheetName val="산출조서(19__각동_약전_및_방송)8"/>
      <sheetName val="한전_수탁비_계산_내역8"/>
      <sheetName val="CUBICLE설치비_일위대가_8"/>
      <sheetName val="S_중기사용료8"/>
      <sheetName val="건______________축8"/>
      <sheetName val="PAD_TR보호대기초8"/>
      <sheetName val="원가계산서_8"/>
      <sheetName val="본선_토공_분배표8"/>
      <sheetName val="전화번호DATA_(2001)8"/>
      <sheetName val="공__종__별__집__계__표8"/>
      <sheetName val="일__위__대__가__목__록8"/>
      <sheetName val="일_위_대_가_표8"/>
      <sheetName val="단__가__대__비__표8"/>
      <sheetName val="96보완계획7_128"/>
      <sheetName val="1공구8_개소8"/>
      <sheetName val="조립식_가설건물8"/>
      <sheetName val="1공구_건정토건_철콘8"/>
      <sheetName val="일반문틀_설치8"/>
      <sheetName val="샌딩_에폭시_도장8"/>
      <sheetName val="1_설계조건8"/>
      <sheetName val="충돌_내용8"/>
      <sheetName val="상_부8"/>
      <sheetName val="토총괄_(2)8"/>
      <sheetName val="수지예산서(세부)_(2)8"/>
      <sheetName val="3_공통공사대비8"/>
      <sheetName val="석탄2_3물량8"/>
      <sheetName val="A(Rev_3)8"/>
      <sheetName val="3_하중산정4_지지력8"/>
      <sheetName val="준검_내역서8"/>
      <sheetName val="_냉각수펌프8"/>
      <sheetName val="BSD_(2)8"/>
      <sheetName val="플랜트_설치8"/>
      <sheetName val="입출재고현황_(2)8"/>
      <sheetName val="설_계8"/>
      <sheetName val="strut_type8"/>
      <sheetName val="차집관로,_중계펌프장원가8"/>
      <sheetName val="차집관로,_중계펌프장8"/>
      <sheetName val="B_O_M8"/>
      <sheetName val="세골재__T2_변경_현황8"/>
      <sheetName val="G_R300경비8"/>
      <sheetName val="1_취수장8"/>
      <sheetName val="중기조종사_단위단가8"/>
      <sheetName val="실행예산(97_12_17)8"/>
      <sheetName val="LRT_Style_BOQ8"/>
      <sheetName val="3_바닥판설계8"/>
      <sheetName val="TOWER_12TON8"/>
      <sheetName val="TOWER_10TON8"/>
      <sheetName val="수량산출서_갑지8"/>
      <sheetName val="보온_회사분8"/>
      <sheetName val="RING_WALL8"/>
      <sheetName val="환경기계공정표_(3)8"/>
      <sheetName val="1062-X방향_8"/>
      <sheetName val="배관배선_단가조사8"/>
      <sheetName val="청구서_(별지)(3차분)8"/>
      <sheetName val="1_레미콘집계8"/>
      <sheetName val="2_아스콘집계8"/>
      <sheetName val="3_보도집계8"/>
      <sheetName val="4_보차도경계석및_도로경계블럭8"/>
      <sheetName val="Ⅰ_골재집계_8"/>
      <sheetName val="사__업__비__수__지__예__산__서8"/>
      <sheetName val="Chenh_lech_vat_tu8"/>
      <sheetName val="Annex_B8"/>
      <sheetName val="dtct_cau7"/>
      <sheetName val="All_CCDC_lam_viec-dong_phuc7"/>
      <sheetName val="141119_Vinhomes_-_RC_Ky_thuat_7"/>
      <sheetName val="3_공통공사8"/>
      <sheetName val="成本核算_3"/>
      <sheetName val="TH_N_Cong3"/>
      <sheetName val="Báo_cáo"/>
      <sheetName val="04年度長期操業予測_金額_0408月3発反映_長計修正"/>
      <sheetName val="기계원가계_x005f_xd800_"/>
      <sheetName val="진행_DATA_(2)"/>
      <sheetName val="THCtr_đký-ProgramRegis_total"/>
      <sheetName val="BM03_CODE"/>
      <sheetName val="MAXE"/>
      <sheetName val="6동"/>
      <sheetName val="[내역.XLS]A__MSOffice_Excel_w_316"/>
      <sheetName val="SCHEDULE"/>
      <sheetName val="Sumber Daya"/>
      <sheetName val="表三甲"/>
      <sheetName val="补给水工程"/>
      <sheetName val="除灰"/>
      <sheetName val="地基处理"/>
      <sheetName val="电气"/>
      <sheetName val="工程性质、地区分类"/>
      <sheetName val="附属"/>
      <sheetName val="供水"/>
      <sheetName val="灰场"/>
      <sheetName val="化学"/>
      <sheetName val="交通"/>
      <sheetName val="厂外单项临时"/>
      <sheetName val="燃料"/>
      <sheetName val="热力"/>
      <sheetName val="厂外单项土方"/>
      <sheetName val="定额 (对比)"/>
      <sheetName val="定额2014"/>
      <sheetName val="机械库10年"/>
      <sheetName val="tj机械hz"/>
      <sheetName val="脱硫"/>
      <sheetName val="脱硝"/>
      <sheetName val="2010电气概算 价目表"/>
      <sheetName val="30万表三"/>
      <sheetName val="gsde06"/>
      <sheetName val="Contingency"/>
      <sheetName val="jj"/>
      <sheetName val="cespiti cet2 piombino (2)"/>
      <sheetName val="表二"/>
      <sheetName val="建筑工程统计表06月份 "/>
      <sheetName val="C-850R0.XLS"/>
      <sheetName val="DB@Acess"/>
      <sheetName val="Civil"/>
      <sheetName val="표건"/>
      <sheetName val="집 계 표"/>
      <sheetName val="[내역.XLS]A__MSOffice_Excel_w_317"/>
      <sheetName val="[내역.XLS]A__MSOffice_Excel_w_320"/>
      <sheetName val="[내역.XLS]A__MSOffice_Excel_w_319"/>
      <sheetName val="[내역.XLS]A__MSOffice_Excel_w_321"/>
      <sheetName val="[내역.XLS]A__MSOffice_Excel_w_322"/>
      <sheetName val="굴화내_x0000_"/>
      <sheetName val="전선관"/>
      <sheetName val="[내역.XLS]A__MSOffice_Excel_w_323"/>
      <sheetName val="[내역.XLS]A__MSOffice_Excel_w_325"/>
      <sheetName val="단-토공"/>
      <sheetName val="중분대수량산출"/>
      <sheetName val="공정집계_국별"/>
      <sheetName val="CABLE SIZE-1"/>
      <sheetName val="49M_x0000_"/>
      <sheetName val="전차선로_물량刀"/>
      <sheetName val="Finansal tamamlanma Eğrisi"/>
      <sheetName val="[내역.XLS]A__MSOffice_Excel_w_377"/>
      <sheetName val="[내역.XLS]A__MSOffice_Excel_w_326"/>
      <sheetName val="[내역.XLS]A__MSOffice_Excel_w_327"/>
      <sheetName val="[내역.XLS]A__MSOffice_Excel_w_328"/>
      <sheetName val="[내역.XLS]A__MSOffice_Excel_w_329"/>
      <sheetName val="[내역.XLS]A__MSOffice_Excel_w_330"/>
      <sheetName val="[내역.XLS]A__MSOffice_Excel_w_332"/>
      <sheetName val="[내역.XLS]A__MSOffice_Excel_w_331"/>
      <sheetName val="[내역.XLS]A__MSOffice_Excel_w_333"/>
      <sheetName val="[내역.XLS]A__MSOffice_Excel_w_334"/>
      <sheetName val="[내역.XLS]A__MSOffice_Excel_w_335"/>
      <sheetName val="[내역.XLS]A__MSOffice_Excel_w_336"/>
      <sheetName val="[내역.XLS]A__MSOffice_Excel_w_338"/>
      <sheetName val="[내역.XLS]A__MSOffice_Excel_w_337"/>
      <sheetName val="[내역.XLS]A__MSOffice_Excel_w_339"/>
      <sheetName val="[내역.XLS]A__MSOffice_Excel_w_340"/>
      <sheetName val="[내역.XLS]A__MSOffice_Excel_w_341"/>
      <sheetName val="[내역.XLS]A__MSOffice_Excel_w_343"/>
      <sheetName val="[내역.XLS]A__MSOffice_Excel_w_342"/>
      <sheetName val="[내역.XLS]A__MSOffice_Excel_w_344"/>
      <sheetName val="[내역.XLS]A__MSOffice_Excel_w_346"/>
      <sheetName val="[내역.XLS]A__MSOffice_Excel_w_345"/>
      <sheetName val="[내역.XLS]A__MSOffice_Excel_w_347"/>
      <sheetName val="견적서"/>
      <sheetName val="[내역.XLS]A__MSOffice_Excel_w_349"/>
      <sheetName val="[내역.XLS]A__MSOffice_Excel_w_348"/>
      <sheetName val="[내역.XLS]A__MSOffice_Excel_w_350"/>
      <sheetName val="[내역.XLS]A__MSOffice_Excel_w_351"/>
      <sheetName val="[내역.XLS]A__MSOffice_Excel_w_353"/>
      <sheetName val="[내역.XLS]A__MSOffice_Excel_w_352"/>
      <sheetName val="[내역.XLS]A__MSOffice_Excel_w_355"/>
      <sheetName val="[내역.XLS]A__MSOffice_Excel_w_354"/>
      <sheetName val="[내역.XLS]A__MSOffice_Excel_w_356"/>
      <sheetName val="[내역.XLS]A__MSOffice_Excel_w_358"/>
      <sheetName val="[내역.XLS]A__MSOffice_Excel_w_357"/>
      <sheetName val="[내역.XLS]A__MSOffice_Excel_w_359"/>
      <sheetName val="[내역.XLS]A__MSOffice_Excel_w_363"/>
      <sheetName val="[내역.XLS]A__MSOffice_Excel_w_360"/>
      <sheetName val="[내역.XLS]A__MSOffice_Excel_w_361"/>
      <sheetName val="[내역.XLS]A__MSOffice_Excel_w_362"/>
      <sheetName val="[내역.XLS]A__MSOffice_Excel_w_364"/>
      <sheetName val="[내역.XLS]A__MSOffice_Excel_w_365"/>
      <sheetName val="[내역.XLS]A__MSOffice_Excel_w_366"/>
      <sheetName val="[내역.XLS]A__MSOffice_Excel_w_368"/>
      <sheetName val="[내역.XLS]A__MSOffice_Excel_w_367"/>
      <sheetName val="[내역.XLS]A__MSOffice_Excel_w_369"/>
      <sheetName val="[내역.XLS]A__MSOffice_Excel_w_370"/>
      <sheetName val="[내역.XLS]A__MSOffice_Excel_w_375"/>
      <sheetName val="[내역.XLS]A__MSOffice_Excel_w_371"/>
      <sheetName val="[내역.XLS]A__MSOffice_Excel_w_372"/>
      <sheetName val="[내역.XLS]A__MSOffice_Excel_w_373"/>
      <sheetName val="[내역.XLS]A__MSOffice_Excel_w_374"/>
      <sheetName val="[내역.XLS]A__MSOffice_Excel_w_376"/>
      <sheetName val="재_x0008_ꀀ"/>
      <sheetName val="신우"/>
      <sheetName val="[내역_XLS]A__MSOffice_Excel_wo_11"/>
      <sheetName val="[내역_XLS]A__MSOffice_Excel_wor_8"/>
      <sheetName val="[내역_XLS]A__MSOffice_Excel_wor_7"/>
      <sheetName val="[내역_XLS]A__MSOffice_Excel_wo_10"/>
      <sheetName val="[내역_XLS]A__MSOffice_Excel_wor_9"/>
      <sheetName val="[내역_XLS]A__MSOffice_Excel_wo_16"/>
      <sheetName val="[내역_XLS]A__MSOffice_Excel_wo_14"/>
      <sheetName val="[내역_XLS]A__MSOffice_Excel_wo_12"/>
      <sheetName val="[내역_XLS]A__MSOffice_Excel_wo_13"/>
      <sheetName val="[내역_XLS]A__MSOffice_Excel_wo_15"/>
      <sheetName val="Vari_by_Vendor"/>
      <sheetName val="worksheet_inchican"/>
      <sheetName val="combined_9-30"/>
      <sheetName val="Flour_WH"/>
      <sheetName val="VC2_10_99"/>
      <sheetName val="TRADUCTION_LISTES"/>
      <sheetName val="ind'l_cp"/>
      <sheetName val="Land_Dev't__Ph-1"/>
      <sheetName val="Bored_Pile"/>
      <sheetName val="ﾄﾞﾊﾞｲFUEL_GAS追見"/>
      <sheetName val="UPA(Part_C,D,E,G,H)"/>
      <sheetName val="UPA(Part_F)"/>
      <sheetName val="Rate_Analysis"/>
      <sheetName val="Equipt_Rental"/>
      <sheetName val="structural_ratios"/>
      <sheetName val="ok_slab_on_grade"/>
      <sheetName val="Assump_(Static)"/>
      <sheetName val="Direct_Cost_Summary"/>
      <sheetName val="2_2_STAFF_Scedule"/>
      <sheetName val="Change_Order_Log"/>
      <sheetName val="TRUCK_HAUL_CYCLE-waste"/>
      <sheetName val="2_2_띠장의_설계"/>
      <sheetName val="INTERIOR_WALLS"/>
      <sheetName val="Front_Page"/>
      <sheetName val="HaulingLine_hardware"/>
      <sheetName val="STATUS_REPORT"/>
      <sheetName val="Hac_Lots"/>
      <sheetName val="Res_Lots"/>
      <sheetName val="Spine_Road"/>
      <sheetName val="MAIN_GATE_HOUSE"/>
      <sheetName val="하수처리장-토"/>
      <sheetName val="ఀ᠀갇"/>
      <sheetName val="[내역_XLS]석탄2쎕々/"/>
      <sheetName val="입찰내역_발주처_양식"/>
      <sheetName val="____耀僵䅛_______‎ӥ____"/>
      <sheetName val="____렀హ䆍_______2_______"/>
      <sheetName val="3_공통공사__"/>
      <sheetName val="T_KE_CP1"/>
      <sheetName val="Đon_gia"/>
      <sheetName val="CP_Khac_cuoc_VC"/>
      <sheetName val="아파트_기성내역서"/>
      <sheetName val="Thoat_nuoc"/>
      <sheetName val="COPkԀ"/>
      <sheetName val="[내역_XLS]A__MSOffice_Excel_wo_18"/>
      <sheetName val="[내역_XLS]A__MSOffice_Excel_wo_17"/>
      <sheetName val="[내역_XLS]A__MSOffice_Excel_wo_19"/>
      <sheetName val="[내역_XLS]A__MSOffice_Excel_wo_20"/>
      <sheetName val="[내역_XLS]A__MSOffice_Excel_wo_21"/>
      <sheetName val="[내역_XLS]A__MSOffice_Excel_wo_54"/>
      <sheetName val="정??"/>
      <sheetName val="[내역_XLS]A__MSOffice_Excel_wo_22"/>
      <sheetName val="1공구8_개쌃"/>
      <sheetName val="[내역_XLS]A__MSOffice_Excel_wo_23"/>
      <sheetName val="[내역_XLS]A__MSOffice_Excel_wo_24"/>
      <sheetName val="[내역_XLS]A__MSOffice_Excel_wo_29"/>
      <sheetName val="[내역_XLS]A__MSOffice_Excel_wo_26"/>
      <sheetName val="[내역_XLS]A__MSOffice_Excel_wo_25"/>
      <sheetName val="[내역_XLS]A__MSOffice_Excel_wo_27"/>
      <sheetName val="[내역_XLS]A__MSOffice_Excel_wo_28"/>
      <sheetName val="[내역_XLS]A__MSOffice_Excel_wo_31"/>
      <sheetName val="[내역_XLS]A__MSOffice_Excel_wo_30"/>
      <sheetName val="[내역_XLS]A__MSOffice_Excel_wo_35"/>
      <sheetName val="[내역_XLS]A__MSOffice_Excel_wo_32"/>
      <sheetName val="[내역_XLS]A__MSOffice_Excel_wo_33"/>
      <sheetName val="[내역_XLS]A__MSOffice_Excel_wo_34"/>
      <sheetName val="[내역_XLS]A__MSOffice_Excel_wo_36"/>
      <sheetName val="[내역_XLS]A__MSOffice_Excel_wo_37"/>
      <sheetName val="[내역_XLS]A__MSOffice_Excel_wo_41"/>
      <sheetName val="[내역_XLS]A__MSOffice_Excel_wo_38"/>
      <sheetName val="[내역_XLS]A__MSOffice_Excel_wo_39"/>
      <sheetName val="[내역_XLS]A__MSOffice_Excel_wo_40"/>
      <sheetName val="[내역_XLS]A__MSOffice_Excel_wo_46"/>
      <sheetName val="[내역_XLS]A__MSOffice_Excel_wo_42"/>
      <sheetName val="[내역_XLS]A__MSOffice_Excel_wo_43"/>
      <sheetName val="[내역_XLS]A__MSOffice_Excel_wo_44"/>
      <sheetName val="[내역_XLS]A__MSOffice_Excel_wo_45"/>
      <sheetName val="[내역_XLS]A__MSOffice_Excel_wo_47"/>
      <sheetName val="[내역_XLS]A__MSOffice_Excel_wo_49"/>
      <sheetName val="[내역_XLS]A__MSOffice_Excel_wo_48"/>
      <sheetName val="[내역_XLS]A__MSOffice_Excel_wo_50"/>
      <sheetName val="건축공사_집계표"/>
      <sheetName val="[내역_XLS]A__MSOffice_Excel_wo_51"/>
      <sheetName val="[내역_XLS]A__MSOffice_Excel_wo_53"/>
      <sheetName val="[내역_XLS]A__MSOffice_Excel_wo_52"/>
      <sheetName val="석탄2쎕々_"/>
      <sheetName val="_내역.XLS_A__MSOffice_Excel_wor_2"/>
      <sheetName val="_내역.XLS_A__MSOffice_Excel_wor_6"/>
      <sheetName val="_내역.XLS_A__MSOffice_Excel_wor_4"/>
      <sheetName val="_내역.XLS_A__MSOffice_Excel_wor_3"/>
      <sheetName val="_내역.XLS_A__MSOffice_Excel_wor_5"/>
      <sheetName val="_내역.XLS_A__MSOffice_Excel_wo_11"/>
      <sheetName val="_내역.XLS_A__MSOffice_Excel_wor_8"/>
      <sheetName val="_내역.XLS_A__MSOffice_Excel_wor_7"/>
      <sheetName val="_내역.XLS_A__MSOffice_Excel_wo_10"/>
      <sheetName val="_내역.XLS_A__MSOffice_Excel_wor_9"/>
      <sheetName val="_내역.XLS_A__MSOffice_Excel_wo_16"/>
      <sheetName val="_내역.XLS_A__MSOffice_Excel_wo_14"/>
      <sheetName val="_내역.XLS_A__MSOffice_Excel_wo_12"/>
      <sheetName val="_내역.XLS_A__MSOffice_Excel_wo_13"/>
      <sheetName val="_내역.XLS_A__MSOffice_Excel_wo_15"/>
      <sheetName val="_내역.XLS_A__MSOffice_Excel_wo_19"/>
      <sheetName val="_내역.XLS_A__MSOffice_Excel_wo_17"/>
      <sheetName val="_내역.XLS_A__MSOffice_Excel_wo_18"/>
      <sheetName val="_내역.XLS_A__MSOffice_Excel_wo_20"/>
      <sheetName val="_내역.XLS_A__MSOffice_Excel_wo_22"/>
      <sheetName val="_내역.XLS_A__MSOffice_Excel_wo_21"/>
      <sheetName val="A__MSOffice_Excel_work_내역.XLS"/>
      <sheetName val="_내역.XLS_석탄2쎕々_"/>
      <sheetName val="정___x0005_"/>
      <sheetName val="_내역.XLS_A__MSOffice_Excel_wo_23"/>
      <sheetName val="_내역.XLS_A__MSOffice_Excel_wo_24"/>
      <sheetName val="_내역.XLS_A__MSOffice_Excel_wo_29"/>
      <sheetName val="_내역.XLS_A__MSOffice_Excel_wo_26"/>
      <sheetName val="_내역.XLS_A__MSOffice_Excel_wo_25"/>
      <sheetName val="_내역.XLS_A__MSOffice_Excel_wo_27"/>
      <sheetName val="_내역.XLS_A__MSOffice_Excel_wo_28"/>
      <sheetName val="_내역.XLS_A__MSOffice_Excel_wo_31"/>
      <sheetName val="_내역.XLS_A__MSOffice_Excel_wo_30"/>
      <sheetName val="_내역.XLS_A__MSOffice_Excel_wo_35"/>
      <sheetName val="_내역.XLS_A__MSOffice_Excel_wo_32"/>
      <sheetName val="_내역.XLS_A__MSOffice_Excel_wo_33"/>
      <sheetName val="_내역.XLS_A__MSOffice_Excel_wo_34"/>
      <sheetName val="_내역.XLS_A__MSOffice_Excel_wo_36"/>
      <sheetName val="_내역.XLS_A__MSOffice_Excel_wo_37"/>
      <sheetName val="_내역.XLS_A__MSOffice_Excel_wo_41"/>
      <sheetName val="_내역.XLS_A__MSOffice_Excel_wo_38"/>
      <sheetName val="_내역.XLS_A__MSOffice_Excel_wo_39"/>
      <sheetName val="_내역.XLS_A__MSOffice_Excel_wo_40"/>
      <sheetName val="_내역.XLS_A__MSOffice_Excel_wo_46"/>
      <sheetName val="_내역.XLS_A__MSOffice_Excel_wo_42"/>
      <sheetName val="_내역.XLS_A__MSOffice_Excel_wo_43"/>
      <sheetName val="_내역.XLS_A__MSOffice_Excel_wo_44"/>
      <sheetName val="_내역.XLS_A__MSOffice_Excel_wo_45"/>
      <sheetName val="_내역.XLS_A__MSOffice_Excel_wo_47"/>
      <sheetName val="_내역.XLS_A__MSOffice_Excel_wo_49"/>
      <sheetName val="_내역.XLS_A__MSOffice_Excel_wo_48"/>
      <sheetName val="_내역.XLS_A__MSOffice_Excel_wo_50"/>
      <sheetName val="_내역.XLS_A__MSOffice_Excel_wo_51"/>
      <sheetName val="_내역.XLS_A__MSOffice_Excel_wo_53"/>
      <sheetName val="_내역.XLS_A__MSOffice_Excel_wo_52"/>
      <sheetName val="_내역.XLS_A__MSOffice_Excel_wo_54"/>
      <sheetName val="_내역.XLS_A__MSOffice_Excel_wo_55"/>
      <sheetName val="_내역.XLS_A__MSOffice_Excel_wo_64"/>
      <sheetName val="_내역.XLS_A__MSOffice_Excel_wo_56"/>
      <sheetName val="_내역.XLS_A__MSOffice_Excel_wo_57"/>
      <sheetName val="_내역.XLS_A__MSOffice_Excel_wo_58"/>
      <sheetName val="_내역.XLS_A__MSOffice_Excel_wo_59"/>
      <sheetName val="_내역.XLS_A__MSOffice_Excel_wo_60"/>
      <sheetName val="_내역.XLS_A__MSOffice_Excel_wo_61"/>
      <sheetName val="_내역.XLS_A__MSOffice_Excel_wo_62"/>
      <sheetName val="_내역.XLS_A__MSOffice_Excel_wo_63"/>
      <sheetName val="_내역.XLS_A__MSOffice_Excel_wo_65"/>
      <sheetName val="_내역.XLS_A__MSOffice_Excel_wo_66"/>
      <sheetName val="_내역.XLS_A__MSOffice_Excel_wo_67"/>
      <sheetName val="_내역.XLS_A__MSOffice_Excel_wo_68"/>
      <sheetName val="_내역.XLS_A__MSOffice_Excel_wo_69"/>
      <sheetName val="_내역.XLS_A__MSOffice_Excel_wo_70"/>
      <sheetName val="_내역.XLS_A__MSOffice_Excel_wo_72"/>
      <sheetName val="_내역.XLS_A__MSOffice_Excel_wo_71"/>
      <sheetName val="_내역.XLS_A__MSOffice_Excel_wo_73"/>
      <sheetName val="_내역.XLS_A__MSOffice_Excel_wo_75"/>
      <sheetName val="_내역.XLS_A__MSOffice_Excel_wo_74"/>
      <sheetName val="_내역.XLS_A__MSOffice_Excel_w_118"/>
      <sheetName val="_내역.XLS_A__MSOffice_Excel_w_117"/>
      <sheetName val="_내역.XLS_A__MSOffice_Excel_wo_82"/>
      <sheetName val="_내역.XLS_A__MSOffice_Excel_wo_76"/>
      <sheetName val="_내역.XLS_A__MSOffice_Excel_wo_77"/>
      <sheetName val="_내역.XLS_A__MSOffice_Excel_wo_78"/>
      <sheetName val="_내역.XLS_A__MSOffice_Excel_wo_79"/>
      <sheetName val="_내역.XLS_A__MSOffice_Excel_wo_80"/>
      <sheetName val="_내역.XLS_A__MSOffice_Excel_wo_81"/>
      <sheetName val="_내역.XLS_A__MSOffice_Excel_w_100"/>
      <sheetName val="_내역.XLS_A__MSOffice_Excel_wo_83"/>
      <sheetName val="_내역.XLS_A__MSOffice_Excel_wo_84"/>
      <sheetName val="_내역.XLS_A__MSOffice_Excel_wo_86"/>
      <sheetName val="_내역.XLS_A__MSOffice_Excel_wo_85"/>
      <sheetName val="_내역.XLS_A__MSOffice_Excel_wo_88"/>
      <sheetName val="_내역.XLS_A__MSOffice_Excel_wo_87"/>
      <sheetName val="_내역.XLS_A__MSOffice_Excel_wo_90"/>
      <sheetName val="_내역.XLS_A__MSOffice_Excel_wo_89"/>
      <sheetName val="_내역.XLS_A__MSOffice_Excel_wo_91"/>
      <sheetName val="_내역.XLS_A__MSOffice_Excel_wo_92"/>
      <sheetName val="_내역.XLS_A__MSOffice_Excel_wo_93"/>
      <sheetName val="_내역.XLS_A__MSOffice_Excel_wo_94"/>
      <sheetName val="_내역.XLS_A__MSOffice_Excel_wo_95"/>
      <sheetName val="_내역.XLS_A__MSOffice_Excel_wo_97"/>
      <sheetName val="_내역.XLS_A__MSOffice_Excel_wo_96"/>
      <sheetName val="_내역.XLS_A__MSOffice_Excel_wo_98"/>
      <sheetName val="_내역.XLS_A__MSOffice_Excel_wo_99"/>
      <sheetName val="_내역.XLS_A__MSOffice_Excel_w_102"/>
      <sheetName val="_내역.XLS_A__MSOffice_Excel_w_101"/>
      <sheetName val="_내역.XLS_A__MSOffice_Excel_w_103"/>
      <sheetName val="_내역.XLS_A__MSOffice_Excel_w_104"/>
      <sheetName val="_내역.XLS_A__MSOffice_Excel_w_105"/>
      <sheetName val="_내역.XLS_A__MSOffice_Excel_w_106"/>
      <sheetName val="_내역.XLS_A__MSOffice_Excel_w_107"/>
      <sheetName val="_내역.XLS_A__MSOffice_Excel_w_108"/>
      <sheetName val="_내역.XLS_A__MSOffice_Excel_w_109"/>
      <sheetName val="_내역.XLS_A__MSOffice_Excel_w_111"/>
      <sheetName val="_내역.XLS_A__MSOffice_Excel_w_110"/>
      <sheetName val="_내역.XLS_A__MSOffice_Excel_w_113"/>
      <sheetName val="_내역.XLS_A__MSOffice_Excel_w_112"/>
      <sheetName val="_내역.XLS_A__MSOffice_Excel_w_114"/>
      <sheetName val="_내역.XLS_A__MSOffice_Excel_w_115"/>
      <sheetName val="_내역.XLS_A__MSOffice_Excel_w_116"/>
      <sheetName val="3_공통공사__1"/>
      <sheetName val="GEN"/>
      <sheetName val="[내역.XLS]A__MSOffice_Excel_w_380"/>
      <sheetName val="[내역.XLS]A__MSOffice_Excel_w_378"/>
      <sheetName val="[내역.XLS]A__MSOffice_Excel_w_379"/>
      <sheetName val="[내역.XLS]A__MSOffice_Excel_w_383"/>
      <sheetName val="[내역.XLS]A__MSOffice_Excel_w_381"/>
      <sheetName val="[내역.XLS]A__MSOffice_Excel_w_382"/>
      <sheetName val="[내역.XLS]A__MSOffice_Excel_w_384"/>
      <sheetName val="[내역.XLS]A__MSOffice_Excel_w_385"/>
      <sheetName val="[내역.XLS]A__MSOffice_Excel_w_386"/>
      <sheetName val="[내역.XLS]A__MSOffice_Excel_w_387"/>
      <sheetName val="[내역.XLS]A__MSOffice_Excel_w_391"/>
      <sheetName val="경영상태"/>
      <sheetName val="포장물량집°"/>
      <sheetName val="[내역.XLS]A__MSOffice_Excel_w_389"/>
      <sheetName val="[내역.XLS]A__MSOffice_Excel_w_388"/>
      <sheetName val="[내역.XLS]A__MSOffice_Excel_w_390"/>
      <sheetName val="[내역.XLS]A__MSOffice_Excel_w_395"/>
      <sheetName val="49_x0000_"/>
      <sheetName val="[내역.XLS]A__MSOffice_Excel_w_394"/>
      <sheetName val="[내역.XLS]A__MSOffice_Excel_w_392"/>
      <sheetName val="[내역.XLS]A__MSOffice_Excel_w_393"/>
      <sheetName val="[내역.XLS]A__MSOffice_Excel_w_396"/>
      <sheetName val="설계단넼"/>
      <sheetName val="[내역.XLS]A__MSOffice_Excel_w_397"/>
      <sheetName val="[내역.XLS]A__MSOffice_Excel_w_399"/>
      <sheetName val="[내역.XLS]A__MSOffice_Excel_w_398"/>
      <sheetName val="[내역.XLS]A__MSOffice_Excel_w_403"/>
      <sheetName val="[내역.XLS]A__MSOffice_Excel_w_402"/>
      <sheetName val="[내역.XLS]A__MSOffice_Excel_w_400"/>
      <sheetName val="[내역.XLS]A__MSOffice_Excel_w_401"/>
      <sheetName val="[내역.XLS]A__MSOffice_Excel_w_404"/>
      <sheetName val="[내역.XLS]A__MSOffice_Excel_w_414"/>
      <sheetName val="[내역.XLS]A__MSOffice_Excel_w_405"/>
      <sheetName val="1.설偰ᒶ_x0000_"/>
      <sheetName val="1.설ၒ_x0000_"/>
      <sheetName val="1.설矰B"/>
      <sheetName val="[내역.XLS]A__MSOffice_Excel_w_406"/>
      <sheetName val="[내역.XLS]A__MSOffice_Excel_w_411"/>
      <sheetName val="[내역.XLS]A__MSOffice_Excel_w_407"/>
      <sheetName val="[내역.XLS]A__MSOffice_Excel_w_409"/>
      <sheetName val="[내역.XLS]A__MSOffice_Excel_w_408"/>
      <sheetName val="[내역.XLS]A__MSOffice_Excel_w_410"/>
      <sheetName val="[내역.XLS]A__MSOffice_Excel_w_412"/>
      <sheetName val="[내역.XLS]A__MSOffice_Excel_w_413"/>
      <sheetName val="[내역.XLS]A__MSOffice_Excel_w_415"/>
      <sheetName val="[내역.XLS]A__MSOffice_Excel_w_416"/>
      <sheetName val="[내역.XLS]A__MSOffice_Excel_w_417"/>
      <sheetName val="노임단가 및 기계경비"/>
      <sheetName val="[내역.XLS]A__MSOffice_Excel_w_419"/>
      <sheetName val="[내역.XLS]A__MSOffice_Excel_w_418"/>
      <sheetName val="[내역.XLS]A__MSOffice_Excel_w_422"/>
      <sheetName val="BOJUNGGM"/>
      <sheetName val="수정계획3"/>
      <sheetName val="[내역.XLS]A__MSOffice_Excel_w_420"/>
      <sheetName val="[내역.XLS]A__MSOffice_Excel_w_421"/>
      <sheetName val="[내역.XLS]A__MSOffice_Excel_w_423"/>
      <sheetName val="[내역.XLS]A__MSOffice_Excel_w_424"/>
      <sheetName val="[내역.XLS]A__MSOffice_Excel_w_425"/>
      <sheetName val="[내역.XLS]A__MSOffice_Excel_w_426"/>
      <sheetName val="[내역.XLS]A__MSOffice_Excel_w_427"/>
      <sheetName val="[내역.XLS]A__MSOffice_Excel_w_428"/>
      <sheetName val="[내역.XLS]A__MSOffice_Excel_w_429"/>
      <sheetName val="[내역.XLS]A__MSOffice_Excel_w_430"/>
      <sheetName val="[내역.XLS]A__MSOffice_Excel_w_432"/>
      <sheetName val="[내역.XLS]A__MSOffice_Excel_w_431"/>
      <sheetName val="[내역.XLS]A__MSOffice_Excel_w_433"/>
      <sheetName val="비목"/>
      <sheetName val="공량산출서"/>
      <sheetName val="착공내솖"/>
      <sheetName val="착공내軝枧"/>
      <sheetName val="착공내씧"/>
      <sheetName val="착공내ꓝ佨"/>
      <sheetName val="착공내퓝屎"/>
      <sheetName val="착공내᳝ᜀ"/>
      <sheetName val="착공내퓝녎"/>
      <sheetName val="착공내퓝≎"/>
      <sheetName val="착공내퓝빎"/>
      <sheetName val="간접비총"/>
      <sheetName val="간접비총D"/>
      <sheetName val="착공내퓝Վ"/>
      <sheetName val="음료실행"/>
      <sheetName val="도기류"/>
      <sheetName val="2.MODEL"/>
      <sheetName val="4.하중산정"/>
      <sheetName val="3.하중계산"/>
      <sheetName val="Baby_x0000__x0000_2_x0000_"/>
      <sheetName val="시설수량ÿ"/>
      <sheetName val="집계표(육_x0000__x0000_"/>
      <sheetName val="총공사_x0000_凋Ɩ"/>
      <sheetName val="원가_x0000__x0000__x0005_"/>
      <sheetName val="원가ﾈȶ萹"/>
      <sheetName val="PSV2701F"/>
      <sheetName val="3.하중산정4_x0000__x0000__x0005__x0"/>
      <sheetName val="단면치수"/>
      <sheetName val="_x005f_x0000__x005f_x000c__x005f_x0000__x005f_x000c___2"/>
      <sheetName val="_x005f_x0000__x005f_x000c__x005f_x0000__x005f_x000c___3"/>
      <sheetName val="정_x005f_x0000__x005f_x0000__x005f_x0005_"/>
      <sheetName val="3.공통공사_x005f_x0000__x005f_x0000_"/>
      <sheetName val="1.설_x005f_x0000__x005f_x0000__x005f_x0005_"/>
      <sheetName val="1.설_x005f_x0000__x005f_x0000_Ā"/>
      <sheetName val="1.설壆⿜_x005f_x0000_"/>
      <sheetName val="산업_x005f_x0000__x005f_x0000__x005f_x0005_"/>
      <sheetName val="Baby일_x005f_x0000__x005f_x0000__x005f_x0005_"/>
      <sheetName val="b_balj_x005f_x0000__x005f_x0000__x005f_x0005__x_2"/>
      <sheetName val="b_balj_x005f_x0000__x005f_x0000__x005f_x0005__x_3"/>
      <sheetName val="Baby일닑⾸_x005f_x0005_"/>
      <sheetName val="_x005f_x005f_x005f_x0000__x005f_x005f_x005f_x000c__x0_2"/>
      <sheetName val="공사총원가계_x005f_x0000__x005f_x0000_"/>
      <sheetName val="산출내역_x005f_x0000__x005f_x0000_Ԁ_x005f_x0000_"/>
      <sheetName val="L____x005f_x0006__x005f_x0004__x005f_x0004__x00_2"/>
      <sheetName val="_x005f_x0000__x005f_x0006__x005f_x0000__x005f_x0000___2"/>
      <sheetName val="재료_x005f_x0000__x005f_x0000_Ԁ_x005f_x0000_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/>
      <sheetData sheetId="273"/>
      <sheetData sheetId="274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/>
      <sheetData sheetId="486"/>
      <sheetData sheetId="487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/>
      <sheetData sheetId="932">
        <row r="1">
          <cell r="C1" t="str">
            <v>F_CODE</v>
          </cell>
        </row>
      </sheetData>
      <sheetData sheetId="933">
        <row r="1">
          <cell r="C1" t="str">
            <v>F_CODE</v>
          </cell>
        </row>
      </sheetData>
      <sheetData sheetId="934">
        <row r="1">
          <cell r="C1" t="str">
            <v>F_CODE</v>
          </cell>
        </row>
      </sheetData>
      <sheetData sheetId="935">
        <row r="1">
          <cell r="C1" t="str">
            <v>F_CODE</v>
          </cell>
        </row>
      </sheetData>
      <sheetData sheetId="936">
        <row r="1">
          <cell r="C1" t="str">
            <v>F_CODE</v>
          </cell>
        </row>
      </sheetData>
      <sheetData sheetId="937">
        <row r="1">
          <cell r="C1" t="str">
            <v>F_CODE</v>
          </cell>
        </row>
      </sheetData>
      <sheetData sheetId="938">
        <row r="1">
          <cell r="C1" t="str">
            <v>F_CODE</v>
          </cell>
        </row>
      </sheetData>
      <sheetData sheetId="939">
        <row r="1">
          <cell r="C1" t="str">
            <v>F_CODE</v>
          </cell>
        </row>
      </sheetData>
      <sheetData sheetId="940">
        <row r="1">
          <cell r="C1" t="str">
            <v>F_CODE</v>
          </cell>
        </row>
      </sheetData>
      <sheetData sheetId="941">
        <row r="1">
          <cell r="C1" t="str">
            <v>F_CODE</v>
          </cell>
        </row>
      </sheetData>
      <sheetData sheetId="942">
        <row r="1">
          <cell r="C1" t="str">
            <v>F_CODE</v>
          </cell>
        </row>
      </sheetData>
      <sheetData sheetId="943">
        <row r="1">
          <cell r="C1" t="str">
            <v>F_CODE</v>
          </cell>
        </row>
      </sheetData>
      <sheetData sheetId="944">
        <row r="1">
          <cell r="C1" t="str">
            <v>F_CODE</v>
          </cell>
        </row>
      </sheetData>
      <sheetData sheetId="945">
        <row r="1">
          <cell r="C1" t="str">
            <v>F_CODE</v>
          </cell>
        </row>
      </sheetData>
      <sheetData sheetId="946">
        <row r="1">
          <cell r="C1" t="str">
            <v>F_CODE</v>
          </cell>
        </row>
      </sheetData>
      <sheetData sheetId="947">
        <row r="1">
          <cell r="C1" t="str">
            <v>F_CODE</v>
          </cell>
        </row>
      </sheetData>
      <sheetData sheetId="948">
        <row r="1">
          <cell r="C1" t="str">
            <v>F_CODE</v>
          </cell>
        </row>
      </sheetData>
      <sheetData sheetId="949"/>
      <sheetData sheetId="950">
        <row r="1">
          <cell r="C1" t="str">
            <v>F_CODE</v>
          </cell>
        </row>
      </sheetData>
      <sheetData sheetId="951">
        <row r="1">
          <cell r="C1" t="str">
            <v>F_CODE</v>
          </cell>
        </row>
      </sheetData>
      <sheetData sheetId="952"/>
      <sheetData sheetId="953">
        <row r="1">
          <cell r="C1" t="str">
            <v>F_CODE</v>
          </cell>
        </row>
      </sheetData>
      <sheetData sheetId="954"/>
      <sheetData sheetId="955"/>
      <sheetData sheetId="956"/>
      <sheetData sheetId="957"/>
      <sheetData sheetId="958"/>
      <sheetData sheetId="959"/>
      <sheetData sheetId="960">
        <row r="1">
          <cell r="C1" t="str">
            <v>F_CODE</v>
          </cell>
        </row>
      </sheetData>
      <sheetData sheetId="961">
        <row r="1">
          <cell r="C1" t="str">
            <v>F_CODE</v>
          </cell>
        </row>
      </sheetData>
      <sheetData sheetId="962">
        <row r="1">
          <cell r="C1" t="str">
            <v>F_CODE</v>
          </cell>
        </row>
      </sheetData>
      <sheetData sheetId="963"/>
      <sheetData sheetId="964">
        <row r="1">
          <cell r="C1" t="str">
            <v>F_CODE</v>
          </cell>
        </row>
      </sheetData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>
        <row r="1">
          <cell r="C1" t="str">
            <v>F_CODE</v>
          </cell>
        </row>
      </sheetData>
      <sheetData sheetId="977"/>
      <sheetData sheetId="978"/>
      <sheetData sheetId="979">
        <row r="1">
          <cell r="C1" t="str">
            <v>F_CODE</v>
          </cell>
        </row>
      </sheetData>
      <sheetData sheetId="980"/>
      <sheetData sheetId="981">
        <row r="1">
          <cell r="C1" t="str">
            <v>F_CODE</v>
          </cell>
        </row>
      </sheetData>
      <sheetData sheetId="982">
        <row r="1">
          <cell r="C1" t="str">
            <v>F_CODE</v>
          </cell>
        </row>
      </sheetData>
      <sheetData sheetId="983">
        <row r="1">
          <cell r="C1" t="str">
            <v>F_CODE</v>
          </cell>
        </row>
      </sheetData>
      <sheetData sheetId="984">
        <row r="1">
          <cell r="C1" t="str">
            <v>F_CODE</v>
          </cell>
        </row>
      </sheetData>
      <sheetData sheetId="985">
        <row r="1">
          <cell r="C1" t="str">
            <v>F_CODE</v>
          </cell>
        </row>
      </sheetData>
      <sheetData sheetId="986">
        <row r="1">
          <cell r="C1" t="str">
            <v>F_CODE</v>
          </cell>
        </row>
      </sheetData>
      <sheetData sheetId="987">
        <row r="1">
          <cell r="C1" t="str">
            <v>F_CODE</v>
          </cell>
        </row>
      </sheetData>
      <sheetData sheetId="988">
        <row r="1">
          <cell r="C1" t="str">
            <v>F_CODE</v>
          </cell>
        </row>
      </sheetData>
      <sheetData sheetId="989">
        <row r="1">
          <cell r="C1" t="str">
            <v>F_CODE</v>
          </cell>
        </row>
      </sheetData>
      <sheetData sheetId="990">
        <row r="1">
          <cell r="C1" t="str">
            <v>F_CODE</v>
          </cell>
        </row>
      </sheetData>
      <sheetData sheetId="991">
        <row r="1">
          <cell r="C1" t="str">
            <v>F_CODE</v>
          </cell>
        </row>
      </sheetData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>
        <row r="1">
          <cell r="C1" t="str">
            <v>F_CODE</v>
          </cell>
        </row>
      </sheetData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/>
      <sheetData sheetId="1390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/>
      <sheetData sheetId="1401"/>
      <sheetData sheetId="1402"/>
      <sheetData sheetId="1403"/>
      <sheetData sheetId="1404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/>
      <sheetData sheetId="1443" refreshError="1"/>
      <sheetData sheetId="1444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>
        <row r="1">
          <cell r="C1" t="str">
            <v>F_CODE</v>
          </cell>
        </row>
      </sheetData>
      <sheetData sheetId="1472">
        <row r="1">
          <cell r="C1" t="str">
            <v>F_CODE</v>
          </cell>
        </row>
      </sheetData>
      <sheetData sheetId="1473">
        <row r="1">
          <cell r="C1" t="str">
            <v>F_CODE</v>
          </cell>
        </row>
      </sheetData>
      <sheetData sheetId="1474">
        <row r="1">
          <cell r="C1" t="str">
            <v>F_CODE</v>
          </cell>
        </row>
      </sheetData>
      <sheetData sheetId="1475">
        <row r="1">
          <cell r="C1" t="str">
            <v>F_CODE</v>
          </cell>
        </row>
      </sheetData>
      <sheetData sheetId="1476">
        <row r="1">
          <cell r="C1" t="str">
            <v>F_CODE</v>
          </cell>
        </row>
      </sheetData>
      <sheetData sheetId="1477">
        <row r="1">
          <cell r="C1" t="str">
            <v>F_CODE</v>
          </cell>
        </row>
      </sheetData>
      <sheetData sheetId="1478">
        <row r="1">
          <cell r="C1" t="str">
            <v>F_CODE</v>
          </cell>
        </row>
      </sheetData>
      <sheetData sheetId="1479">
        <row r="1">
          <cell r="C1" t="str">
            <v>F_CODE</v>
          </cell>
        </row>
      </sheetData>
      <sheetData sheetId="1480">
        <row r="1">
          <cell r="C1" t="str">
            <v>F_CODE</v>
          </cell>
        </row>
      </sheetData>
      <sheetData sheetId="1481">
        <row r="1">
          <cell r="C1" t="str">
            <v>F_CODE</v>
          </cell>
        </row>
      </sheetData>
      <sheetData sheetId="1482">
        <row r="1">
          <cell r="C1" t="str">
            <v>F_CODE</v>
          </cell>
        </row>
      </sheetData>
      <sheetData sheetId="1483">
        <row r="1">
          <cell r="C1" t="str">
            <v>F_CODE</v>
          </cell>
        </row>
      </sheetData>
      <sheetData sheetId="1484">
        <row r="1">
          <cell r="C1" t="str">
            <v>F_CODE</v>
          </cell>
        </row>
      </sheetData>
      <sheetData sheetId="1485">
        <row r="1">
          <cell r="C1" t="str">
            <v>F_CODE</v>
          </cell>
        </row>
      </sheetData>
      <sheetData sheetId="1486">
        <row r="1">
          <cell r="C1" t="str">
            <v>F_CODE</v>
          </cell>
        </row>
      </sheetData>
      <sheetData sheetId="1487">
        <row r="1">
          <cell r="C1" t="str">
            <v>F_CODE</v>
          </cell>
        </row>
      </sheetData>
      <sheetData sheetId="1488">
        <row r="1">
          <cell r="C1" t="str">
            <v>F_CODE</v>
          </cell>
        </row>
      </sheetData>
      <sheetData sheetId="1489">
        <row r="1">
          <cell r="C1" t="str">
            <v>F_CODE</v>
          </cell>
        </row>
      </sheetData>
      <sheetData sheetId="1490">
        <row r="1">
          <cell r="C1" t="str">
            <v>F_CODE</v>
          </cell>
        </row>
      </sheetData>
      <sheetData sheetId="1491">
        <row r="1">
          <cell r="C1" t="str">
            <v>F_CODE</v>
          </cell>
        </row>
      </sheetData>
      <sheetData sheetId="1492">
        <row r="1">
          <cell r="C1" t="str">
            <v>F_CODE</v>
          </cell>
        </row>
      </sheetData>
      <sheetData sheetId="1493">
        <row r="1">
          <cell r="C1" t="str">
            <v>F_CODE</v>
          </cell>
        </row>
      </sheetData>
      <sheetData sheetId="1494">
        <row r="1">
          <cell r="C1" t="str">
            <v>F_CODE</v>
          </cell>
        </row>
      </sheetData>
      <sheetData sheetId="1495">
        <row r="1">
          <cell r="C1" t="str">
            <v>F_CODE</v>
          </cell>
        </row>
      </sheetData>
      <sheetData sheetId="1496">
        <row r="1">
          <cell r="C1" t="str">
            <v>F_CODE</v>
          </cell>
        </row>
      </sheetData>
      <sheetData sheetId="1497">
        <row r="1">
          <cell r="C1" t="str">
            <v>F_CODE</v>
          </cell>
        </row>
      </sheetData>
      <sheetData sheetId="1498">
        <row r="1">
          <cell r="C1" t="str">
            <v>F_CODE</v>
          </cell>
        </row>
      </sheetData>
      <sheetData sheetId="1499">
        <row r="1">
          <cell r="C1" t="str">
            <v>F_CODE</v>
          </cell>
        </row>
      </sheetData>
      <sheetData sheetId="1500">
        <row r="1">
          <cell r="C1" t="str">
            <v>F_CODE</v>
          </cell>
        </row>
      </sheetData>
      <sheetData sheetId="1501">
        <row r="1">
          <cell r="C1" t="str">
            <v>F_CODE</v>
          </cell>
        </row>
      </sheetData>
      <sheetData sheetId="1502">
        <row r="1">
          <cell r="C1" t="str">
            <v>F_CODE</v>
          </cell>
        </row>
      </sheetData>
      <sheetData sheetId="1503">
        <row r="1">
          <cell r="C1" t="str">
            <v>F_CODE</v>
          </cell>
        </row>
      </sheetData>
      <sheetData sheetId="1504">
        <row r="1">
          <cell r="C1" t="str">
            <v>F_CODE</v>
          </cell>
        </row>
      </sheetData>
      <sheetData sheetId="1505">
        <row r="1">
          <cell r="C1" t="str">
            <v>F_CODE</v>
          </cell>
        </row>
      </sheetData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/>
      <sheetData sheetId="1566" refreshError="1"/>
      <sheetData sheetId="1567" refreshError="1"/>
      <sheetData sheetId="1568" refreshError="1"/>
      <sheetData sheetId="1569" refreshError="1"/>
      <sheetData sheetId="1570"/>
      <sheetData sheetId="1571">
        <row r="1">
          <cell r="C1" t="str">
            <v>F_CODE</v>
          </cell>
        </row>
      </sheetData>
      <sheetData sheetId="1572" refreshError="1"/>
      <sheetData sheetId="1573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>
        <row r="1">
          <cell r="C1" t="str">
            <v>F_CODE</v>
          </cell>
        </row>
      </sheetData>
      <sheetData sheetId="1585" refreshError="1"/>
      <sheetData sheetId="1586" refreshError="1"/>
      <sheetData sheetId="1587" refreshError="1"/>
      <sheetData sheetId="1588">
        <row r="1">
          <cell r="C1" t="str">
            <v>F_CODE</v>
          </cell>
        </row>
      </sheetData>
      <sheetData sheetId="1589">
        <row r="1">
          <cell r="C1" t="str">
            <v>F_CODE</v>
          </cell>
        </row>
      </sheetData>
      <sheetData sheetId="1590">
        <row r="1">
          <cell r="C1" t="str">
            <v>F_CODE</v>
          </cell>
        </row>
      </sheetData>
      <sheetData sheetId="1591">
        <row r="1">
          <cell r="C1" t="str">
            <v>F_CODE</v>
          </cell>
        </row>
      </sheetData>
      <sheetData sheetId="1592">
        <row r="1">
          <cell r="C1" t="str">
            <v>F_CODE</v>
          </cell>
        </row>
      </sheetData>
      <sheetData sheetId="1593">
        <row r="1">
          <cell r="C1" t="str">
            <v>F_CODE</v>
          </cell>
        </row>
      </sheetData>
      <sheetData sheetId="1594">
        <row r="1">
          <cell r="C1" t="str">
            <v>F_CODE</v>
          </cell>
        </row>
      </sheetData>
      <sheetData sheetId="1595">
        <row r="1">
          <cell r="C1" t="str">
            <v>F_CODE</v>
          </cell>
        </row>
      </sheetData>
      <sheetData sheetId="1596">
        <row r="1">
          <cell r="C1" t="str">
            <v>F_CODE</v>
          </cell>
        </row>
      </sheetData>
      <sheetData sheetId="1597" refreshError="1"/>
      <sheetData sheetId="1598" refreshError="1"/>
      <sheetData sheetId="1599" refreshError="1"/>
      <sheetData sheetId="1600">
        <row r="1">
          <cell r="C1" t="str">
            <v>F_CODE</v>
          </cell>
        </row>
      </sheetData>
      <sheetData sheetId="1601">
        <row r="1">
          <cell r="C1" t="str">
            <v>F_CODE</v>
          </cell>
        </row>
      </sheetData>
      <sheetData sheetId="1602">
        <row r="1">
          <cell r="C1" t="str">
            <v>F_CODE</v>
          </cell>
        </row>
      </sheetData>
      <sheetData sheetId="1603">
        <row r="1">
          <cell r="C1" t="str">
            <v>F_CODE</v>
          </cell>
        </row>
      </sheetData>
      <sheetData sheetId="1604">
        <row r="1">
          <cell r="C1" t="str">
            <v>F_CODE</v>
          </cell>
        </row>
      </sheetData>
      <sheetData sheetId="1605">
        <row r="1">
          <cell r="C1" t="str">
            <v>F_CODE</v>
          </cell>
        </row>
      </sheetData>
      <sheetData sheetId="1606">
        <row r="1">
          <cell r="C1" t="str">
            <v>F_CODE</v>
          </cell>
        </row>
      </sheetData>
      <sheetData sheetId="1607">
        <row r="1">
          <cell r="C1" t="str">
            <v>F_CODE</v>
          </cell>
        </row>
      </sheetData>
      <sheetData sheetId="1608">
        <row r="1">
          <cell r="C1" t="str">
            <v>F_CODE</v>
          </cell>
        </row>
      </sheetData>
      <sheetData sheetId="1609">
        <row r="1">
          <cell r="C1" t="str">
            <v>F_CODE</v>
          </cell>
        </row>
      </sheetData>
      <sheetData sheetId="1610">
        <row r="1">
          <cell r="C1" t="str">
            <v>F_CODE</v>
          </cell>
        </row>
      </sheetData>
      <sheetData sheetId="1611">
        <row r="1">
          <cell r="C1" t="str">
            <v>F_CODE</v>
          </cell>
        </row>
      </sheetData>
      <sheetData sheetId="1612">
        <row r="1">
          <cell r="C1" t="str">
            <v>F_CODE</v>
          </cell>
        </row>
      </sheetData>
      <sheetData sheetId="1613">
        <row r="1">
          <cell r="C1" t="str">
            <v>F_CODE</v>
          </cell>
        </row>
      </sheetData>
      <sheetData sheetId="1614">
        <row r="1">
          <cell r="C1" t="str">
            <v>F_CODE</v>
          </cell>
        </row>
      </sheetData>
      <sheetData sheetId="1615">
        <row r="1">
          <cell r="C1" t="str">
            <v>F_CODE</v>
          </cell>
        </row>
      </sheetData>
      <sheetData sheetId="1616">
        <row r="1">
          <cell r="C1" t="str">
            <v>F_CODE</v>
          </cell>
        </row>
      </sheetData>
      <sheetData sheetId="1617">
        <row r="1">
          <cell r="C1" t="str">
            <v>F_CODE</v>
          </cell>
        </row>
      </sheetData>
      <sheetData sheetId="1618">
        <row r="1">
          <cell r="C1" t="str">
            <v>F_CODE</v>
          </cell>
        </row>
      </sheetData>
      <sheetData sheetId="1619">
        <row r="1">
          <cell r="C1" t="str">
            <v>F_CODE</v>
          </cell>
        </row>
      </sheetData>
      <sheetData sheetId="1620">
        <row r="1">
          <cell r="C1" t="str">
            <v>F_CODE</v>
          </cell>
        </row>
      </sheetData>
      <sheetData sheetId="1621">
        <row r="1">
          <cell r="C1" t="str">
            <v>F_CODE</v>
          </cell>
        </row>
      </sheetData>
      <sheetData sheetId="1622">
        <row r="1">
          <cell r="C1" t="str">
            <v>F_CODE</v>
          </cell>
        </row>
      </sheetData>
      <sheetData sheetId="1623">
        <row r="1">
          <cell r="C1" t="str">
            <v>F_CODE</v>
          </cell>
        </row>
      </sheetData>
      <sheetData sheetId="1624">
        <row r="1">
          <cell r="C1" t="str">
            <v>F_CODE</v>
          </cell>
        </row>
      </sheetData>
      <sheetData sheetId="1625">
        <row r="1">
          <cell r="C1" t="str">
            <v>F_CODE</v>
          </cell>
        </row>
      </sheetData>
      <sheetData sheetId="1626">
        <row r="1">
          <cell r="C1" t="str">
            <v>F_CODE</v>
          </cell>
        </row>
      </sheetData>
      <sheetData sheetId="1627">
        <row r="1">
          <cell r="C1" t="str">
            <v>F_CODE</v>
          </cell>
        </row>
      </sheetData>
      <sheetData sheetId="1628">
        <row r="1">
          <cell r="C1" t="str">
            <v>F_CODE</v>
          </cell>
        </row>
      </sheetData>
      <sheetData sheetId="1629"/>
      <sheetData sheetId="1630">
        <row r="1">
          <cell r="C1" t="str">
            <v>F_CODE</v>
          </cell>
        </row>
      </sheetData>
      <sheetData sheetId="1631" refreshError="1"/>
      <sheetData sheetId="1632">
        <row r="1">
          <cell r="C1" t="str">
            <v>F_CODE</v>
          </cell>
        </row>
      </sheetData>
      <sheetData sheetId="1633">
        <row r="1">
          <cell r="C1" t="str">
            <v>F_CODE</v>
          </cell>
        </row>
      </sheetData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>
        <row r="1">
          <cell r="C1" t="str">
            <v>F_CODE</v>
          </cell>
        </row>
      </sheetData>
      <sheetData sheetId="1686">
        <row r="1">
          <cell r="C1" t="str">
            <v>F_CODE</v>
          </cell>
        </row>
      </sheetData>
      <sheetData sheetId="1687">
        <row r="1">
          <cell r="C1" t="str">
            <v>F_CODE</v>
          </cell>
        </row>
      </sheetData>
      <sheetData sheetId="1688">
        <row r="1">
          <cell r="C1" t="str">
            <v>F_CODE</v>
          </cell>
        </row>
      </sheetData>
      <sheetData sheetId="1689">
        <row r="1">
          <cell r="C1" t="str">
            <v>F_CODE</v>
          </cell>
        </row>
      </sheetData>
      <sheetData sheetId="1690">
        <row r="1">
          <cell r="C1" t="str">
            <v>F_CODE</v>
          </cell>
        </row>
      </sheetData>
      <sheetData sheetId="1691">
        <row r="1">
          <cell r="C1" t="str">
            <v>F_CODE</v>
          </cell>
        </row>
      </sheetData>
      <sheetData sheetId="1692">
        <row r="1">
          <cell r="C1" t="str">
            <v>F_CODE</v>
          </cell>
        </row>
      </sheetData>
      <sheetData sheetId="1693">
        <row r="1">
          <cell r="C1" t="str">
            <v>F_CODE</v>
          </cell>
        </row>
      </sheetData>
      <sheetData sheetId="1694">
        <row r="1">
          <cell r="C1" t="str">
            <v>F_CODE</v>
          </cell>
        </row>
      </sheetData>
      <sheetData sheetId="1695">
        <row r="1">
          <cell r="C1" t="str">
            <v>F_CODE</v>
          </cell>
        </row>
      </sheetData>
      <sheetData sheetId="1696">
        <row r="1">
          <cell r="C1" t="str">
            <v>F_CODE</v>
          </cell>
        </row>
      </sheetData>
      <sheetData sheetId="1697">
        <row r="1">
          <cell r="C1" t="str">
            <v>F_CODE</v>
          </cell>
        </row>
      </sheetData>
      <sheetData sheetId="1698">
        <row r="1">
          <cell r="C1" t="str">
            <v>F_CODE</v>
          </cell>
        </row>
      </sheetData>
      <sheetData sheetId="1699">
        <row r="1">
          <cell r="C1" t="str">
            <v>F_CODE</v>
          </cell>
        </row>
      </sheetData>
      <sheetData sheetId="1700">
        <row r="1">
          <cell r="C1" t="str">
            <v>F_CODE</v>
          </cell>
        </row>
      </sheetData>
      <sheetData sheetId="1701">
        <row r="1">
          <cell r="C1" t="str">
            <v>F_CODE</v>
          </cell>
        </row>
      </sheetData>
      <sheetData sheetId="1702">
        <row r="1">
          <cell r="C1" t="str">
            <v>F_CODE</v>
          </cell>
        </row>
      </sheetData>
      <sheetData sheetId="1703">
        <row r="1">
          <cell r="C1" t="str">
            <v>F_CODE</v>
          </cell>
        </row>
      </sheetData>
      <sheetData sheetId="1704">
        <row r="1">
          <cell r="C1" t="str">
            <v>F_CODE</v>
          </cell>
        </row>
      </sheetData>
      <sheetData sheetId="1705">
        <row r="1">
          <cell r="C1" t="str">
            <v>F_CODE</v>
          </cell>
        </row>
      </sheetData>
      <sheetData sheetId="1706">
        <row r="1">
          <cell r="C1" t="str">
            <v>F_CODE</v>
          </cell>
        </row>
      </sheetData>
      <sheetData sheetId="1707">
        <row r="1">
          <cell r="C1" t="str">
            <v>F_CODE</v>
          </cell>
        </row>
      </sheetData>
      <sheetData sheetId="1708">
        <row r="1">
          <cell r="C1" t="str">
            <v>F_CODE</v>
          </cell>
        </row>
      </sheetData>
      <sheetData sheetId="1709">
        <row r="1">
          <cell r="C1" t="str">
            <v>F_CODE</v>
          </cell>
        </row>
      </sheetData>
      <sheetData sheetId="1710">
        <row r="1">
          <cell r="C1" t="str">
            <v>F_CODE</v>
          </cell>
        </row>
      </sheetData>
      <sheetData sheetId="1711">
        <row r="1">
          <cell r="C1" t="str">
            <v>F_CODE</v>
          </cell>
        </row>
      </sheetData>
      <sheetData sheetId="1712">
        <row r="1">
          <cell r="C1" t="str">
            <v>F_CODE</v>
          </cell>
        </row>
      </sheetData>
      <sheetData sheetId="1713">
        <row r="1">
          <cell r="C1" t="str">
            <v>F_CODE</v>
          </cell>
        </row>
      </sheetData>
      <sheetData sheetId="1714">
        <row r="1">
          <cell r="C1" t="str">
            <v>F_CODE</v>
          </cell>
        </row>
      </sheetData>
      <sheetData sheetId="1715">
        <row r="1">
          <cell r="C1" t="str">
            <v>F_CODE</v>
          </cell>
        </row>
      </sheetData>
      <sheetData sheetId="1716">
        <row r="1">
          <cell r="C1" t="str">
            <v>F_CODE</v>
          </cell>
        </row>
      </sheetData>
      <sheetData sheetId="1717">
        <row r="1">
          <cell r="C1" t="str">
            <v>F_CODE</v>
          </cell>
        </row>
      </sheetData>
      <sheetData sheetId="1718">
        <row r="1">
          <cell r="C1" t="str">
            <v>F_CODE</v>
          </cell>
        </row>
      </sheetData>
      <sheetData sheetId="1719">
        <row r="1">
          <cell r="C1" t="str">
            <v>F_CODE</v>
          </cell>
        </row>
      </sheetData>
      <sheetData sheetId="1720">
        <row r="1">
          <cell r="C1" t="str">
            <v>F_CODE</v>
          </cell>
        </row>
      </sheetData>
      <sheetData sheetId="1721">
        <row r="1">
          <cell r="C1" t="str">
            <v>F_CODE</v>
          </cell>
        </row>
      </sheetData>
      <sheetData sheetId="1722">
        <row r="1">
          <cell r="C1" t="str">
            <v>F_CODE</v>
          </cell>
        </row>
      </sheetData>
      <sheetData sheetId="1723">
        <row r="1">
          <cell r="C1" t="str">
            <v>F_CODE</v>
          </cell>
        </row>
      </sheetData>
      <sheetData sheetId="1724">
        <row r="1">
          <cell r="C1" t="str">
            <v>F_CODE</v>
          </cell>
        </row>
      </sheetData>
      <sheetData sheetId="1725">
        <row r="1">
          <cell r="C1" t="str">
            <v>F_CODE</v>
          </cell>
        </row>
      </sheetData>
      <sheetData sheetId="1726">
        <row r="1">
          <cell r="C1" t="str">
            <v>F_CODE</v>
          </cell>
        </row>
      </sheetData>
      <sheetData sheetId="1727">
        <row r="1">
          <cell r="C1" t="str">
            <v>F_CODE</v>
          </cell>
        </row>
      </sheetData>
      <sheetData sheetId="1728">
        <row r="1">
          <cell r="C1" t="str">
            <v>F_CODE</v>
          </cell>
        </row>
      </sheetData>
      <sheetData sheetId="1729">
        <row r="1">
          <cell r="C1" t="str">
            <v>F_CODE</v>
          </cell>
        </row>
      </sheetData>
      <sheetData sheetId="1730">
        <row r="1">
          <cell r="C1" t="str">
            <v>F_CODE</v>
          </cell>
        </row>
      </sheetData>
      <sheetData sheetId="1731">
        <row r="1">
          <cell r="C1" t="str">
            <v>F_CODE</v>
          </cell>
        </row>
      </sheetData>
      <sheetData sheetId="1732">
        <row r="1">
          <cell r="C1" t="str">
            <v>F_CODE</v>
          </cell>
        </row>
      </sheetData>
      <sheetData sheetId="1733">
        <row r="1">
          <cell r="C1" t="str">
            <v>F_CODE</v>
          </cell>
        </row>
      </sheetData>
      <sheetData sheetId="1734">
        <row r="1">
          <cell r="C1" t="str">
            <v>F_CODE</v>
          </cell>
        </row>
      </sheetData>
      <sheetData sheetId="1735">
        <row r="1">
          <cell r="C1" t="str">
            <v>F_CODE</v>
          </cell>
        </row>
      </sheetData>
      <sheetData sheetId="1736">
        <row r="1">
          <cell r="C1" t="str">
            <v>F_CODE</v>
          </cell>
        </row>
      </sheetData>
      <sheetData sheetId="1737">
        <row r="1">
          <cell r="C1" t="str">
            <v>F_CODE</v>
          </cell>
        </row>
      </sheetData>
      <sheetData sheetId="1738">
        <row r="1">
          <cell r="C1" t="str">
            <v>F_CODE</v>
          </cell>
        </row>
      </sheetData>
      <sheetData sheetId="1739">
        <row r="1">
          <cell r="C1" t="str">
            <v>F_CODE</v>
          </cell>
        </row>
      </sheetData>
      <sheetData sheetId="1740">
        <row r="1">
          <cell r="C1" t="str">
            <v>F_CODE</v>
          </cell>
        </row>
      </sheetData>
      <sheetData sheetId="1741">
        <row r="1">
          <cell r="C1" t="str">
            <v>F_CODE</v>
          </cell>
        </row>
      </sheetData>
      <sheetData sheetId="1742">
        <row r="1">
          <cell r="C1" t="str">
            <v>F_CODE</v>
          </cell>
        </row>
      </sheetData>
      <sheetData sheetId="1743">
        <row r="1">
          <cell r="C1" t="str">
            <v>F_CODE</v>
          </cell>
        </row>
      </sheetData>
      <sheetData sheetId="1744">
        <row r="1">
          <cell r="C1" t="str">
            <v>F_CODE</v>
          </cell>
        </row>
      </sheetData>
      <sheetData sheetId="1745">
        <row r="1">
          <cell r="C1" t="str">
            <v>F_CODE</v>
          </cell>
        </row>
      </sheetData>
      <sheetData sheetId="1746">
        <row r="1">
          <cell r="C1" t="str">
            <v>F_CODE</v>
          </cell>
        </row>
      </sheetData>
      <sheetData sheetId="1747">
        <row r="1">
          <cell r="C1" t="str">
            <v>F_CODE</v>
          </cell>
        </row>
      </sheetData>
      <sheetData sheetId="1748">
        <row r="1">
          <cell r="C1" t="str">
            <v>F_CODE</v>
          </cell>
        </row>
      </sheetData>
      <sheetData sheetId="1749">
        <row r="1">
          <cell r="C1" t="str">
            <v>F_CODE</v>
          </cell>
        </row>
      </sheetData>
      <sheetData sheetId="1750">
        <row r="1">
          <cell r="C1" t="str">
            <v>F_CODE</v>
          </cell>
        </row>
      </sheetData>
      <sheetData sheetId="1751">
        <row r="1">
          <cell r="C1" t="str">
            <v>F_CODE</v>
          </cell>
        </row>
      </sheetData>
      <sheetData sheetId="1752">
        <row r="1">
          <cell r="C1" t="str">
            <v>F_CODE</v>
          </cell>
        </row>
      </sheetData>
      <sheetData sheetId="1753">
        <row r="1">
          <cell r="C1" t="str">
            <v>F_CODE</v>
          </cell>
        </row>
      </sheetData>
      <sheetData sheetId="1754">
        <row r="1">
          <cell r="C1" t="str">
            <v>F_CODE</v>
          </cell>
        </row>
      </sheetData>
      <sheetData sheetId="1755">
        <row r="1">
          <cell r="C1" t="str">
            <v>F_CODE</v>
          </cell>
        </row>
      </sheetData>
      <sheetData sheetId="1756">
        <row r="1">
          <cell r="C1" t="str">
            <v>F_CODE</v>
          </cell>
        </row>
      </sheetData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>
        <row r="1">
          <cell r="C1" t="str">
            <v>F_CODE</v>
          </cell>
        </row>
      </sheetData>
      <sheetData sheetId="1776">
        <row r="1">
          <cell r="C1" t="str">
            <v>F_CODE</v>
          </cell>
        </row>
      </sheetData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>
        <row r="1">
          <cell r="C1" t="str">
            <v>F_CODE</v>
          </cell>
        </row>
      </sheetData>
      <sheetData sheetId="1822">
        <row r="1">
          <cell r="C1" t="str">
            <v>F_CODE</v>
          </cell>
        </row>
      </sheetData>
      <sheetData sheetId="1823">
        <row r="1">
          <cell r="C1" t="str">
            <v>F_CODE</v>
          </cell>
        </row>
      </sheetData>
      <sheetData sheetId="1824">
        <row r="1">
          <cell r="C1" t="str">
            <v>F_CODE</v>
          </cell>
        </row>
      </sheetData>
      <sheetData sheetId="1825">
        <row r="1">
          <cell r="C1" t="str">
            <v>F_CODE</v>
          </cell>
        </row>
      </sheetData>
      <sheetData sheetId="1826">
        <row r="1">
          <cell r="C1" t="str">
            <v>F_CODE</v>
          </cell>
        </row>
      </sheetData>
      <sheetData sheetId="1827">
        <row r="1">
          <cell r="C1" t="str">
            <v>F_CODE</v>
          </cell>
        </row>
      </sheetData>
      <sheetData sheetId="1828">
        <row r="1">
          <cell r="C1" t="str">
            <v>F_CODE</v>
          </cell>
        </row>
      </sheetData>
      <sheetData sheetId="1829">
        <row r="1">
          <cell r="C1" t="str">
            <v>F_CODE</v>
          </cell>
        </row>
      </sheetData>
      <sheetData sheetId="1830">
        <row r="1">
          <cell r="C1" t="str">
            <v>F_CODE</v>
          </cell>
        </row>
      </sheetData>
      <sheetData sheetId="1831">
        <row r="1">
          <cell r="C1" t="str">
            <v>F_CODE</v>
          </cell>
        </row>
      </sheetData>
      <sheetData sheetId="1832">
        <row r="1">
          <cell r="C1" t="str">
            <v>F_CODE</v>
          </cell>
        </row>
      </sheetData>
      <sheetData sheetId="1833">
        <row r="1">
          <cell r="C1" t="str">
            <v>F_CODE</v>
          </cell>
        </row>
      </sheetData>
      <sheetData sheetId="1834">
        <row r="1">
          <cell r="C1" t="str">
            <v>F_CODE</v>
          </cell>
        </row>
      </sheetData>
      <sheetData sheetId="1835">
        <row r="1">
          <cell r="C1" t="str">
            <v>F_CODE</v>
          </cell>
        </row>
      </sheetData>
      <sheetData sheetId="1836">
        <row r="1">
          <cell r="C1" t="str">
            <v>F_CODE</v>
          </cell>
        </row>
      </sheetData>
      <sheetData sheetId="1837">
        <row r="1">
          <cell r="C1" t="str">
            <v>F_CODE</v>
          </cell>
        </row>
      </sheetData>
      <sheetData sheetId="1838">
        <row r="1">
          <cell r="C1" t="str">
            <v>F_CODE</v>
          </cell>
        </row>
      </sheetData>
      <sheetData sheetId="1839">
        <row r="1">
          <cell r="C1" t="str">
            <v>F_CODE</v>
          </cell>
        </row>
      </sheetData>
      <sheetData sheetId="1840">
        <row r="1">
          <cell r="C1" t="str">
            <v>F_CODE</v>
          </cell>
        </row>
      </sheetData>
      <sheetData sheetId="1841">
        <row r="1">
          <cell r="C1" t="str">
            <v>F_CODE</v>
          </cell>
        </row>
      </sheetData>
      <sheetData sheetId="1842">
        <row r="1">
          <cell r="C1" t="str">
            <v>F_CODE</v>
          </cell>
        </row>
      </sheetData>
      <sheetData sheetId="1843">
        <row r="1">
          <cell r="C1" t="str">
            <v>F_CODE</v>
          </cell>
        </row>
      </sheetData>
      <sheetData sheetId="1844">
        <row r="1">
          <cell r="C1" t="str">
            <v>F_CODE</v>
          </cell>
        </row>
      </sheetData>
      <sheetData sheetId="1845">
        <row r="1">
          <cell r="C1" t="str">
            <v>F_CODE</v>
          </cell>
        </row>
      </sheetData>
      <sheetData sheetId="1846">
        <row r="1">
          <cell r="C1" t="str">
            <v>F_CODE</v>
          </cell>
        </row>
      </sheetData>
      <sheetData sheetId="1847">
        <row r="1">
          <cell r="C1" t="str">
            <v>F_CODE</v>
          </cell>
        </row>
      </sheetData>
      <sheetData sheetId="1848">
        <row r="1">
          <cell r="C1" t="str">
            <v>F_CODE</v>
          </cell>
        </row>
      </sheetData>
      <sheetData sheetId="1849">
        <row r="1">
          <cell r="C1" t="str">
            <v>F_CODE</v>
          </cell>
        </row>
      </sheetData>
      <sheetData sheetId="1850">
        <row r="1">
          <cell r="C1" t="str">
            <v>F_CODE</v>
          </cell>
        </row>
      </sheetData>
      <sheetData sheetId="1851">
        <row r="1">
          <cell r="C1" t="str">
            <v>F_CODE</v>
          </cell>
        </row>
      </sheetData>
      <sheetData sheetId="1852">
        <row r="1">
          <cell r="C1" t="str">
            <v>F_CODE</v>
          </cell>
        </row>
      </sheetData>
      <sheetData sheetId="1853">
        <row r="1">
          <cell r="C1" t="str">
            <v>F_CODE</v>
          </cell>
        </row>
      </sheetData>
      <sheetData sheetId="1854">
        <row r="1">
          <cell r="C1" t="str">
            <v>F_CODE</v>
          </cell>
        </row>
      </sheetData>
      <sheetData sheetId="1855">
        <row r="1">
          <cell r="C1" t="str">
            <v>F_CODE</v>
          </cell>
        </row>
      </sheetData>
      <sheetData sheetId="1856">
        <row r="1">
          <cell r="C1" t="str">
            <v>F_CODE</v>
          </cell>
        </row>
      </sheetData>
      <sheetData sheetId="1857">
        <row r="1">
          <cell r="C1" t="str">
            <v>F_CODE</v>
          </cell>
        </row>
      </sheetData>
      <sheetData sheetId="1858">
        <row r="1">
          <cell r="C1" t="str">
            <v>F_CODE</v>
          </cell>
        </row>
      </sheetData>
      <sheetData sheetId="1859">
        <row r="1">
          <cell r="C1" t="str">
            <v>F_CODE</v>
          </cell>
        </row>
      </sheetData>
      <sheetData sheetId="1860">
        <row r="1">
          <cell r="C1" t="str">
            <v>F_CODE</v>
          </cell>
        </row>
      </sheetData>
      <sheetData sheetId="1861">
        <row r="1">
          <cell r="C1" t="str">
            <v>F_CODE</v>
          </cell>
        </row>
      </sheetData>
      <sheetData sheetId="1862">
        <row r="1">
          <cell r="C1" t="str">
            <v>F_CODE</v>
          </cell>
        </row>
      </sheetData>
      <sheetData sheetId="1863">
        <row r="1">
          <cell r="C1" t="str">
            <v>F_CODE</v>
          </cell>
        </row>
      </sheetData>
      <sheetData sheetId="1864">
        <row r="1">
          <cell r="C1" t="str">
            <v>F_CODE</v>
          </cell>
        </row>
      </sheetData>
      <sheetData sheetId="1865">
        <row r="1">
          <cell r="C1" t="str">
            <v>F_CODE</v>
          </cell>
        </row>
      </sheetData>
      <sheetData sheetId="1866">
        <row r="1">
          <cell r="C1" t="str">
            <v>F_CODE</v>
          </cell>
        </row>
      </sheetData>
      <sheetData sheetId="1867">
        <row r="1">
          <cell r="C1" t="str">
            <v>F_CODE</v>
          </cell>
        </row>
      </sheetData>
      <sheetData sheetId="1868">
        <row r="1">
          <cell r="C1" t="str">
            <v>F_CODE</v>
          </cell>
        </row>
      </sheetData>
      <sheetData sheetId="1869">
        <row r="1">
          <cell r="C1" t="str">
            <v>F_CODE</v>
          </cell>
        </row>
      </sheetData>
      <sheetData sheetId="1870">
        <row r="1">
          <cell r="C1" t="str">
            <v>F_CODE</v>
          </cell>
        </row>
      </sheetData>
      <sheetData sheetId="1871">
        <row r="1">
          <cell r="C1" t="str">
            <v>F_CODE</v>
          </cell>
        </row>
      </sheetData>
      <sheetData sheetId="1872">
        <row r="1">
          <cell r="C1" t="str">
            <v>F_CODE</v>
          </cell>
        </row>
      </sheetData>
      <sheetData sheetId="1873">
        <row r="1">
          <cell r="C1" t="str">
            <v>F_CODE</v>
          </cell>
        </row>
      </sheetData>
      <sheetData sheetId="1874">
        <row r="1">
          <cell r="C1" t="str">
            <v>F_CODE</v>
          </cell>
        </row>
      </sheetData>
      <sheetData sheetId="1875">
        <row r="1">
          <cell r="C1" t="str">
            <v>F_CODE</v>
          </cell>
        </row>
      </sheetData>
      <sheetData sheetId="1876">
        <row r="1">
          <cell r="C1" t="str">
            <v>F_CODE</v>
          </cell>
        </row>
      </sheetData>
      <sheetData sheetId="1877">
        <row r="1">
          <cell r="C1" t="str">
            <v>F_CODE</v>
          </cell>
        </row>
      </sheetData>
      <sheetData sheetId="1878">
        <row r="1">
          <cell r="C1" t="str">
            <v>F_CODE</v>
          </cell>
        </row>
      </sheetData>
      <sheetData sheetId="1879">
        <row r="1">
          <cell r="C1" t="str">
            <v>F_CODE</v>
          </cell>
        </row>
      </sheetData>
      <sheetData sheetId="1880">
        <row r="1">
          <cell r="C1" t="str">
            <v>F_CODE</v>
          </cell>
        </row>
      </sheetData>
      <sheetData sheetId="1881">
        <row r="1">
          <cell r="C1" t="str">
            <v>F_CODE</v>
          </cell>
        </row>
      </sheetData>
      <sheetData sheetId="1882">
        <row r="1">
          <cell r="C1" t="str">
            <v>F_CODE</v>
          </cell>
        </row>
      </sheetData>
      <sheetData sheetId="1883">
        <row r="1">
          <cell r="C1" t="str">
            <v>F_CODE</v>
          </cell>
        </row>
      </sheetData>
      <sheetData sheetId="1884">
        <row r="1">
          <cell r="C1" t="str">
            <v>F_CODE</v>
          </cell>
        </row>
      </sheetData>
      <sheetData sheetId="1885">
        <row r="1">
          <cell r="C1" t="str">
            <v>F_CODE</v>
          </cell>
        </row>
      </sheetData>
      <sheetData sheetId="1886">
        <row r="1">
          <cell r="C1" t="str">
            <v>F_CODE</v>
          </cell>
        </row>
      </sheetData>
      <sheetData sheetId="1887">
        <row r="1">
          <cell r="C1" t="str">
            <v>F_CODE</v>
          </cell>
        </row>
      </sheetData>
      <sheetData sheetId="1888">
        <row r="1">
          <cell r="C1" t="str">
            <v>F_CODE</v>
          </cell>
        </row>
      </sheetData>
      <sheetData sheetId="1889">
        <row r="1">
          <cell r="C1" t="str">
            <v>F_CODE</v>
          </cell>
        </row>
      </sheetData>
      <sheetData sheetId="1890">
        <row r="1">
          <cell r="C1" t="str">
            <v>F_CODE</v>
          </cell>
        </row>
      </sheetData>
      <sheetData sheetId="1891">
        <row r="1">
          <cell r="C1" t="str">
            <v>F_CODE</v>
          </cell>
        </row>
      </sheetData>
      <sheetData sheetId="1892">
        <row r="1">
          <cell r="C1" t="str">
            <v>F_CODE</v>
          </cell>
        </row>
      </sheetData>
      <sheetData sheetId="1893">
        <row r="1">
          <cell r="C1" t="str">
            <v>F_CODE</v>
          </cell>
        </row>
      </sheetData>
      <sheetData sheetId="1894">
        <row r="1">
          <cell r="C1" t="str">
            <v>F_CODE</v>
          </cell>
        </row>
      </sheetData>
      <sheetData sheetId="1895">
        <row r="1">
          <cell r="C1" t="str">
            <v>F_CODE</v>
          </cell>
        </row>
      </sheetData>
      <sheetData sheetId="1896">
        <row r="1">
          <cell r="C1" t="str">
            <v>F_CODE</v>
          </cell>
        </row>
      </sheetData>
      <sheetData sheetId="1897">
        <row r="1">
          <cell r="C1" t="str">
            <v>F_CODE</v>
          </cell>
        </row>
      </sheetData>
      <sheetData sheetId="1898">
        <row r="1">
          <cell r="C1" t="str">
            <v>F_CODE</v>
          </cell>
        </row>
      </sheetData>
      <sheetData sheetId="1899">
        <row r="1">
          <cell r="C1" t="str">
            <v>F_CODE</v>
          </cell>
        </row>
      </sheetData>
      <sheetData sheetId="1900">
        <row r="1">
          <cell r="C1" t="str">
            <v>F_CODE</v>
          </cell>
        </row>
      </sheetData>
      <sheetData sheetId="1901">
        <row r="1">
          <cell r="C1" t="str">
            <v>F_CODE</v>
          </cell>
        </row>
      </sheetData>
      <sheetData sheetId="1902">
        <row r="1">
          <cell r="C1" t="str">
            <v>F_CODE</v>
          </cell>
        </row>
      </sheetData>
      <sheetData sheetId="1903">
        <row r="1">
          <cell r="C1" t="str">
            <v>F_CODE</v>
          </cell>
        </row>
      </sheetData>
      <sheetData sheetId="1904">
        <row r="1">
          <cell r="C1" t="str">
            <v>F_CODE</v>
          </cell>
        </row>
      </sheetData>
      <sheetData sheetId="1905">
        <row r="1">
          <cell r="C1" t="str">
            <v>F_CODE</v>
          </cell>
        </row>
      </sheetData>
      <sheetData sheetId="1906">
        <row r="1">
          <cell r="C1" t="str">
            <v>F_CODE</v>
          </cell>
        </row>
      </sheetData>
      <sheetData sheetId="1907">
        <row r="1">
          <cell r="C1" t="str">
            <v>F_CODE</v>
          </cell>
        </row>
      </sheetData>
      <sheetData sheetId="1908">
        <row r="1">
          <cell r="C1" t="str">
            <v>F_CODE</v>
          </cell>
        </row>
      </sheetData>
      <sheetData sheetId="1909">
        <row r="1">
          <cell r="C1" t="str">
            <v>F_CODE</v>
          </cell>
        </row>
      </sheetData>
      <sheetData sheetId="1910">
        <row r="1">
          <cell r="C1" t="str">
            <v>F_CODE</v>
          </cell>
        </row>
      </sheetData>
      <sheetData sheetId="1911">
        <row r="1">
          <cell r="C1" t="str">
            <v>F_CODE</v>
          </cell>
        </row>
      </sheetData>
      <sheetData sheetId="1912">
        <row r="1">
          <cell r="C1" t="str">
            <v>F_CODE</v>
          </cell>
        </row>
      </sheetData>
      <sheetData sheetId="1913">
        <row r="1">
          <cell r="C1" t="str">
            <v>F_CODE</v>
          </cell>
        </row>
      </sheetData>
      <sheetData sheetId="1914">
        <row r="1">
          <cell r="C1" t="str">
            <v>F_CODE</v>
          </cell>
        </row>
      </sheetData>
      <sheetData sheetId="1915">
        <row r="1">
          <cell r="C1" t="str">
            <v>F_CODE</v>
          </cell>
        </row>
      </sheetData>
      <sheetData sheetId="1916">
        <row r="1">
          <cell r="C1" t="str">
            <v>F_CODE</v>
          </cell>
        </row>
      </sheetData>
      <sheetData sheetId="1917">
        <row r="1">
          <cell r="C1" t="str">
            <v>F_CODE</v>
          </cell>
        </row>
      </sheetData>
      <sheetData sheetId="1918">
        <row r="1">
          <cell r="C1" t="str">
            <v>F_CODE</v>
          </cell>
        </row>
      </sheetData>
      <sheetData sheetId="1919">
        <row r="1">
          <cell r="C1" t="str">
            <v>F_CODE</v>
          </cell>
        </row>
      </sheetData>
      <sheetData sheetId="1920">
        <row r="1">
          <cell r="C1" t="str">
            <v>F_CODE</v>
          </cell>
        </row>
      </sheetData>
      <sheetData sheetId="1921">
        <row r="1">
          <cell r="C1" t="str">
            <v>F_CODE</v>
          </cell>
        </row>
      </sheetData>
      <sheetData sheetId="1922">
        <row r="1">
          <cell r="C1" t="str">
            <v>F_CODE</v>
          </cell>
        </row>
      </sheetData>
      <sheetData sheetId="1923">
        <row r="1">
          <cell r="C1" t="str">
            <v>F_CODE</v>
          </cell>
        </row>
      </sheetData>
      <sheetData sheetId="1924">
        <row r="1">
          <cell r="C1" t="str">
            <v>F_CODE</v>
          </cell>
        </row>
      </sheetData>
      <sheetData sheetId="1925">
        <row r="1">
          <cell r="C1" t="str">
            <v>F_CODE</v>
          </cell>
        </row>
      </sheetData>
      <sheetData sheetId="1926">
        <row r="1">
          <cell r="C1" t="str">
            <v>F_CODE</v>
          </cell>
        </row>
      </sheetData>
      <sheetData sheetId="1927">
        <row r="1">
          <cell r="C1" t="str">
            <v>F_CODE</v>
          </cell>
        </row>
      </sheetData>
      <sheetData sheetId="1928">
        <row r="1">
          <cell r="C1" t="str">
            <v>F_CODE</v>
          </cell>
        </row>
      </sheetData>
      <sheetData sheetId="1929">
        <row r="1">
          <cell r="C1" t="str">
            <v>F_CODE</v>
          </cell>
        </row>
      </sheetData>
      <sheetData sheetId="1930" refreshError="1"/>
      <sheetData sheetId="1931" refreshError="1"/>
      <sheetData sheetId="1932" refreshError="1"/>
      <sheetData sheetId="1933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>
        <row r="1">
          <cell r="C1" t="str">
            <v>F_CODE</v>
          </cell>
        </row>
      </sheetData>
      <sheetData sheetId="2072">
        <row r="1">
          <cell r="C1" t="str">
            <v>F_CODE</v>
          </cell>
        </row>
      </sheetData>
      <sheetData sheetId="2073">
        <row r="1">
          <cell r="C1" t="str">
            <v>F_CODE</v>
          </cell>
        </row>
      </sheetData>
      <sheetData sheetId="2074">
        <row r="1">
          <cell r="C1" t="str">
            <v>F_CODE</v>
          </cell>
        </row>
      </sheetData>
      <sheetData sheetId="2075">
        <row r="1">
          <cell r="C1" t="str">
            <v>F_CODE</v>
          </cell>
        </row>
      </sheetData>
      <sheetData sheetId="2076">
        <row r="1">
          <cell r="C1" t="str">
            <v>F_CODE</v>
          </cell>
        </row>
      </sheetData>
      <sheetData sheetId="2077">
        <row r="1">
          <cell r="C1" t="str">
            <v>F_CODE</v>
          </cell>
        </row>
      </sheetData>
      <sheetData sheetId="2078">
        <row r="1">
          <cell r="C1" t="str">
            <v>F_CODE</v>
          </cell>
        </row>
      </sheetData>
      <sheetData sheetId="2079">
        <row r="1">
          <cell r="C1" t="str">
            <v>F_CODE</v>
          </cell>
        </row>
      </sheetData>
      <sheetData sheetId="2080">
        <row r="1">
          <cell r="C1" t="str">
            <v>F_CODE</v>
          </cell>
        </row>
      </sheetData>
      <sheetData sheetId="2081">
        <row r="1">
          <cell r="C1" t="str">
            <v>F_CODE</v>
          </cell>
        </row>
      </sheetData>
      <sheetData sheetId="2082">
        <row r="1">
          <cell r="C1" t="str">
            <v>F_CODE</v>
          </cell>
        </row>
      </sheetData>
      <sheetData sheetId="2083">
        <row r="1">
          <cell r="C1" t="str">
            <v>F_CODE</v>
          </cell>
        </row>
      </sheetData>
      <sheetData sheetId="2084">
        <row r="1">
          <cell r="C1" t="str">
            <v>F_CODE</v>
          </cell>
        </row>
      </sheetData>
      <sheetData sheetId="2085">
        <row r="1">
          <cell r="C1" t="str">
            <v>F_CODE</v>
          </cell>
        </row>
      </sheetData>
      <sheetData sheetId="2086">
        <row r="1">
          <cell r="C1" t="str">
            <v>F_CODE</v>
          </cell>
        </row>
      </sheetData>
      <sheetData sheetId="2087">
        <row r="1">
          <cell r="C1" t="str">
            <v>F_CODE</v>
          </cell>
        </row>
      </sheetData>
      <sheetData sheetId="2088">
        <row r="1">
          <cell r="C1" t="str">
            <v>F_CODE</v>
          </cell>
        </row>
      </sheetData>
      <sheetData sheetId="2089">
        <row r="1">
          <cell r="C1" t="str">
            <v>F_CODE</v>
          </cell>
        </row>
      </sheetData>
      <sheetData sheetId="2090">
        <row r="1">
          <cell r="C1" t="str">
            <v>F_CODE</v>
          </cell>
        </row>
      </sheetData>
      <sheetData sheetId="2091">
        <row r="1">
          <cell r="C1" t="str">
            <v>F_CODE</v>
          </cell>
        </row>
      </sheetData>
      <sheetData sheetId="2092">
        <row r="1">
          <cell r="C1" t="str">
            <v>F_CODE</v>
          </cell>
        </row>
      </sheetData>
      <sheetData sheetId="2093">
        <row r="1">
          <cell r="C1" t="str">
            <v>F_CODE</v>
          </cell>
        </row>
      </sheetData>
      <sheetData sheetId="2094">
        <row r="1">
          <cell r="C1" t="str">
            <v>F_CODE</v>
          </cell>
        </row>
      </sheetData>
      <sheetData sheetId="2095">
        <row r="1">
          <cell r="C1" t="str">
            <v>F_CODE</v>
          </cell>
        </row>
      </sheetData>
      <sheetData sheetId="2096">
        <row r="1">
          <cell r="C1" t="str">
            <v>F_CODE</v>
          </cell>
        </row>
      </sheetData>
      <sheetData sheetId="2097">
        <row r="1">
          <cell r="C1" t="str">
            <v>F_CODE</v>
          </cell>
        </row>
      </sheetData>
      <sheetData sheetId="2098">
        <row r="1">
          <cell r="C1" t="str">
            <v>F_CODE</v>
          </cell>
        </row>
      </sheetData>
      <sheetData sheetId="2099">
        <row r="1">
          <cell r="C1" t="str">
            <v>F_CODE</v>
          </cell>
        </row>
      </sheetData>
      <sheetData sheetId="2100">
        <row r="1">
          <cell r="C1" t="str">
            <v>F_CODE</v>
          </cell>
        </row>
      </sheetData>
      <sheetData sheetId="2101">
        <row r="1">
          <cell r="C1" t="str">
            <v>F_CODE</v>
          </cell>
        </row>
      </sheetData>
      <sheetData sheetId="2102">
        <row r="1">
          <cell r="C1" t="str">
            <v>F_CODE</v>
          </cell>
        </row>
      </sheetData>
      <sheetData sheetId="2103">
        <row r="1">
          <cell r="C1" t="str">
            <v>F_CODE</v>
          </cell>
        </row>
      </sheetData>
      <sheetData sheetId="2104">
        <row r="1">
          <cell r="C1" t="str">
            <v>F_CODE</v>
          </cell>
        </row>
      </sheetData>
      <sheetData sheetId="2105">
        <row r="1">
          <cell r="C1" t="str">
            <v>F_CODE</v>
          </cell>
        </row>
      </sheetData>
      <sheetData sheetId="2106">
        <row r="1">
          <cell r="C1" t="str">
            <v>F_CODE</v>
          </cell>
        </row>
      </sheetData>
      <sheetData sheetId="2107">
        <row r="1">
          <cell r="C1" t="str">
            <v>F_CODE</v>
          </cell>
        </row>
      </sheetData>
      <sheetData sheetId="2108">
        <row r="1">
          <cell r="C1" t="str">
            <v>F_CODE</v>
          </cell>
        </row>
      </sheetData>
      <sheetData sheetId="2109">
        <row r="1">
          <cell r="C1" t="str">
            <v>F_CODE</v>
          </cell>
        </row>
      </sheetData>
      <sheetData sheetId="2110">
        <row r="1">
          <cell r="C1" t="str">
            <v>F_CODE</v>
          </cell>
        </row>
      </sheetData>
      <sheetData sheetId="2111">
        <row r="1">
          <cell r="C1" t="str">
            <v>F_CODE</v>
          </cell>
        </row>
      </sheetData>
      <sheetData sheetId="2112">
        <row r="1">
          <cell r="C1" t="str">
            <v>F_CODE</v>
          </cell>
        </row>
      </sheetData>
      <sheetData sheetId="2113">
        <row r="1">
          <cell r="C1" t="str">
            <v>F_CODE</v>
          </cell>
        </row>
      </sheetData>
      <sheetData sheetId="2114">
        <row r="1">
          <cell r="C1" t="str">
            <v>F_CODE</v>
          </cell>
        </row>
      </sheetData>
      <sheetData sheetId="2115">
        <row r="1">
          <cell r="C1" t="str">
            <v>F_CODE</v>
          </cell>
        </row>
      </sheetData>
      <sheetData sheetId="2116">
        <row r="1">
          <cell r="C1" t="str">
            <v>F_CODE</v>
          </cell>
        </row>
      </sheetData>
      <sheetData sheetId="2117">
        <row r="1">
          <cell r="C1" t="str">
            <v>F_CODE</v>
          </cell>
        </row>
      </sheetData>
      <sheetData sheetId="2118">
        <row r="1">
          <cell r="C1" t="str">
            <v>F_CODE</v>
          </cell>
        </row>
      </sheetData>
      <sheetData sheetId="2119">
        <row r="1">
          <cell r="C1" t="str">
            <v>F_CODE</v>
          </cell>
        </row>
      </sheetData>
      <sheetData sheetId="2120">
        <row r="1">
          <cell r="C1" t="str">
            <v>F_CODE</v>
          </cell>
        </row>
      </sheetData>
      <sheetData sheetId="2121">
        <row r="1">
          <cell r="C1" t="str">
            <v>F_CODE</v>
          </cell>
        </row>
      </sheetData>
      <sheetData sheetId="2122">
        <row r="1">
          <cell r="C1" t="str">
            <v>F_CODE</v>
          </cell>
        </row>
      </sheetData>
      <sheetData sheetId="2123">
        <row r="1">
          <cell r="C1" t="str">
            <v>F_CODE</v>
          </cell>
        </row>
      </sheetData>
      <sheetData sheetId="2124">
        <row r="1">
          <cell r="C1" t="str">
            <v>F_CODE</v>
          </cell>
        </row>
      </sheetData>
      <sheetData sheetId="2125">
        <row r="1">
          <cell r="C1" t="str">
            <v>F_CODE</v>
          </cell>
        </row>
      </sheetData>
      <sheetData sheetId="2126">
        <row r="1">
          <cell r="C1" t="str">
            <v>F_CODE</v>
          </cell>
        </row>
      </sheetData>
      <sheetData sheetId="2127">
        <row r="1">
          <cell r="C1" t="str">
            <v>F_CODE</v>
          </cell>
        </row>
      </sheetData>
      <sheetData sheetId="2128">
        <row r="1">
          <cell r="C1" t="str">
            <v>F_CODE</v>
          </cell>
        </row>
      </sheetData>
      <sheetData sheetId="2129">
        <row r="1">
          <cell r="C1" t="str">
            <v>F_CODE</v>
          </cell>
        </row>
      </sheetData>
      <sheetData sheetId="2130">
        <row r="1">
          <cell r="C1" t="str">
            <v>F_CODE</v>
          </cell>
        </row>
      </sheetData>
      <sheetData sheetId="2131">
        <row r="1">
          <cell r="C1" t="str">
            <v>F_CODE</v>
          </cell>
        </row>
      </sheetData>
      <sheetData sheetId="2132">
        <row r="1">
          <cell r="C1" t="str">
            <v>F_CODE</v>
          </cell>
        </row>
      </sheetData>
      <sheetData sheetId="2133">
        <row r="1">
          <cell r="C1" t="str">
            <v>F_CODE</v>
          </cell>
        </row>
      </sheetData>
      <sheetData sheetId="2134">
        <row r="1">
          <cell r="C1" t="str">
            <v>F_CODE</v>
          </cell>
        </row>
      </sheetData>
      <sheetData sheetId="2135">
        <row r="1">
          <cell r="C1" t="str">
            <v>F_CODE</v>
          </cell>
        </row>
      </sheetData>
      <sheetData sheetId="2136">
        <row r="1">
          <cell r="C1" t="str">
            <v>F_CODE</v>
          </cell>
        </row>
      </sheetData>
      <sheetData sheetId="2137">
        <row r="1">
          <cell r="C1" t="str">
            <v>F_CODE</v>
          </cell>
        </row>
      </sheetData>
      <sheetData sheetId="2138">
        <row r="1">
          <cell r="C1" t="str">
            <v>F_CODE</v>
          </cell>
        </row>
      </sheetData>
      <sheetData sheetId="2139">
        <row r="1">
          <cell r="C1" t="str">
            <v>F_CODE</v>
          </cell>
        </row>
      </sheetData>
      <sheetData sheetId="2140">
        <row r="1">
          <cell r="C1" t="str">
            <v>F_CODE</v>
          </cell>
        </row>
      </sheetData>
      <sheetData sheetId="2141">
        <row r="1">
          <cell r="C1" t="str">
            <v>F_CODE</v>
          </cell>
        </row>
      </sheetData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>
        <row r="1">
          <cell r="C1" t="str">
            <v>F_CODE</v>
          </cell>
        </row>
      </sheetData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>
        <row r="1">
          <cell r="C1" t="str">
            <v>F_CODE</v>
          </cell>
        </row>
      </sheetData>
      <sheetData sheetId="2161">
        <row r="1">
          <cell r="C1" t="str">
            <v>F_CODE</v>
          </cell>
        </row>
      </sheetData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>
        <row r="1">
          <cell r="C1" t="str">
            <v>F_CODE</v>
          </cell>
        </row>
      </sheetData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/>
      <sheetData sheetId="2411"/>
      <sheetData sheetId="2412"/>
      <sheetData sheetId="2413"/>
      <sheetData sheetId="2414"/>
      <sheetData sheetId="2415"/>
      <sheetData sheetId="2416" refreshError="1"/>
      <sheetData sheetId="2417" refreshError="1"/>
      <sheetData sheetId="2418" refreshError="1"/>
      <sheetData sheetId="2419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>
        <row r="1">
          <cell r="C1" t="str">
            <v>F_CODE</v>
          </cell>
        </row>
      </sheetData>
      <sheetData sheetId="2432">
        <row r="1">
          <cell r="C1" t="str">
            <v>F_CODE</v>
          </cell>
        </row>
      </sheetData>
      <sheetData sheetId="2433">
        <row r="1">
          <cell r="C1" t="str">
            <v>F_CODE</v>
          </cell>
        </row>
      </sheetData>
      <sheetData sheetId="2434">
        <row r="1">
          <cell r="C1" t="str">
            <v>F_CODE</v>
          </cell>
        </row>
      </sheetData>
      <sheetData sheetId="2435">
        <row r="1">
          <cell r="C1" t="str">
            <v>F_CODE</v>
          </cell>
        </row>
      </sheetData>
      <sheetData sheetId="2436">
        <row r="1">
          <cell r="C1" t="str">
            <v>F_CODE</v>
          </cell>
        </row>
      </sheetData>
      <sheetData sheetId="2437">
        <row r="1">
          <cell r="C1" t="str">
            <v>F_CODE</v>
          </cell>
        </row>
      </sheetData>
      <sheetData sheetId="2438">
        <row r="1">
          <cell r="C1" t="str">
            <v>F_CODE</v>
          </cell>
        </row>
      </sheetData>
      <sheetData sheetId="2439">
        <row r="1">
          <cell r="C1" t="str">
            <v>F_CODE</v>
          </cell>
        </row>
      </sheetData>
      <sheetData sheetId="2440">
        <row r="1">
          <cell r="C1" t="str">
            <v>F_CODE</v>
          </cell>
        </row>
      </sheetData>
      <sheetData sheetId="2441">
        <row r="1">
          <cell r="C1" t="str">
            <v>F_CODE</v>
          </cell>
        </row>
      </sheetData>
      <sheetData sheetId="2442">
        <row r="1">
          <cell r="C1" t="str">
            <v>F_CODE</v>
          </cell>
        </row>
      </sheetData>
      <sheetData sheetId="2443">
        <row r="1">
          <cell r="C1" t="str">
            <v>F_CODE</v>
          </cell>
        </row>
      </sheetData>
      <sheetData sheetId="2444">
        <row r="1">
          <cell r="C1" t="str">
            <v>F_CODE</v>
          </cell>
        </row>
      </sheetData>
      <sheetData sheetId="2445">
        <row r="1">
          <cell r="C1" t="str">
            <v>F_CODE</v>
          </cell>
        </row>
      </sheetData>
      <sheetData sheetId="2446">
        <row r="1">
          <cell r="C1" t="str">
            <v>F_CODE</v>
          </cell>
        </row>
      </sheetData>
      <sheetData sheetId="2447">
        <row r="1">
          <cell r="C1" t="str">
            <v>F_CODE</v>
          </cell>
        </row>
      </sheetData>
      <sheetData sheetId="2448">
        <row r="1">
          <cell r="C1" t="str">
            <v>F_CODE</v>
          </cell>
        </row>
      </sheetData>
      <sheetData sheetId="2449">
        <row r="1">
          <cell r="C1" t="str">
            <v>F_CODE</v>
          </cell>
        </row>
      </sheetData>
      <sheetData sheetId="2450">
        <row r="1">
          <cell r="C1" t="str">
            <v>F_CODE</v>
          </cell>
        </row>
      </sheetData>
      <sheetData sheetId="2451">
        <row r="1">
          <cell r="C1" t="str">
            <v>F_CODE</v>
          </cell>
        </row>
      </sheetData>
      <sheetData sheetId="2452">
        <row r="1">
          <cell r="C1" t="str">
            <v>F_CODE</v>
          </cell>
        </row>
      </sheetData>
      <sheetData sheetId="2453">
        <row r="1">
          <cell r="C1" t="str">
            <v>F_CODE</v>
          </cell>
        </row>
      </sheetData>
      <sheetData sheetId="2454">
        <row r="1">
          <cell r="C1" t="str">
            <v>F_CODE</v>
          </cell>
        </row>
      </sheetData>
      <sheetData sheetId="2455">
        <row r="1">
          <cell r="C1" t="str">
            <v>F_CODE</v>
          </cell>
        </row>
      </sheetData>
      <sheetData sheetId="2456">
        <row r="1">
          <cell r="C1" t="str">
            <v>F_CODE</v>
          </cell>
        </row>
      </sheetData>
      <sheetData sheetId="2457">
        <row r="1">
          <cell r="C1" t="str">
            <v>F_CODE</v>
          </cell>
        </row>
      </sheetData>
      <sheetData sheetId="2458">
        <row r="1">
          <cell r="C1" t="str">
            <v>F_CODE</v>
          </cell>
        </row>
      </sheetData>
      <sheetData sheetId="2459">
        <row r="1">
          <cell r="C1" t="str">
            <v>F_CODE</v>
          </cell>
        </row>
      </sheetData>
      <sheetData sheetId="2460">
        <row r="1">
          <cell r="C1" t="str">
            <v>F_CODE</v>
          </cell>
        </row>
      </sheetData>
      <sheetData sheetId="2461">
        <row r="1">
          <cell r="C1" t="str">
            <v>F_CODE</v>
          </cell>
        </row>
      </sheetData>
      <sheetData sheetId="2462">
        <row r="1">
          <cell r="C1" t="str">
            <v>F_CODE</v>
          </cell>
        </row>
      </sheetData>
      <sheetData sheetId="2463">
        <row r="1">
          <cell r="C1" t="str">
            <v>F_CODE</v>
          </cell>
        </row>
      </sheetData>
      <sheetData sheetId="2464">
        <row r="1">
          <cell r="C1" t="str">
            <v>F_CODE</v>
          </cell>
        </row>
      </sheetData>
      <sheetData sheetId="2465">
        <row r="1">
          <cell r="C1" t="str">
            <v>F_CODE</v>
          </cell>
        </row>
      </sheetData>
      <sheetData sheetId="2466">
        <row r="1">
          <cell r="C1" t="str">
            <v>F_CODE</v>
          </cell>
        </row>
      </sheetData>
      <sheetData sheetId="2467">
        <row r="1">
          <cell r="C1" t="str">
            <v>F_CODE</v>
          </cell>
        </row>
      </sheetData>
      <sheetData sheetId="2468">
        <row r="1">
          <cell r="C1" t="str">
            <v>F_CODE</v>
          </cell>
        </row>
      </sheetData>
      <sheetData sheetId="2469">
        <row r="1">
          <cell r="C1" t="str">
            <v>F_CODE</v>
          </cell>
        </row>
      </sheetData>
      <sheetData sheetId="2470">
        <row r="1">
          <cell r="C1" t="str">
            <v>F_CODE</v>
          </cell>
        </row>
      </sheetData>
      <sheetData sheetId="2471">
        <row r="1">
          <cell r="C1" t="str">
            <v>F_CODE</v>
          </cell>
        </row>
      </sheetData>
      <sheetData sheetId="2472">
        <row r="1">
          <cell r="C1" t="str">
            <v>F_CODE</v>
          </cell>
        </row>
      </sheetData>
      <sheetData sheetId="2473">
        <row r="1">
          <cell r="C1" t="str">
            <v>F_CODE</v>
          </cell>
        </row>
      </sheetData>
      <sheetData sheetId="2474">
        <row r="1">
          <cell r="C1" t="str">
            <v>F_CODE</v>
          </cell>
        </row>
      </sheetData>
      <sheetData sheetId="2475">
        <row r="1">
          <cell r="C1" t="str">
            <v>F_CODE</v>
          </cell>
        </row>
      </sheetData>
      <sheetData sheetId="2476">
        <row r="1">
          <cell r="C1" t="str">
            <v>F_CODE</v>
          </cell>
        </row>
      </sheetData>
      <sheetData sheetId="2477">
        <row r="1">
          <cell r="C1" t="str">
            <v>F_CODE</v>
          </cell>
        </row>
      </sheetData>
      <sheetData sheetId="2478">
        <row r="1">
          <cell r="C1" t="str">
            <v>F_CODE</v>
          </cell>
        </row>
      </sheetData>
      <sheetData sheetId="2479">
        <row r="1">
          <cell r="C1" t="str">
            <v>F_CODE</v>
          </cell>
        </row>
      </sheetData>
      <sheetData sheetId="2480">
        <row r="1">
          <cell r="C1" t="str">
            <v>F_CODE</v>
          </cell>
        </row>
      </sheetData>
      <sheetData sheetId="2481">
        <row r="1">
          <cell r="C1" t="str">
            <v>F_CODE</v>
          </cell>
        </row>
      </sheetData>
      <sheetData sheetId="2482">
        <row r="1">
          <cell r="C1" t="str">
            <v>F_CODE</v>
          </cell>
        </row>
      </sheetData>
      <sheetData sheetId="2483">
        <row r="1">
          <cell r="C1" t="str">
            <v>F_CODE</v>
          </cell>
        </row>
      </sheetData>
      <sheetData sheetId="2484">
        <row r="1">
          <cell r="C1" t="str">
            <v>F_CODE</v>
          </cell>
        </row>
      </sheetData>
      <sheetData sheetId="2485">
        <row r="1">
          <cell r="C1" t="str">
            <v>F_CODE</v>
          </cell>
        </row>
      </sheetData>
      <sheetData sheetId="2486">
        <row r="1">
          <cell r="C1" t="str">
            <v>F_CODE</v>
          </cell>
        </row>
      </sheetData>
      <sheetData sheetId="2487">
        <row r="1">
          <cell r="C1" t="str">
            <v>F_CODE</v>
          </cell>
        </row>
      </sheetData>
      <sheetData sheetId="2488">
        <row r="1">
          <cell r="C1" t="str">
            <v>F_CODE</v>
          </cell>
        </row>
      </sheetData>
      <sheetData sheetId="2489">
        <row r="1">
          <cell r="C1" t="str">
            <v>F_CODE</v>
          </cell>
        </row>
      </sheetData>
      <sheetData sheetId="2490">
        <row r="1">
          <cell r="C1" t="str">
            <v>F_CODE</v>
          </cell>
        </row>
      </sheetData>
      <sheetData sheetId="2491">
        <row r="1">
          <cell r="C1" t="str">
            <v>F_CODE</v>
          </cell>
        </row>
      </sheetData>
      <sheetData sheetId="2492">
        <row r="1">
          <cell r="C1" t="str">
            <v>F_CODE</v>
          </cell>
        </row>
      </sheetData>
      <sheetData sheetId="2493">
        <row r="1">
          <cell r="C1" t="str">
            <v>F_CODE</v>
          </cell>
        </row>
      </sheetData>
      <sheetData sheetId="2494">
        <row r="1">
          <cell r="C1" t="str">
            <v>F_CODE</v>
          </cell>
        </row>
      </sheetData>
      <sheetData sheetId="2495">
        <row r="1">
          <cell r="C1" t="str">
            <v>F_CODE</v>
          </cell>
        </row>
      </sheetData>
      <sheetData sheetId="2496">
        <row r="1">
          <cell r="C1" t="str">
            <v>F_CODE</v>
          </cell>
        </row>
      </sheetData>
      <sheetData sheetId="2497">
        <row r="1">
          <cell r="C1" t="str">
            <v>F_CODE</v>
          </cell>
        </row>
      </sheetData>
      <sheetData sheetId="2498">
        <row r="1">
          <cell r="C1" t="str">
            <v>F_CODE</v>
          </cell>
        </row>
      </sheetData>
      <sheetData sheetId="2499">
        <row r="1">
          <cell r="C1" t="str">
            <v>F_CODE</v>
          </cell>
        </row>
      </sheetData>
      <sheetData sheetId="2500">
        <row r="1">
          <cell r="C1" t="str">
            <v>F_CODE</v>
          </cell>
        </row>
      </sheetData>
      <sheetData sheetId="2501">
        <row r="1">
          <cell r="C1" t="str">
            <v>F_CODE</v>
          </cell>
        </row>
      </sheetData>
      <sheetData sheetId="2502">
        <row r="1">
          <cell r="C1" t="str">
            <v>F_CODE</v>
          </cell>
        </row>
      </sheetData>
      <sheetData sheetId="2503">
        <row r="1">
          <cell r="C1" t="str">
            <v>F_CODE</v>
          </cell>
        </row>
      </sheetData>
      <sheetData sheetId="2504">
        <row r="1">
          <cell r="C1" t="str">
            <v>F_CODE</v>
          </cell>
        </row>
      </sheetData>
      <sheetData sheetId="2505">
        <row r="1">
          <cell r="C1" t="str">
            <v>F_CODE</v>
          </cell>
        </row>
      </sheetData>
      <sheetData sheetId="2506">
        <row r="1">
          <cell r="C1" t="str">
            <v>F_CODE</v>
          </cell>
        </row>
      </sheetData>
      <sheetData sheetId="2507">
        <row r="1">
          <cell r="C1" t="str">
            <v>F_CODE</v>
          </cell>
        </row>
      </sheetData>
      <sheetData sheetId="2508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/>
      <sheetData sheetId="2679"/>
      <sheetData sheetId="2680"/>
      <sheetData sheetId="2681"/>
      <sheetData sheetId="2682"/>
      <sheetData sheetId="2683"/>
      <sheetData sheetId="2684"/>
      <sheetData sheetId="2685"/>
      <sheetData sheetId="2686"/>
      <sheetData sheetId="2687"/>
      <sheetData sheetId="2688"/>
      <sheetData sheetId="2689"/>
      <sheetData sheetId="2690"/>
      <sheetData sheetId="2691"/>
      <sheetData sheetId="2692"/>
      <sheetData sheetId="2693"/>
      <sheetData sheetId="2694"/>
      <sheetData sheetId="2695"/>
      <sheetData sheetId="2696"/>
      <sheetData sheetId="2697"/>
      <sheetData sheetId="2698"/>
      <sheetData sheetId="2699"/>
      <sheetData sheetId="2700"/>
      <sheetData sheetId="2701"/>
      <sheetData sheetId="2702"/>
      <sheetData sheetId="2703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>
        <row r="1">
          <cell r="C1" t="str">
            <v>F_CODE</v>
          </cell>
        </row>
      </sheetData>
      <sheetData sheetId="2723">
        <row r="1">
          <cell r="C1" t="str">
            <v>F_CODE</v>
          </cell>
        </row>
      </sheetData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/>
      <sheetData sheetId="279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>
        <row r="1">
          <cell r="C1" t="str">
            <v>F_CODE</v>
          </cell>
        </row>
      </sheetData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>
        <row r="1">
          <cell r="C1" t="str">
            <v>F_CODE</v>
          </cell>
        </row>
      </sheetData>
      <sheetData sheetId="3005">
        <row r="1">
          <cell r="C1" t="str">
            <v>F_CODE</v>
          </cell>
        </row>
      </sheetData>
      <sheetData sheetId="3006"/>
      <sheetData sheetId="3007"/>
      <sheetData sheetId="3008">
        <row r="1">
          <cell r="C1" t="str">
            <v>F_CODE</v>
          </cell>
        </row>
      </sheetData>
      <sheetData sheetId="3009">
        <row r="1">
          <cell r="C1" t="str">
            <v>F_CODE</v>
          </cell>
        </row>
      </sheetData>
      <sheetData sheetId="3010">
        <row r="1">
          <cell r="C1" t="str">
            <v>F_CODE</v>
          </cell>
        </row>
      </sheetData>
      <sheetData sheetId="3011">
        <row r="1">
          <cell r="C1" t="str">
            <v>F_CODE</v>
          </cell>
        </row>
      </sheetData>
      <sheetData sheetId="3012">
        <row r="1">
          <cell r="C1" t="str">
            <v>F_CODE</v>
          </cell>
        </row>
      </sheetData>
      <sheetData sheetId="3013">
        <row r="1">
          <cell r="C1" t="str">
            <v>F_CODE</v>
          </cell>
        </row>
      </sheetData>
      <sheetData sheetId="3014"/>
      <sheetData sheetId="3015"/>
      <sheetData sheetId="3016">
        <row r="1">
          <cell r="C1" t="str">
            <v>F_CODE</v>
          </cell>
        </row>
      </sheetData>
      <sheetData sheetId="3017">
        <row r="1">
          <cell r="C1" t="str">
            <v>F_CODE</v>
          </cell>
        </row>
      </sheetData>
      <sheetData sheetId="3018">
        <row r="1">
          <cell r="C1" t="str">
            <v>F_CODE</v>
          </cell>
        </row>
      </sheetData>
      <sheetData sheetId="3019">
        <row r="1">
          <cell r="C1" t="str">
            <v>F_CODE</v>
          </cell>
        </row>
      </sheetData>
      <sheetData sheetId="3020">
        <row r="1">
          <cell r="C1" t="str">
            <v>F_CODE</v>
          </cell>
        </row>
      </sheetData>
      <sheetData sheetId="3021">
        <row r="1">
          <cell r="C1" t="str">
            <v>F_CODE</v>
          </cell>
        </row>
      </sheetData>
      <sheetData sheetId="3022">
        <row r="1">
          <cell r="C1" t="str">
            <v>F_CODE</v>
          </cell>
        </row>
      </sheetData>
      <sheetData sheetId="3023">
        <row r="1">
          <cell r="C1" t="str">
            <v>F_CODE</v>
          </cell>
        </row>
      </sheetData>
      <sheetData sheetId="3024">
        <row r="1">
          <cell r="C1" t="str">
            <v>F_CODE</v>
          </cell>
        </row>
      </sheetData>
      <sheetData sheetId="3025">
        <row r="1">
          <cell r="C1" t="str">
            <v>F_CODE</v>
          </cell>
        </row>
      </sheetData>
      <sheetData sheetId="3026">
        <row r="1">
          <cell r="C1" t="str">
            <v>F_CODE</v>
          </cell>
        </row>
      </sheetData>
      <sheetData sheetId="3027">
        <row r="1">
          <cell r="C1" t="str">
            <v>F_CODE</v>
          </cell>
        </row>
      </sheetData>
      <sheetData sheetId="3028">
        <row r="1">
          <cell r="C1" t="str">
            <v>F_CODE</v>
          </cell>
        </row>
      </sheetData>
      <sheetData sheetId="3029">
        <row r="1">
          <cell r="C1" t="str">
            <v>F_CODE</v>
          </cell>
        </row>
      </sheetData>
      <sheetData sheetId="3030">
        <row r="1">
          <cell r="C1" t="str">
            <v>F_CODE</v>
          </cell>
        </row>
      </sheetData>
      <sheetData sheetId="3031">
        <row r="1">
          <cell r="C1" t="str">
            <v>F_CODE</v>
          </cell>
        </row>
      </sheetData>
      <sheetData sheetId="3032">
        <row r="1">
          <cell r="C1" t="str">
            <v>F_CODE</v>
          </cell>
        </row>
      </sheetData>
      <sheetData sheetId="3033">
        <row r="1">
          <cell r="C1" t="str">
            <v>F_CODE</v>
          </cell>
        </row>
      </sheetData>
      <sheetData sheetId="3034">
        <row r="1">
          <cell r="C1" t="str">
            <v>F_CODE</v>
          </cell>
        </row>
      </sheetData>
      <sheetData sheetId="3035">
        <row r="1">
          <cell r="C1" t="str">
            <v>F_CODE</v>
          </cell>
        </row>
      </sheetData>
      <sheetData sheetId="3036">
        <row r="1">
          <cell r="C1" t="str">
            <v>F_CODE</v>
          </cell>
        </row>
      </sheetData>
      <sheetData sheetId="3037">
        <row r="1">
          <cell r="C1" t="str">
            <v>F_CODE</v>
          </cell>
        </row>
      </sheetData>
      <sheetData sheetId="3038">
        <row r="1">
          <cell r="C1" t="str">
            <v>F_CODE</v>
          </cell>
        </row>
      </sheetData>
      <sheetData sheetId="3039">
        <row r="1">
          <cell r="C1" t="str">
            <v>F_CODE</v>
          </cell>
        </row>
      </sheetData>
      <sheetData sheetId="3040">
        <row r="1">
          <cell r="C1" t="str">
            <v>F_CODE</v>
          </cell>
        </row>
      </sheetData>
      <sheetData sheetId="3041"/>
      <sheetData sheetId="3042"/>
      <sheetData sheetId="3043">
        <row r="1">
          <cell r="C1" t="str">
            <v>F_CODE</v>
          </cell>
        </row>
      </sheetData>
      <sheetData sheetId="3044">
        <row r="1">
          <cell r="C1" t="str">
            <v>F_CODE</v>
          </cell>
        </row>
      </sheetData>
      <sheetData sheetId="3045">
        <row r="1">
          <cell r="C1" t="str">
            <v>F_CODE</v>
          </cell>
        </row>
      </sheetData>
      <sheetData sheetId="3046">
        <row r="1">
          <cell r="C1" t="str">
            <v>F_CODE</v>
          </cell>
        </row>
      </sheetData>
      <sheetData sheetId="3047">
        <row r="1">
          <cell r="C1" t="str">
            <v>F_CODE</v>
          </cell>
        </row>
      </sheetData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/>
      <sheetData sheetId="3065"/>
      <sheetData sheetId="3066"/>
      <sheetData sheetId="3067">
        <row r="1">
          <cell r="C1" t="str">
            <v>F_CODE</v>
          </cell>
        </row>
      </sheetData>
      <sheetData sheetId="3068">
        <row r="1">
          <cell r="C1" t="str">
            <v>F_CODE</v>
          </cell>
        </row>
      </sheetData>
      <sheetData sheetId="3069">
        <row r="1">
          <cell r="C1" t="str">
            <v>F_CODE</v>
          </cell>
        </row>
      </sheetData>
      <sheetData sheetId="3070">
        <row r="1">
          <cell r="C1" t="str">
            <v>F_CODE</v>
          </cell>
        </row>
      </sheetData>
      <sheetData sheetId="3071">
        <row r="1">
          <cell r="C1" t="str">
            <v>F_CODE</v>
          </cell>
        </row>
      </sheetData>
      <sheetData sheetId="3072">
        <row r="1">
          <cell r="C1" t="str">
            <v>F_CODE</v>
          </cell>
        </row>
      </sheetData>
      <sheetData sheetId="3073">
        <row r="1">
          <cell r="C1" t="str">
            <v>F_CODE</v>
          </cell>
        </row>
      </sheetData>
      <sheetData sheetId="3074">
        <row r="1">
          <cell r="C1" t="str">
            <v>F_CODE</v>
          </cell>
        </row>
      </sheetData>
      <sheetData sheetId="3075">
        <row r="1">
          <cell r="C1" t="str">
            <v>F_CODE</v>
          </cell>
        </row>
      </sheetData>
      <sheetData sheetId="3076">
        <row r="1">
          <cell r="C1" t="str">
            <v>F_CODE</v>
          </cell>
        </row>
      </sheetData>
      <sheetData sheetId="3077">
        <row r="1">
          <cell r="C1" t="str">
            <v>F_CODE</v>
          </cell>
        </row>
      </sheetData>
      <sheetData sheetId="3078">
        <row r="1">
          <cell r="C1" t="str">
            <v>F_CODE</v>
          </cell>
        </row>
      </sheetData>
      <sheetData sheetId="3079">
        <row r="1">
          <cell r="C1" t="str">
            <v>F_CODE</v>
          </cell>
        </row>
      </sheetData>
      <sheetData sheetId="3080">
        <row r="1">
          <cell r="C1" t="str">
            <v>F_CODE</v>
          </cell>
        </row>
      </sheetData>
      <sheetData sheetId="3081">
        <row r="1">
          <cell r="C1" t="str">
            <v>F_CODE</v>
          </cell>
        </row>
      </sheetData>
      <sheetData sheetId="3082">
        <row r="1">
          <cell r="C1" t="str">
            <v>F_CODE</v>
          </cell>
        </row>
      </sheetData>
      <sheetData sheetId="3083">
        <row r="1">
          <cell r="C1" t="str">
            <v>F_CODE</v>
          </cell>
        </row>
      </sheetData>
      <sheetData sheetId="3084">
        <row r="1">
          <cell r="C1" t="str">
            <v>F_CODE</v>
          </cell>
        </row>
      </sheetData>
      <sheetData sheetId="3085">
        <row r="1">
          <cell r="C1" t="str">
            <v>F_CODE</v>
          </cell>
        </row>
      </sheetData>
      <sheetData sheetId="3086">
        <row r="1">
          <cell r="C1" t="str">
            <v>F_CODE</v>
          </cell>
        </row>
      </sheetData>
      <sheetData sheetId="3087">
        <row r="1">
          <cell r="C1" t="str">
            <v>F_CODE</v>
          </cell>
        </row>
      </sheetData>
      <sheetData sheetId="3088">
        <row r="1">
          <cell r="C1" t="str">
            <v>F_CODE</v>
          </cell>
        </row>
      </sheetData>
      <sheetData sheetId="3089">
        <row r="1">
          <cell r="C1" t="str">
            <v>F_CODE</v>
          </cell>
        </row>
      </sheetData>
      <sheetData sheetId="3090">
        <row r="1">
          <cell r="C1" t="str">
            <v>F_CODE</v>
          </cell>
        </row>
      </sheetData>
      <sheetData sheetId="3091">
        <row r="1">
          <cell r="C1" t="str">
            <v>F_CODE</v>
          </cell>
        </row>
      </sheetData>
      <sheetData sheetId="3092">
        <row r="1">
          <cell r="C1" t="str">
            <v>F_CODE</v>
          </cell>
        </row>
      </sheetData>
      <sheetData sheetId="3093">
        <row r="1">
          <cell r="C1" t="str">
            <v>F_CODE</v>
          </cell>
        </row>
      </sheetData>
      <sheetData sheetId="3094">
        <row r="1">
          <cell r="C1" t="str">
            <v>F_CODE</v>
          </cell>
        </row>
      </sheetData>
      <sheetData sheetId="3095">
        <row r="1">
          <cell r="C1" t="str">
            <v>F_CODE</v>
          </cell>
        </row>
      </sheetData>
      <sheetData sheetId="3096">
        <row r="1">
          <cell r="C1" t="str">
            <v>F_CODE</v>
          </cell>
        </row>
      </sheetData>
      <sheetData sheetId="3097">
        <row r="1">
          <cell r="C1" t="str">
            <v>F_CODE</v>
          </cell>
        </row>
      </sheetData>
      <sheetData sheetId="3098">
        <row r="1">
          <cell r="C1" t="str">
            <v>F_CODE</v>
          </cell>
        </row>
      </sheetData>
      <sheetData sheetId="3099">
        <row r="1">
          <cell r="C1" t="str">
            <v>F_CODE</v>
          </cell>
        </row>
      </sheetData>
      <sheetData sheetId="3100">
        <row r="1">
          <cell r="C1" t="str">
            <v>F_CODE</v>
          </cell>
        </row>
      </sheetData>
      <sheetData sheetId="3101">
        <row r="1">
          <cell r="C1" t="str">
            <v>F_CODE</v>
          </cell>
        </row>
      </sheetData>
      <sheetData sheetId="3102">
        <row r="1">
          <cell r="C1" t="str">
            <v>F_CODE</v>
          </cell>
        </row>
      </sheetData>
      <sheetData sheetId="3103">
        <row r="1">
          <cell r="C1" t="str">
            <v>F_CODE</v>
          </cell>
        </row>
      </sheetData>
      <sheetData sheetId="3104">
        <row r="1">
          <cell r="C1" t="str">
            <v>F_CODE</v>
          </cell>
        </row>
      </sheetData>
      <sheetData sheetId="3105">
        <row r="1">
          <cell r="C1" t="str">
            <v>F_CODE</v>
          </cell>
        </row>
      </sheetData>
      <sheetData sheetId="3106">
        <row r="1">
          <cell r="C1" t="str">
            <v>F_CODE</v>
          </cell>
        </row>
      </sheetData>
      <sheetData sheetId="3107">
        <row r="1">
          <cell r="C1" t="str">
            <v>F_CODE</v>
          </cell>
        </row>
      </sheetData>
      <sheetData sheetId="3108">
        <row r="1">
          <cell r="C1" t="str">
            <v>F_CODE</v>
          </cell>
        </row>
      </sheetData>
      <sheetData sheetId="3109">
        <row r="1">
          <cell r="C1" t="str">
            <v>F_CODE</v>
          </cell>
        </row>
      </sheetData>
      <sheetData sheetId="3110">
        <row r="1">
          <cell r="C1" t="str">
            <v>F_CODE</v>
          </cell>
        </row>
      </sheetData>
      <sheetData sheetId="3111">
        <row r="1">
          <cell r="C1" t="str">
            <v>F_CODE</v>
          </cell>
        </row>
      </sheetData>
      <sheetData sheetId="3112">
        <row r="1">
          <cell r="C1" t="str">
            <v>F_CODE</v>
          </cell>
        </row>
      </sheetData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>
        <row r="1">
          <cell r="C1" t="str">
            <v>F_CODE</v>
          </cell>
        </row>
      </sheetData>
      <sheetData sheetId="3286">
        <row r="1">
          <cell r="C1" t="str">
            <v>F_CODE</v>
          </cell>
        </row>
      </sheetData>
      <sheetData sheetId="3287">
        <row r="1">
          <cell r="C1" t="str">
            <v>F_CODE</v>
          </cell>
        </row>
      </sheetData>
      <sheetData sheetId="3288">
        <row r="1">
          <cell r="C1" t="str">
            <v>F_CODE</v>
          </cell>
        </row>
      </sheetData>
      <sheetData sheetId="3289">
        <row r="1">
          <cell r="C1" t="str">
            <v>F_CODE</v>
          </cell>
        </row>
      </sheetData>
      <sheetData sheetId="3290">
        <row r="1">
          <cell r="C1" t="str">
            <v>F_CODE</v>
          </cell>
        </row>
      </sheetData>
      <sheetData sheetId="3291">
        <row r="1">
          <cell r="C1" t="str">
            <v>F_CODE</v>
          </cell>
        </row>
      </sheetData>
      <sheetData sheetId="3292">
        <row r="1">
          <cell r="C1" t="str">
            <v>F_CODE</v>
          </cell>
        </row>
      </sheetData>
      <sheetData sheetId="3293">
        <row r="1">
          <cell r="C1" t="str">
            <v>F_CODE</v>
          </cell>
        </row>
      </sheetData>
      <sheetData sheetId="3294">
        <row r="1">
          <cell r="C1" t="str">
            <v>F_CODE</v>
          </cell>
        </row>
      </sheetData>
      <sheetData sheetId="3295">
        <row r="1">
          <cell r="C1" t="str">
            <v>F_CODE</v>
          </cell>
        </row>
      </sheetData>
      <sheetData sheetId="3296">
        <row r="1">
          <cell r="C1" t="str">
            <v>F_CODE</v>
          </cell>
        </row>
      </sheetData>
      <sheetData sheetId="3297">
        <row r="1">
          <cell r="C1" t="str">
            <v>F_CODE</v>
          </cell>
        </row>
      </sheetData>
      <sheetData sheetId="3298">
        <row r="1">
          <cell r="C1" t="str">
            <v>F_CODE</v>
          </cell>
        </row>
      </sheetData>
      <sheetData sheetId="3299">
        <row r="1">
          <cell r="C1" t="str">
            <v>F_CODE</v>
          </cell>
        </row>
      </sheetData>
      <sheetData sheetId="3300">
        <row r="1">
          <cell r="C1" t="str">
            <v>F_CODE</v>
          </cell>
        </row>
      </sheetData>
      <sheetData sheetId="3301">
        <row r="1">
          <cell r="C1" t="str">
            <v>F_CODE</v>
          </cell>
        </row>
      </sheetData>
      <sheetData sheetId="3302">
        <row r="1">
          <cell r="C1" t="str">
            <v>F_CODE</v>
          </cell>
        </row>
      </sheetData>
      <sheetData sheetId="3303">
        <row r="1">
          <cell r="C1" t="str">
            <v>F_CODE</v>
          </cell>
        </row>
      </sheetData>
      <sheetData sheetId="3304">
        <row r="1">
          <cell r="C1" t="str">
            <v>F_CODE</v>
          </cell>
        </row>
      </sheetData>
      <sheetData sheetId="3305">
        <row r="1">
          <cell r="C1" t="str">
            <v>F_CODE</v>
          </cell>
        </row>
      </sheetData>
      <sheetData sheetId="3306">
        <row r="1">
          <cell r="C1" t="str">
            <v>F_CODE</v>
          </cell>
        </row>
      </sheetData>
      <sheetData sheetId="3307">
        <row r="1">
          <cell r="C1" t="str">
            <v>F_CODE</v>
          </cell>
        </row>
      </sheetData>
      <sheetData sheetId="3308">
        <row r="1">
          <cell r="C1" t="str">
            <v>F_CODE</v>
          </cell>
        </row>
      </sheetData>
      <sheetData sheetId="3309">
        <row r="1">
          <cell r="C1" t="str">
            <v>F_CODE</v>
          </cell>
        </row>
      </sheetData>
      <sheetData sheetId="3310">
        <row r="1">
          <cell r="C1" t="str">
            <v>F_CODE</v>
          </cell>
        </row>
      </sheetData>
      <sheetData sheetId="3311">
        <row r="1">
          <cell r="C1" t="str">
            <v>F_CODE</v>
          </cell>
        </row>
      </sheetData>
      <sheetData sheetId="3312">
        <row r="1">
          <cell r="C1" t="str">
            <v>F_CODE</v>
          </cell>
        </row>
      </sheetData>
      <sheetData sheetId="3313">
        <row r="1">
          <cell r="C1" t="str">
            <v>F_CODE</v>
          </cell>
        </row>
      </sheetData>
      <sheetData sheetId="3314">
        <row r="1">
          <cell r="C1" t="str">
            <v>F_CODE</v>
          </cell>
        </row>
      </sheetData>
      <sheetData sheetId="3315">
        <row r="1">
          <cell r="C1" t="str">
            <v>F_CODE</v>
          </cell>
        </row>
      </sheetData>
      <sheetData sheetId="3316">
        <row r="1">
          <cell r="C1" t="str">
            <v>F_CODE</v>
          </cell>
        </row>
      </sheetData>
      <sheetData sheetId="3317">
        <row r="1">
          <cell r="C1" t="str">
            <v>F_CODE</v>
          </cell>
        </row>
      </sheetData>
      <sheetData sheetId="3318">
        <row r="1">
          <cell r="C1" t="str">
            <v>F_CODE</v>
          </cell>
        </row>
      </sheetData>
      <sheetData sheetId="3319">
        <row r="1">
          <cell r="C1" t="str">
            <v>F_CODE</v>
          </cell>
        </row>
      </sheetData>
      <sheetData sheetId="3320">
        <row r="1">
          <cell r="C1" t="str">
            <v>F_CODE</v>
          </cell>
        </row>
      </sheetData>
      <sheetData sheetId="3321">
        <row r="1">
          <cell r="C1" t="str">
            <v>F_CODE</v>
          </cell>
        </row>
      </sheetData>
      <sheetData sheetId="3322">
        <row r="1">
          <cell r="C1" t="str">
            <v>F_CODE</v>
          </cell>
        </row>
      </sheetData>
      <sheetData sheetId="3323">
        <row r="1">
          <cell r="C1" t="str">
            <v>F_CODE</v>
          </cell>
        </row>
      </sheetData>
      <sheetData sheetId="3324">
        <row r="1">
          <cell r="C1" t="str">
            <v>F_CODE</v>
          </cell>
        </row>
      </sheetData>
      <sheetData sheetId="3325">
        <row r="1">
          <cell r="C1" t="str">
            <v>F_CODE</v>
          </cell>
        </row>
      </sheetData>
      <sheetData sheetId="3326">
        <row r="1">
          <cell r="C1" t="str">
            <v>F_CODE</v>
          </cell>
        </row>
      </sheetData>
      <sheetData sheetId="3327">
        <row r="1">
          <cell r="C1" t="str">
            <v>F_CODE</v>
          </cell>
        </row>
      </sheetData>
      <sheetData sheetId="3328">
        <row r="1">
          <cell r="C1" t="str">
            <v>F_CODE</v>
          </cell>
        </row>
      </sheetData>
      <sheetData sheetId="3329">
        <row r="1">
          <cell r="C1" t="str">
            <v>F_CODE</v>
          </cell>
        </row>
      </sheetData>
      <sheetData sheetId="3330">
        <row r="1">
          <cell r="C1" t="str">
            <v>F_CODE</v>
          </cell>
        </row>
      </sheetData>
      <sheetData sheetId="3331">
        <row r="1">
          <cell r="C1" t="str">
            <v>F_CODE</v>
          </cell>
        </row>
      </sheetData>
      <sheetData sheetId="3332">
        <row r="1">
          <cell r="C1" t="str">
            <v>F_CODE</v>
          </cell>
        </row>
      </sheetData>
      <sheetData sheetId="3333">
        <row r="1">
          <cell r="C1" t="str">
            <v>F_CODE</v>
          </cell>
        </row>
      </sheetData>
      <sheetData sheetId="3334">
        <row r="1">
          <cell r="C1" t="str">
            <v>F_CODE</v>
          </cell>
        </row>
      </sheetData>
      <sheetData sheetId="3335">
        <row r="1">
          <cell r="C1" t="str">
            <v>F_CODE</v>
          </cell>
        </row>
      </sheetData>
      <sheetData sheetId="3336">
        <row r="1">
          <cell r="C1" t="str">
            <v>F_CODE</v>
          </cell>
        </row>
      </sheetData>
      <sheetData sheetId="3337">
        <row r="1">
          <cell r="C1" t="str">
            <v>F_CODE</v>
          </cell>
        </row>
      </sheetData>
      <sheetData sheetId="3338">
        <row r="1">
          <cell r="C1" t="str">
            <v>F_CODE</v>
          </cell>
        </row>
      </sheetData>
      <sheetData sheetId="3339">
        <row r="1">
          <cell r="C1" t="str">
            <v>F_CODE</v>
          </cell>
        </row>
      </sheetData>
      <sheetData sheetId="3340">
        <row r="1">
          <cell r="C1" t="str">
            <v>F_CODE</v>
          </cell>
        </row>
      </sheetData>
      <sheetData sheetId="3341">
        <row r="1">
          <cell r="C1" t="str">
            <v>F_CODE</v>
          </cell>
        </row>
      </sheetData>
      <sheetData sheetId="3342">
        <row r="1">
          <cell r="C1" t="str">
            <v>F_CODE</v>
          </cell>
        </row>
      </sheetData>
      <sheetData sheetId="3343">
        <row r="1">
          <cell r="C1" t="str">
            <v>F_CODE</v>
          </cell>
        </row>
      </sheetData>
      <sheetData sheetId="3344">
        <row r="1">
          <cell r="C1" t="str">
            <v>F_CODE</v>
          </cell>
        </row>
      </sheetData>
      <sheetData sheetId="3345">
        <row r="1">
          <cell r="C1" t="str">
            <v>F_CODE</v>
          </cell>
        </row>
      </sheetData>
      <sheetData sheetId="3346">
        <row r="1">
          <cell r="C1" t="str">
            <v>F_CODE</v>
          </cell>
        </row>
      </sheetData>
      <sheetData sheetId="3347">
        <row r="1">
          <cell r="C1" t="str">
            <v>F_CODE</v>
          </cell>
        </row>
      </sheetData>
      <sheetData sheetId="3348">
        <row r="1">
          <cell r="C1" t="str">
            <v>F_CODE</v>
          </cell>
        </row>
      </sheetData>
      <sheetData sheetId="3349">
        <row r="1">
          <cell r="C1" t="str">
            <v>F_CODE</v>
          </cell>
        </row>
      </sheetData>
      <sheetData sheetId="3350">
        <row r="1">
          <cell r="C1" t="str">
            <v>F_CODE</v>
          </cell>
        </row>
      </sheetData>
      <sheetData sheetId="3351">
        <row r="1">
          <cell r="C1" t="str">
            <v>F_CODE</v>
          </cell>
        </row>
      </sheetData>
      <sheetData sheetId="3352">
        <row r="1">
          <cell r="C1" t="str">
            <v>F_CODE</v>
          </cell>
        </row>
      </sheetData>
      <sheetData sheetId="3353">
        <row r="1">
          <cell r="C1" t="str">
            <v>F_CODE</v>
          </cell>
        </row>
      </sheetData>
      <sheetData sheetId="3354">
        <row r="1">
          <cell r="C1" t="str">
            <v>F_CODE</v>
          </cell>
        </row>
      </sheetData>
      <sheetData sheetId="3355">
        <row r="1">
          <cell r="C1" t="str">
            <v>F_CODE</v>
          </cell>
        </row>
      </sheetData>
      <sheetData sheetId="3356">
        <row r="1">
          <cell r="C1" t="str">
            <v>F_CODE</v>
          </cell>
        </row>
      </sheetData>
      <sheetData sheetId="3357">
        <row r="1">
          <cell r="C1" t="str">
            <v>F_CODE</v>
          </cell>
        </row>
      </sheetData>
      <sheetData sheetId="3358">
        <row r="1">
          <cell r="C1" t="str">
            <v>F_CODE</v>
          </cell>
        </row>
      </sheetData>
      <sheetData sheetId="3359">
        <row r="1">
          <cell r="C1" t="str">
            <v>F_CODE</v>
          </cell>
        </row>
      </sheetData>
      <sheetData sheetId="3360">
        <row r="1">
          <cell r="C1" t="str">
            <v>F_CODE</v>
          </cell>
        </row>
      </sheetData>
      <sheetData sheetId="3361">
        <row r="1">
          <cell r="C1" t="str">
            <v>F_CODE</v>
          </cell>
        </row>
      </sheetData>
      <sheetData sheetId="3362">
        <row r="1">
          <cell r="C1" t="str">
            <v>F_CODE</v>
          </cell>
        </row>
      </sheetData>
      <sheetData sheetId="3363">
        <row r="1">
          <cell r="C1" t="str">
            <v>F_CODE</v>
          </cell>
        </row>
      </sheetData>
      <sheetData sheetId="3364">
        <row r="1">
          <cell r="C1" t="str">
            <v>F_CODE</v>
          </cell>
        </row>
      </sheetData>
      <sheetData sheetId="3365">
        <row r="1">
          <cell r="C1" t="str">
            <v>F_CODE</v>
          </cell>
        </row>
      </sheetData>
      <sheetData sheetId="3366">
        <row r="1">
          <cell r="C1" t="str">
            <v>F_CODE</v>
          </cell>
        </row>
      </sheetData>
      <sheetData sheetId="3367">
        <row r="1">
          <cell r="C1" t="str">
            <v>F_CODE</v>
          </cell>
        </row>
      </sheetData>
      <sheetData sheetId="3368">
        <row r="1">
          <cell r="C1" t="str">
            <v>F_CODE</v>
          </cell>
        </row>
      </sheetData>
      <sheetData sheetId="3369">
        <row r="1">
          <cell r="C1" t="str">
            <v>F_CODE</v>
          </cell>
        </row>
      </sheetData>
      <sheetData sheetId="3370">
        <row r="1">
          <cell r="C1" t="str">
            <v>F_CODE</v>
          </cell>
        </row>
      </sheetData>
      <sheetData sheetId="3371">
        <row r="1">
          <cell r="C1" t="str">
            <v>F_CODE</v>
          </cell>
        </row>
      </sheetData>
      <sheetData sheetId="3372">
        <row r="1">
          <cell r="C1" t="str">
            <v>F_CODE</v>
          </cell>
        </row>
      </sheetData>
      <sheetData sheetId="3373">
        <row r="1">
          <cell r="C1" t="str">
            <v>F_CODE</v>
          </cell>
        </row>
      </sheetData>
      <sheetData sheetId="3374">
        <row r="1">
          <cell r="C1" t="str">
            <v>F_CODE</v>
          </cell>
        </row>
      </sheetData>
      <sheetData sheetId="3375">
        <row r="1">
          <cell r="C1" t="str">
            <v>F_CODE</v>
          </cell>
        </row>
      </sheetData>
      <sheetData sheetId="3376">
        <row r="1">
          <cell r="C1" t="str">
            <v>F_CODE</v>
          </cell>
        </row>
      </sheetData>
      <sheetData sheetId="3377">
        <row r="1">
          <cell r="C1" t="str">
            <v>F_CODE</v>
          </cell>
        </row>
      </sheetData>
      <sheetData sheetId="3378">
        <row r="1">
          <cell r="C1" t="str">
            <v>F_CODE</v>
          </cell>
        </row>
      </sheetData>
      <sheetData sheetId="3379">
        <row r="1">
          <cell r="C1" t="str">
            <v>F_CODE</v>
          </cell>
        </row>
      </sheetData>
      <sheetData sheetId="3380">
        <row r="1">
          <cell r="C1" t="str">
            <v>F_CODE</v>
          </cell>
        </row>
      </sheetData>
      <sheetData sheetId="3381">
        <row r="1">
          <cell r="C1" t="str">
            <v>F_CODE</v>
          </cell>
        </row>
      </sheetData>
      <sheetData sheetId="3382">
        <row r="1">
          <cell r="C1" t="str">
            <v>F_CODE</v>
          </cell>
        </row>
      </sheetData>
      <sheetData sheetId="3383">
        <row r="1">
          <cell r="C1" t="str">
            <v>F_CODE</v>
          </cell>
        </row>
      </sheetData>
      <sheetData sheetId="3384">
        <row r="1">
          <cell r="C1" t="str">
            <v>F_CODE</v>
          </cell>
        </row>
      </sheetData>
      <sheetData sheetId="3385">
        <row r="1">
          <cell r="C1" t="str">
            <v>F_CODE</v>
          </cell>
        </row>
      </sheetData>
      <sheetData sheetId="3386">
        <row r="1">
          <cell r="C1" t="str">
            <v>F_CODE</v>
          </cell>
        </row>
      </sheetData>
      <sheetData sheetId="3387">
        <row r="1">
          <cell r="C1" t="str">
            <v>F_CODE</v>
          </cell>
        </row>
      </sheetData>
      <sheetData sheetId="3388">
        <row r="1">
          <cell r="C1" t="str">
            <v>F_CODE</v>
          </cell>
        </row>
      </sheetData>
      <sheetData sheetId="3389">
        <row r="1">
          <cell r="C1" t="str">
            <v>F_CODE</v>
          </cell>
        </row>
      </sheetData>
      <sheetData sheetId="3390">
        <row r="1">
          <cell r="C1" t="str">
            <v>F_CODE</v>
          </cell>
        </row>
      </sheetData>
      <sheetData sheetId="3391">
        <row r="1">
          <cell r="C1" t="str">
            <v>F_CODE</v>
          </cell>
        </row>
      </sheetData>
      <sheetData sheetId="3392">
        <row r="1">
          <cell r="C1" t="str">
            <v>F_CODE</v>
          </cell>
        </row>
      </sheetData>
      <sheetData sheetId="3393">
        <row r="1">
          <cell r="C1" t="str">
            <v>F_CODE</v>
          </cell>
        </row>
      </sheetData>
      <sheetData sheetId="3394">
        <row r="1">
          <cell r="C1" t="str">
            <v>F_CODE</v>
          </cell>
        </row>
      </sheetData>
      <sheetData sheetId="3395">
        <row r="1">
          <cell r="C1" t="str">
            <v>F_CODE</v>
          </cell>
        </row>
      </sheetData>
      <sheetData sheetId="3396">
        <row r="1">
          <cell r="C1" t="str">
            <v>F_CODE</v>
          </cell>
        </row>
      </sheetData>
      <sheetData sheetId="3397">
        <row r="1">
          <cell r="C1" t="str">
            <v>F_CODE</v>
          </cell>
        </row>
      </sheetData>
      <sheetData sheetId="3398">
        <row r="1">
          <cell r="C1" t="str">
            <v>F_CODE</v>
          </cell>
        </row>
      </sheetData>
      <sheetData sheetId="3399">
        <row r="1">
          <cell r="C1" t="str">
            <v>F_CODE</v>
          </cell>
        </row>
      </sheetData>
      <sheetData sheetId="3400">
        <row r="1">
          <cell r="C1" t="str">
            <v>F_CODE</v>
          </cell>
        </row>
      </sheetData>
      <sheetData sheetId="3401">
        <row r="1">
          <cell r="C1" t="str">
            <v>F_CODE</v>
          </cell>
        </row>
      </sheetData>
      <sheetData sheetId="3402">
        <row r="1">
          <cell r="C1" t="str">
            <v>F_CODE</v>
          </cell>
        </row>
      </sheetData>
      <sheetData sheetId="3403">
        <row r="1">
          <cell r="C1" t="str">
            <v>F_CODE</v>
          </cell>
        </row>
      </sheetData>
      <sheetData sheetId="3404">
        <row r="1">
          <cell r="C1" t="str">
            <v>F_CODE</v>
          </cell>
        </row>
      </sheetData>
      <sheetData sheetId="3405">
        <row r="1">
          <cell r="C1" t="str">
            <v>F_CODE</v>
          </cell>
        </row>
      </sheetData>
      <sheetData sheetId="3406">
        <row r="1">
          <cell r="C1" t="str">
            <v>F_CODE</v>
          </cell>
        </row>
      </sheetData>
      <sheetData sheetId="3407">
        <row r="1">
          <cell r="C1" t="str">
            <v>F_CODE</v>
          </cell>
        </row>
      </sheetData>
      <sheetData sheetId="3408">
        <row r="1">
          <cell r="C1" t="str">
            <v>F_CODE</v>
          </cell>
        </row>
      </sheetData>
      <sheetData sheetId="3409">
        <row r="1">
          <cell r="C1" t="str">
            <v>F_CODE</v>
          </cell>
        </row>
      </sheetData>
      <sheetData sheetId="3410">
        <row r="1">
          <cell r="C1" t="str">
            <v>F_CODE</v>
          </cell>
        </row>
      </sheetData>
      <sheetData sheetId="3411"/>
      <sheetData sheetId="3412">
        <row r="1">
          <cell r="C1" t="str">
            <v>F_CODE</v>
          </cell>
        </row>
      </sheetData>
      <sheetData sheetId="3413">
        <row r="1">
          <cell r="C1" t="str">
            <v>F_CODE</v>
          </cell>
        </row>
      </sheetData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/>
      <sheetData sheetId="3433"/>
      <sheetData sheetId="3434"/>
      <sheetData sheetId="3435"/>
      <sheetData sheetId="3436"/>
      <sheetData sheetId="3437"/>
      <sheetData sheetId="3438"/>
      <sheetData sheetId="3439"/>
      <sheetData sheetId="3440"/>
      <sheetData sheetId="3441"/>
      <sheetData sheetId="3442"/>
      <sheetData sheetId="3443"/>
      <sheetData sheetId="3444"/>
      <sheetData sheetId="3445"/>
      <sheetData sheetId="3446"/>
      <sheetData sheetId="3447"/>
      <sheetData sheetId="3448"/>
      <sheetData sheetId="3449"/>
      <sheetData sheetId="3450"/>
      <sheetData sheetId="3451"/>
      <sheetData sheetId="3452"/>
      <sheetData sheetId="3453"/>
      <sheetData sheetId="3454"/>
      <sheetData sheetId="3455"/>
      <sheetData sheetId="3456"/>
      <sheetData sheetId="3457"/>
      <sheetData sheetId="3458"/>
      <sheetData sheetId="3459"/>
      <sheetData sheetId="3460"/>
      <sheetData sheetId="3461"/>
      <sheetData sheetId="3462"/>
      <sheetData sheetId="3463"/>
      <sheetData sheetId="3464"/>
      <sheetData sheetId="3465"/>
      <sheetData sheetId="3466"/>
      <sheetData sheetId="3467"/>
      <sheetData sheetId="3468"/>
      <sheetData sheetId="3469"/>
      <sheetData sheetId="3470"/>
      <sheetData sheetId="3471"/>
      <sheetData sheetId="3472"/>
      <sheetData sheetId="3473"/>
      <sheetData sheetId="3474"/>
      <sheetData sheetId="3475"/>
      <sheetData sheetId="3476"/>
      <sheetData sheetId="3477"/>
      <sheetData sheetId="3478"/>
      <sheetData sheetId="3479"/>
      <sheetData sheetId="3480"/>
      <sheetData sheetId="3481"/>
      <sheetData sheetId="3482"/>
      <sheetData sheetId="3483"/>
      <sheetData sheetId="3484"/>
      <sheetData sheetId="3485"/>
      <sheetData sheetId="3486">
        <row r="1">
          <cell r="C1" t="str">
            <v>F_CODE</v>
          </cell>
        </row>
      </sheetData>
      <sheetData sheetId="3487">
        <row r="1">
          <cell r="C1" t="str">
            <v>F_CODE</v>
          </cell>
        </row>
      </sheetData>
      <sheetData sheetId="3488">
        <row r="1">
          <cell r="C1" t="str">
            <v>F_CODE</v>
          </cell>
        </row>
      </sheetData>
      <sheetData sheetId="3489">
        <row r="1">
          <cell r="C1" t="str">
            <v>F_CODE</v>
          </cell>
        </row>
      </sheetData>
      <sheetData sheetId="3490">
        <row r="1">
          <cell r="C1" t="str">
            <v>F_CODE</v>
          </cell>
        </row>
      </sheetData>
      <sheetData sheetId="3491">
        <row r="1">
          <cell r="C1" t="str">
            <v>F_CODE</v>
          </cell>
        </row>
      </sheetData>
      <sheetData sheetId="3492">
        <row r="1">
          <cell r="C1" t="str">
            <v>F_CODE</v>
          </cell>
        </row>
      </sheetData>
      <sheetData sheetId="3493">
        <row r="1">
          <cell r="C1" t="str">
            <v>F_CODE</v>
          </cell>
        </row>
      </sheetData>
      <sheetData sheetId="3494">
        <row r="1">
          <cell r="C1" t="str">
            <v>F_CODE</v>
          </cell>
        </row>
      </sheetData>
      <sheetData sheetId="3495">
        <row r="1">
          <cell r="C1" t="str">
            <v>F_CODE</v>
          </cell>
        </row>
      </sheetData>
      <sheetData sheetId="3496">
        <row r="1">
          <cell r="C1" t="str">
            <v>F_CODE</v>
          </cell>
        </row>
      </sheetData>
      <sheetData sheetId="3497">
        <row r="1">
          <cell r="C1" t="str">
            <v>F_CODE</v>
          </cell>
        </row>
      </sheetData>
      <sheetData sheetId="3498">
        <row r="1">
          <cell r="C1" t="str">
            <v>F_CODE</v>
          </cell>
        </row>
      </sheetData>
      <sheetData sheetId="3499">
        <row r="1">
          <cell r="C1" t="str">
            <v>F_CODE</v>
          </cell>
        </row>
      </sheetData>
      <sheetData sheetId="3500">
        <row r="1">
          <cell r="C1" t="str">
            <v>F_CODE</v>
          </cell>
        </row>
      </sheetData>
      <sheetData sheetId="3501">
        <row r="1">
          <cell r="C1" t="str">
            <v>F_CODE</v>
          </cell>
        </row>
      </sheetData>
      <sheetData sheetId="3502">
        <row r="1">
          <cell r="C1" t="str">
            <v>F_CODE</v>
          </cell>
        </row>
      </sheetData>
      <sheetData sheetId="3503">
        <row r="1">
          <cell r="C1" t="str">
            <v>F_CODE</v>
          </cell>
        </row>
      </sheetData>
      <sheetData sheetId="3504">
        <row r="1">
          <cell r="C1" t="str">
            <v>F_CODE</v>
          </cell>
        </row>
      </sheetData>
      <sheetData sheetId="3505">
        <row r="1">
          <cell r="C1" t="str">
            <v>F_CODE</v>
          </cell>
        </row>
      </sheetData>
      <sheetData sheetId="3506">
        <row r="1">
          <cell r="C1" t="str">
            <v>F_CODE</v>
          </cell>
        </row>
      </sheetData>
      <sheetData sheetId="3507">
        <row r="1">
          <cell r="C1" t="str">
            <v>F_CODE</v>
          </cell>
        </row>
      </sheetData>
      <sheetData sheetId="3508">
        <row r="1">
          <cell r="C1" t="str">
            <v>F_CODE</v>
          </cell>
        </row>
      </sheetData>
      <sheetData sheetId="3509">
        <row r="1">
          <cell r="C1" t="str">
            <v>F_CODE</v>
          </cell>
        </row>
      </sheetData>
      <sheetData sheetId="3510">
        <row r="1">
          <cell r="C1" t="str">
            <v>F_CODE</v>
          </cell>
        </row>
      </sheetData>
      <sheetData sheetId="3511">
        <row r="1">
          <cell r="C1" t="str">
            <v>F_CODE</v>
          </cell>
        </row>
      </sheetData>
      <sheetData sheetId="3512">
        <row r="1">
          <cell r="C1" t="str">
            <v>F_CODE</v>
          </cell>
        </row>
      </sheetData>
      <sheetData sheetId="3513">
        <row r="1">
          <cell r="C1" t="str">
            <v>F_CODE</v>
          </cell>
        </row>
      </sheetData>
      <sheetData sheetId="3514">
        <row r="1">
          <cell r="C1" t="str">
            <v>F_CODE</v>
          </cell>
        </row>
      </sheetData>
      <sheetData sheetId="3515">
        <row r="1">
          <cell r="C1" t="str">
            <v>F_CODE</v>
          </cell>
        </row>
      </sheetData>
      <sheetData sheetId="3516">
        <row r="1">
          <cell r="C1" t="str">
            <v>F_CODE</v>
          </cell>
        </row>
      </sheetData>
      <sheetData sheetId="3517">
        <row r="1">
          <cell r="C1" t="str">
            <v>F_CODE</v>
          </cell>
        </row>
      </sheetData>
      <sheetData sheetId="3518">
        <row r="1">
          <cell r="C1" t="str">
            <v>F_CODE</v>
          </cell>
        </row>
      </sheetData>
      <sheetData sheetId="3519">
        <row r="1">
          <cell r="C1" t="str">
            <v>F_CODE</v>
          </cell>
        </row>
      </sheetData>
      <sheetData sheetId="3520">
        <row r="1">
          <cell r="C1" t="str">
            <v>F_CODE</v>
          </cell>
        </row>
      </sheetData>
      <sheetData sheetId="3521">
        <row r="1">
          <cell r="C1" t="str">
            <v>F_CODE</v>
          </cell>
        </row>
      </sheetData>
      <sheetData sheetId="3522">
        <row r="1">
          <cell r="C1" t="str">
            <v>F_CODE</v>
          </cell>
        </row>
      </sheetData>
      <sheetData sheetId="3523">
        <row r="1">
          <cell r="C1" t="str">
            <v>F_CODE</v>
          </cell>
        </row>
      </sheetData>
      <sheetData sheetId="3524">
        <row r="1">
          <cell r="C1" t="str">
            <v>F_CODE</v>
          </cell>
        </row>
      </sheetData>
      <sheetData sheetId="3525">
        <row r="1">
          <cell r="C1" t="str">
            <v>F_CODE</v>
          </cell>
        </row>
      </sheetData>
      <sheetData sheetId="3526">
        <row r="1">
          <cell r="C1" t="str">
            <v>F_CODE</v>
          </cell>
        </row>
      </sheetData>
      <sheetData sheetId="3527">
        <row r="1">
          <cell r="C1" t="str">
            <v>F_CODE</v>
          </cell>
        </row>
      </sheetData>
      <sheetData sheetId="3528">
        <row r="1">
          <cell r="C1" t="str">
            <v>F_CODE</v>
          </cell>
        </row>
      </sheetData>
      <sheetData sheetId="3529">
        <row r="1">
          <cell r="C1" t="str">
            <v>F_CODE</v>
          </cell>
        </row>
      </sheetData>
      <sheetData sheetId="3530">
        <row r="1">
          <cell r="C1" t="str">
            <v>F_CODE</v>
          </cell>
        </row>
      </sheetData>
      <sheetData sheetId="3531">
        <row r="1">
          <cell r="C1" t="str">
            <v>F_CODE</v>
          </cell>
        </row>
      </sheetData>
      <sheetData sheetId="3532">
        <row r="1">
          <cell r="C1" t="str">
            <v>F_CODE</v>
          </cell>
        </row>
      </sheetData>
      <sheetData sheetId="3533">
        <row r="1">
          <cell r="C1" t="str">
            <v>F_CODE</v>
          </cell>
        </row>
      </sheetData>
      <sheetData sheetId="3534">
        <row r="1">
          <cell r="C1" t="str">
            <v>F_CODE</v>
          </cell>
        </row>
      </sheetData>
      <sheetData sheetId="3535">
        <row r="1">
          <cell r="C1" t="str">
            <v>F_CODE</v>
          </cell>
        </row>
      </sheetData>
      <sheetData sheetId="3536">
        <row r="1">
          <cell r="C1" t="str">
            <v>F_CODE</v>
          </cell>
        </row>
      </sheetData>
      <sheetData sheetId="3537">
        <row r="1">
          <cell r="C1" t="str">
            <v>F_CODE</v>
          </cell>
        </row>
      </sheetData>
      <sheetData sheetId="3538">
        <row r="1">
          <cell r="C1" t="str">
            <v>F_CODE</v>
          </cell>
        </row>
      </sheetData>
      <sheetData sheetId="3539">
        <row r="1">
          <cell r="C1" t="str">
            <v>F_CODE</v>
          </cell>
        </row>
      </sheetData>
      <sheetData sheetId="3540">
        <row r="1">
          <cell r="C1" t="str">
            <v>F_CODE</v>
          </cell>
        </row>
      </sheetData>
      <sheetData sheetId="3541">
        <row r="1">
          <cell r="C1" t="str">
            <v>F_CODE</v>
          </cell>
        </row>
      </sheetData>
      <sheetData sheetId="3542">
        <row r="1">
          <cell r="C1" t="str">
            <v>F_CODE</v>
          </cell>
        </row>
      </sheetData>
      <sheetData sheetId="3543">
        <row r="1">
          <cell r="C1" t="str">
            <v>F_CODE</v>
          </cell>
        </row>
      </sheetData>
      <sheetData sheetId="3544">
        <row r="1">
          <cell r="C1" t="str">
            <v>F_CODE</v>
          </cell>
        </row>
      </sheetData>
      <sheetData sheetId="3545">
        <row r="1">
          <cell r="C1" t="str">
            <v>F_CODE</v>
          </cell>
        </row>
      </sheetData>
      <sheetData sheetId="3546">
        <row r="1">
          <cell r="C1" t="str">
            <v>F_CODE</v>
          </cell>
        </row>
      </sheetData>
      <sheetData sheetId="3547">
        <row r="1">
          <cell r="C1" t="str">
            <v>F_CODE</v>
          </cell>
        </row>
      </sheetData>
      <sheetData sheetId="3548">
        <row r="1">
          <cell r="C1" t="str">
            <v>F_CODE</v>
          </cell>
        </row>
      </sheetData>
      <sheetData sheetId="3549">
        <row r="1">
          <cell r="C1" t="str">
            <v>F_CODE</v>
          </cell>
        </row>
      </sheetData>
      <sheetData sheetId="3550">
        <row r="1">
          <cell r="C1" t="str">
            <v>F_CODE</v>
          </cell>
        </row>
      </sheetData>
      <sheetData sheetId="3551">
        <row r="1">
          <cell r="C1" t="str">
            <v>F_CODE</v>
          </cell>
        </row>
      </sheetData>
      <sheetData sheetId="3552">
        <row r="1">
          <cell r="C1" t="str">
            <v>F_CODE</v>
          </cell>
        </row>
      </sheetData>
      <sheetData sheetId="3553">
        <row r="1">
          <cell r="C1" t="str">
            <v>F_CODE</v>
          </cell>
        </row>
      </sheetData>
      <sheetData sheetId="3554">
        <row r="1">
          <cell r="C1" t="str">
            <v>F_CODE</v>
          </cell>
        </row>
      </sheetData>
      <sheetData sheetId="3555">
        <row r="1">
          <cell r="C1" t="str">
            <v>F_CODE</v>
          </cell>
        </row>
      </sheetData>
      <sheetData sheetId="3556">
        <row r="1">
          <cell r="C1" t="str">
            <v>F_CODE</v>
          </cell>
        </row>
      </sheetData>
      <sheetData sheetId="3557">
        <row r="1">
          <cell r="C1" t="str">
            <v>F_CODE</v>
          </cell>
        </row>
      </sheetData>
      <sheetData sheetId="3558">
        <row r="1">
          <cell r="C1" t="str">
            <v>F_CODE</v>
          </cell>
        </row>
      </sheetData>
      <sheetData sheetId="3559">
        <row r="1">
          <cell r="C1" t="str">
            <v>F_CODE</v>
          </cell>
        </row>
      </sheetData>
      <sheetData sheetId="3560">
        <row r="1">
          <cell r="C1" t="str">
            <v>F_CODE</v>
          </cell>
        </row>
      </sheetData>
      <sheetData sheetId="3561">
        <row r="1">
          <cell r="C1" t="str">
            <v>F_CODE</v>
          </cell>
        </row>
      </sheetData>
      <sheetData sheetId="3562">
        <row r="1">
          <cell r="C1" t="str">
            <v>F_CODE</v>
          </cell>
        </row>
      </sheetData>
      <sheetData sheetId="3563">
        <row r="1">
          <cell r="C1" t="str">
            <v>F_CODE</v>
          </cell>
        </row>
      </sheetData>
      <sheetData sheetId="3564">
        <row r="1">
          <cell r="C1" t="str">
            <v>F_CODE</v>
          </cell>
        </row>
      </sheetData>
      <sheetData sheetId="3565">
        <row r="1">
          <cell r="C1" t="str">
            <v>F_CODE</v>
          </cell>
        </row>
      </sheetData>
      <sheetData sheetId="3566">
        <row r="1">
          <cell r="C1" t="str">
            <v>F_CODE</v>
          </cell>
        </row>
      </sheetData>
      <sheetData sheetId="3567">
        <row r="1">
          <cell r="C1" t="str">
            <v>F_CODE</v>
          </cell>
        </row>
      </sheetData>
      <sheetData sheetId="3568">
        <row r="1">
          <cell r="C1" t="str">
            <v>F_CODE</v>
          </cell>
        </row>
      </sheetData>
      <sheetData sheetId="3569">
        <row r="1">
          <cell r="C1" t="str">
            <v>F_CODE</v>
          </cell>
        </row>
      </sheetData>
      <sheetData sheetId="3570">
        <row r="1">
          <cell r="C1" t="str">
            <v>F_CODE</v>
          </cell>
        </row>
      </sheetData>
      <sheetData sheetId="3571">
        <row r="1">
          <cell r="C1" t="str">
            <v>F_CODE</v>
          </cell>
        </row>
      </sheetData>
      <sheetData sheetId="3572">
        <row r="1">
          <cell r="C1" t="str">
            <v>F_CODE</v>
          </cell>
        </row>
      </sheetData>
      <sheetData sheetId="3573">
        <row r="1">
          <cell r="C1" t="str">
            <v>F_CODE</v>
          </cell>
        </row>
      </sheetData>
      <sheetData sheetId="3574">
        <row r="1">
          <cell r="C1" t="str">
            <v>F_CODE</v>
          </cell>
        </row>
      </sheetData>
      <sheetData sheetId="3575">
        <row r="1">
          <cell r="C1" t="str">
            <v>F_CODE</v>
          </cell>
        </row>
      </sheetData>
      <sheetData sheetId="3576">
        <row r="1">
          <cell r="C1" t="str">
            <v>F_CODE</v>
          </cell>
        </row>
      </sheetData>
      <sheetData sheetId="3577">
        <row r="1">
          <cell r="C1" t="str">
            <v>F_CODE</v>
          </cell>
        </row>
      </sheetData>
      <sheetData sheetId="3578">
        <row r="1">
          <cell r="C1" t="str">
            <v>F_CODE</v>
          </cell>
        </row>
      </sheetData>
      <sheetData sheetId="3579">
        <row r="1">
          <cell r="C1" t="str">
            <v>F_CODE</v>
          </cell>
        </row>
      </sheetData>
      <sheetData sheetId="3580">
        <row r="1">
          <cell r="C1" t="str">
            <v>F_CODE</v>
          </cell>
        </row>
      </sheetData>
      <sheetData sheetId="3581">
        <row r="1">
          <cell r="C1" t="str">
            <v>F_CODE</v>
          </cell>
        </row>
      </sheetData>
      <sheetData sheetId="3582">
        <row r="1">
          <cell r="C1" t="str">
            <v>F_CODE</v>
          </cell>
        </row>
      </sheetData>
      <sheetData sheetId="3583">
        <row r="1">
          <cell r="C1" t="str">
            <v>F_CODE</v>
          </cell>
        </row>
      </sheetData>
      <sheetData sheetId="3584">
        <row r="1">
          <cell r="C1" t="str">
            <v>F_CODE</v>
          </cell>
        </row>
      </sheetData>
      <sheetData sheetId="3585">
        <row r="1">
          <cell r="C1" t="str">
            <v>F_CODE</v>
          </cell>
        </row>
      </sheetData>
      <sheetData sheetId="3586">
        <row r="1">
          <cell r="C1" t="str">
            <v>F_CODE</v>
          </cell>
        </row>
      </sheetData>
      <sheetData sheetId="3587">
        <row r="1">
          <cell r="C1" t="str">
            <v>F_CODE</v>
          </cell>
        </row>
      </sheetData>
      <sheetData sheetId="3588">
        <row r="1">
          <cell r="C1" t="str">
            <v>F_CODE</v>
          </cell>
        </row>
      </sheetData>
      <sheetData sheetId="3589">
        <row r="1">
          <cell r="C1" t="str">
            <v>F_CODE</v>
          </cell>
        </row>
      </sheetData>
      <sheetData sheetId="3590">
        <row r="1">
          <cell r="C1" t="str">
            <v>F_CODE</v>
          </cell>
        </row>
      </sheetData>
      <sheetData sheetId="3591">
        <row r="1">
          <cell r="C1" t="str">
            <v>F_CODE</v>
          </cell>
        </row>
      </sheetData>
      <sheetData sheetId="3592">
        <row r="1">
          <cell r="C1" t="str">
            <v>F_CODE</v>
          </cell>
        </row>
      </sheetData>
      <sheetData sheetId="3593">
        <row r="1">
          <cell r="C1" t="str">
            <v>F_CODE</v>
          </cell>
        </row>
      </sheetData>
      <sheetData sheetId="3594">
        <row r="1">
          <cell r="C1" t="str">
            <v>F_CODE</v>
          </cell>
        </row>
      </sheetData>
      <sheetData sheetId="3595"/>
      <sheetData sheetId="3596"/>
      <sheetData sheetId="3597"/>
      <sheetData sheetId="3598"/>
      <sheetData sheetId="3599"/>
      <sheetData sheetId="3600"/>
      <sheetData sheetId="3601"/>
      <sheetData sheetId="3602"/>
      <sheetData sheetId="3603"/>
      <sheetData sheetId="3604"/>
      <sheetData sheetId="3605"/>
      <sheetData sheetId="3606"/>
      <sheetData sheetId="3607"/>
      <sheetData sheetId="3608"/>
      <sheetData sheetId="3609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/>
      <sheetData sheetId="3661"/>
      <sheetData sheetId="3662"/>
      <sheetData sheetId="3663"/>
      <sheetData sheetId="3664"/>
      <sheetData sheetId="3665"/>
      <sheetData sheetId="3666"/>
      <sheetData sheetId="3667"/>
      <sheetData sheetId="3668"/>
      <sheetData sheetId="3669"/>
      <sheetData sheetId="3670"/>
      <sheetData sheetId="3671"/>
      <sheetData sheetId="3672"/>
      <sheetData sheetId="3673"/>
      <sheetData sheetId="3674"/>
      <sheetData sheetId="3675"/>
      <sheetData sheetId="3676"/>
      <sheetData sheetId="3677"/>
      <sheetData sheetId="3678"/>
      <sheetData sheetId="3679"/>
      <sheetData sheetId="3680"/>
      <sheetData sheetId="3681"/>
      <sheetData sheetId="3682"/>
      <sheetData sheetId="3683"/>
      <sheetData sheetId="3684"/>
      <sheetData sheetId="3685"/>
      <sheetData sheetId="3686"/>
      <sheetData sheetId="3687"/>
      <sheetData sheetId="3688"/>
      <sheetData sheetId="3689"/>
      <sheetData sheetId="3690"/>
      <sheetData sheetId="3691"/>
      <sheetData sheetId="3692"/>
      <sheetData sheetId="3693"/>
      <sheetData sheetId="3694"/>
      <sheetData sheetId="3695"/>
      <sheetData sheetId="3696">
        <row r="1">
          <cell r="C1" t="str">
            <v>F_CODE</v>
          </cell>
        </row>
      </sheetData>
      <sheetData sheetId="3697">
        <row r="1">
          <cell r="C1" t="str">
            <v>F_CODE</v>
          </cell>
        </row>
      </sheetData>
      <sheetData sheetId="3698">
        <row r="1">
          <cell r="C1" t="str">
            <v>F_CODE</v>
          </cell>
        </row>
      </sheetData>
      <sheetData sheetId="3699">
        <row r="1">
          <cell r="C1" t="str">
            <v>F_CODE</v>
          </cell>
        </row>
      </sheetData>
      <sheetData sheetId="3700">
        <row r="1">
          <cell r="C1" t="str">
            <v>F_CODE</v>
          </cell>
        </row>
      </sheetData>
      <sheetData sheetId="3701">
        <row r="1">
          <cell r="C1" t="str">
            <v>F_CODE</v>
          </cell>
        </row>
      </sheetData>
      <sheetData sheetId="3702"/>
      <sheetData sheetId="3703">
        <row r="1">
          <cell r="C1" t="str">
            <v>F_CODE</v>
          </cell>
        </row>
      </sheetData>
      <sheetData sheetId="3704">
        <row r="1">
          <cell r="C1" t="str">
            <v>F_CODE</v>
          </cell>
        </row>
      </sheetData>
      <sheetData sheetId="3705">
        <row r="1">
          <cell r="C1" t="str">
            <v>F_CODE</v>
          </cell>
        </row>
      </sheetData>
      <sheetData sheetId="3706">
        <row r="1">
          <cell r="C1" t="str">
            <v>F_CODE</v>
          </cell>
        </row>
      </sheetData>
      <sheetData sheetId="3707">
        <row r="1">
          <cell r="C1" t="str">
            <v>F_CODE</v>
          </cell>
        </row>
      </sheetData>
      <sheetData sheetId="3708">
        <row r="1">
          <cell r="C1" t="str">
            <v>F_CODE</v>
          </cell>
        </row>
      </sheetData>
      <sheetData sheetId="3709">
        <row r="1">
          <cell r="C1" t="str">
            <v>F_CODE</v>
          </cell>
        </row>
      </sheetData>
      <sheetData sheetId="3710">
        <row r="1">
          <cell r="C1" t="str">
            <v>F_CODE</v>
          </cell>
        </row>
      </sheetData>
      <sheetData sheetId="3711">
        <row r="1">
          <cell r="C1" t="str">
            <v>F_CODE</v>
          </cell>
        </row>
      </sheetData>
      <sheetData sheetId="3712">
        <row r="1">
          <cell r="C1" t="str">
            <v>F_CODE</v>
          </cell>
        </row>
      </sheetData>
      <sheetData sheetId="3713">
        <row r="1">
          <cell r="C1" t="str">
            <v>F_CODE</v>
          </cell>
        </row>
      </sheetData>
      <sheetData sheetId="3714">
        <row r="1">
          <cell r="C1" t="str">
            <v>F_CODE</v>
          </cell>
        </row>
      </sheetData>
      <sheetData sheetId="3715">
        <row r="1">
          <cell r="C1" t="str">
            <v>F_CODE</v>
          </cell>
        </row>
      </sheetData>
      <sheetData sheetId="3716">
        <row r="1">
          <cell r="C1" t="str">
            <v>F_CODE</v>
          </cell>
        </row>
      </sheetData>
      <sheetData sheetId="3717">
        <row r="1">
          <cell r="C1" t="str">
            <v>F_CODE</v>
          </cell>
        </row>
      </sheetData>
      <sheetData sheetId="3718">
        <row r="1">
          <cell r="C1" t="str">
            <v>F_CODE</v>
          </cell>
        </row>
      </sheetData>
      <sheetData sheetId="3719">
        <row r="1">
          <cell r="C1" t="str">
            <v>F_CODE</v>
          </cell>
        </row>
      </sheetData>
      <sheetData sheetId="3720">
        <row r="1">
          <cell r="C1" t="str">
            <v>F_CODE</v>
          </cell>
        </row>
      </sheetData>
      <sheetData sheetId="3721">
        <row r="1">
          <cell r="C1" t="str">
            <v>F_CODE</v>
          </cell>
        </row>
      </sheetData>
      <sheetData sheetId="3722">
        <row r="1">
          <cell r="C1" t="str">
            <v>F_CODE</v>
          </cell>
        </row>
      </sheetData>
      <sheetData sheetId="3723">
        <row r="1">
          <cell r="C1" t="str">
            <v>F_CODE</v>
          </cell>
        </row>
      </sheetData>
      <sheetData sheetId="3724">
        <row r="1">
          <cell r="C1" t="str">
            <v>F_CODE</v>
          </cell>
        </row>
      </sheetData>
      <sheetData sheetId="3725">
        <row r="1">
          <cell r="C1" t="str">
            <v>F_CODE</v>
          </cell>
        </row>
      </sheetData>
      <sheetData sheetId="3726">
        <row r="1">
          <cell r="C1" t="str">
            <v>F_CODE</v>
          </cell>
        </row>
      </sheetData>
      <sheetData sheetId="3727">
        <row r="1">
          <cell r="C1" t="str">
            <v>F_CODE</v>
          </cell>
        </row>
      </sheetData>
      <sheetData sheetId="3728">
        <row r="1">
          <cell r="C1" t="str">
            <v>F_CODE</v>
          </cell>
        </row>
      </sheetData>
      <sheetData sheetId="3729">
        <row r="1">
          <cell r="C1" t="str">
            <v>F_CODE</v>
          </cell>
        </row>
      </sheetData>
      <sheetData sheetId="3730">
        <row r="1">
          <cell r="C1" t="str">
            <v>F_CODE</v>
          </cell>
        </row>
      </sheetData>
      <sheetData sheetId="3731">
        <row r="1">
          <cell r="C1" t="str">
            <v>F_CODE</v>
          </cell>
        </row>
      </sheetData>
      <sheetData sheetId="3732">
        <row r="1">
          <cell r="C1" t="str">
            <v>F_CODE</v>
          </cell>
        </row>
      </sheetData>
      <sheetData sheetId="3733">
        <row r="1">
          <cell r="C1" t="str">
            <v>F_CODE</v>
          </cell>
        </row>
      </sheetData>
      <sheetData sheetId="3734">
        <row r="1">
          <cell r="C1" t="str">
            <v>F_CODE</v>
          </cell>
        </row>
      </sheetData>
      <sheetData sheetId="3735">
        <row r="1">
          <cell r="C1" t="str">
            <v>F_CODE</v>
          </cell>
        </row>
      </sheetData>
      <sheetData sheetId="3736">
        <row r="1">
          <cell r="C1" t="str">
            <v>F_CODE</v>
          </cell>
        </row>
      </sheetData>
      <sheetData sheetId="3737">
        <row r="1">
          <cell r="C1" t="str">
            <v>F_CODE</v>
          </cell>
        </row>
      </sheetData>
      <sheetData sheetId="3738">
        <row r="1">
          <cell r="C1" t="str">
            <v>F_CODE</v>
          </cell>
        </row>
      </sheetData>
      <sheetData sheetId="3739">
        <row r="1">
          <cell r="C1" t="str">
            <v>F_CODE</v>
          </cell>
        </row>
      </sheetData>
      <sheetData sheetId="3740">
        <row r="1">
          <cell r="C1" t="str">
            <v>F_CODE</v>
          </cell>
        </row>
      </sheetData>
      <sheetData sheetId="3741">
        <row r="1">
          <cell r="C1" t="str">
            <v>F_CODE</v>
          </cell>
        </row>
      </sheetData>
      <sheetData sheetId="3742">
        <row r="1">
          <cell r="C1" t="str">
            <v>F_CODE</v>
          </cell>
        </row>
      </sheetData>
      <sheetData sheetId="3743"/>
      <sheetData sheetId="3744"/>
      <sheetData sheetId="3745"/>
      <sheetData sheetId="3746"/>
      <sheetData sheetId="3747"/>
      <sheetData sheetId="3748">
        <row r="1">
          <cell r="C1" t="str">
            <v>F_CODE</v>
          </cell>
        </row>
      </sheetData>
      <sheetData sheetId="3749">
        <row r="1">
          <cell r="C1" t="str">
            <v>F_CODE</v>
          </cell>
        </row>
      </sheetData>
      <sheetData sheetId="3750"/>
      <sheetData sheetId="3751"/>
      <sheetData sheetId="3752"/>
      <sheetData sheetId="3753">
        <row r="1">
          <cell r="C1" t="str">
            <v>F_CODE</v>
          </cell>
        </row>
      </sheetData>
      <sheetData sheetId="3754">
        <row r="1">
          <cell r="C1" t="str">
            <v>F_CODE</v>
          </cell>
        </row>
      </sheetData>
      <sheetData sheetId="3755">
        <row r="1">
          <cell r="C1" t="str">
            <v>F_CODE</v>
          </cell>
        </row>
      </sheetData>
      <sheetData sheetId="3756"/>
      <sheetData sheetId="3757">
        <row r="1">
          <cell r="C1" t="str">
            <v>F_CODE</v>
          </cell>
        </row>
      </sheetData>
      <sheetData sheetId="3758">
        <row r="1">
          <cell r="C1" t="str">
            <v>F_CODE</v>
          </cell>
        </row>
      </sheetData>
      <sheetData sheetId="3759">
        <row r="1">
          <cell r="C1" t="str">
            <v>F_CODE</v>
          </cell>
        </row>
      </sheetData>
      <sheetData sheetId="3760">
        <row r="1">
          <cell r="C1" t="str">
            <v>F_CODE</v>
          </cell>
        </row>
      </sheetData>
      <sheetData sheetId="3761">
        <row r="1">
          <cell r="C1" t="str">
            <v>F_CODE</v>
          </cell>
        </row>
      </sheetData>
      <sheetData sheetId="3762">
        <row r="1">
          <cell r="C1" t="str">
            <v>F_CODE</v>
          </cell>
        </row>
      </sheetData>
      <sheetData sheetId="3763"/>
      <sheetData sheetId="3764"/>
      <sheetData sheetId="3765"/>
      <sheetData sheetId="3766"/>
      <sheetData sheetId="3767"/>
      <sheetData sheetId="3768"/>
      <sheetData sheetId="3769"/>
      <sheetData sheetId="3770"/>
      <sheetData sheetId="3771" refreshError="1"/>
      <sheetData sheetId="3772"/>
      <sheetData sheetId="3773"/>
      <sheetData sheetId="3774"/>
      <sheetData sheetId="3775"/>
      <sheetData sheetId="3776"/>
      <sheetData sheetId="3777"/>
      <sheetData sheetId="3778"/>
      <sheetData sheetId="3779"/>
      <sheetData sheetId="3780"/>
      <sheetData sheetId="3781"/>
      <sheetData sheetId="3782"/>
      <sheetData sheetId="3783"/>
      <sheetData sheetId="3784"/>
      <sheetData sheetId="3785"/>
      <sheetData sheetId="3786"/>
      <sheetData sheetId="3787"/>
      <sheetData sheetId="3788"/>
      <sheetData sheetId="3789"/>
      <sheetData sheetId="3790"/>
      <sheetData sheetId="3791"/>
      <sheetData sheetId="3792"/>
      <sheetData sheetId="3793"/>
      <sheetData sheetId="3794"/>
      <sheetData sheetId="3795"/>
      <sheetData sheetId="3796"/>
      <sheetData sheetId="3797"/>
      <sheetData sheetId="3798"/>
      <sheetData sheetId="3799"/>
      <sheetData sheetId="3800"/>
      <sheetData sheetId="3801"/>
      <sheetData sheetId="3802"/>
      <sheetData sheetId="3803"/>
      <sheetData sheetId="3804"/>
      <sheetData sheetId="3805"/>
      <sheetData sheetId="3806"/>
      <sheetData sheetId="3807"/>
      <sheetData sheetId="3808"/>
      <sheetData sheetId="3809"/>
      <sheetData sheetId="3810"/>
      <sheetData sheetId="3811"/>
      <sheetData sheetId="3812"/>
      <sheetData sheetId="3813"/>
      <sheetData sheetId="3814"/>
      <sheetData sheetId="3815"/>
      <sheetData sheetId="3816"/>
      <sheetData sheetId="3817"/>
      <sheetData sheetId="3818"/>
      <sheetData sheetId="3819"/>
      <sheetData sheetId="3820"/>
      <sheetData sheetId="3821"/>
      <sheetData sheetId="3822"/>
      <sheetData sheetId="3823"/>
      <sheetData sheetId="3824"/>
      <sheetData sheetId="3825"/>
      <sheetData sheetId="3826"/>
      <sheetData sheetId="3827"/>
      <sheetData sheetId="3828"/>
      <sheetData sheetId="3829"/>
      <sheetData sheetId="3830"/>
      <sheetData sheetId="3831"/>
      <sheetData sheetId="3832"/>
      <sheetData sheetId="3833"/>
      <sheetData sheetId="3834"/>
      <sheetData sheetId="3835"/>
      <sheetData sheetId="3836"/>
      <sheetData sheetId="3837"/>
      <sheetData sheetId="3838"/>
      <sheetData sheetId="3839"/>
      <sheetData sheetId="3840"/>
      <sheetData sheetId="3841"/>
      <sheetData sheetId="3842"/>
      <sheetData sheetId="3843"/>
      <sheetData sheetId="3844"/>
      <sheetData sheetId="3845"/>
      <sheetData sheetId="3846"/>
      <sheetData sheetId="3847"/>
      <sheetData sheetId="3848"/>
      <sheetData sheetId="3849"/>
      <sheetData sheetId="3850"/>
      <sheetData sheetId="3851"/>
      <sheetData sheetId="3852"/>
      <sheetData sheetId="3853"/>
      <sheetData sheetId="3854"/>
      <sheetData sheetId="3855"/>
      <sheetData sheetId="3856"/>
      <sheetData sheetId="3857"/>
      <sheetData sheetId="3858"/>
      <sheetData sheetId="3859"/>
      <sheetData sheetId="3860"/>
      <sheetData sheetId="3861"/>
      <sheetData sheetId="3862"/>
      <sheetData sheetId="3863"/>
      <sheetData sheetId="3864"/>
      <sheetData sheetId="3865"/>
      <sheetData sheetId="3866"/>
      <sheetData sheetId="3867"/>
      <sheetData sheetId="3868"/>
      <sheetData sheetId="3869"/>
      <sheetData sheetId="3870"/>
      <sheetData sheetId="3871"/>
      <sheetData sheetId="3872"/>
      <sheetData sheetId="3873"/>
      <sheetData sheetId="3874"/>
      <sheetData sheetId="3875"/>
      <sheetData sheetId="3876"/>
      <sheetData sheetId="3877"/>
      <sheetData sheetId="3878"/>
      <sheetData sheetId="3879">
        <row r="1">
          <cell r="C1" t="str">
            <v>F_CODE</v>
          </cell>
        </row>
      </sheetData>
      <sheetData sheetId="3880">
        <row r="1">
          <cell r="C1" t="str">
            <v>F_CODE</v>
          </cell>
        </row>
      </sheetData>
      <sheetData sheetId="3881"/>
      <sheetData sheetId="3882">
        <row r="1">
          <cell r="C1" t="str">
            <v>F_CODE</v>
          </cell>
        </row>
      </sheetData>
      <sheetData sheetId="3883"/>
      <sheetData sheetId="3884">
        <row r="1">
          <cell r="C1" t="str">
            <v>F_CODE</v>
          </cell>
        </row>
      </sheetData>
      <sheetData sheetId="3885">
        <row r="1">
          <cell r="C1" t="str">
            <v>F_CODE</v>
          </cell>
        </row>
      </sheetData>
      <sheetData sheetId="3886">
        <row r="1">
          <cell r="C1" t="str">
            <v>F_CODE</v>
          </cell>
        </row>
      </sheetData>
      <sheetData sheetId="3887">
        <row r="1">
          <cell r="C1" t="str">
            <v>F_CODE</v>
          </cell>
        </row>
      </sheetData>
      <sheetData sheetId="3888">
        <row r="1">
          <cell r="C1" t="str">
            <v>F_CODE</v>
          </cell>
        </row>
      </sheetData>
      <sheetData sheetId="3889">
        <row r="1">
          <cell r="C1" t="str">
            <v>F_CODE</v>
          </cell>
        </row>
      </sheetData>
      <sheetData sheetId="3890">
        <row r="1">
          <cell r="C1" t="str">
            <v>F_CODE</v>
          </cell>
        </row>
      </sheetData>
      <sheetData sheetId="3891">
        <row r="1">
          <cell r="C1" t="str">
            <v>F_CODE</v>
          </cell>
        </row>
      </sheetData>
      <sheetData sheetId="3892">
        <row r="1">
          <cell r="C1" t="str">
            <v>F_CODE</v>
          </cell>
        </row>
      </sheetData>
      <sheetData sheetId="3893">
        <row r="1">
          <cell r="C1" t="str">
            <v>F_CODE</v>
          </cell>
        </row>
      </sheetData>
      <sheetData sheetId="3894">
        <row r="1">
          <cell r="C1" t="str">
            <v>F_CODE</v>
          </cell>
        </row>
      </sheetData>
      <sheetData sheetId="3895">
        <row r="1">
          <cell r="C1" t="str">
            <v>F_CODE</v>
          </cell>
        </row>
      </sheetData>
      <sheetData sheetId="3896">
        <row r="1">
          <cell r="C1" t="str">
            <v>F_CODE</v>
          </cell>
        </row>
      </sheetData>
      <sheetData sheetId="3897">
        <row r="1">
          <cell r="C1" t="str">
            <v>F_CODE</v>
          </cell>
        </row>
      </sheetData>
      <sheetData sheetId="3898">
        <row r="1">
          <cell r="C1" t="str">
            <v>F_CODE</v>
          </cell>
        </row>
      </sheetData>
      <sheetData sheetId="3899">
        <row r="1">
          <cell r="C1" t="str">
            <v>F_CODE</v>
          </cell>
        </row>
      </sheetData>
      <sheetData sheetId="3900">
        <row r="1">
          <cell r="C1" t="str">
            <v>F_CODE</v>
          </cell>
        </row>
      </sheetData>
      <sheetData sheetId="3901">
        <row r="1">
          <cell r="C1" t="str">
            <v>F_CODE</v>
          </cell>
        </row>
      </sheetData>
      <sheetData sheetId="3902">
        <row r="1">
          <cell r="C1" t="str">
            <v>F_CODE</v>
          </cell>
        </row>
      </sheetData>
      <sheetData sheetId="3903">
        <row r="1">
          <cell r="C1" t="str">
            <v>F_CODE</v>
          </cell>
        </row>
      </sheetData>
      <sheetData sheetId="3904">
        <row r="1">
          <cell r="C1" t="str">
            <v>F_CODE</v>
          </cell>
        </row>
      </sheetData>
      <sheetData sheetId="3905">
        <row r="1">
          <cell r="C1" t="str">
            <v>F_CODE</v>
          </cell>
        </row>
      </sheetData>
      <sheetData sheetId="3906">
        <row r="1">
          <cell r="C1" t="str">
            <v>F_CODE</v>
          </cell>
        </row>
      </sheetData>
      <sheetData sheetId="3907">
        <row r="1">
          <cell r="C1" t="str">
            <v>F_CODE</v>
          </cell>
        </row>
      </sheetData>
      <sheetData sheetId="3908">
        <row r="1">
          <cell r="C1" t="str">
            <v>F_CODE</v>
          </cell>
        </row>
      </sheetData>
      <sheetData sheetId="3909">
        <row r="1">
          <cell r="C1" t="str">
            <v>F_CODE</v>
          </cell>
        </row>
      </sheetData>
      <sheetData sheetId="3910">
        <row r="1">
          <cell r="C1" t="str">
            <v>F_CODE</v>
          </cell>
        </row>
      </sheetData>
      <sheetData sheetId="3911">
        <row r="1">
          <cell r="C1" t="str">
            <v>F_CODE</v>
          </cell>
        </row>
      </sheetData>
      <sheetData sheetId="3912">
        <row r="1">
          <cell r="C1" t="str">
            <v>F_CODE</v>
          </cell>
        </row>
      </sheetData>
      <sheetData sheetId="3913">
        <row r="1">
          <cell r="C1" t="str">
            <v>F_CODE</v>
          </cell>
        </row>
      </sheetData>
      <sheetData sheetId="3914">
        <row r="1">
          <cell r="C1" t="str">
            <v>F_CODE</v>
          </cell>
        </row>
      </sheetData>
      <sheetData sheetId="3915">
        <row r="1">
          <cell r="C1" t="str">
            <v>F_CODE</v>
          </cell>
        </row>
      </sheetData>
      <sheetData sheetId="3916">
        <row r="1">
          <cell r="C1" t="str">
            <v>F_CODE</v>
          </cell>
        </row>
      </sheetData>
      <sheetData sheetId="3917">
        <row r="1">
          <cell r="C1" t="str">
            <v>F_CODE</v>
          </cell>
        </row>
      </sheetData>
      <sheetData sheetId="3918">
        <row r="1">
          <cell r="C1" t="str">
            <v>F_CODE</v>
          </cell>
        </row>
      </sheetData>
      <sheetData sheetId="3919">
        <row r="1">
          <cell r="C1" t="str">
            <v>F_CODE</v>
          </cell>
        </row>
      </sheetData>
      <sheetData sheetId="3920">
        <row r="1">
          <cell r="C1" t="str">
            <v>F_CODE</v>
          </cell>
        </row>
      </sheetData>
      <sheetData sheetId="3921">
        <row r="1">
          <cell r="C1" t="str">
            <v>F_CODE</v>
          </cell>
        </row>
      </sheetData>
      <sheetData sheetId="3922">
        <row r="1">
          <cell r="C1" t="str">
            <v>F_CODE</v>
          </cell>
        </row>
      </sheetData>
      <sheetData sheetId="3923">
        <row r="1">
          <cell r="C1" t="str">
            <v>F_CODE</v>
          </cell>
        </row>
      </sheetData>
      <sheetData sheetId="3924">
        <row r="1">
          <cell r="C1" t="str">
            <v>F_CODE</v>
          </cell>
        </row>
      </sheetData>
      <sheetData sheetId="3925">
        <row r="1">
          <cell r="C1" t="str">
            <v>F_CODE</v>
          </cell>
        </row>
      </sheetData>
      <sheetData sheetId="3926">
        <row r="1">
          <cell r="C1" t="str">
            <v>F_CODE</v>
          </cell>
        </row>
      </sheetData>
      <sheetData sheetId="3927">
        <row r="1">
          <cell r="C1" t="str">
            <v>F_CODE</v>
          </cell>
        </row>
      </sheetData>
      <sheetData sheetId="3928">
        <row r="1">
          <cell r="C1" t="str">
            <v>F_CODE</v>
          </cell>
        </row>
      </sheetData>
      <sheetData sheetId="3929">
        <row r="1">
          <cell r="C1" t="str">
            <v>F_CODE</v>
          </cell>
        </row>
      </sheetData>
      <sheetData sheetId="3930">
        <row r="1">
          <cell r="C1" t="str">
            <v>F_CODE</v>
          </cell>
        </row>
      </sheetData>
      <sheetData sheetId="3931">
        <row r="1">
          <cell r="C1" t="str">
            <v>F_CODE</v>
          </cell>
        </row>
      </sheetData>
      <sheetData sheetId="3932">
        <row r="1">
          <cell r="C1" t="str">
            <v>F_CODE</v>
          </cell>
        </row>
      </sheetData>
      <sheetData sheetId="3933">
        <row r="1">
          <cell r="C1" t="str">
            <v>F_CODE</v>
          </cell>
        </row>
      </sheetData>
      <sheetData sheetId="3934">
        <row r="1">
          <cell r="C1" t="str">
            <v>F_CODE</v>
          </cell>
        </row>
      </sheetData>
      <sheetData sheetId="3935">
        <row r="1">
          <cell r="C1" t="str">
            <v>F_CODE</v>
          </cell>
        </row>
      </sheetData>
      <sheetData sheetId="3936">
        <row r="1">
          <cell r="C1" t="str">
            <v>F_CODE</v>
          </cell>
        </row>
      </sheetData>
      <sheetData sheetId="3937">
        <row r="1">
          <cell r="C1" t="str">
            <v>F_CODE</v>
          </cell>
        </row>
      </sheetData>
      <sheetData sheetId="3938">
        <row r="1">
          <cell r="C1" t="str">
            <v>F_CODE</v>
          </cell>
        </row>
      </sheetData>
      <sheetData sheetId="3939">
        <row r="1">
          <cell r="C1" t="str">
            <v>F_CODE</v>
          </cell>
        </row>
      </sheetData>
      <sheetData sheetId="3940">
        <row r="1">
          <cell r="C1" t="str">
            <v>F_CODE</v>
          </cell>
        </row>
      </sheetData>
      <sheetData sheetId="3941">
        <row r="1">
          <cell r="C1" t="str">
            <v>F_CODE</v>
          </cell>
        </row>
      </sheetData>
      <sheetData sheetId="3942">
        <row r="1">
          <cell r="C1" t="str">
            <v>F_CODE</v>
          </cell>
        </row>
      </sheetData>
      <sheetData sheetId="3943">
        <row r="1">
          <cell r="C1" t="str">
            <v>F_CODE</v>
          </cell>
        </row>
      </sheetData>
      <sheetData sheetId="3944">
        <row r="1">
          <cell r="C1" t="str">
            <v>F_CODE</v>
          </cell>
        </row>
      </sheetData>
      <sheetData sheetId="3945">
        <row r="1">
          <cell r="C1" t="str">
            <v>F_CODE</v>
          </cell>
        </row>
      </sheetData>
      <sheetData sheetId="3946">
        <row r="1">
          <cell r="C1" t="str">
            <v>F_CODE</v>
          </cell>
        </row>
      </sheetData>
      <sheetData sheetId="3947">
        <row r="1">
          <cell r="C1" t="str">
            <v>F_CODE</v>
          </cell>
        </row>
      </sheetData>
      <sheetData sheetId="3948">
        <row r="1">
          <cell r="C1" t="str">
            <v>F_CODE</v>
          </cell>
        </row>
      </sheetData>
      <sheetData sheetId="3949">
        <row r="1">
          <cell r="C1" t="str">
            <v>F_CODE</v>
          </cell>
        </row>
      </sheetData>
      <sheetData sheetId="3950">
        <row r="1">
          <cell r="C1" t="str">
            <v>F_CODE</v>
          </cell>
        </row>
      </sheetData>
      <sheetData sheetId="3951">
        <row r="1">
          <cell r="C1" t="str">
            <v>F_CODE</v>
          </cell>
        </row>
      </sheetData>
      <sheetData sheetId="3952">
        <row r="1">
          <cell r="C1" t="str">
            <v>F_CODE</v>
          </cell>
        </row>
      </sheetData>
      <sheetData sheetId="3953">
        <row r="1">
          <cell r="C1" t="str">
            <v>F_CODE</v>
          </cell>
        </row>
      </sheetData>
      <sheetData sheetId="3954">
        <row r="1">
          <cell r="C1" t="str">
            <v>F_CODE</v>
          </cell>
        </row>
      </sheetData>
      <sheetData sheetId="3955">
        <row r="1">
          <cell r="C1" t="str">
            <v>F_CODE</v>
          </cell>
        </row>
      </sheetData>
      <sheetData sheetId="3956">
        <row r="1">
          <cell r="C1" t="str">
            <v>F_CODE</v>
          </cell>
        </row>
      </sheetData>
      <sheetData sheetId="3957">
        <row r="1">
          <cell r="C1" t="str">
            <v>F_CODE</v>
          </cell>
        </row>
      </sheetData>
      <sheetData sheetId="3958">
        <row r="1">
          <cell r="C1" t="str">
            <v>F_CODE</v>
          </cell>
        </row>
      </sheetData>
      <sheetData sheetId="3959">
        <row r="1">
          <cell r="C1" t="str">
            <v>F_CODE</v>
          </cell>
        </row>
      </sheetData>
      <sheetData sheetId="3960">
        <row r="1">
          <cell r="C1" t="str">
            <v>F_CODE</v>
          </cell>
        </row>
      </sheetData>
      <sheetData sheetId="3961">
        <row r="1">
          <cell r="C1" t="str">
            <v>F_CODE</v>
          </cell>
        </row>
      </sheetData>
      <sheetData sheetId="3962">
        <row r="1">
          <cell r="C1" t="str">
            <v>F_CODE</v>
          </cell>
        </row>
      </sheetData>
      <sheetData sheetId="3963">
        <row r="1">
          <cell r="C1" t="str">
            <v>F_CODE</v>
          </cell>
        </row>
      </sheetData>
      <sheetData sheetId="3964">
        <row r="1">
          <cell r="C1" t="str">
            <v>F_CODE</v>
          </cell>
        </row>
      </sheetData>
      <sheetData sheetId="3965">
        <row r="1">
          <cell r="C1" t="str">
            <v>F_CODE</v>
          </cell>
        </row>
      </sheetData>
      <sheetData sheetId="3966">
        <row r="1">
          <cell r="C1" t="str">
            <v>F_CODE</v>
          </cell>
        </row>
      </sheetData>
      <sheetData sheetId="3967">
        <row r="1">
          <cell r="C1" t="str">
            <v>F_CODE</v>
          </cell>
        </row>
      </sheetData>
      <sheetData sheetId="3968">
        <row r="1">
          <cell r="C1" t="str">
            <v>F_CODE</v>
          </cell>
        </row>
      </sheetData>
      <sheetData sheetId="3969">
        <row r="1">
          <cell r="C1" t="str">
            <v>F_CODE</v>
          </cell>
        </row>
      </sheetData>
      <sheetData sheetId="3970">
        <row r="1">
          <cell r="C1" t="str">
            <v>F_CODE</v>
          </cell>
        </row>
      </sheetData>
      <sheetData sheetId="3971">
        <row r="1">
          <cell r="C1" t="str">
            <v>F_CODE</v>
          </cell>
        </row>
      </sheetData>
      <sheetData sheetId="3972">
        <row r="1">
          <cell r="C1" t="str">
            <v>F_CODE</v>
          </cell>
        </row>
      </sheetData>
      <sheetData sheetId="3973">
        <row r="1">
          <cell r="C1" t="str">
            <v>F_CODE</v>
          </cell>
        </row>
      </sheetData>
      <sheetData sheetId="3974">
        <row r="1">
          <cell r="C1" t="str">
            <v>F_CODE</v>
          </cell>
        </row>
      </sheetData>
      <sheetData sheetId="3975"/>
      <sheetData sheetId="3976"/>
      <sheetData sheetId="3977">
        <row r="1">
          <cell r="C1" t="str">
            <v>F_CODE</v>
          </cell>
        </row>
      </sheetData>
      <sheetData sheetId="3978">
        <row r="1">
          <cell r="C1" t="str">
            <v>F_CODE</v>
          </cell>
        </row>
      </sheetData>
      <sheetData sheetId="3979">
        <row r="1">
          <cell r="C1" t="str">
            <v>F_CODE</v>
          </cell>
        </row>
      </sheetData>
      <sheetData sheetId="3980">
        <row r="1">
          <cell r="C1" t="str">
            <v>F_CODE</v>
          </cell>
        </row>
      </sheetData>
      <sheetData sheetId="3981"/>
      <sheetData sheetId="3982"/>
      <sheetData sheetId="3983"/>
      <sheetData sheetId="3984"/>
      <sheetData sheetId="3985">
        <row r="1">
          <cell r="C1" t="str">
            <v>F_CODE</v>
          </cell>
        </row>
      </sheetData>
      <sheetData sheetId="3986"/>
      <sheetData sheetId="3987"/>
      <sheetData sheetId="3988"/>
      <sheetData sheetId="3989"/>
      <sheetData sheetId="3990"/>
      <sheetData sheetId="3991"/>
      <sheetData sheetId="3992"/>
      <sheetData sheetId="3993"/>
      <sheetData sheetId="3994"/>
      <sheetData sheetId="3995"/>
      <sheetData sheetId="3996"/>
      <sheetData sheetId="3997"/>
      <sheetData sheetId="3998"/>
      <sheetData sheetId="3999"/>
      <sheetData sheetId="4000"/>
      <sheetData sheetId="4001"/>
      <sheetData sheetId="4002"/>
      <sheetData sheetId="4003"/>
      <sheetData sheetId="4004"/>
      <sheetData sheetId="4005"/>
      <sheetData sheetId="4006"/>
      <sheetData sheetId="4007"/>
      <sheetData sheetId="4008"/>
      <sheetData sheetId="4009"/>
      <sheetData sheetId="4010"/>
      <sheetData sheetId="4011"/>
      <sheetData sheetId="4012"/>
      <sheetData sheetId="4013"/>
      <sheetData sheetId="4014"/>
      <sheetData sheetId="4015"/>
      <sheetData sheetId="4016"/>
      <sheetData sheetId="4017"/>
      <sheetData sheetId="4018"/>
      <sheetData sheetId="4019"/>
      <sheetData sheetId="4020"/>
      <sheetData sheetId="4021"/>
      <sheetData sheetId="4022"/>
      <sheetData sheetId="4023"/>
      <sheetData sheetId="4024"/>
      <sheetData sheetId="4025"/>
      <sheetData sheetId="4026"/>
      <sheetData sheetId="4027"/>
      <sheetData sheetId="4028"/>
      <sheetData sheetId="4029"/>
      <sheetData sheetId="4030"/>
      <sheetData sheetId="4031"/>
      <sheetData sheetId="4032"/>
      <sheetData sheetId="4033"/>
      <sheetData sheetId="4034"/>
      <sheetData sheetId="4035"/>
      <sheetData sheetId="4036"/>
      <sheetData sheetId="4037"/>
      <sheetData sheetId="4038"/>
      <sheetData sheetId="4039"/>
      <sheetData sheetId="4040"/>
      <sheetData sheetId="4041"/>
      <sheetData sheetId="4042"/>
      <sheetData sheetId="4043"/>
      <sheetData sheetId="4044"/>
      <sheetData sheetId="4045"/>
      <sheetData sheetId="4046"/>
      <sheetData sheetId="4047"/>
      <sheetData sheetId="4048"/>
      <sheetData sheetId="4049"/>
      <sheetData sheetId="4050"/>
      <sheetData sheetId="4051"/>
      <sheetData sheetId="4052"/>
      <sheetData sheetId="4053"/>
      <sheetData sheetId="4054"/>
      <sheetData sheetId="4055"/>
      <sheetData sheetId="4056"/>
      <sheetData sheetId="4057"/>
      <sheetData sheetId="4058"/>
      <sheetData sheetId="4059"/>
      <sheetData sheetId="4060"/>
      <sheetData sheetId="4061"/>
      <sheetData sheetId="4062"/>
      <sheetData sheetId="4063"/>
      <sheetData sheetId="4064"/>
      <sheetData sheetId="4065"/>
      <sheetData sheetId="4066"/>
      <sheetData sheetId="4067"/>
      <sheetData sheetId="4068"/>
      <sheetData sheetId="4069"/>
      <sheetData sheetId="4070"/>
      <sheetData sheetId="4071"/>
      <sheetData sheetId="4072"/>
      <sheetData sheetId="4073"/>
      <sheetData sheetId="4074"/>
      <sheetData sheetId="4075"/>
      <sheetData sheetId="4076"/>
      <sheetData sheetId="4077"/>
      <sheetData sheetId="4078"/>
      <sheetData sheetId="4079"/>
      <sheetData sheetId="4080"/>
      <sheetData sheetId="4081">
        <row r="1">
          <cell r="C1" t="str">
            <v>F_CODE</v>
          </cell>
        </row>
      </sheetData>
      <sheetData sheetId="4082">
        <row r="1">
          <cell r="C1" t="str">
            <v>F_CODE</v>
          </cell>
        </row>
      </sheetData>
      <sheetData sheetId="4083">
        <row r="1">
          <cell r="C1" t="str">
            <v>F_CODE</v>
          </cell>
        </row>
      </sheetData>
      <sheetData sheetId="4084">
        <row r="1">
          <cell r="C1" t="str">
            <v>F_CODE</v>
          </cell>
        </row>
      </sheetData>
      <sheetData sheetId="4085">
        <row r="1">
          <cell r="C1" t="str">
            <v>F_CODE</v>
          </cell>
        </row>
      </sheetData>
      <sheetData sheetId="4086">
        <row r="1">
          <cell r="C1" t="str">
            <v>F_CODE</v>
          </cell>
        </row>
      </sheetData>
      <sheetData sheetId="4087">
        <row r="1">
          <cell r="C1" t="str">
            <v>F_CODE</v>
          </cell>
        </row>
      </sheetData>
      <sheetData sheetId="4088">
        <row r="1">
          <cell r="C1" t="str">
            <v>F_CODE</v>
          </cell>
        </row>
      </sheetData>
      <sheetData sheetId="4089">
        <row r="1">
          <cell r="C1" t="str">
            <v>F_CODE</v>
          </cell>
        </row>
      </sheetData>
      <sheetData sheetId="4090">
        <row r="1">
          <cell r="C1" t="str">
            <v>F_CODE</v>
          </cell>
        </row>
      </sheetData>
      <sheetData sheetId="4091">
        <row r="1">
          <cell r="C1" t="str">
            <v>F_CODE</v>
          </cell>
        </row>
      </sheetData>
      <sheetData sheetId="4092">
        <row r="1">
          <cell r="C1" t="str">
            <v>F_CODE</v>
          </cell>
        </row>
      </sheetData>
      <sheetData sheetId="4093">
        <row r="1">
          <cell r="C1" t="str">
            <v>F_CODE</v>
          </cell>
        </row>
      </sheetData>
      <sheetData sheetId="4094">
        <row r="1">
          <cell r="C1" t="str">
            <v>F_CODE</v>
          </cell>
        </row>
      </sheetData>
      <sheetData sheetId="4095">
        <row r="1">
          <cell r="C1" t="str">
            <v>F_CODE</v>
          </cell>
        </row>
      </sheetData>
      <sheetData sheetId="4096">
        <row r="1">
          <cell r="C1" t="str">
            <v>F_CODE</v>
          </cell>
        </row>
      </sheetData>
      <sheetData sheetId="4097">
        <row r="1">
          <cell r="C1" t="str">
            <v>F_CODE</v>
          </cell>
        </row>
      </sheetData>
      <sheetData sheetId="4098">
        <row r="1">
          <cell r="C1" t="str">
            <v>F_CODE</v>
          </cell>
        </row>
      </sheetData>
      <sheetData sheetId="4099">
        <row r="1">
          <cell r="C1" t="str">
            <v>F_CODE</v>
          </cell>
        </row>
      </sheetData>
      <sheetData sheetId="4100">
        <row r="1">
          <cell r="C1" t="str">
            <v>F_CODE</v>
          </cell>
        </row>
      </sheetData>
      <sheetData sheetId="4101">
        <row r="1">
          <cell r="C1" t="str">
            <v>F_CODE</v>
          </cell>
        </row>
      </sheetData>
      <sheetData sheetId="4102">
        <row r="1">
          <cell r="C1" t="str">
            <v>F_CODE</v>
          </cell>
        </row>
      </sheetData>
      <sheetData sheetId="4103">
        <row r="1">
          <cell r="C1" t="str">
            <v>F_CODE</v>
          </cell>
        </row>
      </sheetData>
      <sheetData sheetId="4104">
        <row r="1">
          <cell r="C1" t="str">
            <v>F_CODE</v>
          </cell>
        </row>
      </sheetData>
      <sheetData sheetId="4105">
        <row r="1">
          <cell r="C1" t="str">
            <v>F_CODE</v>
          </cell>
        </row>
      </sheetData>
      <sheetData sheetId="4106">
        <row r="1">
          <cell r="C1" t="str">
            <v>F_CODE</v>
          </cell>
        </row>
      </sheetData>
      <sheetData sheetId="4107">
        <row r="1">
          <cell r="C1" t="str">
            <v>F_CODE</v>
          </cell>
        </row>
      </sheetData>
      <sheetData sheetId="4108">
        <row r="1">
          <cell r="C1" t="str">
            <v>F_CODE</v>
          </cell>
        </row>
      </sheetData>
      <sheetData sheetId="4109">
        <row r="1">
          <cell r="C1" t="str">
            <v>F_CODE</v>
          </cell>
        </row>
      </sheetData>
      <sheetData sheetId="4110">
        <row r="1">
          <cell r="C1" t="str">
            <v>F_CODE</v>
          </cell>
        </row>
      </sheetData>
      <sheetData sheetId="4111">
        <row r="1">
          <cell r="C1" t="str">
            <v>F_CODE</v>
          </cell>
        </row>
      </sheetData>
      <sheetData sheetId="4112">
        <row r="1">
          <cell r="C1" t="str">
            <v>F_CODE</v>
          </cell>
        </row>
      </sheetData>
      <sheetData sheetId="4113">
        <row r="1">
          <cell r="C1" t="str">
            <v>F_CODE</v>
          </cell>
        </row>
      </sheetData>
      <sheetData sheetId="4114">
        <row r="1">
          <cell r="C1" t="str">
            <v>F_CODE</v>
          </cell>
        </row>
      </sheetData>
      <sheetData sheetId="4115">
        <row r="1">
          <cell r="C1" t="str">
            <v>F_CODE</v>
          </cell>
        </row>
      </sheetData>
      <sheetData sheetId="4116">
        <row r="1">
          <cell r="C1" t="str">
            <v>F_CODE</v>
          </cell>
        </row>
      </sheetData>
      <sheetData sheetId="4117">
        <row r="1">
          <cell r="C1" t="str">
            <v>F_CODE</v>
          </cell>
        </row>
      </sheetData>
      <sheetData sheetId="4118">
        <row r="1">
          <cell r="C1" t="str">
            <v>F_CODE</v>
          </cell>
        </row>
      </sheetData>
      <sheetData sheetId="4119">
        <row r="1">
          <cell r="C1" t="str">
            <v>F_CODE</v>
          </cell>
        </row>
      </sheetData>
      <sheetData sheetId="4120">
        <row r="1">
          <cell r="C1" t="str">
            <v>F_CODE</v>
          </cell>
        </row>
      </sheetData>
      <sheetData sheetId="4121">
        <row r="1">
          <cell r="C1" t="str">
            <v>F_CODE</v>
          </cell>
        </row>
      </sheetData>
      <sheetData sheetId="4122">
        <row r="1">
          <cell r="C1" t="str">
            <v>F_CODE</v>
          </cell>
        </row>
      </sheetData>
      <sheetData sheetId="4123">
        <row r="1">
          <cell r="C1" t="str">
            <v>F_CODE</v>
          </cell>
        </row>
      </sheetData>
      <sheetData sheetId="4124">
        <row r="1">
          <cell r="C1" t="str">
            <v>F_CODE</v>
          </cell>
        </row>
      </sheetData>
      <sheetData sheetId="4125">
        <row r="1">
          <cell r="C1" t="str">
            <v>F_CODE</v>
          </cell>
        </row>
      </sheetData>
      <sheetData sheetId="4126">
        <row r="1">
          <cell r="C1" t="str">
            <v>F_CODE</v>
          </cell>
        </row>
      </sheetData>
      <sheetData sheetId="4127">
        <row r="1">
          <cell r="C1" t="str">
            <v>F_CODE</v>
          </cell>
        </row>
      </sheetData>
      <sheetData sheetId="4128">
        <row r="1">
          <cell r="C1" t="str">
            <v>F_CODE</v>
          </cell>
        </row>
      </sheetData>
      <sheetData sheetId="4129">
        <row r="1">
          <cell r="C1" t="str">
            <v>F_CODE</v>
          </cell>
        </row>
      </sheetData>
      <sheetData sheetId="4130">
        <row r="1">
          <cell r="C1" t="str">
            <v>F_CODE</v>
          </cell>
        </row>
      </sheetData>
      <sheetData sheetId="4131">
        <row r="1">
          <cell r="C1" t="str">
            <v>F_CODE</v>
          </cell>
        </row>
      </sheetData>
      <sheetData sheetId="4132">
        <row r="1">
          <cell r="C1" t="str">
            <v>F_CODE</v>
          </cell>
        </row>
      </sheetData>
      <sheetData sheetId="4133">
        <row r="1">
          <cell r="C1" t="str">
            <v>F_CODE</v>
          </cell>
        </row>
      </sheetData>
      <sheetData sheetId="4134">
        <row r="1">
          <cell r="C1" t="str">
            <v>F_CODE</v>
          </cell>
        </row>
      </sheetData>
      <sheetData sheetId="4135">
        <row r="1">
          <cell r="C1" t="str">
            <v>F_CODE</v>
          </cell>
        </row>
      </sheetData>
      <sheetData sheetId="4136">
        <row r="1">
          <cell r="C1" t="str">
            <v>F_CODE</v>
          </cell>
        </row>
      </sheetData>
      <sheetData sheetId="4137">
        <row r="1">
          <cell r="C1" t="str">
            <v>F_CODE</v>
          </cell>
        </row>
      </sheetData>
      <sheetData sheetId="4138">
        <row r="1">
          <cell r="C1" t="str">
            <v>F_CODE</v>
          </cell>
        </row>
      </sheetData>
      <sheetData sheetId="4139">
        <row r="1">
          <cell r="C1" t="str">
            <v>F_CODE</v>
          </cell>
        </row>
      </sheetData>
      <sheetData sheetId="4140">
        <row r="1">
          <cell r="C1" t="str">
            <v>F_CODE</v>
          </cell>
        </row>
      </sheetData>
      <sheetData sheetId="4141">
        <row r="1">
          <cell r="C1" t="str">
            <v>F_CODE</v>
          </cell>
        </row>
      </sheetData>
      <sheetData sheetId="4142">
        <row r="1">
          <cell r="C1" t="str">
            <v>F_CODE</v>
          </cell>
        </row>
      </sheetData>
      <sheetData sheetId="4143">
        <row r="1">
          <cell r="C1" t="str">
            <v>F_CODE</v>
          </cell>
        </row>
      </sheetData>
      <sheetData sheetId="4144">
        <row r="1">
          <cell r="C1" t="str">
            <v>F_CODE</v>
          </cell>
        </row>
      </sheetData>
      <sheetData sheetId="4145">
        <row r="1">
          <cell r="C1" t="str">
            <v>F_CODE</v>
          </cell>
        </row>
      </sheetData>
      <sheetData sheetId="4146">
        <row r="1">
          <cell r="C1" t="str">
            <v>F_CODE</v>
          </cell>
        </row>
      </sheetData>
      <sheetData sheetId="4147">
        <row r="1">
          <cell r="C1" t="str">
            <v>F_CODE</v>
          </cell>
        </row>
      </sheetData>
      <sheetData sheetId="4148">
        <row r="1">
          <cell r="C1" t="str">
            <v>F_CODE</v>
          </cell>
        </row>
      </sheetData>
      <sheetData sheetId="4149">
        <row r="1">
          <cell r="C1" t="str">
            <v>F_CODE</v>
          </cell>
        </row>
      </sheetData>
      <sheetData sheetId="4150">
        <row r="1">
          <cell r="C1" t="str">
            <v>F_CODE</v>
          </cell>
        </row>
      </sheetData>
      <sheetData sheetId="4151">
        <row r="1">
          <cell r="C1" t="str">
            <v>F_CODE</v>
          </cell>
        </row>
      </sheetData>
      <sheetData sheetId="4152">
        <row r="1">
          <cell r="C1" t="str">
            <v>F_CODE</v>
          </cell>
        </row>
      </sheetData>
      <sheetData sheetId="4153">
        <row r="1">
          <cell r="C1" t="str">
            <v>F_CODE</v>
          </cell>
        </row>
      </sheetData>
      <sheetData sheetId="4154">
        <row r="1">
          <cell r="C1" t="str">
            <v>F_CODE</v>
          </cell>
        </row>
      </sheetData>
      <sheetData sheetId="4155">
        <row r="1">
          <cell r="C1" t="str">
            <v>F_CODE</v>
          </cell>
        </row>
      </sheetData>
      <sheetData sheetId="4156">
        <row r="1">
          <cell r="C1" t="str">
            <v>F_CODE</v>
          </cell>
        </row>
      </sheetData>
      <sheetData sheetId="4157">
        <row r="1">
          <cell r="C1" t="str">
            <v>F_CODE</v>
          </cell>
        </row>
      </sheetData>
      <sheetData sheetId="4158">
        <row r="1">
          <cell r="C1" t="str">
            <v>F_CODE</v>
          </cell>
        </row>
      </sheetData>
      <sheetData sheetId="4159">
        <row r="1">
          <cell r="C1" t="str">
            <v>F_CODE</v>
          </cell>
        </row>
      </sheetData>
      <sheetData sheetId="4160">
        <row r="1">
          <cell r="C1" t="str">
            <v>F_CODE</v>
          </cell>
        </row>
      </sheetData>
      <sheetData sheetId="4161">
        <row r="1">
          <cell r="C1" t="str">
            <v>F_CODE</v>
          </cell>
        </row>
      </sheetData>
      <sheetData sheetId="4162">
        <row r="1">
          <cell r="C1" t="str">
            <v>F_CODE</v>
          </cell>
        </row>
      </sheetData>
      <sheetData sheetId="4163">
        <row r="1">
          <cell r="C1" t="str">
            <v>F_CODE</v>
          </cell>
        </row>
      </sheetData>
      <sheetData sheetId="4164">
        <row r="1">
          <cell r="C1" t="str">
            <v>F_CODE</v>
          </cell>
        </row>
      </sheetData>
      <sheetData sheetId="4165">
        <row r="1">
          <cell r="C1" t="str">
            <v>F_CODE</v>
          </cell>
        </row>
      </sheetData>
      <sheetData sheetId="4166">
        <row r="1">
          <cell r="C1" t="str">
            <v>F_CODE</v>
          </cell>
        </row>
      </sheetData>
      <sheetData sheetId="4167">
        <row r="1">
          <cell r="C1" t="str">
            <v>F_CODE</v>
          </cell>
        </row>
      </sheetData>
      <sheetData sheetId="4168">
        <row r="1">
          <cell r="C1" t="str">
            <v>F_CODE</v>
          </cell>
        </row>
      </sheetData>
      <sheetData sheetId="4169">
        <row r="1">
          <cell r="C1" t="str">
            <v>F_CODE</v>
          </cell>
        </row>
      </sheetData>
      <sheetData sheetId="4170">
        <row r="1">
          <cell r="C1" t="str">
            <v>F_CODE</v>
          </cell>
        </row>
      </sheetData>
      <sheetData sheetId="4171">
        <row r="1">
          <cell r="C1" t="str">
            <v>F_CODE</v>
          </cell>
        </row>
      </sheetData>
      <sheetData sheetId="4172">
        <row r="1">
          <cell r="C1" t="str">
            <v>F_CODE</v>
          </cell>
        </row>
      </sheetData>
      <sheetData sheetId="4173">
        <row r="1">
          <cell r="C1" t="str">
            <v>F_CODE</v>
          </cell>
        </row>
      </sheetData>
      <sheetData sheetId="4174">
        <row r="1">
          <cell r="C1" t="str">
            <v>F_CODE</v>
          </cell>
        </row>
      </sheetData>
      <sheetData sheetId="4175">
        <row r="1">
          <cell r="C1" t="str">
            <v>F_CODE</v>
          </cell>
        </row>
      </sheetData>
      <sheetData sheetId="4176">
        <row r="1">
          <cell r="C1" t="str">
            <v>F_CODE</v>
          </cell>
        </row>
      </sheetData>
      <sheetData sheetId="4177">
        <row r="1">
          <cell r="C1" t="str">
            <v>F_CODE</v>
          </cell>
        </row>
      </sheetData>
      <sheetData sheetId="4178">
        <row r="1">
          <cell r="C1" t="str">
            <v>F_CODE</v>
          </cell>
        </row>
      </sheetData>
      <sheetData sheetId="4179">
        <row r="1">
          <cell r="C1" t="str">
            <v>F_CODE</v>
          </cell>
        </row>
      </sheetData>
      <sheetData sheetId="4180">
        <row r="1">
          <cell r="C1" t="str">
            <v>F_CODE</v>
          </cell>
        </row>
      </sheetData>
      <sheetData sheetId="4181">
        <row r="1">
          <cell r="C1" t="str">
            <v>F_CODE</v>
          </cell>
        </row>
      </sheetData>
      <sheetData sheetId="4182">
        <row r="1">
          <cell r="C1" t="str">
            <v>F_CODE</v>
          </cell>
        </row>
      </sheetData>
      <sheetData sheetId="4183">
        <row r="1">
          <cell r="C1" t="str">
            <v>F_CODE</v>
          </cell>
        </row>
      </sheetData>
      <sheetData sheetId="4184">
        <row r="1">
          <cell r="C1" t="str">
            <v>F_CODE</v>
          </cell>
        </row>
      </sheetData>
      <sheetData sheetId="4185">
        <row r="1">
          <cell r="C1" t="str">
            <v>F_CODE</v>
          </cell>
        </row>
      </sheetData>
      <sheetData sheetId="4186">
        <row r="1">
          <cell r="C1" t="str">
            <v>F_CODE</v>
          </cell>
        </row>
      </sheetData>
      <sheetData sheetId="4187">
        <row r="1">
          <cell r="C1" t="str">
            <v>F_CODE</v>
          </cell>
        </row>
      </sheetData>
      <sheetData sheetId="4188">
        <row r="1">
          <cell r="C1" t="str">
            <v>F_CODE</v>
          </cell>
        </row>
      </sheetData>
      <sheetData sheetId="4189">
        <row r="1">
          <cell r="C1" t="str">
            <v>F_CODE</v>
          </cell>
        </row>
      </sheetData>
      <sheetData sheetId="4190">
        <row r="1">
          <cell r="C1" t="str">
            <v>F_CODE</v>
          </cell>
        </row>
      </sheetData>
      <sheetData sheetId="4191">
        <row r="1">
          <cell r="C1" t="str">
            <v>F_CODE</v>
          </cell>
        </row>
      </sheetData>
      <sheetData sheetId="4192">
        <row r="1">
          <cell r="C1" t="str">
            <v>F_CODE</v>
          </cell>
        </row>
      </sheetData>
      <sheetData sheetId="4193">
        <row r="1">
          <cell r="C1" t="str">
            <v>F_CODE</v>
          </cell>
        </row>
      </sheetData>
      <sheetData sheetId="4194">
        <row r="1">
          <cell r="C1" t="str">
            <v>F_CODE</v>
          </cell>
        </row>
      </sheetData>
      <sheetData sheetId="4195"/>
      <sheetData sheetId="4196"/>
      <sheetData sheetId="4197"/>
      <sheetData sheetId="4198"/>
      <sheetData sheetId="4199"/>
      <sheetData sheetId="4200"/>
      <sheetData sheetId="4201"/>
      <sheetData sheetId="4202"/>
      <sheetData sheetId="4203"/>
      <sheetData sheetId="4204"/>
      <sheetData sheetId="4205"/>
      <sheetData sheetId="4206"/>
      <sheetData sheetId="4207"/>
      <sheetData sheetId="4208"/>
      <sheetData sheetId="4209"/>
      <sheetData sheetId="4210"/>
      <sheetData sheetId="4211"/>
      <sheetData sheetId="4212"/>
      <sheetData sheetId="4213"/>
      <sheetData sheetId="4214"/>
      <sheetData sheetId="4215"/>
      <sheetData sheetId="4216"/>
      <sheetData sheetId="4217"/>
      <sheetData sheetId="4218"/>
      <sheetData sheetId="4219"/>
      <sheetData sheetId="4220"/>
      <sheetData sheetId="4221"/>
      <sheetData sheetId="4222"/>
      <sheetData sheetId="4223"/>
      <sheetData sheetId="4224"/>
      <sheetData sheetId="4225"/>
      <sheetData sheetId="4226"/>
      <sheetData sheetId="4227"/>
      <sheetData sheetId="4228"/>
      <sheetData sheetId="4229"/>
      <sheetData sheetId="4230"/>
      <sheetData sheetId="4231"/>
      <sheetData sheetId="4232"/>
      <sheetData sheetId="4233"/>
      <sheetData sheetId="4234"/>
      <sheetData sheetId="4235"/>
      <sheetData sheetId="4236"/>
      <sheetData sheetId="4237"/>
      <sheetData sheetId="4238"/>
      <sheetData sheetId="4239"/>
      <sheetData sheetId="4240"/>
      <sheetData sheetId="4241"/>
      <sheetData sheetId="4242"/>
      <sheetData sheetId="4243"/>
      <sheetData sheetId="4244"/>
      <sheetData sheetId="4245"/>
      <sheetData sheetId="4246"/>
      <sheetData sheetId="4247"/>
      <sheetData sheetId="4248"/>
      <sheetData sheetId="4249"/>
      <sheetData sheetId="4250"/>
      <sheetData sheetId="4251"/>
      <sheetData sheetId="4252"/>
      <sheetData sheetId="4253"/>
      <sheetData sheetId="4254"/>
      <sheetData sheetId="4255"/>
      <sheetData sheetId="4256"/>
      <sheetData sheetId="4257"/>
      <sheetData sheetId="4258">
        <row r="1">
          <cell r="C1" t="str">
            <v>F_CODE</v>
          </cell>
        </row>
      </sheetData>
      <sheetData sheetId="4259">
        <row r="1">
          <cell r="C1" t="str">
            <v>F_CODE</v>
          </cell>
        </row>
      </sheetData>
      <sheetData sheetId="4260">
        <row r="1">
          <cell r="C1" t="str">
            <v>F_CODE</v>
          </cell>
        </row>
      </sheetData>
      <sheetData sheetId="4261">
        <row r="1">
          <cell r="C1" t="str">
            <v>F_CODE</v>
          </cell>
        </row>
      </sheetData>
      <sheetData sheetId="4262">
        <row r="1">
          <cell r="C1" t="str">
            <v>F_CODE</v>
          </cell>
        </row>
      </sheetData>
      <sheetData sheetId="4263">
        <row r="1">
          <cell r="C1" t="str">
            <v>F_CODE</v>
          </cell>
        </row>
      </sheetData>
      <sheetData sheetId="4264"/>
      <sheetData sheetId="4265"/>
      <sheetData sheetId="4266"/>
      <sheetData sheetId="4267"/>
      <sheetData sheetId="4268"/>
      <sheetData sheetId="4269"/>
      <sheetData sheetId="4270"/>
      <sheetData sheetId="4271"/>
      <sheetData sheetId="4272"/>
      <sheetData sheetId="4273"/>
      <sheetData sheetId="4274">
        <row r="1">
          <cell r="C1" t="str">
            <v>F_CODE</v>
          </cell>
        </row>
      </sheetData>
      <sheetData sheetId="4275">
        <row r="1">
          <cell r="C1" t="str">
            <v>F_CODE</v>
          </cell>
        </row>
      </sheetData>
      <sheetData sheetId="4276">
        <row r="1">
          <cell r="C1" t="str">
            <v>F_CODE</v>
          </cell>
        </row>
      </sheetData>
      <sheetData sheetId="4277">
        <row r="1">
          <cell r="C1" t="str">
            <v>F_CODE</v>
          </cell>
        </row>
      </sheetData>
      <sheetData sheetId="4278">
        <row r="1">
          <cell r="C1" t="str">
            <v>F_CODE</v>
          </cell>
        </row>
      </sheetData>
      <sheetData sheetId="4279">
        <row r="1">
          <cell r="C1" t="str">
            <v>F_CODE</v>
          </cell>
        </row>
      </sheetData>
      <sheetData sheetId="4280">
        <row r="1">
          <cell r="C1" t="str">
            <v>F_CODE</v>
          </cell>
        </row>
      </sheetData>
      <sheetData sheetId="4281">
        <row r="1">
          <cell r="C1" t="str">
            <v>F_CODE</v>
          </cell>
        </row>
      </sheetData>
      <sheetData sheetId="4282">
        <row r="1">
          <cell r="C1" t="str">
            <v>F_CODE</v>
          </cell>
        </row>
      </sheetData>
      <sheetData sheetId="4283">
        <row r="1">
          <cell r="C1" t="str">
            <v>F_CODE</v>
          </cell>
        </row>
      </sheetData>
      <sheetData sheetId="4284">
        <row r="1">
          <cell r="C1" t="str">
            <v>F_CODE</v>
          </cell>
        </row>
      </sheetData>
      <sheetData sheetId="4285">
        <row r="1">
          <cell r="C1" t="str">
            <v>F_CODE</v>
          </cell>
        </row>
      </sheetData>
      <sheetData sheetId="4286">
        <row r="1">
          <cell r="C1" t="str">
            <v>F_CODE</v>
          </cell>
        </row>
      </sheetData>
      <sheetData sheetId="4287">
        <row r="1">
          <cell r="C1" t="str">
            <v>F_CODE</v>
          </cell>
        </row>
      </sheetData>
      <sheetData sheetId="4288">
        <row r="1">
          <cell r="C1" t="str">
            <v>F_CODE</v>
          </cell>
        </row>
      </sheetData>
      <sheetData sheetId="4289">
        <row r="1">
          <cell r="C1" t="str">
            <v>F_CODE</v>
          </cell>
        </row>
      </sheetData>
      <sheetData sheetId="4290">
        <row r="1">
          <cell r="C1" t="str">
            <v>F_CODE</v>
          </cell>
        </row>
      </sheetData>
      <sheetData sheetId="4291"/>
      <sheetData sheetId="4292">
        <row r="1">
          <cell r="C1" t="str">
            <v>F_CODE</v>
          </cell>
        </row>
      </sheetData>
      <sheetData sheetId="4293">
        <row r="1">
          <cell r="C1" t="str">
            <v>F_CODE</v>
          </cell>
        </row>
      </sheetData>
      <sheetData sheetId="4294">
        <row r="1">
          <cell r="C1" t="str">
            <v>F_CODE</v>
          </cell>
        </row>
      </sheetData>
      <sheetData sheetId="4295">
        <row r="1">
          <cell r="C1" t="str">
            <v>F_CODE</v>
          </cell>
        </row>
      </sheetData>
      <sheetData sheetId="4296">
        <row r="1">
          <cell r="C1" t="str">
            <v>F_CODE</v>
          </cell>
        </row>
      </sheetData>
      <sheetData sheetId="4297">
        <row r="1">
          <cell r="C1" t="str">
            <v>F_CODE</v>
          </cell>
        </row>
      </sheetData>
      <sheetData sheetId="4298">
        <row r="1">
          <cell r="C1" t="str">
            <v>F_CODE</v>
          </cell>
        </row>
      </sheetData>
      <sheetData sheetId="4299">
        <row r="1">
          <cell r="C1" t="str">
            <v>F_CODE</v>
          </cell>
        </row>
      </sheetData>
      <sheetData sheetId="4300">
        <row r="1">
          <cell r="C1" t="str">
            <v>F_CODE</v>
          </cell>
        </row>
      </sheetData>
      <sheetData sheetId="4301">
        <row r="1">
          <cell r="C1" t="str">
            <v>F_CODE</v>
          </cell>
        </row>
      </sheetData>
      <sheetData sheetId="4302">
        <row r="1">
          <cell r="C1" t="str">
            <v>F_CODE</v>
          </cell>
        </row>
      </sheetData>
      <sheetData sheetId="4303">
        <row r="1">
          <cell r="C1" t="str">
            <v>F_CODE</v>
          </cell>
        </row>
      </sheetData>
      <sheetData sheetId="4304">
        <row r="1">
          <cell r="C1" t="str">
            <v>F_CODE</v>
          </cell>
        </row>
      </sheetData>
      <sheetData sheetId="4305">
        <row r="1">
          <cell r="C1" t="str">
            <v>F_CODE</v>
          </cell>
        </row>
      </sheetData>
      <sheetData sheetId="4306">
        <row r="1">
          <cell r="C1" t="str">
            <v>F_CODE</v>
          </cell>
        </row>
      </sheetData>
      <sheetData sheetId="4307">
        <row r="1">
          <cell r="C1" t="str">
            <v>F_CODE</v>
          </cell>
        </row>
      </sheetData>
      <sheetData sheetId="4308">
        <row r="1">
          <cell r="C1" t="str">
            <v>F_CODE</v>
          </cell>
        </row>
      </sheetData>
      <sheetData sheetId="4309"/>
      <sheetData sheetId="4310"/>
      <sheetData sheetId="4311">
        <row r="1">
          <cell r="C1" t="str">
            <v>F_CODE</v>
          </cell>
        </row>
      </sheetData>
      <sheetData sheetId="4312">
        <row r="1">
          <cell r="C1" t="str">
            <v>F_CODE</v>
          </cell>
        </row>
      </sheetData>
      <sheetData sheetId="4313">
        <row r="1">
          <cell r="C1" t="str">
            <v>F_CODE</v>
          </cell>
        </row>
      </sheetData>
      <sheetData sheetId="4314">
        <row r="1">
          <cell r="C1" t="str">
            <v>F_CODE</v>
          </cell>
        </row>
      </sheetData>
      <sheetData sheetId="4315">
        <row r="1">
          <cell r="C1" t="str">
            <v>F_CODE</v>
          </cell>
        </row>
      </sheetData>
      <sheetData sheetId="4316">
        <row r="1">
          <cell r="C1" t="str">
            <v>F_CODE</v>
          </cell>
        </row>
      </sheetData>
      <sheetData sheetId="4317">
        <row r="1">
          <cell r="C1" t="str">
            <v>F_CODE</v>
          </cell>
        </row>
      </sheetData>
      <sheetData sheetId="4318"/>
      <sheetData sheetId="4319"/>
      <sheetData sheetId="4320"/>
      <sheetData sheetId="4321">
        <row r="1">
          <cell r="C1" t="str">
            <v>F_CODE</v>
          </cell>
        </row>
      </sheetData>
      <sheetData sheetId="4322">
        <row r="1">
          <cell r="C1" t="str">
            <v>F_CODE</v>
          </cell>
        </row>
      </sheetData>
      <sheetData sheetId="4323"/>
      <sheetData sheetId="4324"/>
      <sheetData sheetId="4325"/>
      <sheetData sheetId="4326"/>
      <sheetData sheetId="4327"/>
      <sheetData sheetId="4328"/>
      <sheetData sheetId="4329"/>
      <sheetData sheetId="4330"/>
      <sheetData sheetId="4331"/>
      <sheetData sheetId="4332"/>
      <sheetData sheetId="4333">
        <row r="1">
          <cell r="C1" t="str">
            <v>F_CODE</v>
          </cell>
        </row>
      </sheetData>
      <sheetData sheetId="4334">
        <row r="1">
          <cell r="C1" t="str">
            <v>F_CODE</v>
          </cell>
        </row>
      </sheetData>
      <sheetData sheetId="4335">
        <row r="1">
          <cell r="C1" t="str">
            <v>F_CODE</v>
          </cell>
        </row>
      </sheetData>
      <sheetData sheetId="4336"/>
      <sheetData sheetId="4337"/>
      <sheetData sheetId="4338"/>
      <sheetData sheetId="4339"/>
      <sheetData sheetId="4340"/>
      <sheetData sheetId="4341"/>
      <sheetData sheetId="4342"/>
      <sheetData sheetId="4343"/>
      <sheetData sheetId="4344"/>
      <sheetData sheetId="4345"/>
      <sheetData sheetId="4346"/>
      <sheetData sheetId="4347"/>
      <sheetData sheetId="4348"/>
      <sheetData sheetId="4349"/>
      <sheetData sheetId="4350"/>
      <sheetData sheetId="4351"/>
      <sheetData sheetId="4352"/>
      <sheetData sheetId="4353"/>
      <sheetData sheetId="4354"/>
      <sheetData sheetId="4355"/>
      <sheetData sheetId="4356"/>
      <sheetData sheetId="4357"/>
      <sheetData sheetId="4358"/>
      <sheetData sheetId="4359"/>
      <sheetData sheetId="4360"/>
      <sheetData sheetId="4361"/>
      <sheetData sheetId="4362"/>
      <sheetData sheetId="4363"/>
      <sheetData sheetId="4364"/>
      <sheetData sheetId="4365"/>
      <sheetData sheetId="4366"/>
      <sheetData sheetId="4367"/>
      <sheetData sheetId="4368"/>
      <sheetData sheetId="4369"/>
      <sheetData sheetId="4370"/>
      <sheetData sheetId="4371"/>
      <sheetData sheetId="4372"/>
      <sheetData sheetId="4373"/>
      <sheetData sheetId="4374"/>
      <sheetData sheetId="4375"/>
      <sheetData sheetId="4376"/>
      <sheetData sheetId="4377"/>
      <sheetData sheetId="4378"/>
      <sheetData sheetId="4379"/>
      <sheetData sheetId="4380"/>
      <sheetData sheetId="4381"/>
      <sheetData sheetId="4382"/>
      <sheetData sheetId="4383"/>
      <sheetData sheetId="4384"/>
      <sheetData sheetId="4385"/>
      <sheetData sheetId="4386"/>
      <sheetData sheetId="4387"/>
      <sheetData sheetId="4388"/>
      <sheetData sheetId="4389"/>
      <sheetData sheetId="4390"/>
      <sheetData sheetId="4391"/>
      <sheetData sheetId="4392"/>
      <sheetData sheetId="4393"/>
      <sheetData sheetId="4394"/>
      <sheetData sheetId="4395"/>
      <sheetData sheetId="4396"/>
      <sheetData sheetId="4397"/>
      <sheetData sheetId="4398"/>
      <sheetData sheetId="4399"/>
      <sheetData sheetId="4400"/>
      <sheetData sheetId="4401"/>
      <sheetData sheetId="4402"/>
      <sheetData sheetId="4403"/>
      <sheetData sheetId="4404"/>
      <sheetData sheetId="4405"/>
      <sheetData sheetId="4406"/>
      <sheetData sheetId="4407"/>
      <sheetData sheetId="4408"/>
      <sheetData sheetId="4409"/>
      <sheetData sheetId="4410"/>
      <sheetData sheetId="4411"/>
      <sheetData sheetId="4412"/>
      <sheetData sheetId="4413"/>
      <sheetData sheetId="4414"/>
      <sheetData sheetId="4415"/>
      <sheetData sheetId="4416"/>
      <sheetData sheetId="4417"/>
      <sheetData sheetId="4418"/>
      <sheetData sheetId="4419"/>
      <sheetData sheetId="4420"/>
      <sheetData sheetId="4421"/>
      <sheetData sheetId="4422"/>
      <sheetData sheetId="4423"/>
      <sheetData sheetId="4424"/>
      <sheetData sheetId="4425"/>
      <sheetData sheetId="4426"/>
      <sheetData sheetId="4427"/>
      <sheetData sheetId="4428"/>
      <sheetData sheetId="4429"/>
      <sheetData sheetId="4430"/>
      <sheetData sheetId="4431"/>
      <sheetData sheetId="4432"/>
      <sheetData sheetId="4433"/>
      <sheetData sheetId="4434"/>
      <sheetData sheetId="4435"/>
      <sheetData sheetId="4436"/>
      <sheetData sheetId="4437"/>
      <sheetData sheetId="4438"/>
      <sheetData sheetId="4439"/>
      <sheetData sheetId="4440"/>
      <sheetData sheetId="4441"/>
      <sheetData sheetId="4442"/>
      <sheetData sheetId="4443"/>
      <sheetData sheetId="4444"/>
      <sheetData sheetId="4445"/>
      <sheetData sheetId="4446"/>
      <sheetData sheetId="4447"/>
      <sheetData sheetId="4448"/>
      <sheetData sheetId="4449"/>
      <sheetData sheetId="4450"/>
      <sheetData sheetId="4451"/>
      <sheetData sheetId="4452"/>
      <sheetData sheetId="4453"/>
      <sheetData sheetId="4454"/>
      <sheetData sheetId="4455"/>
      <sheetData sheetId="4456"/>
      <sheetData sheetId="4457"/>
      <sheetData sheetId="4458"/>
      <sheetData sheetId="4459"/>
      <sheetData sheetId="4460"/>
      <sheetData sheetId="4461"/>
      <sheetData sheetId="4462"/>
      <sheetData sheetId="4463"/>
      <sheetData sheetId="4464"/>
      <sheetData sheetId="4465"/>
      <sheetData sheetId="4466"/>
      <sheetData sheetId="4467"/>
      <sheetData sheetId="4468"/>
      <sheetData sheetId="4469">
        <row r="1">
          <cell r="C1" t="str">
            <v>F_CODE</v>
          </cell>
        </row>
      </sheetData>
      <sheetData sheetId="4470">
        <row r="1">
          <cell r="C1" t="str">
            <v>F_CODE</v>
          </cell>
        </row>
      </sheetData>
      <sheetData sheetId="4471">
        <row r="1">
          <cell r="C1" t="str">
            <v>F_CODE</v>
          </cell>
        </row>
      </sheetData>
      <sheetData sheetId="4472">
        <row r="1">
          <cell r="C1" t="str">
            <v>F_CODE</v>
          </cell>
        </row>
      </sheetData>
      <sheetData sheetId="4473">
        <row r="1">
          <cell r="C1" t="str">
            <v>F_CODE</v>
          </cell>
        </row>
      </sheetData>
      <sheetData sheetId="4474">
        <row r="1">
          <cell r="C1" t="str">
            <v>F_CODE</v>
          </cell>
        </row>
      </sheetData>
      <sheetData sheetId="4475">
        <row r="1">
          <cell r="C1" t="str">
            <v>F_CODE</v>
          </cell>
        </row>
      </sheetData>
      <sheetData sheetId="4476">
        <row r="1">
          <cell r="C1" t="str">
            <v>F_CODE</v>
          </cell>
        </row>
      </sheetData>
      <sheetData sheetId="4477">
        <row r="1">
          <cell r="C1" t="str">
            <v>F_CODE</v>
          </cell>
        </row>
      </sheetData>
      <sheetData sheetId="4478">
        <row r="1">
          <cell r="C1" t="str">
            <v>F_CODE</v>
          </cell>
        </row>
      </sheetData>
      <sheetData sheetId="4479">
        <row r="1">
          <cell r="C1" t="str">
            <v>F_CODE</v>
          </cell>
        </row>
      </sheetData>
      <sheetData sheetId="4480">
        <row r="1">
          <cell r="C1" t="str">
            <v>F_CODE</v>
          </cell>
        </row>
      </sheetData>
      <sheetData sheetId="4481">
        <row r="1">
          <cell r="C1" t="str">
            <v>F_CODE</v>
          </cell>
        </row>
      </sheetData>
      <sheetData sheetId="4482">
        <row r="1">
          <cell r="C1" t="str">
            <v>F_CODE</v>
          </cell>
        </row>
      </sheetData>
      <sheetData sheetId="4483">
        <row r="1">
          <cell r="C1" t="str">
            <v>F_CODE</v>
          </cell>
        </row>
      </sheetData>
      <sheetData sheetId="4484">
        <row r="1">
          <cell r="C1" t="str">
            <v>F_CODE</v>
          </cell>
        </row>
      </sheetData>
      <sheetData sheetId="4485">
        <row r="1">
          <cell r="C1" t="str">
            <v>F_CODE</v>
          </cell>
        </row>
      </sheetData>
      <sheetData sheetId="4486">
        <row r="1">
          <cell r="C1" t="str">
            <v>F_CODE</v>
          </cell>
        </row>
      </sheetData>
      <sheetData sheetId="4487">
        <row r="1">
          <cell r="C1" t="str">
            <v>F_CODE</v>
          </cell>
        </row>
      </sheetData>
      <sheetData sheetId="4488">
        <row r="1">
          <cell r="C1" t="str">
            <v>F_CODE</v>
          </cell>
        </row>
      </sheetData>
      <sheetData sheetId="4489">
        <row r="1">
          <cell r="C1" t="str">
            <v>F_CODE</v>
          </cell>
        </row>
      </sheetData>
      <sheetData sheetId="4490">
        <row r="1">
          <cell r="C1" t="str">
            <v>F_CODE</v>
          </cell>
        </row>
      </sheetData>
      <sheetData sheetId="4491">
        <row r="1">
          <cell r="C1" t="str">
            <v>F_CODE</v>
          </cell>
        </row>
      </sheetData>
      <sheetData sheetId="4492">
        <row r="1">
          <cell r="C1" t="str">
            <v>F_CODE</v>
          </cell>
        </row>
      </sheetData>
      <sheetData sheetId="4493">
        <row r="1">
          <cell r="C1" t="str">
            <v>F_CODE</v>
          </cell>
        </row>
      </sheetData>
      <sheetData sheetId="4494">
        <row r="1">
          <cell r="C1" t="str">
            <v>F_CODE</v>
          </cell>
        </row>
      </sheetData>
      <sheetData sheetId="4495">
        <row r="1">
          <cell r="C1" t="str">
            <v>F_CODE</v>
          </cell>
        </row>
      </sheetData>
      <sheetData sheetId="4496">
        <row r="1">
          <cell r="C1" t="str">
            <v>F_CODE</v>
          </cell>
        </row>
      </sheetData>
      <sheetData sheetId="4497">
        <row r="1">
          <cell r="C1" t="str">
            <v>F_CODE</v>
          </cell>
        </row>
      </sheetData>
      <sheetData sheetId="4498">
        <row r="1">
          <cell r="C1" t="str">
            <v>F_CODE</v>
          </cell>
        </row>
      </sheetData>
      <sheetData sheetId="4499">
        <row r="1">
          <cell r="C1" t="str">
            <v>F_CODE</v>
          </cell>
        </row>
      </sheetData>
      <sheetData sheetId="4500">
        <row r="1">
          <cell r="C1" t="str">
            <v>F_CODE</v>
          </cell>
        </row>
      </sheetData>
      <sheetData sheetId="4501">
        <row r="1">
          <cell r="C1" t="str">
            <v>F_CODE</v>
          </cell>
        </row>
      </sheetData>
      <sheetData sheetId="4502">
        <row r="1">
          <cell r="C1" t="str">
            <v>F_CODE</v>
          </cell>
        </row>
      </sheetData>
      <sheetData sheetId="4503">
        <row r="1">
          <cell r="C1" t="str">
            <v>F_CODE</v>
          </cell>
        </row>
      </sheetData>
      <sheetData sheetId="4504">
        <row r="1">
          <cell r="C1" t="str">
            <v>F_CODE</v>
          </cell>
        </row>
      </sheetData>
      <sheetData sheetId="4505">
        <row r="1">
          <cell r="C1" t="str">
            <v>F_CODE</v>
          </cell>
        </row>
      </sheetData>
      <sheetData sheetId="4506">
        <row r="1">
          <cell r="C1" t="str">
            <v>F_CODE</v>
          </cell>
        </row>
      </sheetData>
      <sheetData sheetId="4507">
        <row r="1">
          <cell r="C1" t="str">
            <v>F_CODE</v>
          </cell>
        </row>
      </sheetData>
      <sheetData sheetId="4508">
        <row r="1">
          <cell r="C1" t="str">
            <v>F_CODE</v>
          </cell>
        </row>
      </sheetData>
      <sheetData sheetId="4509">
        <row r="1">
          <cell r="C1" t="str">
            <v>F_CODE</v>
          </cell>
        </row>
      </sheetData>
      <sheetData sheetId="4510">
        <row r="1">
          <cell r="C1" t="str">
            <v>F_CODE</v>
          </cell>
        </row>
      </sheetData>
      <sheetData sheetId="4511">
        <row r="1">
          <cell r="C1" t="str">
            <v>F_CODE</v>
          </cell>
        </row>
      </sheetData>
      <sheetData sheetId="4512">
        <row r="1">
          <cell r="C1" t="str">
            <v>F_CODE</v>
          </cell>
        </row>
      </sheetData>
      <sheetData sheetId="4513">
        <row r="1">
          <cell r="C1" t="str">
            <v>F_CODE</v>
          </cell>
        </row>
      </sheetData>
      <sheetData sheetId="4514">
        <row r="1">
          <cell r="C1" t="str">
            <v>F_CODE</v>
          </cell>
        </row>
      </sheetData>
      <sheetData sheetId="4515">
        <row r="1">
          <cell r="C1" t="str">
            <v>F_CODE</v>
          </cell>
        </row>
      </sheetData>
      <sheetData sheetId="4516">
        <row r="1">
          <cell r="C1" t="str">
            <v>F_CODE</v>
          </cell>
        </row>
      </sheetData>
      <sheetData sheetId="4517">
        <row r="1">
          <cell r="C1" t="str">
            <v>F_CODE</v>
          </cell>
        </row>
      </sheetData>
      <sheetData sheetId="4518">
        <row r="1">
          <cell r="C1" t="str">
            <v>F_CODE</v>
          </cell>
        </row>
      </sheetData>
      <sheetData sheetId="4519">
        <row r="1">
          <cell r="C1" t="str">
            <v>F_CODE</v>
          </cell>
        </row>
      </sheetData>
      <sheetData sheetId="4520">
        <row r="1">
          <cell r="C1" t="str">
            <v>F_CODE</v>
          </cell>
        </row>
      </sheetData>
      <sheetData sheetId="4521">
        <row r="1">
          <cell r="C1" t="str">
            <v>F_CODE</v>
          </cell>
        </row>
      </sheetData>
      <sheetData sheetId="4522">
        <row r="1">
          <cell r="C1" t="str">
            <v>F_CODE</v>
          </cell>
        </row>
      </sheetData>
      <sheetData sheetId="4523">
        <row r="1">
          <cell r="C1" t="str">
            <v>F_CODE</v>
          </cell>
        </row>
      </sheetData>
      <sheetData sheetId="4524">
        <row r="1">
          <cell r="C1" t="str">
            <v>F_CODE</v>
          </cell>
        </row>
      </sheetData>
      <sheetData sheetId="4525">
        <row r="1">
          <cell r="C1" t="str">
            <v>F_CODE</v>
          </cell>
        </row>
      </sheetData>
      <sheetData sheetId="4526">
        <row r="1">
          <cell r="C1" t="str">
            <v>F_CODE</v>
          </cell>
        </row>
      </sheetData>
      <sheetData sheetId="4527">
        <row r="1">
          <cell r="C1" t="str">
            <v>F_CODE</v>
          </cell>
        </row>
      </sheetData>
      <sheetData sheetId="4528">
        <row r="1">
          <cell r="C1" t="str">
            <v>F_CODE</v>
          </cell>
        </row>
      </sheetData>
      <sheetData sheetId="4529">
        <row r="1">
          <cell r="C1" t="str">
            <v>F_CODE</v>
          </cell>
        </row>
      </sheetData>
      <sheetData sheetId="4530"/>
      <sheetData sheetId="4531"/>
      <sheetData sheetId="4532">
        <row r="1">
          <cell r="C1" t="str">
            <v>F_CODE</v>
          </cell>
        </row>
      </sheetData>
      <sheetData sheetId="4533">
        <row r="1">
          <cell r="C1" t="str">
            <v>F_CODE</v>
          </cell>
        </row>
      </sheetData>
      <sheetData sheetId="4534">
        <row r="1">
          <cell r="C1" t="str">
            <v>F_CODE</v>
          </cell>
        </row>
      </sheetData>
      <sheetData sheetId="4535">
        <row r="1">
          <cell r="C1" t="str">
            <v>F_CODE</v>
          </cell>
        </row>
      </sheetData>
      <sheetData sheetId="4536"/>
      <sheetData sheetId="4537"/>
      <sheetData sheetId="4538"/>
      <sheetData sheetId="4539"/>
      <sheetData sheetId="4540">
        <row r="1">
          <cell r="C1" t="str">
            <v>F_CODE</v>
          </cell>
        </row>
      </sheetData>
      <sheetData sheetId="4541"/>
      <sheetData sheetId="4542"/>
      <sheetData sheetId="4543"/>
      <sheetData sheetId="4544"/>
      <sheetData sheetId="4545"/>
      <sheetData sheetId="4546"/>
      <sheetData sheetId="4547"/>
      <sheetData sheetId="4548"/>
      <sheetData sheetId="4549"/>
      <sheetData sheetId="4550"/>
      <sheetData sheetId="4551"/>
      <sheetData sheetId="4552"/>
      <sheetData sheetId="4553"/>
      <sheetData sheetId="4554"/>
      <sheetData sheetId="4555"/>
      <sheetData sheetId="4556"/>
      <sheetData sheetId="4557"/>
      <sheetData sheetId="4558"/>
      <sheetData sheetId="4559"/>
      <sheetData sheetId="4560"/>
      <sheetData sheetId="4561"/>
      <sheetData sheetId="4562"/>
      <sheetData sheetId="4563"/>
      <sheetData sheetId="4564"/>
      <sheetData sheetId="4565"/>
      <sheetData sheetId="4566"/>
      <sheetData sheetId="4567"/>
      <sheetData sheetId="4568"/>
      <sheetData sheetId="4569"/>
      <sheetData sheetId="4570"/>
      <sheetData sheetId="4571"/>
      <sheetData sheetId="4572"/>
      <sheetData sheetId="4573"/>
      <sheetData sheetId="4574"/>
      <sheetData sheetId="4575"/>
      <sheetData sheetId="4576"/>
      <sheetData sheetId="4577"/>
      <sheetData sheetId="4578"/>
      <sheetData sheetId="4579"/>
      <sheetData sheetId="4580"/>
      <sheetData sheetId="4581"/>
      <sheetData sheetId="4582"/>
      <sheetData sheetId="4583"/>
      <sheetData sheetId="4584"/>
      <sheetData sheetId="4585"/>
      <sheetData sheetId="4586"/>
      <sheetData sheetId="4587"/>
      <sheetData sheetId="4588"/>
      <sheetData sheetId="4589"/>
      <sheetData sheetId="4590"/>
      <sheetData sheetId="4591"/>
      <sheetData sheetId="4592"/>
      <sheetData sheetId="4593"/>
      <sheetData sheetId="4594"/>
      <sheetData sheetId="4595"/>
      <sheetData sheetId="4596"/>
      <sheetData sheetId="4597"/>
      <sheetData sheetId="4598"/>
      <sheetData sheetId="4599"/>
      <sheetData sheetId="4600"/>
      <sheetData sheetId="4601"/>
      <sheetData sheetId="4602"/>
      <sheetData sheetId="4603"/>
      <sheetData sheetId="4604"/>
      <sheetData sheetId="4605"/>
      <sheetData sheetId="4606"/>
      <sheetData sheetId="4607"/>
      <sheetData sheetId="4608"/>
      <sheetData sheetId="4609"/>
      <sheetData sheetId="4610"/>
      <sheetData sheetId="4611"/>
      <sheetData sheetId="4612"/>
      <sheetData sheetId="4613"/>
      <sheetData sheetId="4614"/>
      <sheetData sheetId="4615"/>
      <sheetData sheetId="4616"/>
      <sheetData sheetId="4617"/>
      <sheetData sheetId="4618"/>
      <sheetData sheetId="4619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 refreshError="1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 refreshError="1"/>
      <sheetData sheetId="4686" refreshError="1"/>
      <sheetData sheetId="4687" refreshError="1"/>
      <sheetData sheetId="4688" refreshError="1"/>
      <sheetData sheetId="4689" refreshError="1"/>
      <sheetData sheetId="4690" refreshError="1"/>
      <sheetData sheetId="4691" refreshError="1"/>
      <sheetData sheetId="4692" refreshError="1"/>
      <sheetData sheetId="4693" refreshError="1"/>
      <sheetData sheetId="4694" refreshError="1"/>
      <sheetData sheetId="4695" refreshError="1"/>
      <sheetData sheetId="4696" refreshError="1"/>
      <sheetData sheetId="4697" refreshError="1"/>
      <sheetData sheetId="4698" refreshError="1"/>
      <sheetData sheetId="4699" refreshError="1"/>
      <sheetData sheetId="4700" refreshError="1"/>
      <sheetData sheetId="4701" refreshError="1"/>
      <sheetData sheetId="4702" refreshError="1"/>
      <sheetData sheetId="4703" refreshError="1"/>
      <sheetData sheetId="4704" refreshError="1"/>
      <sheetData sheetId="4705" refreshError="1"/>
      <sheetData sheetId="4706" refreshError="1"/>
      <sheetData sheetId="4707" refreshError="1"/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 refreshError="1"/>
      <sheetData sheetId="4718" refreshError="1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 refreshError="1"/>
      <sheetData sheetId="4726" refreshError="1"/>
      <sheetData sheetId="4727" refreshError="1"/>
      <sheetData sheetId="4728" refreshError="1"/>
      <sheetData sheetId="4729" refreshError="1"/>
      <sheetData sheetId="4730" refreshError="1"/>
      <sheetData sheetId="4731" refreshError="1"/>
      <sheetData sheetId="4732" refreshError="1"/>
      <sheetData sheetId="4733" refreshError="1"/>
      <sheetData sheetId="4734" refreshError="1"/>
      <sheetData sheetId="4735" refreshError="1"/>
      <sheetData sheetId="4736" refreshError="1"/>
      <sheetData sheetId="4737" refreshError="1"/>
      <sheetData sheetId="4738" refreshError="1"/>
      <sheetData sheetId="4739" refreshError="1"/>
      <sheetData sheetId="4740" refreshError="1"/>
      <sheetData sheetId="4741" refreshError="1"/>
      <sheetData sheetId="4742" refreshError="1"/>
      <sheetData sheetId="4743" refreshError="1"/>
      <sheetData sheetId="4744" refreshError="1"/>
      <sheetData sheetId="4745" refreshError="1"/>
      <sheetData sheetId="4746" refreshError="1"/>
      <sheetData sheetId="4747" refreshError="1"/>
      <sheetData sheetId="4748" refreshError="1"/>
      <sheetData sheetId="4749" refreshError="1"/>
      <sheetData sheetId="4750" refreshError="1"/>
      <sheetData sheetId="4751" refreshError="1"/>
      <sheetData sheetId="4752"/>
      <sheetData sheetId="4753"/>
      <sheetData sheetId="4754"/>
      <sheetData sheetId="4755"/>
      <sheetData sheetId="4756"/>
      <sheetData sheetId="4757"/>
      <sheetData sheetId="4758"/>
      <sheetData sheetId="4759"/>
      <sheetData sheetId="4760"/>
      <sheetData sheetId="4761"/>
      <sheetData sheetId="4762"/>
      <sheetData sheetId="4763"/>
      <sheetData sheetId="4764"/>
      <sheetData sheetId="4765"/>
      <sheetData sheetId="4766"/>
      <sheetData sheetId="4767"/>
      <sheetData sheetId="4768"/>
      <sheetData sheetId="4769"/>
      <sheetData sheetId="4770"/>
      <sheetData sheetId="4771"/>
      <sheetData sheetId="4772"/>
      <sheetData sheetId="4773"/>
      <sheetData sheetId="4774"/>
      <sheetData sheetId="4775"/>
      <sheetData sheetId="4776"/>
      <sheetData sheetId="4777"/>
      <sheetData sheetId="4778"/>
      <sheetData sheetId="4779"/>
      <sheetData sheetId="4780"/>
      <sheetData sheetId="4781"/>
      <sheetData sheetId="4782"/>
      <sheetData sheetId="4783"/>
      <sheetData sheetId="4784"/>
      <sheetData sheetId="4785"/>
      <sheetData sheetId="4786"/>
      <sheetData sheetId="4787"/>
      <sheetData sheetId="4788"/>
      <sheetData sheetId="4789"/>
      <sheetData sheetId="4790"/>
      <sheetData sheetId="4791"/>
      <sheetData sheetId="4792"/>
      <sheetData sheetId="4793"/>
      <sheetData sheetId="4794"/>
      <sheetData sheetId="4795"/>
      <sheetData sheetId="4796"/>
      <sheetData sheetId="4797"/>
      <sheetData sheetId="4798"/>
      <sheetData sheetId="4799"/>
      <sheetData sheetId="4800"/>
      <sheetData sheetId="4801"/>
      <sheetData sheetId="4802"/>
      <sheetData sheetId="4803"/>
      <sheetData sheetId="4804"/>
      <sheetData sheetId="4805"/>
      <sheetData sheetId="4806"/>
      <sheetData sheetId="4807"/>
      <sheetData sheetId="4808"/>
      <sheetData sheetId="4809"/>
      <sheetData sheetId="4810"/>
      <sheetData sheetId="4811"/>
      <sheetData sheetId="4812"/>
      <sheetData sheetId="4813"/>
      <sheetData sheetId="4814"/>
      <sheetData sheetId="4815"/>
      <sheetData sheetId="4816"/>
      <sheetData sheetId="4817"/>
      <sheetData sheetId="4818"/>
      <sheetData sheetId="4819"/>
      <sheetData sheetId="4820"/>
      <sheetData sheetId="4821"/>
      <sheetData sheetId="4822"/>
      <sheetData sheetId="4823"/>
      <sheetData sheetId="4824"/>
      <sheetData sheetId="4825"/>
      <sheetData sheetId="4826"/>
      <sheetData sheetId="4827"/>
      <sheetData sheetId="4828"/>
      <sheetData sheetId="4829"/>
      <sheetData sheetId="4830"/>
      <sheetData sheetId="4831"/>
      <sheetData sheetId="4832"/>
      <sheetData sheetId="4833"/>
      <sheetData sheetId="4834"/>
      <sheetData sheetId="4835"/>
      <sheetData sheetId="4836"/>
      <sheetData sheetId="4837"/>
      <sheetData sheetId="4838"/>
      <sheetData sheetId="4839"/>
      <sheetData sheetId="4840"/>
      <sheetData sheetId="4841"/>
      <sheetData sheetId="4842"/>
      <sheetData sheetId="4843"/>
      <sheetData sheetId="4844"/>
      <sheetData sheetId="4845"/>
      <sheetData sheetId="4846" refreshError="1"/>
      <sheetData sheetId="4847" refreshError="1"/>
      <sheetData sheetId="4848" refreshError="1"/>
      <sheetData sheetId="4849" refreshError="1"/>
      <sheetData sheetId="4850" refreshError="1"/>
      <sheetData sheetId="4851" refreshError="1"/>
      <sheetData sheetId="4852" refreshError="1"/>
      <sheetData sheetId="4853" refreshError="1"/>
      <sheetData sheetId="4854" refreshError="1"/>
      <sheetData sheetId="4855" refreshError="1"/>
      <sheetData sheetId="4856" refreshError="1"/>
      <sheetData sheetId="4857" refreshError="1"/>
      <sheetData sheetId="4858" refreshError="1"/>
      <sheetData sheetId="4859" refreshError="1"/>
      <sheetData sheetId="4860" refreshError="1"/>
      <sheetData sheetId="4861" refreshError="1"/>
      <sheetData sheetId="4862" refreshError="1"/>
      <sheetData sheetId="4863" refreshError="1"/>
      <sheetData sheetId="4864" refreshError="1"/>
      <sheetData sheetId="4865" refreshError="1"/>
      <sheetData sheetId="4866" refreshError="1"/>
      <sheetData sheetId="4867" refreshError="1"/>
      <sheetData sheetId="4868" refreshError="1"/>
      <sheetData sheetId="4869" refreshError="1"/>
      <sheetData sheetId="4870" refreshError="1"/>
      <sheetData sheetId="4871" refreshError="1"/>
      <sheetData sheetId="4872" refreshError="1"/>
      <sheetData sheetId="4873" refreshError="1"/>
      <sheetData sheetId="4874" refreshError="1"/>
      <sheetData sheetId="4875" refreshError="1"/>
      <sheetData sheetId="4876" refreshError="1"/>
      <sheetData sheetId="4877" refreshError="1"/>
      <sheetData sheetId="4878" refreshError="1"/>
      <sheetData sheetId="4879" refreshError="1"/>
      <sheetData sheetId="4880" refreshError="1"/>
      <sheetData sheetId="4881" refreshError="1"/>
      <sheetData sheetId="4882" refreshError="1"/>
      <sheetData sheetId="4883" refreshError="1"/>
      <sheetData sheetId="4884" refreshError="1"/>
      <sheetData sheetId="4885" refreshError="1"/>
      <sheetData sheetId="4886" refreshError="1"/>
      <sheetData sheetId="4887" refreshError="1"/>
      <sheetData sheetId="4888" refreshError="1"/>
      <sheetData sheetId="4889" refreshError="1"/>
      <sheetData sheetId="4890" refreshError="1"/>
      <sheetData sheetId="4891" refreshError="1"/>
      <sheetData sheetId="4892" refreshError="1"/>
      <sheetData sheetId="4893" refreshError="1"/>
      <sheetData sheetId="4894" refreshError="1"/>
      <sheetData sheetId="4895" refreshError="1"/>
      <sheetData sheetId="4896" refreshError="1"/>
      <sheetData sheetId="4897" refreshError="1"/>
      <sheetData sheetId="4898" refreshError="1"/>
      <sheetData sheetId="4899" refreshError="1"/>
      <sheetData sheetId="4900" refreshError="1"/>
      <sheetData sheetId="4901" refreshError="1"/>
      <sheetData sheetId="4902" refreshError="1"/>
      <sheetData sheetId="4903" refreshError="1"/>
      <sheetData sheetId="4904" refreshError="1"/>
      <sheetData sheetId="4905" refreshError="1"/>
      <sheetData sheetId="4906" refreshError="1"/>
      <sheetData sheetId="4907" refreshError="1"/>
      <sheetData sheetId="4908" refreshError="1"/>
      <sheetData sheetId="4909" refreshError="1"/>
      <sheetData sheetId="4910" refreshError="1"/>
      <sheetData sheetId="4911" refreshError="1"/>
      <sheetData sheetId="4912" refreshError="1"/>
      <sheetData sheetId="4913" refreshError="1"/>
      <sheetData sheetId="4914" refreshError="1"/>
      <sheetData sheetId="4915" refreshError="1"/>
      <sheetData sheetId="4916" refreshError="1"/>
      <sheetData sheetId="4917" refreshError="1"/>
      <sheetData sheetId="4918" refreshError="1"/>
      <sheetData sheetId="4919" refreshError="1"/>
      <sheetData sheetId="4920" refreshError="1"/>
      <sheetData sheetId="4921" refreshError="1"/>
      <sheetData sheetId="4922" refreshError="1"/>
      <sheetData sheetId="4923" refreshError="1"/>
      <sheetData sheetId="4924" refreshError="1"/>
      <sheetData sheetId="4925" refreshError="1"/>
      <sheetData sheetId="4926" refreshError="1"/>
      <sheetData sheetId="4927" refreshError="1"/>
      <sheetData sheetId="4928" refreshError="1"/>
      <sheetData sheetId="4929" refreshError="1"/>
      <sheetData sheetId="4930" refreshError="1"/>
      <sheetData sheetId="4931" refreshError="1"/>
      <sheetData sheetId="4932" refreshError="1"/>
      <sheetData sheetId="4933" refreshError="1"/>
      <sheetData sheetId="4934" refreshError="1"/>
      <sheetData sheetId="4935" refreshError="1"/>
      <sheetData sheetId="4936" refreshError="1"/>
      <sheetData sheetId="4937" refreshError="1"/>
      <sheetData sheetId="4938" refreshError="1"/>
      <sheetData sheetId="4939" refreshError="1"/>
      <sheetData sheetId="4940" refreshError="1"/>
      <sheetData sheetId="4941" refreshError="1"/>
      <sheetData sheetId="4942" refreshError="1"/>
      <sheetData sheetId="4943" refreshError="1"/>
      <sheetData sheetId="4944" refreshError="1"/>
      <sheetData sheetId="4945" refreshError="1"/>
      <sheetData sheetId="4946" refreshError="1"/>
      <sheetData sheetId="4947" refreshError="1"/>
      <sheetData sheetId="4948" refreshError="1"/>
      <sheetData sheetId="4949" refreshError="1"/>
      <sheetData sheetId="4950" refreshError="1"/>
      <sheetData sheetId="4951" refreshError="1"/>
      <sheetData sheetId="4952" refreshError="1"/>
      <sheetData sheetId="4953" refreshError="1"/>
      <sheetData sheetId="4954" refreshError="1"/>
      <sheetData sheetId="4955" refreshError="1"/>
      <sheetData sheetId="4956" refreshError="1"/>
      <sheetData sheetId="4957" refreshError="1"/>
      <sheetData sheetId="4958" refreshError="1"/>
      <sheetData sheetId="4959" refreshError="1"/>
      <sheetData sheetId="4960" refreshError="1"/>
      <sheetData sheetId="4961" refreshError="1"/>
      <sheetData sheetId="4962" refreshError="1"/>
      <sheetData sheetId="4963" refreshError="1"/>
      <sheetData sheetId="4964" refreshError="1"/>
      <sheetData sheetId="4965" refreshError="1"/>
      <sheetData sheetId="4966" refreshError="1"/>
      <sheetData sheetId="4967" refreshError="1"/>
      <sheetData sheetId="4968" refreshError="1"/>
      <sheetData sheetId="4969" refreshError="1"/>
      <sheetData sheetId="4970" refreshError="1"/>
      <sheetData sheetId="4971" refreshError="1"/>
      <sheetData sheetId="4972" refreshError="1"/>
      <sheetData sheetId="4973" refreshError="1"/>
      <sheetData sheetId="4974" refreshError="1"/>
      <sheetData sheetId="4975" refreshError="1"/>
      <sheetData sheetId="4976" refreshError="1"/>
      <sheetData sheetId="4977" refreshError="1"/>
      <sheetData sheetId="4978" refreshError="1"/>
      <sheetData sheetId="4979" refreshError="1"/>
      <sheetData sheetId="4980" refreshError="1"/>
      <sheetData sheetId="4981" refreshError="1"/>
      <sheetData sheetId="4982" refreshError="1"/>
      <sheetData sheetId="4983" refreshError="1"/>
      <sheetData sheetId="4984" refreshError="1"/>
      <sheetData sheetId="4985" refreshError="1"/>
      <sheetData sheetId="4986" refreshError="1"/>
      <sheetData sheetId="4987" refreshError="1"/>
      <sheetData sheetId="4988" refreshError="1"/>
      <sheetData sheetId="4989" refreshError="1"/>
      <sheetData sheetId="4990" refreshError="1"/>
      <sheetData sheetId="4991" refreshError="1"/>
      <sheetData sheetId="4992" refreshError="1"/>
      <sheetData sheetId="4993" refreshError="1"/>
      <sheetData sheetId="4994" refreshError="1"/>
      <sheetData sheetId="4995" refreshError="1"/>
      <sheetData sheetId="4996" refreshError="1"/>
      <sheetData sheetId="4997" refreshError="1"/>
      <sheetData sheetId="4998" refreshError="1"/>
      <sheetData sheetId="4999" refreshError="1"/>
      <sheetData sheetId="5000" refreshError="1"/>
      <sheetData sheetId="5001" refreshError="1"/>
      <sheetData sheetId="5002" refreshError="1"/>
      <sheetData sheetId="5003" refreshError="1"/>
      <sheetData sheetId="5004" refreshError="1"/>
      <sheetData sheetId="5005" refreshError="1"/>
      <sheetData sheetId="5006" refreshError="1"/>
      <sheetData sheetId="5007" refreshError="1"/>
      <sheetData sheetId="5008" refreshError="1"/>
      <sheetData sheetId="5009" refreshError="1"/>
      <sheetData sheetId="5010" refreshError="1"/>
      <sheetData sheetId="5011" refreshError="1"/>
      <sheetData sheetId="5012" refreshError="1"/>
      <sheetData sheetId="5013" refreshError="1"/>
      <sheetData sheetId="5014" refreshError="1"/>
      <sheetData sheetId="5015" refreshError="1"/>
      <sheetData sheetId="5016" refreshError="1"/>
      <sheetData sheetId="5017" refreshError="1"/>
      <sheetData sheetId="5018" refreshError="1"/>
      <sheetData sheetId="5019" refreshError="1"/>
      <sheetData sheetId="5020" refreshError="1"/>
      <sheetData sheetId="5021" refreshError="1"/>
      <sheetData sheetId="5022" refreshError="1"/>
      <sheetData sheetId="5023" refreshError="1"/>
      <sheetData sheetId="5024" refreshError="1"/>
      <sheetData sheetId="5025" refreshError="1"/>
      <sheetData sheetId="5026" refreshError="1"/>
      <sheetData sheetId="5027" refreshError="1"/>
      <sheetData sheetId="5028" refreshError="1"/>
      <sheetData sheetId="5029" refreshError="1"/>
      <sheetData sheetId="5030" refreshError="1"/>
      <sheetData sheetId="5031" refreshError="1"/>
      <sheetData sheetId="5032" refreshError="1"/>
      <sheetData sheetId="5033" refreshError="1"/>
      <sheetData sheetId="5034" refreshError="1"/>
      <sheetData sheetId="5035" refreshError="1"/>
      <sheetData sheetId="5036" refreshError="1"/>
      <sheetData sheetId="5037" refreshError="1"/>
      <sheetData sheetId="5038" refreshError="1"/>
      <sheetData sheetId="5039" refreshError="1"/>
      <sheetData sheetId="5040" refreshError="1"/>
      <sheetData sheetId="5041" refreshError="1"/>
      <sheetData sheetId="5042" refreshError="1"/>
      <sheetData sheetId="5043" refreshError="1"/>
      <sheetData sheetId="5044" refreshError="1"/>
      <sheetData sheetId="5045" refreshError="1"/>
      <sheetData sheetId="5046" refreshError="1"/>
      <sheetData sheetId="5047" refreshError="1"/>
      <sheetData sheetId="5048" refreshError="1"/>
      <sheetData sheetId="5049" refreshError="1"/>
      <sheetData sheetId="5050" refreshError="1"/>
      <sheetData sheetId="5051" refreshError="1"/>
      <sheetData sheetId="5052" refreshError="1"/>
      <sheetData sheetId="5053" refreshError="1"/>
      <sheetData sheetId="5054" refreshError="1"/>
      <sheetData sheetId="5055" refreshError="1"/>
      <sheetData sheetId="5056" refreshError="1"/>
      <sheetData sheetId="5057" refreshError="1"/>
      <sheetData sheetId="5058" refreshError="1"/>
      <sheetData sheetId="5059" refreshError="1"/>
      <sheetData sheetId="5060" refreshError="1"/>
      <sheetData sheetId="5061" refreshError="1"/>
      <sheetData sheetId="5062" refreshError="1"/>
      <sheetData sheetId="5063" refreshError="1"/>
      <sheetData sheetId="5064" refreshError="1"/>
      <sheetData sheetId="5065" refreshError="1"/>
      <sheetData sheetId="5066" refreshError="1"/>
      <sheetData sheetId="5067" refreshError="1"/>
      <sheetData sheetId="5068" refreshError="1"/>
      <sheetData sheetId="5069" refreshError="1"/>
      <sheetData sheetId="5070" refreshError="1"/>
      <sheetData sheetId="5071" refreshError="1"/>
      <sheetData sheetId="5072" refreshError="1"/>
      <sheetData sheetId="5073" refreshError="1"/>
      <sheetData sheetId="5074" refreshError="1"/>
      <sheetData sheetId="5075" refreshError="1"/>
      <sheetData sheetId="5076" refreshError="1"/>
      <sheetData sheetId="5077" refreshError="1"/>
      <sheetData sheetId="5078" refreshError="1"/>
      <sheetData sheetId="507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일위대가"/>
      <sheetName val="조명시설"/>
      <sheetName val="Sheet1"/>
      <sheetName val="Sheet2"/>
      <sheetName val="Sheet3"/>
      <sheetName val="대로근거"/>
      <sheetName val="중로근거"/>
      <sheetName val="상부집계표"/>
      <sheetName val="설계조건"/>
      <sheetName val="날개벽수량표"/>
      <sheetName val="직재"/>
      <sheetName val="archi(본사)"/>
      <sheetName val="설직재-1"/>
      <sheetName val="제-노임"/>
      <sheetName val="제직재"/>
      <sheetName val="6PILE  (돌출)"/>
      <sheetName val="유별자산배수"/>
      <sheetName val="예정(3)"/>
      <sheetName val="일위대가9803"/>
      <sheetName val="공문"/>
      <sheetName val="철근단면적"/>
      <sheetName val="기본Data"/>
      <sheetName val="차액보증"/>
      <sheetName val="기계공사"/>
      <sheetName val="공사비총"/>
      <sheetName val="포장절단"/>
      <sheetName val="3련 BOX"/>
      <sheetName val="공사비예산서(토목분)"/>
      <sheetName val="토공"/>
      <sheetName val="교각계산"/>
      <sheetName val="2.2.2입적표"/>
      <sheetName val="Sheet17"/>
      <sheetName val="INPUT"/>
      <sheetName val="#REF"/>
      <sheetName val="집계"/>
      <sheetName val="직노"/>
      <sheetName val="기본일위"/>
      <sheetName val="내역서2안"/>
      <sheetName val="실행내역"/>
      <sheetName val="SLAB&quot;1&quot;"/>
      <sheetName val="기초일위"/>
      <sheetName val="시설일위"/>
      <sheetName val="조명일위"/>
      <sheetName val="단면 (2)"/>
      <sheetName val="9811"/>
      <sheetName val="단위중량"/>
      <sheetName val="수량집계표"/>
      <sheetName val="수안보-MBR1"/>
      <sheetName val="출력X"/>
      <sheetName val="내역서"/>
      <sheetName val="연결임시"/>
      <sheetName val="TYPE-A"/>
      <sheetName val="집계표"/>
      <sheetName val="N賃率-職"/>
      <sheetName val="패널"/>
      <sheetName val="터파기및재료"/>
      <sheetName val="경산"/>
      <sheetName val="수량집계"/>
      <sheetName val="1062-X방향 "/>
      <sheetName val="날개벽(시점좌측)"/>
      <sheetName val="Sheet1 (2)"/>
      <sheetName val="대비2"/>
      <sheetName val="고창방향"/>
      <sheetName val="간지"/>
      <sheetName val="일위대가(계측기설치)"/>
      <sheetName val="예가표"/>
      <sheetName val="기계경비(시간당)"/>
      <sheetName val="램머"/>
      <sheetName val="설계(안)"/>
      <sheetName val="단가산출2"/>
      <sheetName val="초기화면"/>
      <sheetName val="이름정의"/>
      <sheetName val="초기화면1"/>
      <sheetName val="수량3"/>
      <sheetName val="토목"/>
      <sheetName val="관급"/>
      <sheetName val="단가산출서"/>
      <sheetName val="(A)내역서"/>
      <sheetName val="1.설계기준"/>
      <sheetName val="I.설계조건"/>
      <sheetName val="설계내역서"/>
      <sheetName val="현장관리비"/>
      <sheetName val="노임단가"/>
      <sheetName val="수량산출"/>
      <sheetName val="IW-LIST"/>
      <sheetName val="슬래브"/>
      <sheetName val="기본1"/>
      <sheetName val="2공구산출내역"/>
      <sheetName val="수정일위대가"/>
      <sheetName val="공사설계서"/>
      <sheetName val="노임이"/>
      <sheetName val="일위대가(1)"/>
      <sheetName val="토목품셈"/>
      <sheetName val="INPUT(덕도방향-시점)"/>
      <sheetName val="총괄내역서"/>
      <sheetName val="수종"/>
      <sheetName val="규격"/>
      <sheetName val="BOX"/>
      <sheetName val="조달일반"/>
      <sheetName val="참고"/>
      <sheetName val="영산"/>
      <sheetName val="참조"/>
      <sheetName val="설계"/>
      <sheetName val="투찰"/>
      <sheetName val="찍기"/>
      <sheetName val="laroux"/>
      <sheetName val="충남종건"/>
      <sheetName val="충남종건 (2)"/>
      <sheetName val="태백시"/>
      <sheetName val="인천공항"/>
      <sheetName val="성남시 (2)"/>
      <sheetName val="성남시"/>
      <sheetName val="서대구인입"/>
      <sheetName val="여암교"/>
      <sheetName val="인쇄"/>
      <sheetName val="변경"/>
      <sheetName val="당초"/>
      <sheetName val="차수별계약"/>
      <sheetName val="차수별계약 (4차2회)"/>
      <sheetName val="4차분1회계약"/>
      <sheetName val="4차분요약"/>
      <sheetName val="4차분2회변경"/>
      <sheetName val="잡비 (4차2회)"/>
      <sheetName val="98신규단가(4차2회)"/>
      <sheetName val="차수별수량 (4차2회)"/>
      <sheetName val="5차분1회변경"/>
      <sheetName val="잡비 (5차1회)"/>
      <sheetName val="신규단가(5차1회)"/>
      <sheetName val="설계서갑지"/>
      <sheetName val="설계서갑지(결제)"/>
      <sheetName val="목차3차"/>
      <sheetName val="주요자재(4차2회)"/>
      <sheetName val="주요자재(전체3회변경)"/>
      <sheetName val="예정공정"/>
      <sheetName val="동원인원"/>
      <sheetName val="공사비증감"/>
      <sheetName val="내역서갑지"/>
      <sheetName val="3회변경내역"/>
      <sheetName val="잡비 (3회4차)"/>
      <sheetName val="98신규단가(3회)"/>
      <sheetName val="차수별수량"/>
      <sheetName val="단가조견 (3회)"/>
      <sheetName val="단가조견"/>
      <sheetName val="각종갑지"/>
      <sheetName val="수량갑지1"/>
      <sheetName val="수량갑지2"/>
      <sheetName val="수량갑지3"/>
      <sheetName val="바인더갑지"/>
      <sheetName val="위치도"/>
      <sheetName val="변경공사개요"/>
      <sheetName val="현황B (3)"/>
      <sheetName val="실정진행현황"/>
      <sheetName val="차수변경요약"/>
      <sheetName val="전체변경요약"/>
      <sheetName val="실정보고"/>
      <sheetName val="변경현황"/>
      <sheetName val="현황(전체3회)"/>
      <sheetName val="현황(전체2회)"/>
      <sheetName val="현황(전체1회)"/>
      <sheetName val="도장수량(하1)"/>
      <sheetName val="주형"/>
      <sheetName val="TOTAL_BOQ"/>
      <sheetName val="물가시세"/>
      <sheetName val="토공총괄표"/>
      <sheetName val="갑지"/>
      <sheetName val="3.바닥판설계"/>
      <sheetName val="1.설계조건"/>
      <sheetName val="중기사용료산출근거"/>
      <sheetName val="단가 및 재료비"/>
      <sheetName val="DATE"/>
      <sheetName val="SORCE1"/>
      <sheetName val="대포2교접속"/>
      <sheetName val="9509"/>
      <sheetName val="보험료산출"/>
      <sheetName val="J"/>
      <sheetName val="산출내역(4월)"/>
      <sheetName val="산출내역(5월) (2)"/>
      <sheetName val="자재표"/>
      <sheetName val="데이터"/>
      <sheetName val="EQT-ESTN"/>
      <sheetName val="기초단가"/>
      <sheetName val="원가계산서"/>
      <sheetName val="식재일위"/>
      <sheetName val="일위목록"/>
      <sheetName val="대비"/>
      <sheetName val="guard(mac)"/>
      <sheetName val="수목데이타 "/>
      <sheetName val="단가산출1"/>
      <sheetName val="교각1"/>
      <sheetName val="단가산출"/>
      <sheetName val="woo(mac)"/>
      <sheetName val="STEEL BOX 단면설계(SEC.8)"/>
      <sheetName val="안정검토"/>
      <sheetName val="날개벽"/>
      <sheetName val="8. 안정검토"/>
      <sheetName val="기둥(원형)"/>
      <sheetName val="4.하중"/>
      <sheetName val="0.9x0.9"/>
      <sheetName val="ABUT수량-A1"/>
      <sheetName val="VXXXXXXX"/>
      <sheetName val="FOOTING단면력"/>
      <sheetName val="L측형구집계"/>
      <sheetName val="tggwan(mac)"/>
      <sheetName val="suk(mac)"/>
      <sheetName val="고양동1"/>
      <sheetName val="0.9토공"/>
      <sheetName val="사용성검토"/>
      <sheetName val="토공(우물통,기타) "/>
      <sheetName val="바닥판(1)"/>
      <sheetName val="말뚝지지력산정"/>
      <sheetName val="AC포장수량"/>
      <sheetName val="U-TYPE(1)"/>
      <sheetName val="총집계표"/>
      <sheetName val="우,오수"/>
      <sheetName val="1TL종점(1)"/>
      <sheetName val="신규품목일위대가"/>
      <sheetName val="단가조사"/>
      <sheetName val="PO-BOQ"/>
      <sheetName val="국공유지및사유지"/>
      <sheetName val="맨홀되메우기"/>
      <sheetName val="암거단위-1련"/>
      <sheetName val="데리네이타현황"/>
      <sheetName val="Y-WORK"/>
      <sheetName val="간접비"/>
      <sheetName val="금액내역서"/>
      <sheetName val="40총괄"/>
      <sheetName val="40집계"/>
      <sheetName val="1호맨홀토공"/>
      <sheetName val="대림경상68억"/>
      <sheetName val="우배수"/>
      <sheetName val="SBT NO Proj. Controlling Report"/>
      <sheetName val="배수공수량집계"/>
      <sheetName val="진주방향"/>
      <sheetName val="마산방향"/>
      <sheetName val="마산방향철근집계"/>
      <sheetName val="단면가정"/>
      <sheetName val="입력시트"/>
      <sheetName val="COPING"/>
      <sheetName val="업무처리전"/>
      <sheetName val="자재집계표"/>
      <sheetName val="탄성1"/>
      <sheetName val="FORM-0"/>
      <sheetName val="본선 토공 분배표"/>
      <sheetName val="산출2-기기동력"/>
      <sheetName val="제경집계"/>
      <sheetName val="조건표"/>
      <sheetName val="검수고1-1층"/>
      <sheetName val="기존단가 (2)"/>
      <sheetName val="기성내역서표지"/>
      <sheetName val="92 황산양수장"/>
      <sheetName val="각형맨홀"/>
      <sheetName val="철집"/>
      <sheetName val="관로토공산출근거"/>
      <sheetName val="프랜트면허"/>
      <sheetName val="암거날개벽"/>
      <sheetName val="골조"/>
      <sheetName val="8.PILE  (돌출)"/>
      <sheetName val="중기사용료"/>
      <sheetName val="적용노임"/>
      <sheetName val="일반자재"/>
      <sheetName val="소일위대가코드표"/>
      <sheetName val="지구단위계획"/>
      <sheetName val="T13(P68~72,78)"/>
      <sheetName val="TEST1"/>
      <sheetName val="사통"/>
      <sheetName val="관급자재"/>
      <sheetName val="06 일위대가목록"/>
      <sheetName val="임시전기공사설계서"/>
      <sheetName val="단위수량"/>
      <sheetName val="납부서"/>
      <sheetName val="4.2유효폭의 계산"/>
      <sheetName val="빗물받이(910-510-410)"/>
      <sheetName val="광양 3기 유입수"/>
      <sheetName val="8.석축단위(H=1.5M)"/>
      <sheetName val="영동(D)"/>
      <sheetName val="지급자재"/>
      <sheetName val="구조물공"/>
      <sheetName val="부대공"/>
      <sheetName val="배수공"/>
      <sheetName val="포장공"/>
      <sheetName val="일위단위"/>
      <sheetName val="70%"/>
      <sheetName val="오수관연장산출서"/>
      <sheetName val="콘크리트포장"/>
      <sheetName val="진입도로포장산출"/>
      <sheetName val="진입부포장면적위치조서"/>
      <sheetName val="진입부수량집계표"/>
      <sheetName val="콘크리트포장집계표"/>
      <sheetName val="포장공집계"/>
      <sheetName val="토적표"/>
      <sheetName val="토공집계표"/>
      <sheetName val="토공분석표"/>
      <sheetName val="자재대"/>
      <sheetName val="표지"/>
      <sheetName val="식생블럭단위수량"/>
      <sheetName val="개산공사비"/>
      <sheetName val="내역서 "/>
      <sheetName val="단가"/>
      <sheetName val="DATA"/>
      <sheetName val="산출근거"/>
      <sheetName val="하도금액분계"/>
      <sheetName val="대전21토목내역서"/>
      <sheetName val="실행철강하도"/>
      <sheetName val="교대(A1)"/>
      <sheetName val="Macro(전선)"/>
      <sheetName val="총괄표"/>
      <sheetName val="을"/>
      <sheetName val="전기"/>
      <sheetName val="가로등내역서"/>
      <sheetName val="내력서"/>
      <sheetName val="입찰안"/>
      <sheetName val="안정계산"/>
      <sheetName val="단면검토"/>
      <sheetName val="일위대가(가설)"/>
      <sheetName val="몰탈재료산출"/>
      <sheetName val="신규 수주분(사용자 정의)"/>
      <sheetName val="DATA2000"/>
      <sheetName val="견적990322"/>
      <sheetName val="danga"/>
      <sheetName val="ilch"/>
      <sheetName val="sw1"/>
      <sheetName val="crude.SLAB RE-bar"/>
      <sheetName val="CRUDE RE-bar"/>
      <sheetName val="가도공"/>
      <sheetName val="원형맨홀수량"/>
      <sheetName val="Macro1"/>
      <sheetName val="9GNG운반"/>
      <sheetName val="일위대가표"/>
      <sheetName val="데이타"/>
      <sheetName val="Front"/>
      <sheetName val="wall"/>
      <sheetName val="방음벽기초(H=4m)"/>
      <sheetName val="WVAL"/>
      <sheetName val="ITEM"/>
      <sheetName val="용산1(해보)"/>
      <sheetName val="1"/>
      <sheetName val="합계금액"/>
      <sheetName val="식재일위대가"/>
      <sheetName val="자료"/>
      <sheetName val="주차구획선수량"/>
      <sheetName val="3BL공동구 수량"/>
      <sheetName val="H-pile(298x299)"/>
      <sheetName val="H-pile(250x250)"/>
      <sheetName val="코드표"/>
      <sheetName val="hvac내역서(제어동)"/>
      <sheetName val="설계개요"/>
      <sheetName val="원가입력"/>
      <sheetName val="hvac(제어동)"/>
      <sheetName val="내역서_"/>
      <sheetName val="CODE"/>
      <sheetName val="우수공"/>
      <sheetName val="송라터널총괄"/>
      <sheetName val="보온자재단가표"/>
      <sheetName val="전체"/>
      <sheetName val="내역표지"/>
      <sheetName val="물량표S"/>
      <sheetName val="물량표(신)"/>
      <sheetName val="7.PILE  (돌출)"/>
      <sheetName val="공통가설"/>
      <sheetName val="손익분석"/>
      <sheetName val="관리,공감"/>
      <sheetName val="구조물철거타공정이월"/>
      <sheetName val="업체별기성내역"/>
      <sheetName val="PAINT"/>
      <sheetName val="SUMMARY"/>
      <sheetName val="물량표"/>
      <sheetName val="일위대가(건축)"/>
      <sheetName val="역T형"/>
      <sheetName val="직공비"/>
      <sheetName val="유림골조"/>
      <sheetName val="증감내역서"/>
      <sheetName val="분석"/>
      <sheetName val="연령현황"/>
      <sheetName val="99노임기준"/>
      <sheetName val="단가산출서1"/>
      <sheetName val="식재총괄"/>
      <sheetName val="좌측"/>
      <sheetName val="일반부표"/>
      <sheetName val="설계예산"/>
      <sheetName val="노임"/>
      <sheetName val="plan&amp;section of foundation"/>
      <sheetName val="pile bearing capa &amp; arrenge"/>
      <sheetName val="design load"/>
      <sheetName val="working load at the btm ft."/>
      <sheetName val="stability check"/>
      <sheetName val="design criteria"/>
      <sheetName val="기안"/>
      <sheetName val="실행대비"/>
      <sheetName val="SAP_INPUT"/>
      <sheetName val="산근"/>
      <sheetName val="수목단가"/>
      <sheetName val="시설수량표"/>
      <sheetName val="식재수량표"/>
      <sheetName val="우수받이"/>
      <sheetName val="돌담교 상부수량"/>
      <sheetName val="H-PILE수량집계"/>
      <sheetName val="수량-가로등"/>
      <sheetName val="실행내역(10.13)"/>
      <sheetName val="부대내역"/>
      <sheetName val="총괄"/>
      <sheetName val="중기손료"/>
      <sheetName val="내역서1999.8최종"/>
      <sheetName val="1단계"/>
      <sheetName val="테이블"/>
      <sheetName val="토목주소"/>
      <sheetName val="해평견적"/>
      <sheetName val="역T형교대(말뚝기초)"/>
      <sheetName val="도급"/>
      <sheetName val="정부노임단가"/>
      <sheetName val="건축"/>
      <sheetName val="대전가오_견출_집계표"/>
      <sheetName val="공사"/>
      <sheetName val="원가계산"/>
      <sheetName val="일반수량"/>
      <sheetName val="작업입력"/>
      <sheetName val="견적단가"/>
      <sheetName val="2003상반기노임기준"/>
      <sheetName val="철거산출근거"/>
      <sheetName val="POL6차-PIPING"/>
      <sheetName val="b_balju_cho"/>
      <sheetName val="가시설수량"/>
      <sheetName val="FAB별"/>
      <sheetName val="평가데이터"/>
      <sheetName val="식재인부"/>
      <sheetName val="제원및배치"/>
      <sheetName val="거래처등록"/>
      <sheetName val="참고자료"/>
      <sheetName val="입력자료"/>
      <sheetName val="건축명"/>
      <sheetName val="기계명"/>
      <sheetName val="전기명"/>
      <sheetName val="토목명"/>
      <sheetName val="단중표"/>
      <sheetName val="설계기준"/>
      <sheetName val="내역1"/>
      <sheetName val="단가대비표"/>
      <sheetName val="갑지(추정)"/>
      <sheetName val="BID"/>
      <sheetName val="2.가정단면"/>
      <sheetName val="사급자재"/>
      <sheetName val="방음벽기초"/>
      <sheetName val="노무비단가"/>
      <sheetName val="2.토목공사"/>
      <sheetName val="돌담교_상부수량"/>
      <sheetName val="CON기초"/>
      <sheetName val="2호맨홀공제수량"/>
      <sheetName val="CON'C"/>
      <sheetName val="설계명세서"/>
      <sheetName val="공사개요"/>
      <sheetName val="설계예시"/>
      <sheetName val="내역서 제출"/>
      <sheetName val="집수정(600-700)"/>
      <sheetName val="중동공구"/>
      <sheetName val="I一般比"/>
      <sheetName val="안전장치"/>
      <sheetName val="건물철거"/>
      <sheetName val="기타배수구조물깨기-단위수량"/>
      <sheetName val="BOX-1510"/>
      <sheetName val="내역을"/>
      <sheetName val="자재단가"/>
      <sheetName val="신규보류입력"/>
      <sheetName val="입력"/>
      <sheetName val="소비자가"/>
      <sheetName val="건축내역"/>
      <sheetName val="단면치수"/>
      <sheetName val="수로BOX"/>
      <sheetName val="수량"/>
      <sheetName val="용수량(생활용수)"/>
      <sheetName val="FILE1"/>
      <sheetName val="각종양식"/>
      <sheetName val="암거단위"/>
      <sheetName val="오동"/>
      <sheetName val="대조"/>
      <sheetName val="나한"/>
      <sheetName val="내역"/>
      <sheetName val="골재산출"/>
      <sheetName val="공사비총괄표"/>
      <sheetName val="조명율표"/>
      <sheetName val="흥양2교토공집계표"/>
      <sheetName val="차수공개요"/>
      <sheetName val="102역사"/>
      <sheetName val="일위대가1"/>
      <sheetName val="바닥판"/>
      <sheetName val="입력DATA"/>
      <sheetName val="예산M11A"/>
      <sheetName val="철근량"/>
      <sheetName val="지장물C"/>
      <sheetName val="상시"/>
      <sheetName val="신고조서"/>
      <sheetName val="재료"/>
      <sheetName val="공통가설공사"/>
      <sheetName val="BOX수량"/>
      <sheetName val="입력란"/>
      <sheetName val="97노임단가"/>
      <sheetName val="추가예산"/>
      <sheetName val="설명서 "/>
      <sheetName val="원형1호맨홀토공수량"/>
      <sheetName val="주beam"/>
      <sheetName val="총수량집계표"/>
      <sheetName val="96정변2"/>
      <sheetName val="실행"/>
      <sheetName val="97년 추정"/>
      <sheetName val="도로경계단위"/>
      <sheetName val="직접공사비"/>
      <sheetName val="목차 "/>
      <sheetName val="월말"/>
      <sheetName val="뚝토공"/>
      <sheetName val="공동구수량"/>
      <sheetName val="우수내용"/>
      <sheetName val="4. 주형설계"/>
      <sheetName val="1,2공구원가계산서"/>
      <sheetName val="1공구산출내역서"/>
      <sheetName val="종배수관면벽구"/>
      <sheetName val="종배수관위치조서"/>
      <sheetName val="내역서중"/>
      <sheetName val="간접1"/>
      <sheetName val="일위대가목차"/>
      <sheetName val="인명부"/>
      <sheetName val="PIPING"/>
      <sheetName val="#3_일위대가목록"/>
      <sheetName val="#2_일위대가목록"/>
      <sheetName val="포장물량집계"/>
      <sheetName val="자재단가비교표"/>
      <sheetName val="단가표"/>
      <sheetName val="RAMP 단면(R2)"/>
      <sheetName val="중기"/>
      <sheetName val="지중자재단가"/>
      <sheetName val="차수"/>
      <sheetName val="토사(PE)"/>
      <sheetName val="PSCbeam설계"/>
      <sheetName val="99총공사내역서"/>
      <sheetName val="발주내역"/>
      <sheetName val="원가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공구"/>
      <sheetName val="구천"/>
      <sheetName val="Total"/>
      <sheetName val="Sheet5"/>
      <sheetName val="심사공종"/>
      <sheetName val="장비집계"/>
      <sheetName val="가중치"/>
      <sheetName val="신표지1"/>
      <sheetName val="청천내"/>
      <sheetName val="산출금액내역"/>
      <sheetName val="조경내역서"/>
      <sheetName val="설계예산서"/>
      <sheetName val="일위"/>
      <sheetName val="기계경비"/>
      <sheetName val="총투입계"/>
      <sheetName val="공제수량총집계표"/>
      <sheetName val="설비"/>
      <sheetName val="실행견적"/>
      <sheetName val="명세서"/>
      <sheetName val="2공구하도급내역서"/>
      <sheetName val="가압장(토목)"/>
      <sheetName val="3.공통공사대비"/>
      <sheetName val="구조물터파기수량집계"/>
      <sheetName val="배수공 시멘트 및 골재량 산출"/>
      <sheetName val="파형강관집계"/>
      <sheetName val="공량(1월22일)"/>
      <sheetName val="견적"/>
      <sheetName val="전기단가조사서"/>
      <sheetName val="요율"/>
      <sheetName val="측구터파기공수량집계"/>
      <sheetName val="96보완계획7.12"/>
      <sheetName val="2000년1차"/>
      <sheetName val="2000전체분"/>
      <sheetName val="예총"/>
      <sheetName val="현장예산"/>
      <sheetName val="본선차로수량집계표"/>
      <sheetName val="연결관암거"/>
      <sheetName val="SG"/>
      <sheetName val="배수철근"/>
      <sheetName val="품셈집계표"/>
      <sheetName val="자재조사표"/>
      <sheetName val="옹벽일반수량"/>
      <sheetName val="범례표"/>
      <sheetName val="한강운반비"/>
      <sheetName val="신우"/>
      <sheetName val="원본(갑지)"/>
      <sheetName val="단열-자재"/>
      <sheetName val="임금단가"/>
      <sheetName val="현장경비"/>
      <sheetName val="방배동내역(리라)"/>
      <sheetName val="건축공사집계표"/>
      <sheetName val="방배동내역 (총괄)"/>
      <sheetName val="부대공사총괄"/>
      <sheetName val="설계서을"/>
      <sheetName val="오수주요자재"/>
      <sheetName val="s"/>
      <sheetName val="12호기내역서(건축분)"/>
      <sheetName val="용역비내역-진짜"/>
      <sheetName val="우수맨홀공제단위수량"/>
      <sheetName val="부하계산서"/>
      <sheetName val="전선 및 전선관"/>
      <sheetName val="대치판정"/>
      <sheetName val="9.정착구 보강"/>
      <sheetName val="CTEMCOST"/>
      <sheetName val="환경기계공정표 (3)"/>
      <sheetName val="공사비집계"/>
      <sheetName val="3BL공동구_수량"/>
      <sheetName val="단면설계"/>
      <sheetName val="공사기본내용입력"/>
      <sheetName val="SANBAISU"/>
      <sheetName val="배관배선 단가조사"/>
      <sheetName val="일위대가집계"/>
      <sheetName val="연습"/>
      <sheetName val="내역서01"/>
      <sheetName val="준검 내역서"/>
      <sheetName val="EACT10"/>
      <sheetName val="본사공가현황"/>
      <sheetName val="GI-LIST"/>
      <sheetName val="시선유도표지집계표"/>
      <sheetName val="빙장비사양"/>
      <sheetName val="건축공사"/>
      <sheetName val="절대삭제금지"/>
      <sheetName val="우각부보강"/>
      <sheetName val="대창(함평)"/>
      <sheetName val="대창(장성)"/>
      <sheetName val="대창(함평)-창열"/>
      <sheetName val="WORK"/>
      <sheetName val="파일의이용"/>
      <sheetName val="내역서단가산출용"/>
      <sheetName val="준공평가"/>
      <sheetName val="토목검측서"/>
      <sheetName val="비교1"/>
      <sheetName val="Sheet4"/>
      <sheetName val="구의33고"/>
      <sheetName val="내역서(전기)"/>
      <sheetName val="목차"/>
      <sheetName val="1차 내역서"/>
      <sheetName val="표준건축비"/>
      <sheetName val="cross beam"/>
      <sheetName val="수로단위수량"/>
      <sheetName val="MOTOR"/>
      <sheetName val="3연box"/>
      <sheetName val="경영상태"/>
      <sheetName val="적용단위길이"/>
      <sheetName val="피벗테이블데이터분석"/>
      <sheetName val="특수기호강도거푸집"/>
      <sheetName val="종배수관(신)"/>
      <sheetName val="부표총괄"/>
      <sheetName val="설계설명서"/>
      <sheetName val="2000년 공정표"/>
      <sheetName val="가감수량"/>
      <sheetName val="맨홀수량산출"/>
      <sheetName val="소요자재"/>
      <sheetName val="(전기)설계예산서"/>
      <sheetName val="내촌육교방음벽수량집계표"/>
      <sheetName val="DATA 입력란"/>
      <sheetName val="BSD (2)"/>
      <sheetName val="공비현2"/>
      <sheetName val="제출내역 (2)"/>
      <sheetName val="덧씌우기구간수량산출(본선1)"/>
      <sheetName val="S0"/>
      <sheetName val="200"/>
      <sheetName val="덕전리"/>
      <sheetName val="목록"/>
      <sheetName val="가설공사비"/>
      <sheetName val="도로구조공사비"/>
      <sheetName val="도로토공공사비"/>
      <sheetName val="여수토공사비"/>
      <sheetName val="포장재료집계표"/>
      <sheetName val="포장면적산출"/>
      <sheetName val="포장수량집계"/>
      <sheetName val="252K444"/>
      <sheetName val="관경"/>
      <sheetName val="1.수인터널"/>
      <sheetName val="밸브설치"/>
      <sheetName val="토공부대공일위대가"/>
      <sheetName val="관공일위대가"/>
      <sheetName val="slurrywall설계가"/>
      <sheetName val="원내역서"/>
      <sheetName val="정산역서갑지"/>
      <sheetName val="관로토공"/>
      <sheetName val="역T형교대(PILE기초)"/>
      <sheetName val="공사내역"/>
      <sheetName val="단가조사-2"/>
      <sheetName val="현장경상비"/>
      <sheetName val="실행내역서"/>
      <sheetName val="2002하반기노임기준"/>
      <sheetName val="음성방향"/>
      <sheetName val="산출기준자료"/>
      <sheetName val="구역화물"/>
      <sheetName val="단위목록"/>
      <sheetName val="시험비"/>
      <sheetName val="일위대가목록"/>
      <sheetName val="할증"/>
      <sheetName val="수량증감표"/>
      <sheetName val="터파기운반비산출"/>
      <sheetName val="산적토운반비산출"/>
      <sheetName val="적용단가"/>
      <sheetName val="청 구"/>
      <sheetName val="설계산출기초"/>
      <sheetName val="맨홀수량"/>
      <sheetName val="수산(당)"/>
      <sheetName val="을지"/>
      <sheetName val="날개벽(TYPE2)"/>
      <sheetName val="단가 (2)"/>
      <sheetName val="자료입력"/>
      <sheetName val="이토변실(A3-LINE)"/>
      <sheetName val="고유코드_설계"/>
      <sheetName val="도기류"/>
      <sheetName val="확약서"/>
      <sheetName val="내역갑지"/>
      <sheetName val="A-8 PD(도로중앙)"/>
      <sheetName val="9-1차이내역"/>
      <sheetName val="신호등일위대가"/>
      <sheetName val="흄관기초"/>
      <sheetName val="1. 설계조건 2.단면가정 3. 하중계산"/>
      <sheetName val="일반수량총괄집계"/>
      <sheetName val="차선도색-연장,수량(1)"/>
      <sheetName val="호프"/>
      <sheetName val="토목(용인)"/>
      <sheetName val="노무비"/>
      <sheetName val="재료비단가"/>
      <sheetName val="공내역"/>
      <sheetName val="사  업  비  수  지  예  산  서"/>
      <sheetName val="터파기단면도(보도)"/>
      <sheetName val="98NS-N"/>
      <sheetName val="현장관리비참조"/>
      <sheetName val="하조서"/>
      <sheetName val="다곡2교"/>
      <sheetName val="포장복구집계"/>
      <sheetName val="흙쌓기도수로설치현황"/>
      <sheetName val="관접합및부설"/>
      <sheetName val="하수급견적대비"/>
      <sheetName val="시점교대"/>
      <sheetName val="계수시트"/>
      <sheetName val="설계가"/>
      <sheetName val="현금흐름"/>
      <sheetName val="Baby일위대가"/>
      <sheetName val="database"/>
      <sheetName val="15"/>
      <sheetName val="시설물단가표"/>
      <sheetName val="노무비단가표"/>
      <sheetName val="기초자료입력"/>
      <sheetName val="몰탈"/>
      <sheetName val="98수문일위"/>
      <sheetName val="기초코드"/>
      <sheetName val="남양내역"/>
      <sheetName val="MAIN_TABLE"/>
      <sheetName val="원가서"/>
      <sheetName val="상 부"/>
      <sheetName val="Customer Databas"/>
      <sheetName val="현장소운반"/>
      <sheetName val="관구보호몰탈"/>
      <sheetName val="시멘트"/>
      <sheetName val="내역서을지"/>
      <sheetName val="P4-3"/>
      <sheetName val="도급,하도급 예정금액"/>
      <sheetName val="6PILE__(돌출)"/>
      <sheetName val="단면_(2)"/>
      <sheetName val="1_설계기준"/>
      <sheetName val="I_설계조건"/>
      <sheetName val="3련_BOX"/>
      <sheetName val="2_2_2입적표"/>
      <sheetName val="도급,하도급_예정금액"/>
      <sheetName val="주식"/>
      <sheetName val="품셈TABLE"/>
      <sheetName val="구성비"/>
      <sheetName val="골조시행"/>
      <sheetName val="도급원가"/>
      <sheetName val="설산1.나"/>
      <sheetName val="본사S"/>
      <sheetName val="교대"/>
      <sheetName val="변경내역대비표(2)"/>
      <sheetName val="대가목록"/>
      <sheetName val="1,2,3,4,5단위수량"/>
      <sheetName val="총집계"/>
      <sheetName val="수입"/>
      <sheetName val="Chiet tinh dz35"/>
      <sheetName val="RFP002"/>
      <sheetName val="01"/>
      <sheetName val="Rooms"/>
      <sheetName val="TABLE DB"/>
      <sheetName val="쌍용 data base"/>
      <sheetName val="업무분장"/>
      <sheetName val="산출내역"/>
      <sheetName val="통합"/>
      <sheetName val="W3단면"/>
      <sheetName val="기기리스트"/>
      <sheetName val="본체"/>
      <sheetName val="전기일위대가"/>
      <sheetName val="안산기계장치"/>
      <sheetName val="3.하중산정4.지지력"/>
      <sheetName val="표지 (2)"/>
      <sheetName val="단위단가"/>
      <sheetName val="사유서제출현황-2"/>
      <sheetName val="장비종합부표"/>
      <sheetName val="집계표_식재"/>
      <sheetName val="부표"/>
      <sheetName val="청주(철골발주의뢰서)"/>
      <sheetName val="A2"/>
      <sheetName val="옹벽공 수량집계표"/>
      <sheetName val="단가조건(02년)"/>
      <sheetName val="품셈"/>
      <sheetName val="항목등록"/>
      <sheetName val="적용토목"/>
      <sheetName val="총괄내역"/>
      <sheetName val="0506생활권구적"/>
      <sheetName val="공정코드"/>
      <sheetName val="재료집계표"/>
      <sheetName val="신천3호용수로"/>
      <sheetName val="세부내역"/>
      <sheetName val="약품공급2"/>
      <sheetName val="재료비"/>
      <sheetName val="코드"/>
      <sheetName val="재료할증"/>
      <sheetName val="원가계산서구조조정"/>
      <sheetName val="세골재  T2 변경 현황"/>
      <sheetName val="0.단가"/>
      <sheetName val="AIR SHOWER(3인용)"/>
      <sheetName val="공사착공계"/>
      <sheetName val="인부신상자료"/>
      <sheetName val="노무비 근거"/>
      <sheetName val="개인"/>
      <sheetName val="표  지"/>
      <sheetName val="내역서적용수량"/>
      <sheetName val=" 총괄표"/>
      <sheetName val="NYS"/>
      <sheetName val="접지수량"/>
      <sheetName val="2.단면가정"/>
      <sheetName val="수우미양가(Vlookup)"/>
      <sheetName val="인수공규격"/>
      <sheetName val="산출내역서"/>
      <sheetName val="역T형(H=6.0) (2)"/>
      <sheetName val="수량집"/>
      <sheetName val="암거 제원표-1단계"/>
      <sheetName val="기타 정보통신공사"/>
      <sheetName val="노임,기계경비"/>
      <sheetName val="당진1,2호기전선관설치및접지4차공사내역서-을지"/>
      <sheetName val="가격조사서"/>
      <sheetName val="암거"/>
      <sheetName val="소도3교"/>
      <sheetName val="2000용수잠관-수량집계"/>
      <sheetName val="단가일람"/>
      <sheetName val="조경일람"/>
      <sheetName val="지질조사"/>
      <sheetName val="토공 total"/>
      <sheetName val="재료단가"/>
      <sheetName val="우수공,맨홀,집수정"/>
      <sheetName val="슬래브수량"/>
      <sheetName val="도수로수량산출"/>
      <sheetName val="여과지동"/>
      <sheetName val="기초자료"/>
      <sheetName val="단양 00 아파트-세부내역"/>
      <sheetName val="노임,재료비"/>
      <sheetName val="변경비교-을"/>
      <sheetName val="1호토공"/>
      <sheetName val="사유서"/>
      <sheetName val="대부예산서"/>
      <sheetName val="기초공"/>
      <sheetName val="기성내역"/>
      <sheetName val="공사비산출내역"/>
      <sheetName val="물가자료"/>
      <sheetName val="세부내역서(전기)"/>
      <sheetName val="CC16-내역서"/>
      <sheetName val="이토변실"/>
      <sheetName val="건축공사실행"/>
      <sheetName val="식재가격"/>
      <sheetName val="양식3"/>
      <sheetName val="101동"/>
      <sheetName val="내역_ver1.0"/>
      <sheetName val="토목내역서 (도급단가)"/>
      <sheetName val="입력변수"/>
      <sheetName val="집계표(OPTION)"/>
      <sheetName val="보차도경계석"/>
      <sheetName val="배수장토목공사비"/>
      <sheetName val="단가조사서"/>
      <sheetName val="CAT_5"/>
      <sheetName val="건축-물가변동"/>
      <sheetName val="CIVIL4"/>
      <sheetName val="표준차도부연장집계-ASP"/>
      <sheetName val="1련박스"/>
      <sheetName val="MAIN"/>
      <sheetName val="지장물_data"/>
      <sheetName val="배수내역"/>
      <sheetName val="ATM기초철가"/>
      <sheetName val="금융비용"/>
      <sheetName val="단가비교표_공통1"/>
      <sheetName val="제경비"/>
      <sheetName val="일위(수원)"/>
      <sheetName val="바닥판의 설계"/>
      <sheetName val="전체제잡비"/>
      <sheetName val="미드수량"/>
      <sheetName val="기흥하도용"/>
      <sheetName val="참고사항"/>
      <sheetName val="보도단위"/>
      <sheetName val="율촌법률사무소2내역"/>
      <sheetName val="문학간접"/>
      <sheetName val="간접"/>
      <sheetName val="보증수수료산출"/>
      <sheetName val="실행간접비용"/>
      <sheetName val="제잡비"/>
      <sheetName val="중기근거"/>
      <sheetName val="일위-1"/>
      <sheetName val="소보"/>
      <sheetName val="포장면적집계"/>
      <sheetName val="마산월령동골조물량변경"/>
      <sheetName val="총괄-1"/>
      <sheetName val="분뇨"/>
      <sheetName val="C.배수관공"/>
      <sheetName val="집기손료"/>
      <sheetName val="암거 제원표"/>
      <sheetName val="WING3"/>
      <sheetName val="VE절감"/>
      <sheetName val="JUCKEYK"/>
      <sheetName val="교량"/>
      <sheetName val="특별땅고르기"/>
      <sheetName val="소요자재명세서"/>
      <sheetName val="노무비명세서"/>
      <sheetName val="연돌일위집계"/>
      <sheetName val="시행후면적"/>
      <sheetName val="상-교대(A1-A2)"/>
      <sheetName val="시중노임단가"/>
      <sheetName val="수량산출서"/>
      <sheetName val="교수설계"/>
      <sheetName val="설치조서"/>
      <sheetName val="배수공집계표"/>
      <sheetName val="예정공정표"/>
      <sheetName val="위치조서"/>
      <sheetName val="DB"/>
      <sheetName val="지점별강우량"/>
      <sheetName val="토공(1)"/>
      <sheetName val="절대지우지말것"/>
      <sheetName val="수요개발과판매량"/>
      <sheetName val="직접재료비데이타"/>
      <sheetName val="천방교접속"/>
      <sheetName val="CALCULATION"/>
      <sheetName val="제수변 수량집계표(보통)"/>
      <sheetName val="국도접속 차도부수량"/>
      <sheetName val="갑지1"/>
      <sheetName val="건축기계설비표선정수장"/>
      <sheetName val="연결관수량 (2)"/>
      <sheetName val="사다리"/>
      <sheetName val="봉방동근생"/>
      <sheetName val="spiral"/>
      <sheetName val="설계명세"/>
      <sheetName val="2.건축"/>
      <sheetName val="수습"/>
      <sheetName val="라멘수량"/>
      <sheetName val="최적단면"/>
      <sheetName val="터널조도"/>
      <sheetName val="상수도토공집계표"/>
      <sheetName val="견적서"/>
      <sheetName val="부경대총괄내역서"/>
      <sheetName val="유효폭의 계산"/>
      <sheetName val="차압계산"/>
      <sheetName val="앵커(3안)"/>
      <sheetName val="관급자재대"/>
      <sheetName val="입상내역"/>
      <sheetName val="DATA 입력부"/>
      <sheetName val="설명서_"/>
      <sheetName val="내역서1999_8최종"/>
      <sheetName val="목차_"/>
      <sheetName val="97년_추정"/>
      <sheetName val="4_2유효폭의_계산"/>
      <sheetName val="4__주형설계"/>
      <sheetName val="8_석축단위(H=1_5M)"/>
      <sheetName val="세골재__T2_변경_현황"/>
      <sheetName val="0_단가"/>
      <sheetName val="기본파일"/>
      <sheetName val="중기조종사 단위단가"/>
      <sheetName val="48전력선로일위"/>
      <sheetName val="8설7발"/>
      <sheetName val="변경내역"/>
      <sheetName val="BOX 본체"/>
      <sheetName val="총공사내역서"/>
      <sheetName val="공사직종별노임"/>
      <sheetName val="포장공사"/>
      <sheetName val="XL4Poppy"/>
      <sheetName val="기초(중마오수)"/>
      <sheetName val="토공집계(rp)"/>
      <sheetName val="건축공사집계"/>
      <sheetName val="당정동공통이수"/>
      <sheetName val="당정동경상이수"/>
      <sheetName val="4)유동표"/>
      <sheetName val="6공구(당초)"/>
      <sheetName val="제잡비계산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영창26"/>
      <sheetName val="포장(수량)-관로부"/>
      <sheetName val="1.수량집계"/>
      <sheetName val="전동기"/>
      <sheetName val="백호우계수"/>
      <sheetName val="CON포장수량"/>
      <sheetName val="ACUNIT"/>
      <sheetName val="CONUNIT"/>
      <sheetName val="자재일람"/>
      <sheetName val="도근좌표"/>
      <sheetName val="환율"/>
      <sheetName val="수량BOQ"/>
      <sheetName val="unitpric"/>
      <sheetName val="계약서"/>
      <sheetName val="수량산출표"/>
      <sheetName val="산출근거1"/>
      <sheetName val="대전(세창동)"/>
      <sheetName val="ⴭⴭⴭⴭⴭ"/>
      <sheetName val="보도공제면적"/>
      <sheetName val="현장설명"/>
      <sheetName val="면적산출근거(실측)"/>
      <sheetName val="현황산출서"/>
      <sheetName val="주차장(T4)"/>
      <sheetName val="알맹이"/>
      <sheetName val="장비사양"/>
      <sheetName val="Tables"/>
      <sheetName val="수량분배표"/>
      <sheetName val="내역기준"/>
      <sheetName val="7급줄떼공"/>
      <sheetName val="환경보전비B"/>
      <sheetName val="가옥철거(지장물조서)"/>
      <sheetName val="공통비(전체)"/>
      <sheetName val="B"/>
      <sheetName val="FAB4생산"/>
      <sheetName val="직원자료입력"/>
      <sheetName val="조직표"/>
      <sheetName val="건축원가계산서"/>
      <sheetName val="합계"/>
      <sheetName val="CABLE"/>
      <sheetName val="제경비산출서"/>
      <sheetName val="개요"/>
      <sheetName val="공기압축기실"/>
      <sheetName val="내역전기"/>
      <sheetName val="내역서(중수)"/>
      <sheetName val="하도급원가계산총괄표(식재)"/>
      <sheetName val="각사별공사비분개 "/>
      <sheetName val="지하"/>
      <sheetName val="조경"/>
      <sheetName val="SILICATE"/>
      <sheetName val="TB-내역서"/>
      <sheetName val="시설물기초"/>
      <sheetName val="주경기-오배수"/>
      <sheetName val="토공총괄집계"/>
      <sheetName val="세목전체"/>
      <sheetName val="20관리비율"/>
      <sheetName val="플랜트 설치"/>
      <sheetName val="견적조건"/>
      <sheetName val="개략"/>
      <sheetName val="TEL"/>
      <sheetName val="6호기"/>
      <sheetName val="구체"/>
      <sheetName val="좌측날개벽"/>
      <sheetName val="우측날개벽"/>
      <sheetName val="setup"/>
      <sheetName val="인부임"/>
      <sheetName val="원가+내역"/>
      <sheetName val="선정요령"/>
      <sheetName val="시운전연료"/>
      <sheetName val="b_balju"/>
      <sheetName val="연장및면적(좌측)"/>
      <sheetName val="물가대비표"/>
      <sheetName val="Sheet2 (2)"/>
      <sheetName val="건축내역서 (경제상무실)"/>
      <sheetName val="화설내"/>
      <sheetName val="조건"/>
      <sheetName val="MAT"/>
      <sheetName val="연도별cash"/>
      <sheetName val="대비표"/>
      <sheetName val="1_설계조건"/>
      <sheetName val="집계표(용역원실배기)"/>
      <sheetName val="실정보사유서"/>
      <sheetName val="원가계산서 과기원"/>
      <sheetName val="0.내역서  갑지"/>
      <sheetName val="1.내역서 "/>
      <sheetName val="2-1.수량산출근거"/>
      <sheetName val="2-2.노무비산출근거"/>
      <sheetName val="3.단가조사표"/>
      <sheetName val="3.단가대비표"/>
      <sheetName val="4.설변사유"/>
      <sheetName val="2-7.인건비산출근거"/>
      <sheetName val="3-1.설변사유"/>
      <sheetName val="3-2.공사비증감"/>
      <sheetName val="3-3.내역서"/>
      <sheetName val="3-4.단가대비표(기존)"/>
      <sheetName val="3-5.단가대비표(신규)"/>
      <sheetName val="3-6.일위대가목록"/>
      <sheetName val="3-7.일위대가"/>
      <sheetName val="3-8.물량산출근거"/>
      <sheetName val="3-9.인건비산출근거"/>
      <sheetName val="고강도 지수판 스리브업체선정"/>
      <sheetName val="업체구매견적서"/>
      <sheetName val="3.단가대비표 "/>
      <sheetName val="3.단가적용현황"/>
      <sheetName val="기성청구서"/>
      <sheetName val="기성검사원"/>
      <sheetName val="정거장 설계조건"/>
      <sheetName val="옥외등신설"/>
      <sheetName val="저케CV22신설"/>
      <sheetName val="저케CV38신설"/>
      <sheetName val="저케CV8신설"/>
      <sheetName val="접지3종"/>
      <sheetName val="6월 출고 일일보고"/>
      <sheetName val="전기일위목록"/>
      <sheetName val="접합수량(피벗)"/>
      <sheetName val="1.우편집중내역서"/>
      <sheetName val="노면표시단위수량(안전지대및노상장애물)"/>
      <sheetName val="노면표시단위수량(방향및방면지시)"/>
      <sheetName val="노면표시단위수량(문자및기타기호)"/>
      <sheetName val="노면표시단위수량(차선)"/>
      <sheetName val="노면표시단위수량(횡단보도)"/>
      <sheetName val="(1)본선수량집계"/>
      <sheetName val="종배수관설치현황"/>
      <sheetName val="증감대비표"/>
      <sheetName val="4.하중산정"/>
      <sheetName val="대공종"/>
      <sheetName val="자재테이블"/>
      <sheetName val="단가파주4"/>
      <sheetName val="인공산출"/>
      <sheetName val="선수금"/>
      <sheetName val="자재집계 (2)"/>
      <sheetName val="1Month+Sheet2!"/>
      <sheetName val="기초도면제작"/>
      <sheetName val="단가조정표"/>
      <sheetName val="금광1터널"/>
      <sheetName val="인부노임"/>
      <sheetName val="덧씌우기구간수량산출1"/>
      <sheetName val="설명표지"/>
      <sheetName val="공사설명"/>
      <sheetName val="변경표지"/>
      <sheetName val="변경사유"/>
      <sheetName val="공정증감조서(총괄)"/>
      <sheetName val="공정증감조서(세부)"/>
      <sheetName val="예산표지"/>
      <sheetName val="정산변경예산내역"/>
      <sheetName val="정산변경내역서(한줄)"/>
      <sheetName val="정산변경내역서(두줄)"/>
      <sheetName val="고용보험표지"/>
      <sheetName val="고용보험료가입증명원"/>
      <sheetName val="안전표지"/>
      <sheetName val="안전세부정산내역"/>
      <sheetName val="안전관리비 사용내역-총괄"/>
      <sheetName val="안전관리비 사용내역-세부"/>
      <sheetName val="공사기간표지"/>
      <sheetName val="공사기간"/>
      <sheetName val="소요노력산출근거"/>
      <sheetName val="자재표지"/>
      <sheetName val="사급자재조서"/>
      <sheetName val="신규대가표지"/>
      <sheetName val="신규대가"/>
      <sheetName val="준공도"/>
      <sheetName val="입찰내역 발주처 양식"/>
      <sheetName val="당초내역서"/>
      <sheetName val="Data Vol"/>
      <sheetName val="계산근거"/>
      <sheetName val="DS-최종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/>
      <sheetData sheetId="97"/>
      <sheetData sheetId="98"/>
      <sheetData sheetId="99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 refreshError="1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주식"/>
      <sheetName val="Sheet1 (2)"/>
      <sheetName val="삼성전기"/>
      <sheetName val="대부현황"/>
      <sheetName val="조선맥주"/>
      <sheetName val="한솔전자"/>
      <sheetName val="군자산업"/>
      <sheetName val="두산음료"/>
      <sheetName val="아남산업"/>
      <sheetName val="유공"/>
      <sheetName val="두산상사"/>
      <sheetName val="대호"/>
      <sheetName val="Sheet3"/>
      <sheetName val="사용내역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노임이"/>
      <sheetName val="#REF"/>
      <sheetName val="1-1"/>
      <sheetName val="01"/>
      <sheetName val="양식summary"/>
      <sheetName val="98주식"/>
      <sheetName val="원가계산서"/>
      <sheetName val="인사자료총집계"/>
      <sheetName val="9811"/>
      <sheetName val="Total"/>
      <sheetName val="01AC"/>
      <sheetName val="Sheet1 _2_"/>
      <sheetName val="DATE"/>
      <sheetName val="갑지"/>
      <sheetName val="집계표"/>
      <sheetName val="TEST1"/>
      <sheetName val="설계조건"/>
      <sheetName val="프랜트면허"/>
      <sheetName val="토목주소"/>
      <sheetName val="일위대가"/>
      <sheetName val="중기일위대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예산총괄표"/>
      <sheetName val="재료비"/>
      <sheetName val="경비총괄표"/>
      <sheetName val="1. 검사비외"/>
      <sheetName val="3.공사운영비"/>
      <sheetName val="2.외주공사비"/>
      <sheetName val="부하계산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목록표"/>
      <sheetName val="금액분리"/>
      <sheetName val="공사비총괄표"/>
      <sheetName val="공통가설,퇴직공제"/>
      <sheetName val="총괄집계표"/>
      <sheetName val="옥외공사배분"/>
      <sheetName val="옥외배분기준"/>
      <sheetName val="소총괄표"/>
      <sheetName val="세부내역서"/>
      <sheetName val="단가조정표"/>
      <sheetName val="b_balju_cho-출력금지"/>
      <sheetName val="b_babun-출력금지"/>
      <sheetName val="갑지1"/>
      <sheetName val="부하(성남)"/>
      <sheetName val="동력부하계산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시행후면적"/>
      <sheetName val="결재표지1"/>
      <sheetName val="표지"/>
      <sheetName val="증감내역"/>
      <sheetName val="수지예산"/>
      <sheetName val="자재총"/>
      <sheetName val="검토조서"/>
      <sheetName val="신포총괄"/>
      <sheetName val="총괄공사"/>
      <sheetName val="영풍제"/>
      <sheetName val="장암제 "/>
      <sheetName val="언체(신)"/>
      <sheetName val="수량집계(장)"/>
      <sheetName val="평야부집계(장)"/>
      <sheetName val="평야부토적(장)"/>
      <sheetName val="자재집계(장)"/>
      <sheetName val="제당토적(장)"/>
      <sheetName val="여수토수량집계(장)"/>
      <sheetName val="여수토적(장)"/>
      <sheetName val="재료계산(장)"/>
      <sheetName val="평야부토적(신)"/>
      <sheetName val="평야부집계(신)"/>
      <sheetName val="신포제"/>
      <sheetName val="Sheet2"/>
      <sheetName val="재료계산(신)"/>
      <sheetName val="자재집계(신)"/>
      <sheetName val="수량집계(신)"/>
      <sheetName val="여수토적(신)"/>
      <sheetName val="제당토적(신)"/>
      <sheetName val="분수문그림"/>
      <sheetName val="여수토수량집계(신)"/>
      <sheetName val="자재집계(영)"/>
      <sheetName val="수량집계(영)"/>
      <sheetName val="사석헐기(영)"/>
      <sheetName val="여수토옹벽집계(영)"/>
      <sheetName val="영풍개거"/>
      <sheetName val="평야부토적(영)"/>
      <sheetName val="단가조견표"/>
      <sheetName val="단가목록(신)"/>
      <sheetName val="단산목록(신)"/>
      <sheetName val="단가산출기초(신)"/>
      <sheetName val="일일대가(신)"/>
      <sheetName val="자재단가"/>
      <sheetName val="단가목록(영)"/>
      <sheetName val="단산목록(영)"/>
      <sheetName val="일일대가(영)"/>
      <sheetName val="단가산출기초(영)"/>
      <sheetName val="단가목록(장)"/>
      <sheetName val="수로관그림"/>
      <sheetName val="일일대가(장)"/>
      <sheetName val="단산목록(장)"/>
      <sheetName val="단가산출기초(장)"/>
      <sheetName val="중기단가"/>
      <sheetName val="노임단가"/>
      <sheetName val="그라수량(신)"/>
      <sheetName val="그라작업일수(신)"/>
      <sheetName val="주입심도(신)"/>
      <sheetName val="공별내역(신)"/>
      <sheetName val="찬공(신)"/>
      <sheetName val="주입(신)"/>
      <sheetName val="그라수량(영)"/>
      <sheetName val="그라작업일수(영)"/>
      <sheetName val="주입심도(영)"/>
      <sheetName val="공별내역(영)"/>
      <sheetName val="찬공(영)"/>
      <sheetName val="주입(영)"/>
      <sheetName val="Sheet1"/>
      <sheetName val="일위대가"/>
      <sheetName val="수량산출"/>
      <sheetName val="관급자재"/>
      <sheetName val="변경관급자재"/>
      <sheetName val="투찰추정"/>
      <sheetName val="자재집계(장曬"/>
      <sheetName val="집계표"/>
      <sheetName val="단가표"/>
      <sheetName val="N賃率-職"/>
      <sheetName val="#REF"/>
      <sheetName val="신우"/>
      <sheetName val="단가일람"/>
      <sheetName val="조경일람"/>
      <sheetName val="Sheet3"/>
      <sheetName val="단위량당중기"/>
      <sheetName val="소형맨홀"/>
      <sheetName val="6PILE  (돌출)"/>
      <sheetName val="갑지1"/>
      <sheetName val="단가산출목록표"/>
      <sheetName val="호표총"/>
      <sheetName val="암거치수표"/>
      <sheetName val="재료집계표빽업"/>
      <sheetName val="암거수리계산서"/>
      <sheetName val="◀암거수리계산조서"/>
      <sheetName val="◀암거위치"/>
      <sheetName val="최종단면▶"/>
      <sheetName val="◀평균높이▶"/>
      <sheetName val="98수문일위"/>
      <sheetName val="조명시설"/>
      <sheetName val="Macro1"/>
      <sheetName val="단가산출"/>
      <sheetName val="설비"/>
      <sheetName val="파일의이용"/>
      <sheetName val="96보완계획7.12"/>
      <sheetName val="수로단위수량"/>
      <sheetName val="토공"/>
      <sheetName val="Sheet5"/>
      <sheetName val="단가"/>
      <sheetName val="기초자료"/>
      <sheetName val="시설수량표"/>
      <sheetName val="식재수량표"/>
      <sheetName val="젖지"/>
      <sheetName val="별첨-기계경비 산출목록"/>
      <sheetName val="일위대가(4층원격)"/>
      <sheetName val="8.PILE  (돌출)"/>
      <sheetName val="내역서1999.8최종"/>
      <sheetName val="백암비스타내역"/>
      <sheetName val="포장절단"/>
      <sheetName val="COST"/>
      <sheetName val="측량요율"/>
      <sheetName val="1안"/>
      <sheetName val="교각계산"/>
      <sheetName val="수량집계"/>
      <sheetName val="D-경비1"/>
      <sheetName val="소포내역 (2)"/>
      <sheetName val="INPUT"/>
      <sheetName val="장암제_"/>
      <sheetName val="부하계산서"/>
      <sheetName val="갑지"/>
      <sheetName val="내역서2안"/>
      <sheetName val="증감내역서"/>
      <sheetName val="안전시설내역서"/>
      <sheetName val="원가&amp;하도급원가"/>
      <sheetName val="일용노임단가"/>
      <sheetName val="공사자료입력"/>
      <sheetName val="설계예산서(견적서)"/>
      <sheetName val="단가조사"/>
      <sheetName val="공통단가"/>
      <sheetName val="운반비"/>
      <sheetName val="사각1,특1호"/>
      <sheetName val="총총괄표"/>
      <sheetName val="기계"/>
      <sheetName val="EP0618"/>
      <sheetName val="갑지(추정)"/>
      <sheetName val="일위(PN)"/>
      <sheetName val="U-TYPE(1)"/>
      <sheetName val="중기일위대가"/>
      <sheetName val="내역"/>
      <sheetName val="전체내역서"/>
      <sheetName val="13년 하반기노무비"/>
      <sheetName val="날개벽(좌,우=60도-4개)"/>
      <sheetName val="단가대비표"/>
      <sheetName val="CON'C"/>
      <sheetName val="일위대가표"/>
      <sheetName val="토사(PE)"/>
      <sheetName val="설계예시"/>
      <sheetName val="수안보-MBR1"/>
      <sheetName val="일위목록"/>
      <sheetName val="단면별연장"/>
      <sheetName val="분수공별 면적"/>
      <sheetName val="관로조직표"/>
      <sheetName val="품목현황"/>
      <sheetName val="출고대장"/>
      <sheetName val="JUCKEYK"/>
      <sheetName val="SG"/>
      <sheetName val="출입구총집계"/>
      <sheetName val="6공구(당초)"/>
      <sheetName val="토목주소"/>
      <sheetName val="프랜트면허"/>
      <sheetName val="7.PILE  (돌출)"/>
      <sheetName val="복리후생비9월(동방)"/>
      <sheetName val="사회복지관"/>
      <sheetName val="복리"/>
      <sheetName val="견적사양비교표"/>
      <sheetName val="경비"/>
      <sheetName val="단가비교표"/>
      <sheetName val="예산서"/>
      <sheetName val="노무비 근거"/>
      <sheetName val="용수로조직"/>
      <sheetName val="타견적(을)"/>
      <sheetName val="기기리스트"/>
      <sheetName val="S12"/>
      <sheetName val="물가대비표"/>
      <sheetName val="요율"/>
      <sheetName val="단"/>
      <sheetName val="설계개요"/>
      <sheetName val="3~7.기성현황"/>
      <sheetName val="1단계"/>
      <sheetName val="설계명세서"/>
      <sheetName val="제진기"/>
      <sheetName val="소비자가"/>
      <sheetName val="가로등내역서"/>
      <sheetName val="조견표"/>
      <sheetName val="단가(1)"/>
      <sheetName val="설직재-1"/>
      <sheetName val="2공구산출내역"/>
      <sheetName val="노임,재료비"/>
      <sheetName val="대비"/>
      <sheetName val="ⴭⴭⴭⴭⴭ"/>
      <sheetName val="Mc1"/>
      <sheetName val="내역서"/>
      <sheetName val="일위대가목차"/>
      <sheetName val="토량1-1"/>
      <sheetName val="산근"/>
      <sheetName val="중기사용료"/>
      <sheetName val="경산"/>
      <sheetName val="일위대가(건축)"/>
      <sheetName val="COVER"/>
      <sheetName val="공종목록표"/>
      <sheetName val="일위_파일"/>
      <sheetName val="96노임기준"/>
      <sheetName val="단위수량"/>
      <sheetName val="복주식단위수량"/>
      <sheetName val="2000,9월 일위"/>
      <sheetName val="총괄"/>
      <sheetName val="수문보고"/>
      <sheetName val="단위가격"/>
      <sheetName val="단위량당중기사용료"/>
      <sheetName val="자재일람"/>
      <sheetName val="날개벽"/>
      <sheetName val="입출재고현황 (2)"/>
      <sheetName val="기계경비일람"/>
      <sheetName val="노임"/>
      <sheetName val="건축내역서"/>
      <sheetName val="설비내역서"/>
      <sheetName val="전기내역서"/>
      <sheetName val="2001년계약내력출력분"/>
      <sheetName val="1차기성분내력"/>
      <sheetName val="수원공공사비"/>
      <sheetName val="음성방향"/>
      <sheetName val="정공공사"/>
      <sheetName val="차액보증"/>
      <sheetName val="정렬"/>
      <sheetName val="화산경계"/>
      <sheetName val="XL4Poppy"/>
      <sheetName val="J형측구단위수량"/>
      <sheetName val="단가집계목록"/>
      <sheetName val="뚝토공"/>
      <sheetName val="일위대가목록"/>
      <sheetName val="공종"/>
      <sheetName val="참조 (2)"/>
      <sheetName val="1. 설계조건 2.단면가정 3. 하중계산"/>
      <sheetName val="DATA 입력란"/>
      <sheetName val="노임이"/>
      <sheetName val="횡 연장"/>
      <sheetName val="서식"/>
      <sheetName val="재료표"/>
      <sheetName val="단가표 (2)"/>
      <sheetName val="대,유,램"/>
      <sheetName val="개요"/>
      <sheetName val="단가일람 (2)"/>
      <sheetName val="종배수관면벽신"/>
      <sheetName val="적용단위길이"/>
      <sheetName val="피벗테이블데이터분석"/>
      <sheetName val="특수기호강도거푸집"/>
      <sheetName val="종배수관(신)"/>
      <sheetName val="자료입력"/>
      <sheetName val="단가 "/>
      <sheetName val="돈암사업"/>
      <sheetName val="전원계측기지수"/>
      <sheetName val="인건비"/>
      <sheetName val="단가일람표"/>
      <sheetName val="산출목록표"/>
      <sheetName val="단산목록"/>
      <sheetName val="토공(우물통,기타) "/>
      <sheetName val="Macro2"/>
      <sheetName val="단가최종"/>
      <sheetName val="대가목록"/>
      <sheetName val="단가대비"/>
      <sheetName val="48단가"/>
      <sheetName val="진주방향"/>
      <sheetName val="마산방향"/>
      <sheetName val="마산방향철근집계"/>
      <sheetName val="내역단가"/>
      <sheetName val="일위단가"/>
      <sheetName val="49단가"/>
      <sheetName val="실행예산서"/>
      <sheetName val="철거산출근거"/>
      <sheetName val="공문(신)"/>
      <sheetName val="기계경비(시간당)"/>
      <sheetName val="램머"/>
      <sheetName val="2014년 상반기건설노임"/>
      <sheetName val="기계경비"/>
      <sheetName val="직재"/>
      <sheetName val="제직재"/>
      <sheetName val="제-노임"/>
      <sheetName val="단위량"/>
      <sheetName val="재료집계표2"/>
      <sheetName val="토적집계표"/>
      <sheetName val="금액내역서"/>
      <sheetName val="한강운반비"/>
      <sheetName val="합천내역"/>
      <sheetName val="불법주정차"/>
      <sheetName val="배전단가2"/>
      <sheetName val="EQ-R1"/>
      <sheetName val="토목-물가"/>
      <sheetName val="설계조건"/>
      <sheetName val="몸체(460×600)"/>
      <sheetName val="노무비"/>
      <sheetName val="CTEMCOST"/>
      <sheetName val="일위"/>
      <sheetName val="조건"/>
      <sheetName val="을지"/>
      <sheetName val="자  재"/>
      <sheetName val="건축외주"/>
      <sheetName val="토적단위"/>
      <sheetName val="터파기및재료"/>
      <sheetName val="이토변실(A3-LINE)"/>
      <sheetName val="환율"/>
      <sheetName val="설비원가"/>
      <sheetName val="단가표 "/>
      <sheetName val="도"/>
      <sheetName val="내역서(실)"/>
      <sheetName val="집계"/>
      <sheetName val="기본일위"/>
      <sheetName val="패널"/>
      <sheetName val="직노"/>
      <sheetName val="실행내역"/>
      <sheetName val="포설list원본"/>
      <sheetName val="배수관산출"/>
      <sheetName val="설계변경내역서"/>
      <sheetName val="20관리비율"/>
      <sheetName val="공사비"/>
      <sheetName val="매설지선굴착"/>
      <sheetName val="일위대가-1"/>
      <sheetName val="Sheet1 (2)"/>
      <sheetName val="토목"/>
      <sheetName val="건축내역"/>
      <sheetName val="70%"/>
      <sheetName val="기지내"/>
      <sheetName val="맨홀토공산출"/>
      <sheetName val="전체철근집계"/>
      <sheetName val="하도내역 (철콘)"/>
      <sheetName val="역T형"/>
      <sheetName val="nde_request"/>
      <sheetName val="철근단면적"/>
      <sheetName val="단위목록"/>
      <sheetName val="배수공"/>
      <sheetName val="data"/>
      <sheetName val="DATA1"/>
      <sheetName val="CABLE SIZE-1"/>
      <sheetName val="기계경비목록1"/>
      <sheetName val="냉천부속동"/>
      <sheetName val="단위준설량산출표"/>
      <sheetName val="수목표준대가"/>
      <sheetName val="별총"/>
      <sheetName val="실행철강하도"/>
      <sheetName val="Y-WORK"/>
      <sheetName val="금융비용"/>
      <sheetName val="1공구내역서(1)"/>
      <sheetName val="한"/>
      <sheetName val="Sheet15"/>
      <sheetName val="Sheet4"/>
      <sheetName val="FB25JN"/>
      <sheetName val="자료"/>
      <sheetName val="일용노임단가2001상"/>
      <sheetName val="참조자료"/>
      <sheetName val="1.설계조건"/>
      <sheetName val="2.1  노무비 평균단가산출"/>
      <sheetName val="중기"/>
      <sheetName val="부대내역"/>
      <sheetName val="횡배수관단위수량"/>
      <sheetName val="비탈면보호공수량산출"/>
      <sheetName val="단가조사서"/>
      <sheetName val="06 일위대가목록"/>
    </sheetNames>
    <sheetDataSet>
      <sheetData sheetId="0" refreshError="1">
        <row r="59">
          <cell r="O59">
            <v>82</v>
          </cell>
        </row>
      </sheetData>
      <sheetData sheetId="1">
        <row r="59">
          <cell r="O59">
            <v>82</v>
          </cell>
        </row>
      </sheetData>
      <sheetData sheetId="2">
        <row r="59">
          <cell r="O59">
            <v>82</v>
          </cell>
        </row>
      </sheetData>
      <sheetData sheetId="3">
        <row r="59">
          <cell r="O59">
            <v>82</v>
          </cell>
        </row>
      </sheetData>
      <sheetData sheetId="4" refreshError="1">
        <row r="59">
          <cell r="O59">
            <v>82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시공비2"/>
      <sheetName val="DOOR"/>
      <sheetName val="STEEL"/>
      <sheetName val="비교표"/>
      <sheetName val="예산표 "/>
      <sheetName val="SUMMARY"/>
      <sheetName val="REMARK"/>
      <sheetName val="시공비"/>
      <sheetName val="M-UP"/>
      <sheetName val="상주비"/>
      <sheetName val="물량표"/>
      <sheetName val="특수"/>
      <sheetName val="GLASS"/>
      <sheetName val="GRANITE"/>
      <sheetName val="PAINT"/>
      <sheetName val="PAINT (2)"/>
      <sheetName val="VOLUMN"/>
      <sheetName val="물량표 (2)"/>
      <sheetName val="MOCK-UP"/>
      <sheetName val="물량표(신)"/>
      <sheetName val="Y-WORK"/>
      <sheetName val="일위대가"/>
      <sheetName val="G019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원가비교표"/>
      <sheetName val="비교표"/>
      <sheetName val="SUMMARY(S)"/>
      <sheetName val="SUMMARY (2)"/>
      <sheetName val="GRANITE"/>
      <sheetName val="REMARK(S)"/>
      <sheetName val="시공비"/>
      <sheetName val="상주비"/>
      <sheetName val="M-UP"/>
      <sheetName val="물량표S"/>
      <sheetName val="특수부속S"/>
      <sheetName val="GLASS(S)"/>
      <sheetName val="예산표(S)"/>
      <sheetName val="예산표 (2)"/>
      <sheetName val="PAINT"/>
      <sheetName val="MOCK-UP"/>
      <sheetName val="PAINT (2)"/>
      <sheetName val="PAINT (3)"/>
      <sheetName val="PAINT (4)"/>
      <sheetName val="물량표"/>
      <sheetName val="물량표(신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sum(tender)"/>
      <sheetName val="ST'L SHT"/>
      <sheetName val="1.2t SUS"/>
      <sheetName val="SUS PAN"/>
      <sheetName val="시공비 (적용)"/>
      <sheetName val="시공비2"/>
      <sheetName val="시공비(신)"/>
      <sheetName val="DOOR"/>
      <sheetName val="STEEL"/>
      <sheetName val="비교표"/>
      <sheetName val="예산표 "/>
      <sheetName val="SUMMARY"/>
      <sheetName val="REMARK"/>
      <sheetName val="시공비"/>
      <sheetName val="상주비(중국)"/>
      <sheetName val="M-UP(신)"/>
      <sheetName val="물량표(신)"/>
      <sheetName val="물량표(나열) (2)"/>
      <sheetName val="특수(신)"/>
      <sheetName val="특수 (2)"/>
      <sheetName val="GLASS"/>
      <sheetName val="GRANITE"/>
      <sheetName val="GLASS 견적의뢰"/>
      <sheetName val="PAINT"/>
      <sheetName val="PAINT (2)"/>
      <sheetName val="VOLUMN(신)"/>
      <sheetName val="Sheet1"/>
      <sheetName val="TYPE (A)"/>
      <sheetName val="TYPE (A''') (2)"/>
      <sheetName val="TYPE (B) "/>
      <sheetName val="TYPE (B''')  (2)"/>
      <sheetName val="TYPE (C) "/>
      <sheetName val="TYPE (D) "/>
      <sheetName val="AL &amp; AREA SUM"/>
      <sheetName val="GLASS 물량산출 (2)"/>
      <sheetName val="GLASS비교"/>
      <sheetName val="GLASS물량구분 (2)"/>
      <sheetName val="PLANAR"/>
      <sheetName val="PLANAR(신)"/>
      <sheetName val="ROOF(신) (2)"/>
      <sheetName val="SUMMARY(신)"/>
      <sheetName val="MOCK-UP"/>
      <sheetName val="물량표"/>
      <sheetName val="물량표S"/>
    </sheetNames>
    <sheetDataSet>
      <sheetData sheetId="0"/>
      <sheetData sheetId="1" refreshError="1"/>
      <sheetData sheetId="2"/>
      <sheetData sheetId="3" refreshError="1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  <sheetData sheetId="44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수량산출"/>
      <sheetName val="중량산출"/>
      <sheetName val="PANEL 중량산출"/>
      <sheetName val="내역서"/>
      <sheetName val="견적대비표"/>
      <sheetName val="단가대비표"/>
      <sheetName val="TEL"/>
      <sheetName val="I一般比"/>
      <sheetName val="N賃率-職"/>
      <sheetName val="대비"/>
      <sheetName val="과천MAIN"/>
      <sheetName val="내역서(총)"/>
      <sheetName val="부대대비"/>
      <sheetName val="냉연집계"/>
      <sheetName val="Sheet3"/>
      <sheetName val="직노"/>
      <sheetName val="설계조건"/>
      <sheetName val="일위대가"/>
      <sheetName val="plan&amp;section of foundation"/>
      <sheetName val="노원열병합  건축공사기성내역서"/>
      <sheetName val="민속촌메뉴"/>
      <sheetName val="수량산출서"/>
      <sheetName val="신우"/>
      <sheetName val="교각계산"/>
      <sheetName val="도체종-상수표"/>
      <sheetName val="예산M12A"/>
      <sheetName val="건축내역"/>
      <sheetName val="code"/>
      <sheetName val="sw1"/>
      <sheetName val="전기일위대가"/>
      <sheetName val="TOTAL"/>
      <sheetName val="업무"/>
      <sheetName val="DATE"/>
      <sheetName val="sheets"/>
      <sheetName val="일위대가목차"/>
      <sheetName val="노임단가"/>
      <sheetName val="경비_원본"/>
      <sheetName val="직재"/>
      <sheetName val="감가상각"/>
      <sheetName val="J直材4"/>
      <sheetName val="개요"/>
      <sheetName val="FANDBS"/>
      <sheetName val="GRDATA"/>
      <sheetName val="SHAFTDBSE"/>
      <sheetName val="자재단가비교표"/>
      <sheetName val="을지"/>
      <sheetName val="DB"/>
      <sheetName val="합천내역"/>
      <sheetName val="20관리비율"/>
      <sheetName val="경산"/>
      <sheetName val="Sheet2"/>
      <sheetName val="C-노임단가"/>
      <sheetName val="입찰안"/>
      <sheetName val="터널조도"/>
      <sheetName val="실행내역서 "/>
      <sheetName val="부하계산서"/>
      <sheetName val="CT "/>
      <sheetName val="노임"/>
      <sheetName val="ABUT수량-A1"/>
      <sheetName val="발신정보"/>
      <sheetName val="기본일위"/>
      <sheetName val="2F 회의실견적(5_14 일대)"/>
      <sheetName val="NOMUBI"/>
      <sheetName val="실행철강하도"/>
      <sheetName val="단가비교표"/>
      <sheetName val="동원(3)"/>
      <sheetName val="예정(3)"/>
      <sheetName val="인건-측정"/>
      <sheetName val="조도계산서 (도서)"/>
      <sheetName val="동력부하(도산)"/>
      <sheetName val="명세서"/>
      <sheetName val="danga"/>
      <sheetName val="ilch"/>
      <sheetName val="Sheet14"/>
      <sheetName val="Sheet13"/>
      <sheetName val="소비자가"/>
      <sheetName val="유림골조"/>
      <sheetName val="공사내역"/>
      <sheetName val="공사현황"/>
      <sheetName val="6호기"/>
      <sheetName val="공사원가계산서"/>
      <sheetName val="DATA"/>
      <sheetName val="재집"/>
      <sheetName val="견적서"/>
      <sheetName val="단가조사"/>
      <sheetName val="TABLE"/>
      <sheetName val="유기공정"/>
      <sheetName val="96물가 CODE"/>
      <sheetName val="연부97-1"/>
      <sheetName val="갑지1"/>
      <sheetName val="을"/>
      <sheetName val="노임이"/>
      <sheetName val="제36-40호표"/>
      <sheetName val="#REF"/>
      <sheetName val="총괄집계표"/>
      <sheetName val="노무비"/>
      <sheetName val="공조기휀"/>
      <sheetName val="재료"/>
      <sheetName val="설치자재"/>
      <sheetName val="기본사항"/>
      <sheetName val="환산"/>
      <sheetName val="일위"/>
      <sheetName val="단가산출2"/>
      <sheetName val="DB단가"/>
      <sheetName val="조명시설"/>
      <sheetName val="예산변경사항"/>
      <sheetName val="세부내역"/>
      <sheetName val="정공공사"/>
      <sheetName val="Sheet5"/>
      <sheetName val="갑지"/>
      <sheetName val="인건비"/>
      <sheetName val="도"/>
      <sheetName val="BID"/>
      <sheetName val="내역"/>
      <sheetName val="LEGEND"/>
      <sheetName val="갑지(추정)"/>
      <sheetName val="PANEL_중량산출"/>
      <sheetName val="노원열병합__건축공사기성내역서"/>
      <sheetName val="plan&amp;section_of_foundation"/>
      <sheetName val="1단계"/>
      <sheetName val="조경"/>
      <sheetName val="최종갑지"/>
      <sheetName val="sum1 (2)"/>
      <sheetName val="견적정보"/>
      <sheetName val="FB25JN"/>
      <sheetName val="년도별실"/>
      <sheetName val="설직재-1"/>
      <sheetName val="주소록"/>
      <sheetName val="Sheet1"/>
      <sheetName val="본장"/>
      <sheetName val="계산서(곡선부)"/>
      <sheetName val="-치수표(곡선부)"/>
      <sheetName val="원가계산서"/>
      <sheetName val="1.설계조건"/>
      <sheetName val="LOPCALC"/>
      <sheetName val="프로그램"/>
      <sheetName val="예산서"/>
      <sheetName val="운반비"/>
      <sheetName val="단가(1)"/>
      <sheetName val="단가(2)"/>
      <sheetName val="배관(TON)"/>
      <sheetName val="물량집계"/>
      <sheetName val="물량비교"/>
      <sheetName val="배관비교"/>
      <sheetName val="리스트"/>
      <sheetName val="용량-침사"/>
      <sheetName val="용량-펌프"/>
      <sheetName val="기성금내역서"/>
      <sheetName val="일위단가"/>
      <sheetName val="단가산출(변경없음)"/>
      <sheetName val="화재 탐지 설비"/>
      <sheetName val="工완성공사율"/>
      <sheetName val="Y-WORK"/>
      <sheetName val="신규 수주분(사용자 정의)"/>
      <sheetName val="사통"/>
      <sheetName val="밸브설치"/>
      <sheetName val="EACT10"/>
      <sheetName val="Sheet9"/>
      <sheetName val="가로등기초"/>
      <sheetName val="7.1 자재단가표(케이블)"/>
      <sheetName val="타견적1"/>
      <sheetName val="타견적2"/>
      <sheetName val="타견적3"/>
      <sheetName val="1안"/>
      <sheetName val="단가표"/>
      <sheetName val="음료실행"/>
      <sheetName val="APT내역"/>
      <sheetName val="부대시설"/>
      <sheetName val="기둥(원형)"/>
      <sheetName val="GAEYO"/>
      <sheetName val="dt0301"/>
      <sheetName val="dtt0301"/>
      <sheetName val="견적대비 견적서"/>
      <sheetName val="UserData"/>
      <sheetName val="환율"/>
      <sheetName val="11.단가비교표_"/>
      <sheetName val="16.기계경비산출내역_"/>
      <sheetName val="장애코드"/>
      <sheetName val="현금예금"/>
      <sheetName val="종배수관"/>
      <sheetName val="CP-E2 (품셈표)"/>
      <sheetName val="품목납기"/>
      <sheetName val="설비"/>
      <sheetName val="U-TYPE(1)"/>
      <sheetName val="조도계산(1)"/>
      <sheetName val="전차선로 물량표"/>
      <sheetName val="일위대가목록"/>
      <sheetName val="001"/>
      <sheetName val="와동25-3(변경)"/>
      <sheetName val="60명당사(총괄)"/>
      <sheetName val="CT_"/>
      <sheetName val="2F_회의실견적(5_14_일대)"/>
      <sheetName val="조도계산서_(도서)"/>
      <sheetName val="96물가_CODE"/>
      <sheetName val="CP-E2_(품셈표)"/>
      <sheetName val="70%"/>
      <sheetName val="전기단가조사서"/>
      <sheetName val="반중력식옹벽3.5"/>
      <sheetName val="중기사용료"/>
      <sheetName val="Macro1"/>
      <sheetName val="Macro2"/>
      <sheetName val="김재복부장님"/>
      <sheetName val="기초대가"/>
      <sheetName val="97"/>
      <sheetName val="WORK"/>
      <sheetName val="K1자재(3차등)"/>
      <sheetName val="자재단가"/>
      <sheetName val="덕전리"/>
      <sheetName val="선급금신청서"/>
      <sheetName val="실행비교"/>
      <sheetName val="OPT7"/>
      <sheetName val="6PILE  (돌출)"/>
      <sheetName val="금액집계"/>
      <sheetName val="통신원가"/>
      <sheetName val="터파기및재료"/>
      <sheetName val="소상 &quot;1&quot;"/>
      <sheetName val="여과지동"/>
      <sheetName val="기초자료"/>
      <sheetName val="CONCRETE"/>
      <sheetName val="부하LOAD"/>
      <sheetName val="데이타"/>
      <sheetName val="11월 가격"/>
      <sheetName val="일위대가(1)"/>
      <sheetName val="연수동"/>
      <sheetName val="1000 DB구축 부표"/>
      <sheetName val="청천내"/>
      <sheetName val="차액보증"/>
      <sheetName val="10월가격"/>
      <sheetName val="원형1호맨홀토공수량"/>
      <sheetName val="정부노임단가"/>
      <sheetName val="철거산출근거"/>
      <sheetName val="기계경비산출기준"/>
      <sheetName val="원본(갑지)"/>
      <sheetName val="판매96"/>
      <sheetName val="제-노임"/>
      <sheetName val="제직재"/>
      <sheetName val="원가"/>
      <sheetName val="운반"/>
      <sheetName val="UR2-Calculation"/>
      <sheetName val="단"/>
      <sheetName val="내역서1999.8최종"/>
      <sheetName val="copy"/>
      <sheetName val="토공정보"/>
      <sheetName val="예산M5A"/>
      <sheetName val="예산M2"/>
      <sheetName val="표지"/>
      <sheetName val="남양시작동자105노65기1.3화1.2"/>
      <sheetName val="지급자재"/>
      <sheetName val="계약내역서(을지)"/>
      <sheetName val="장비분석"/>
      <sheetName val="공조기"/>
      <sheetName val="STORAGE"/>
      <sheetName val="토목주소"/>
      <sheetName val="프랜트면허"/>
      <sheetName val="별표 "/>
      <sheetName val="조명율표"/>
      <sheetName val="단가조사-2"/>
      <sheetName val="본체"/>
      <sheetName val="설계내역(2001)"/>
      <sheetName val="sub"/>
      <sheetName val="말뚝지지력산정"/>
      <sheetName val="예산대비"/>
      <sheetName val="공문"/>
      <sheetName val="CTEMCOST"/>
      <sheetName val="Sheet7"/>
      <sheetName val="부속동"/>
      <sheetName val="공사개요(좌)"/>
      <sheetName val="직공비"/>
      <sheetName val="매입세율"/>
      <sheetName val="공사개요"/>
      <sheetName val="어음광고주"/>
      <sheetName val="FPA"/>
      <sheetName val="Data Vol"/>
      <sheetName val="순수개발"/>
      <sheetName val="차수"/>
      <sheetName val="공통가설"/>
      <sheetName val="전체"/>
      <sheetName val="전기"/>
      <sheetName val="날개벽수량표"/>
      <sheetName val="화재_탐지_설비"/>
      <sheetName val="교각1"/>
      <sheetName val="토공(우물통,기타) "/>
      <sheetName val="wall"/>
      <sheetName val="COPING"/>
      <sheetName val="AA3000"/>
      <sheetName val="AA3100"/>
      <sheetName val="비계"/>
      <sheetName val="AA3200"/>
      <sheetName val="동바리"/>
      <sheetName val="AA3300"/>
      <sheetName val="특수거푸집"/>
      <sheetName val="AA3400"/>
      <sheetName val="집계표"/>
      <sheetName val="9GNG운반"/>
      <sheetName val="준검 내역서"/>
      <sheetName val="T13(P68~72,78)"/>
      <sheetName val="2"/>
      <sheetName val="여방토공 "/>
      <sheetName val="단가목록"/>
      <sheetName val="대창(장성)"/>
      <sheetName val="기성"/>
      <sheetName val="VE절감"/>
      <sheetName val="물량표S"/>
      <sheetName val="금액내역서"/>
      <sheetName val="물가시세"/>
      <sheetName val="ITEM"/>
      <sheetName val="type-F"/>
      <sheetName val="백암비스타내역"/>
      <sheetName val="기계내역"/>
      <sheetName val="소상_&quot;1&quot;"/>
      <sheetName val="Galaxy 소비자가격표"/>
      <sheetName val="Oper Amount"/>
      <sheetName val="실적단가"/>
      <sheetName val="일위대가_복합"/>
      <sheetName val="일위대가_서비스"/>
      <sheetName val="장비집계"/>
      <sheetName val="8.PILE  (돌출)"/>
      <sheetName val="임차품의(농조)"/>
      <sheetName val="심사물량"/>
      <sheetName val="심사계산"/>
      <sheetName val="입출재고현황 (2)"/>
      <sheetName val="실행내역"/>
      <sheetName val="조도계산서 _도서_"/>
      <sheetName val="BASIC (2)"/>
      <sheetName val="원가 (2)"/>
      <sheetName val="대치판정"/>
      <sheetName val="rate"/>
      <sheetName val="첨부파일"/>
      <sheetName val="일반수량총괄"/>
      <sheetName val="토공총괄"/>
      <sheetName val="골재수량"/>
      <sheetName val="레미콘집계"/>
      <sheetName val="주요자재"/>
      <sheetName val="타공종이기"/>
      <sheetName val="산출내역서집계표"/>
      <sheetName val="내역서 (2)"/>
      <sheetName val="총괄내역서"/>
      <sheetName val="(C)원내역"/>
      <sheetName val="원가계산"/>
      <sheetName val="사급자재"/>
      <sheetName val="이토변실(A3-LINE)"/>
      <sheetName val="98수문일위"/>
      <sheetName val="진주방향"/>
      <sheetName val="유통망계획"/>
      <sheetName val="기준자료"/>
      <sheetName val="제품"/>
      <sheetName val="견적계산"/>
      <sheetName val="TRE TABLE"/>
      <sheetName val="내부부하"/>
      <sheetName val="실행"/>
      <sheetName val="DRUM"/>
      <sheetName val="품목"/>
      <sheetName val="AV시스템"/>
      <sheetName val="C1"/>
      <sheetName val="기성내역서표지"/>
      <sheetName val="(A)내역서"/>
      <sheetName val="값"/>
      <sheetName val="횡 연장"/>
      <sheetName val="호표"/>
      <sheetName val="공사비명세서"/>
      <sheetName val="지수"/>
      <sheetName val="일위대가표"/>
      <sheetName val="자료"/>
      <sheetName val="7단가"/>
      <sheetName val="약품공급2"/>
      <sheetName val="dtxl"/>
      <sheetName val="토목"/>
      <sheetName val="기계경비(시간당)"/>
      <sheetName val="램머"/>
      <sheetName val="교대(A1-A2)"/>
      <sheetName val="공사비집계"/>
      <sheetName val="건축"/>
      <sheetName val="제잡비"/>
      <sheetName val="B(함)일반수량"/>
      <sheetName val="플랜트 설치"/>
      <sheetName val="산출근거"/>
      <sheetName val="단가산출"/>
      <sheetName val="환경평가"/>
      <sheetName val="인구"/>
      <sheetName val="배수관공"/>
      <sheetName val="Sheet1 (2)"/>
      <sheetName val="자재운반단가일람표"/>
      <sheetName val="건축원가계산서"/>
      <sheetName val="목록"/>
      <sheetName val="LOAD-46"/>
      <sheetName val="부하(성남)"/>
      <sheetName val="토공계산서(부체도로)"/>
      <sheetName val="단면가정"/>
      <sheetName val="우각부보강"/>
      <sheetName val="품산출서"/>
      <sheetName val="견내"/>
      <sheetName val="매립"/>
      <sheetName val="FACTOR"/>
      <sheetName val="Cost bd-&quot;A&quot;"/>
      <sheetName val="실정공사비단가표"/>
      <sheetName val="PROCESS"/>
      <sheetName val="일위대가(계측기설치)"/>
      <sheetName val="외주가공"/>
      <sheetName val="단가조사서"/>
      <sheetName val="목차"/>
      <sheetName val="7내역"/>
      <sheetName val="BUS제원1"/>
      <sheetName val="담장산출"/>
      <sheetName val="NEYOK"/>
      <sheetName val="간지"/>
      <sheetName val="표지판단위"/>
      <sheetName val="설계"/>
      <sheetName val="건축내역서"/>
      <sheetName val="협조전"/>
      <sheetName val="간선계산"/>
      <sheetName val="자재조사표(참고용)"/>
      <sheetName val="품셈집계표"/>
      <sheetName val="일반부표집계표"/>
      <sheetName val="BOX"/>
      <sheetName val="1-1"/>
      <sheetName val="차도조도계산"/>
      <sheetName val="11"/>
      <sheetName val="CB"/>
      <sheetName val="단위수량"/>
      <sheetName val="변경갑지"/>
      <sheetName val="증감(갑지)"/>
      <sheetName val="손익차9월2"/>
      <sheetName val="단가"/>
      <sheetName val="소업1교"/>
      <sheetName val="배수내역 (2)"/>
      <sheetName val="48일위"/>
      <sheetName val="48수량"/>
      <sheetName val="22수량"/>
      <sheetName val="49일위"/>
      <sheetName val="22일위"/>
      <sheetName val="49수량"/>
      <sheetName val="자재집계"/>
      <sheetName val="골재랑"/>
      <sheetName val="기초총괄"/>
      <sheetName val="구체총괄"/>
      <sheetName val="구체+기초총괄"/>
      <sheetName val="교대집계"/>
      <sheetName val="교대철근(구체)"/>
      <sheetName val="교대철근(기초)"/>
      <sheetName val="교대철근(구체+기초)"/>
      <sheetName val="교각집계"/>
      <sheetName val="교각철근(구체)"/>
      <sheetName val="교각철근 (기초)"/>
      <sheetName val="교각철근 (구체+기초)"/>
      <sheetName val="현장타설말뚝"/>
      <sheetName val="강재집계표"/>
      <sheetName val="원동교강재집계표"/>
      <sheetName val="설계명세서(선로)"/>
      <sheetName val="전기,계장"/>
      <sheetName val="품셈"/>
      <sheetName val="구조물공집계"/>
      <sheetName val="암거집계 "/>
      <sheetName val="암거구체수량"/>
      <sheetName val="암거구체"/>
      <sheetName val="날개벽집계표"/>
      <sheetName val="날개벽단위"/>
      <sheetName val="차수벽집계표"/>
      <sheetName val="차수벽"/>
      <sheetName val="도근좌표"/>
      <sheetName val="99총공사내역서"/>
      <sheetName val="변압기 및 발전기 용량"/>
      <sheetName val="입상내역"/>
      <sheetName val="FAB별"/>
      <sheetName val="견적(갑지)"/>
      <sheetName val="계약내력"/>
      <sheetName val="노무비 근거"/>
      <sheetName val="토사(PE)"/>
      <sheetName val="Ekog10"/>
      <sheetName val="코드표"/>
      <sheetName val="기초단가"/>
      <sheetName val="단가표 "/>
      <sheetName val=" HIT-&gt;HMC 견적(3900)"/>
      <sheetName val="cost"/>
      <sheetName val="총괄"/>
      <sheetName val="공사비"/>
      <sheetName val="시행후면적"/>
      <sheetName val="수지예산"/>
      <sheetName val="단가대비"/>
      <sheetName val="소요자재"/>
      <sheetName val="ROOF(ALKALI)"/>
      <sheetName val="일위대가(4층원격)"/>
      <sheetName val="건축집계표"/>
      <sheetName val="자판실행"/>
      <sheetName val="수량산출서 갑지"/>
      <sheetName val="Baby일위대가"/>
      <sheetName val="전선 및 전선관"/>
      <sheetName val="청주(철골발주의뢰서)"/>
      <sheetName val="정렬"/>
      <sheetName val="분전함신설"/>
      <sheetName val="접지1종"/>
      <sheetName val="자재테이블"/>
      <sheetName val="산출금액내역"/>
      <sheetName val="A-4"/>
      <sheetName val="실행간접비용"/>
      <sheetName val="3련 BOX"/>
      <sheetName val="단위중량"/>
      <sheetName val="공주-교대(A1)"/>
      <sheetName val="견적"/>
      <sheetName val="EQUIPMENT -2"/>
      <sheetName val="대림경상68억"/>
      <sheetName val="F1"/>
      <sheetName val="포장공자재집계표"/>
      <sheetName val="일반수량"/>
      <sheetName val="자재일람"/>
      <sheetName val="교대(A1)"/>
      <sheetName val="대가표(품셈)"/>
      <sheetName val="단가산출서"/>
      <sheetName val="토목공사"/>
      <sheetName val="위치"/>
      <sheetName val="총공사내역서"/>
      <sheetName val="다곡2교"/>
      <sheetName val="DLA"/>
      <sheetName val=" 견적서"/>
      <sheetName val="상승노임"/>
      <sheetName val="변화치수"/>
      <sheetName val="I.설계조건"/>
      <sheetName val="재1"/>
      <sheetName val="기초자료입력"/>
      <sheetName val="9호관로"/>
      <sheetName val="OPT"/>
      <sheetName val="SV"/>
      <sheetName val="1공구(을)"/>
      <sheetName val="XL4Poppy"/>
      <sheetName val="List"/>
      <sheetName val="CHITIET VL-NC"/>
      <sheetName val="DON GIA"/>
      <sheetName val="MOTOR"/>
      <sheetName val="참고"/>
      <sheetName val="7.경제성결과"/>
      <sheetName val="FRP내역서"/>
      <sheetName val="부대내역"/>
      <sheetName val="실행내역서_"/>
      <sheetName val="DHEQSUPT"/>
      <sheetName val="DATA1"/>
      <sheetName val="원가입력"/>
      <sheetName val="교통대책내역"/>
      <sheetName val="수량집계"/>
      <sheetName val="수량산출서 (2)"/>
      <sheetName val="Customer Databas"/>
      <sheetName val="목표세부명세"/>
      <sheetName val="맨홀토공"/>
      <sheetName val="Controls"/>
      <sheetName val="가격표"/>
      <sheetName val="연령현황"/>
      <sheetName val="안정검토"/>
      <sheetName val="단면검토"/>
      <sheetName val="_산근2_"/>
      <sheetName val="_산근4_"/>
      <sheetName val="_산근5_"/>
      <sheetName val="총요약서"/>
      <sheetName val="암거공"/>
      <sheetName val="Macro(전선)"/>
      <sheetName val="원계약서"/>
      <sheetName val="총괄내역"/>
      <sheetName val="우수"/>
      <sheetName val="샘플표지"/>
      <sheetName val="물가연동제"/>
      <sheetName val="1. 설계조건 2.단면가정 3. 하중계산"/>
      <sheetName val="DATA 입력란"/>
      <sheetName val="수안보-MBR1"/>
      <sheetName val="금융비용"/>
      <sheetName val="주안3차A-A"/>
      <sheetName val="유림총괄"/>
      <sheetName val="본실행경비"/>
      <sheetName val="H-pile(298x299)"/>
      <sheetName val="H-pile(250x250)"/>
      <sheetName val="일위_파일"/>
      <sheetName val="연결임시"/>
      <sheetName val="BQ_Utl_Off"/>
      <sheetName val="BREAKDOWN(철거설치)"/>
      <sheetName val="기계경비"/>
      <sheetName val="물량산출근거"/>
      <sheetName val="공종별내역서"/>
      <sheetName val="설계예산서(2016년 보안등 신설공사 단가계약-).xls"/>
      <sheetName val="매크로"/>
      <sheetName val="암거"/>
      <sheetName val="포장공"/>
      <sheetName val="배수공"/>
      <sheetName val="분류작업"/>
      <sheetName val="기본자료"/>
      <sheetName val="2002상반기노임기준"/>
      <sheetName val="안정계산"/>
      <sheetName val="전체현황"/>
      <sheetName val="안정성검토"/>
      <sheetName val="하중계산"/>
      <sheetName val="설계기준"/>
      <sheetName val="총괄표"/>
      <sheetName val="대상공사(조달청)"/>
      <sheetName val="자료(통합)"/>
      <sheetName val="횡배수관집현황(2공구)"/>
      <sheetName val="JUCKEYK"/>
      <sheetName val="수목표준대가"/>
      <sheetName val="웅진교-S2"/>
      <sheetName val="시중노임(공사)"/>
      <sheetName val="식재"/>
      <sheetName val="시설물"/>
      <sheetName val="식재출력용"/>
      <sheetName val="유지관리"/>
      <sheetName val="배수통관(좌)"/>
      <sheetName val="집계"/>
      <sheetName val="주요측점"/>
      <sheetName val="15100"/>
      <sheetName val="시행예산"/>
      <sheetName val="현장지지물물량"/>
      <sheetName val="두앙"/>
      <sheetName val="재료비"/>
      <sheetName val="보온자재단가표"/>
      <sheetName val="CAL"/>
      <sheetName val="COVER-P"/>
      <sheetName val="3BL공동구 수량"/>
      <sheetName val="L형 옹벽"/>
      <sheetName val="작업일정"/>
      <sheetName val="INPUT"/>
      <sheetName val="Macro(차단기)"/>
      <sheetName val="BQ(실행)"/>
      <sheetName val="JUCK"/>
      <sheetName val="요약&amp;결과"/>
      <sheetName val="배관배선 단가조사"/>
      <sheetName val="일위대가집계"/>
      <sheetName val="4안전율"/>
      <sheetName val="사다리"/>
      <sheetName val="AA2000"/>
      <sheetName val="AA2100"/>
      <sheetName val="토류시설"/>
      <sheetName val="AA2200"/>
      <sheetName val="배수및물푸기시설집계"/>
      <sheetName val="가배수관"/>
      <sheetName val="가도수로"/>
      <sheetName val="절성경계도수로현황"/>
      <sheetName val="물푸기집계"/>
      <sheetName val="AA2300"/>
      <sheetName val="AA2400"/>
      <sheetName val="AA2500"/>
      <sheetName val="방호시설집계"/>
      <sheetName val="__"/>
      <sheetName val="DIAPHRAGM"/>
      <sheetName val="시화점실행"/>
      <sheetName val="__MAIN"/>
      <sheetName val="회로내역(승인)"/>
      <sheetName val="안정검토(온1)"/>
      <sheetName val="관급"/>
      <sheetName val="투찰(하수)"/>
      <sheetName val="Site Expenses"/>
      <sheetName val="TYPE-A"/>
      <sheetName val="일위대가1"/>
      <sheetName val="원형측구(B-type)"/>
      <sheetName val="콘_재료분리(1)"/>
      <sheetName val="최종견"/>
      <sheetName val="sun"/>
      <sheetName val="예산M11A"/>
      <sheetName val="자료입력"/>
      <sheetName val="경사수로"/>
      <sheetName val="D16"/>
      <sheetName val="D25"/>
      <sheetName val="D22"/>
      <sheetName val="자재"/>
      <sheetName val="원형맨홀수량"/>
      <sheetName val="기기리스트"/>
      <sheetName val="01"/>
      <sheetName val="연돌일위집계"/>
      <sheetName val="AHU집계"/>
      <sheetName val="맨홀토공산출"/>
      <sheetName val="000000"/>
      <sheetName val="총내역서"/>
      <sheetName val="경관내역"/>
      <sheetName val="가로등내역"/>
      <sheetName val="영상수량산출"/>
      <sheetName val="경관수량산출"/>
      <sheetName val="가로등수량산출"/>
      <sheetName val="영상단가대비표 "/>
      <sheetName val="경관단가대비표"/>
      <sheetName val="배관"/>
      <sheetName val=" 냉각수펌프"/>
      <sheetName val="CATV"/>
      <sheetName val="몰탈재료산출"/>
      <sheetName val="G.R300경비"/>
      <sheetName val="AA2600"/>
      <sheetName val="교통안전시설공집계"/>
      <sheetName val="교통처리가도수량집계"/>
      <sheetName val="국지도70호선-수량"/>
      <sheetName val="국지도70호선-현황"/>
      <sheetName val="남춘천IC접속부-수량"/>
      <sheetName val="남춘천IC접속부-현황"/>
      <sheetName val="군자4교하부-수량"/>
      <sheetName val="군자4교하부-현황"/>
      <sheetName val="AA2700"/>
      <sheetName val="낙하물방지공"/>
      <sheetName val="AA2800"/>
      <sheetName val="작업용가시설"/>
      <sheetName val="AA2900"/>
      <sheetName val="교량환기시설"/>
      <sheetName val="환기시설 (1)"/>
      <sheetName val="환기시설 (2)"/>
      <sheetName val="상-교대(A1-A2)"/>
      <sheetName val="소운반"/>
      <sheetName val="단가대비표 표지"/>
      <sheetName val="2000시행"/>
      <sheetName val="BOQ(전체)"/>
      <sheetName val="위치조서"/>
      <sheetName val="기성내역서"/>
      <sheetName val="해상PCB"/>
      <sheetName val="예시 (수정 및 삭제금지)"/>
      <sheetName val="3.공통공사대비"/>
      <sheetName val="대전-교대(A1-A2)"/>
      <sheetName val="8-1"/>
      <sheetName val="1-3.조건,바닥판 "/>
      <sheetName val="월말"/>
      <sheetName val="데리네이타현황"/>
      <sheetName val="가정오수"/>
      <sheetName val="잔수량(작성)"/>
      <sheetName val="토공총괄표"/>
      <sheetName val="물건도(원본)"/>
      <sheetName val="적용단위길이"/>
      <sheetName val="피벗테이블데이터분석"/>
      <sheetName val="특수기호강도거푸집"/>
      <sheetName val="종배수관면벽신"/>
      <sheetName val="종배수관(신)"/>
      <sheetName val="기본"/>
      <sheetName val="견적대비"/>
      <sheetName val="교차구"/>
      <sheetName val="TABLE DB"/>
      <sheetName val="쌍용 data base"/>
      <sheetName val="guard(mac)"/>
      <sheetName val="추가예산"/>
      <sheetName val="Sheet4"/>
      <sheetName val="기초안정검토"/>
      <sheetName val="산수배수"/>
      <sheetName val="설계명세서"/>
      <sheetName val="총蚨ϖ"/>
      <sheetName val="총蓨ώ"/>
      <sheetName val="총벝l"/>
      <sheetName val="총벝ê"/>
      <sheetName val="우棌"/>
      <sheetName val="총_x0000_ϭ"/>
      <sheetName val="우륀"/>
      <sheetName val="식재ط"/>
      <sheetName val="총_x0002__x0000_"/>
      <sheetName val="Proposal"/>
      <sheetName val="기초공"/>
      <sheetName val="물가"/>
      <sheetName val="내역서(삼호)"/>
      <sheetName val="규격"/>
      <sheetName val="입고장부 (4)"/>
      <sheetName val="입찰견적보고서"/>
      <sheetName val="일반공사"/>
      <sheetName val="1,2공구원가계산서"/>
      <sheetName val="2공구산출내역"/>
      <sheetName val="1공구산출내역서"/>
      <sheetName val="횡배수관재료-"/>
      <sheetName val="계산서(직선부)"/>
      <sheetName val="포장재료집계표"/>
      <sheetName val="콘크리트측구연장"/>
      <sheetName val="-몰탈콘크리트"/>
      <sheetName val="-배수구조물공토공"/>
      <sheetName val="견적보고(총액)"/>
      <sheetName val="지주목시비량산출서"/>
      <sheetName val="마산방향"/>
      <sheetName val="사리부설"/>
      <sheetName val="식재가격"/>
      <sheetName val="식재총괄"/>
      <sheetName val="일위목록"/>
      <sheetName val="요율"/>
      <sheetName val="일위집계(기존)"/>
      <sheetName val="제경비"/>
      <sheetName val="단위수량산출"/>
      <sheetName val="TYPE1"/>
      <sheetName val="공사손익실적"/>
      <sheetName val="9.1지하2층하부보"/>
      <sheetName val="anchor"/>
      <sheetName val="사업수지"/>
      <sheetName val="배수공 시멘트 및 골재량 산출"/>
      <sheetName val="원가계산하도"/>
      <sheetName val="출입자명단"/>
      <sheetName val="뚝토공"/>
      <sheetName val="PANEL_중량산출1"/>
      <sheetName val="plan&amp;section_of_foundation1"/>
      <sheetName val="노원열병합__건축공사기성내역서1"/>
      <sheetName val="CT_1"/>
      <sheetName val="2F_회의실견적(5_14_일대)1"/>
      <sheetName val="조도계산서_(도서)1"/>
      <sheetName val="화재_탐지_설비1"/>
      <sheetName val="내역서1999_8최종"/>
      <sheetName val="입출재고현황_(2)"/>
      <sheetName val="소상_&quot;1&quot;1"/>
      <sheetName val="96물가_CODE1"/>
      <sheetName val="sum1_(2)"/>
      <sheetName val="CP-E2_(품셈표)1"/>
      <sheetName val="전차선로_물량표"/>
      <sheetName val="반중력식옹벽3_5"/>
      <sheetName val="1_설계조건"/>
      <sheetName val="견적대비_견적서"/>
      <sheetName val="11_단가비교표_"/>
      <sheetName val="16_기계경비산출내역_"/>
      <sheetName val="신규_수주분(사용자_정의)"/>
      <sheetName val="6PILE__(돌출)"/>
      <sheetName val="11월_가격"/>
      <sheetName val="1000_DB구축_부표"/>
      <sheetName val="토공(우물통,기타)_"/>
      <sheetName val="준검_내역서"/>
      <sheetName val="여방토공_"/>
      <sheetName val="내역서_(2)"/>
      <sheetName val="플랜트_설치"/>
      <sheetName val="Sheet1_(2)"/>
      <sheetName val="Data_Vol"/>
      <sheetName val="Galaxy_소비자가격표"/>
      <sheetName val="남양시작동자105노65기1_3화1_2"/>
      <sheetName val="별표_"/>
      <sheetName val="7_1_자재단가표(케이블)"/>
      <sheetName val="BASIC_(2)"/>
      <sheetName val="변압기_및_발전기_용량"/>
      <sheetName val="교각철근_(기초)"/>
      <sheetName val="교각철근_(구체+기초)"/>
      <sheetName val="40총괄"/>
      <sheetName val="40집계"/>
      <sheetName val="통합"/>
      <sheetName val="COVER"/>
      <sheetName val="일보"/>
      <sheetName val="기력고압전동기"/>
      <sheetName val="OH공량old"/>
      <sheetName val="PIPE"/>
      <sheetName val="FLANGE"/>
      <sheetName val="VALVE"/>
      <sheetName val="1을"/>
      <sheetName val="예산내역서"/>
      <sheetName val="23"/>
      <sheetName val="CALCULATION"/>
      <sheetName val="3.현장배치"/>
      <sheetName val="사전공사"/>
      <sheetName val="96노임기준"/>
      <sheetName val="깨기"/>
      <sheetName val="하부철근수량"/>
      <sheetName val="2000년1차"/>
      <sheetName val="적용기준"/>
      <sheetName val="실행내역 "/>
      <sheetName val="공사명입력"/>
      <sheetName val="근로자자료입력"/>
      <sheetName val="참고자료"/>
      <sheetName val="도급예산내역서봉투"/>
      <sheetName val="도급예산내역서총괄표"/>
      <sheetName val="설계산출표지"/>
      <sheetName val="을부담운반비"/>
      <sheetName val="운반비산출"/>
      <sheetName val="AS포장복구 "/>
      <sheetName val="총ꊐ˕"/>
      <sheetName val="TARGET"/>
      <sheetName val="EPro"/>
      <sheetName val="첨부1-1"/>
      <sheetName val="단면치수"/>
      <sheetName val="사  업  비  수  지  예  산  서"/>
      <sheetName val="암거(내역)"/>
      <sheetName val="VENDOR LIST"/>
      <sheetName val="오존실배관내역"/>
      <sheetName val="특별교실"/>
      <sheetName val="각종양식"/>
      <sheetName val="BSD (2)"/>
      <sheetName val="1. 설계서-갑지"/>
      <sheetName val="2. 설계서-을지"/>
      <sheetName val="3. 산출기계"/>
      <sheetName val="4. 산출전기"/>
      <sheetName val="5. 일위대가목록"/>
      <sheetName val="6. 일위대가 "/>
      <sheetName val="7. 물가조사"/>
      <sheetName val="8. 견적대비"/>
      <sheetName val="9. 시중노임"/>
      <sheetName val="토적표"/>
      <sheetName val="Front"/>
      <sheetName val="우배수"/>
      <sheetName val="설명"/>
      <sheetName val="wing"/>
      <sheetName val="98비정기소모"/>
      <sheetName val="입력자료모음"/>
      <sheetName val="원가계산서(공사)"/>
      <sheetName val="지주토목내역서"/>
      <sheetName val="구조물철거타공정이월"/>
      <sheetName val="수목데이타 "/>
      <sheetName val="토공(우물통,기타)_2"/>
      <sheetName val="내역서_(2)2"/>
      <sheetName val="횡_연장2"/>
      <sheetName val="횡_연장"/>
      <sheetName val="토공(우물통,기타)_1"/>
      <sheetName val="내역서_(2)1"/>
      <sheetName val="횡_연장1"/>
      <sheetName val="단락전류-A"/>
      <sheetName val="참조"/>
      <sheetName val="단가_1_"/>
      <sheetName val="공통부대비"/>
      <sheetName val="회로내역(승인䠎"/>
      <sheetName val="회로내역(승인Ԉ"/>
      <sheetName val="총肸"/>
      <sheetName val="총Ῐᅯ"/>
      <sheetName val="총葨ù"/>
      <sheetName val="총_x0005__x0000_"/>
      <sheetName val="구천"/>
      <sheetName val="근생APT-신마감"/>
      <sheetName val="복지관_FIART"/>
      <sheetName val="근생APT-FIART"/>
      <sheetName val="근생-FIART"/>
      <sheetName val="역T형교대(말뚝기초)"/>
      <sheetName val="C.배수관공"/>
      <sheetName val="비용"/>
      <sheetName val="4.2.1 마루높이 검토"/>
      <sheetName val="타견적(을)"/>
      <sheetName val="SANTOGO"/>
      <sheetName val="SANBAISU"/>
      <sheetName val="관로공표지"/>
      <sheetName val="일위대가(건축)"/>
      <sheetName val="6. 직접경비"/>
      <sheetName val="DS기성최종"/>
      <sheetName val="DS설변내역서"/>
      <sheetName val="ⴭⴭⴭⴭⴭ"/>
      <sheetName val="2001년 건설노임"/>
      <sheetName val="98지급계획"/>
      <sheetName val="맨홀수량산출"/>
      <sheetName val="E.P.T수량산출서"/>
      <sheetName val="교각별수량"/>
      <sheetName val="단가일람"/>
      <sheetName val="단가적용기준"/>
      <sheetName val="대로근거"/>
      <sheetName val="산근1"/>
      <sheetName val="장비"/>
      <sheetName val="노무"/>
      <sheetName val="돈암사업"/>
      <sheetName val="본사공가현황"/>
      <sheetName val="물량표"/>
      <sheetName val="11.자재단가"/>
      <sheetName val="NEGO"/>
      <sheetName val="총"/>
      <sheetName val="옹벽1"/>
      <sheetName val="사용성검토"/>
      <sheetName val="암거ၒ"/>
      <sheetName val="지급자재조서"/>
      <sheetName val="총缀⇐"/>
      <sheetName val="총䮘໪"/>
      <sheetName val="유지관_x0000_"/>
      <sheetName val="총ꘓÀ"/>
      <sheetName val="총鎠ັ"/>
      <sheetName val="총㳨⎱"/>
      <sheetName val="총౐ʥ"/>
      <sheetName val="총ꊐʮ"/>
      <sheetName val="안정검토(온1"/>
      <sheetName val="안정검토(온1렷"/>
      <sheetName val="총_xdfcc_"/>
      <sheetName val="총_x0010__x0000_"/>
      <sheetName val="주식"/>
      <sheetName val="물가자료"/>
      <sheetName val="부대집계1"/>
      <sheetName val="가도단위"/>
      <sheetName val="수량산출서-2"/>
      <sheetName val="SW개발대상목록(기능점수)"/>
      <sheetName val="일위목차"/>
      <sheetName val="24.보증금(전신전화가입권)"/>
      <sheetName val="계정code"/>
      <sheetName val="시산표"/>
      <sheetName val="비교1"/>
      <sheetName val="직접인건비"/>
      <sheetName val="평가데이터"/>
      <sheetName val="깨기수량"/>
      <sheetName val="Oper_Amount"/>
      <sheetName val="8_PILE__(돌출)"/>
      <sheetName val="조도계산서__도서_"/>
      <sheetName val="암거집계_"/>
      <sheetName val="원가_(2)"/>
      <sheetName val="3련_BOX"/>
      <sheetName val="TRE_TABLE"/>
      <sheetName val="노무비_근거"/>
      <sheetName val="_HIT-&gt;HMC_견적(3900)"/>
      <sheetName val="단가표_"/>
      <sheetName val="Cost_bd-&quot;A&quot;"/>
      <sheetName val="전선_및_전선관"/>
      <sheetName val="_견적서"/>
      <sheetName val="보험료산출"/>
      <sheetName val="PIPE내역(FCN)"/>
      <sheetName val="설비내역서"/>
      <sheetName val="전기내역서"/>
      <sheetName val="서울대규장각_가시설흙막이_"/>
      <sheetName val="직접경비"/>
      <sheetName val="식재품셈"/>
      <sheetName val="기본DATA"/>
      <sheetName val="원본"/>
      <sheetName val="8-3기계경비"/>
      <sheetName val="공통(20-91)"/>
      <sheetName val="궤간정정"/>
      <sheetName val="면(37)"/>
      <sheetName val="면맞춤593-693"/>
      <sheetName val="줄(37)"/>
      <sheetName val="줄맞춤"/>
      <sheetName val="유간(37)"/>
      <sheetName val="유간정정"/>
      <sheetName val="처짐(37)"/>
      <sheetName val="이음처짐"/>
      <sheetName val="위치(37)"/>
      <sheetName val="위치정정"/>
      <sheetName val="다지기(37)"/>
      <sheetName val="총다지기"/>
      <sheetName val="자갈치기(37)"/>
      <sheetName val="자갈치기"/>
      <sheetName val="분기보수"/>
      <sheetName val="기타721-739"/>
      <sheetName val="골재집계"/>
      <sheetName val="공종별 집계"/>
      <sheetName val="호안공"/>
      <sheetName val="H-PILE수량집계"/>
      <sheetName val="하도관리"/>
      <sheetName val="확약서"/>
      <sheetName val="석축설면"/>
      <sheetName val="초기화면"/>
      <sheetName val="중기단가목록"/>
      <sheetName val="설계내역서"/>
      <sheetName val="일위내역"/>
      <sheetName val="회사기초자료"/>
      <sheetName val="간접"/>
      <sheetName val="금주1교"/>
      <sheetName val="투찰"/>
      <sheetName val="철근량"/>
      <sheetName val="신림자금"/>
      <sheetName val=" 총괄표"/>
      <sheetName val="STEEL BOX 단면설계(SEC.8)"/>
      <sheetName val="빗물받이(910-510-410)"/>
      <sheetName val="일반수량총괄집계"/>
      <sheetName val="종합단가표"/>
      <sheetName val="woo(mac)"/>
      <sheetName val="FOOTING단면력"/>
      <sheetName val="F4-F7"/>
      <sheetName val="실행예산서"/>
      <sheetName val="실행내역서_1"/>
      <sheetName val="예시_(수정_및_삭제금지)"/>
      <sheetName val="CHITIET_VL-NC"/>
      <sheetName val="DON_GIA"/>
      <sheetName val="7_경제성결과"/>
      <sheetName val="I_설계조건"/>
      <sheetName val="배수내역_(2)"/>
      <sheetName val="1__설계조건_2_단면가정_3__하중계산"/>
      <sheetName val="DATA_입력란"/>
      <sheetName val="수량산출서_(2)"/>
      <sheetName val="배수공_시멘트_및_골재량_산출"/>
      <sheetName val="배관배선_단가조사"/>
      <sheetName val="환기시설_(1)"/>
      <sheetName val="환기시설_(2)"/>
      <sheetName val="EQUIPMENT_-2"/>
      <sheetName val="수량산출서_갑지"/>
      <sheetName val="영상단가대비표_"/>
      <sheetName val="_냉각수펌프"/>
      <sheetName val="설계예산서(2016년_보안등_신설공사_단가계약-)_xls"/>
      <sheetName val="3BL공동구_수량"/>
      <sheetName val="L형_옹벽"/>
      <sheetName val="토적"/>
      <sheetName val="대상공사(조_x0011__x0000__x0000_"/>
      <sheetName val="군자4교하부-Ö_x0000_"/>
      <sheetName val="단漰_x001d_潼"/>
      <sheetName val="우수공"/>
      <sheetName val="제품별"/>
      <sheetName val="내역_ver1.0"/>
      <sheetName val="일위총괄표"/>
      <sheetName val="증감내역서"/>
      <sheetName val="기계경비일람"/>
      <sheetName val="범례표"/>
      <sheetName val="전기자료"/>
      <sheetName val="basic_info"/>
      <sheetName val="안정검토(온1瀀"/>
      <sheetName val="안정검토(온1瀕"/>
      <sheetName val="식재퀀濟叏"/>
      <sheetName val="식재က"/>
      <sheetName val="식재Ⴒ꿦휅"/>
      <sheetName val="조작대(1연)"/>
      <sheetName val="차선도색수량집계"/>
      <sheetName val="3BL공동구 수_x0000_"/>
      <sheetName val="3BL공동구 수嚠"/>
      <sheetName val="3BL공동구 수吐"/>
      <sheetName val="시설물일위"/>
      <sheetName val="1.2.1 마루높이결정"/>
      <sheetName val="경비2내역"/>
      <sheetName val="95년12월말"/>
      <sheetName val="구조물터파기수량집계"/>
      <sheetName val="현장식당(1)"/>
      <sheetName val="가시설단위수량"/>
      <sheetName val="eq_data"/>
      <sheetName val="현장관리비"/>
      <sheetName val="암거날개벽"/>
      <sheetName val="내역서01"/>
      <sheetName val="단 box"/>
      <sheetName val="INFO"/>
      <sheetName val="지장물C"/>
      <sheetName val="투찰금액"/>
      <sheetName val="표지 (2)"/>
      <sheetName val="진행 DATA (2)"/>
      <sheetName val="품의양"/>
      <sheetName val="05년"/>
      <sheetName val="1.개요"/>
      <sheetName val="안_x0000__x0000_"/>
      <sheetName val="기초분물량표"/>
      <sheetName val="설치물량표"/>
      <sheetName val="철거분물량표"/>
      <sheetName val="원설계"/>
      <sheetName val="수량"/>
      <sheetName val="부표단가,총괄표"/>
      <sheetName val="진고설계"/>
      <sheetName val="벽산건설"/>
      <sheetName val="FORM-0"/>
      <sheetName val="노무비(전지2기)"/>
      <sheetName val="노임단가표"/>
      <sheetName val="소일위대가코드표"/>
      <sheetName val="설계서을"/>
      <sheetName val="EQ-R1"/>
      <sheetName val="입찰내역 발주처 양식"/>
      <sheetName val="9811"/>
      <sheetName val="원가서"/>
      <sheetName val="가도공"/>
      <sheetName val="(포장)BOQ-실적공사"/>
      <sheetName val="CVT산정"/>
      <sheetName val="6공구(당초)"/>
      <sheetName val="계수시트"/>
      <sheetName val="Calcs"/>
      <sheetName val="이름정의"/>
      <sheetName val="아파트 "/>
      <sheetName val="금융"/>
      <sheetName val="교량data"/>
      <sheetName val="횡배수관집현황_2공구_"/>
      <sheetName val="분양가표"/>
      <sheetName val="설계내역"/>
      <sheetName val="잔공사현황"/>
      <sheetName val="토공"/>
      <sheetName val="3.CCTV설비공사"/>
      <sheetName val="제안서입력"/>
      <sheetName val="절감계산"/>
      <sheetName val="부적합유형"/>
      <sheetName val="부적합 유형"/>
      <sheetName val="배수장공사비"/>
      <sheetName val="VS P-Q"/>
      <sheetName val="건축공사 집계표"/>
      <sheetName val="골조"/>
      <sheetName val="sheet10"/>
      <sheetName val="단면 (2)"/>
      <sheetName val="c_balju"/>
      <sheetName val="7 th"/>
      <sheetName val="C_DATA"/>
      <sheetName val="전체내역 (2)"/>
      <sheetName val="품셈TABLE"/>
      <sheetName val="시점교대"/>
      <sheetName val="총괄BOQ"/>
      <sheetName val="은행코드"/>
      <sheetName val="양수장"/>
      <sheetName val="양수장내역"/>
      <sheetName val="주형"/>
      <sheetName val="단가 (2)"/>
      <sheetName val="하수급견적대비"/>
      <sheetName val="AS복구"/>
      <sheetName val="중기터파기"/>
      <sheetName val="변수값"/>
      <sheetName val="중기상차"/>
      <sheetName val="산거각호표"/>
      <sheetName val="예산명세서"/>
      <sheetName val="rpcc"/>
      <sheetName val="옹벽"/>
      <sheetName val="Bill 2.2 Villa 2 beds"/>
      <sheetName val="날개벽(시점좌측)"/>
      <sheetName val="본댐설계"/>
      <sheetName val="일위집계표"/>
      <sheetName val="고객리스트 담당자"/>
      <sheetName val="소요자재명세서2"/>
      <sheetName val="TEST1"/>
      <sheetName val="내역(전체)"/>
      <sheetName val="인건비 "/>
      <sheetName val="시중노임단가"/>
      <sheetName val="데이터"/>
      <sheetName val=" 내역"/>
      <sheetName val="Assets"/>
      <sheetName val="CC Down load 0716"/>
      <sheetName val="END직무"/>
      <sheetName val="linehaul cost model (2)"/>
      <sheetName val="__Data__"/>
      <sheetName val="Common Wheat"/>
      <sheetName val="トピックス"/>
      <sheetName val="2 카드채권(대출포함)"/>
      <sheetName val="골조시행"/>
      <sheetName val="BOX1"/>
      <sheetName val="Trans"/>
      <sheetName val="DOGI"/>
      <sheetName val="물가시세표"/>
      <sheetName val="감액총괄표"/>
      <sheetName val="내역(영일)"/>
      <sheetName val="[TOTAL.xls]______D_2001_______3"/>
      <sheetName val="[TOTAL.xls]______D_2001_______2"/>
      <sheetName val="[TOTAL.xls]______D_2001_______4"/>
      <sheetName val="[TOTAL.xls]______D_2001_______5"/>
      <sheetName val="수목단가"/>
      <sheetName val="시설수량표"/>
      <sheetName val="식재수량표"/>
      <sheetName val="가압장구체수량산출서"/>
      <sheetName val="b"/>
      <sheetName val="一発シート"/>
      <sheetName val="TOTAL.xls"/>
      <sheetName val="외천교"/>
      <sheetName val="지사인원사무실"/>
      <sheetName val="입력"/>
      <sheetName val="총 괄 표"/>
      <sheetName val="자재목록"/>
      <sheetName val="중기목록"/>
      <sheetName val="총집계표"/>
      <sheetName val="공양식"/>
      <sheetName val="기계공사"/>
      <sheetName val="설계산출기초"/>
      <sheetName val="98NS-N"/>
      <sheetName val="공내역"/>
      <sheetName val="REINF."/>
      <sheetName val="SKETCH"/>
      <sheetName val="LOADS"/>
      <sheetName val="design criteria"/>
      <sheetName val="CHECK1"/>
      <sheetName val="내역(입찰)"/>
      <sheetName val="J형측구단위수량"/>
      <sheetName val="수량산출서 (ૐƴ"/>
      <sheetName val="수량산출서 (柖"/>
      <sheetName val="수량산출서 (_x0000__x0000_"/>
      <sheetName val="수량산출서 (葔ǯ"/>
      <sheetName val="집수정(600-700)"/>
      <sheetName val="노무단가"/>
      <sheetName val="[TOTAL.xls]__4_c_1_________TO_2"/>
      <sheetName val="예산조서"/>
      <sheetName val="최적단면"/>
      <sheetName val="관람석제출"/>
      <sheetName val="평균H"/>
      <sheetName val="산근"/>
      <sheetName val="C.C RIAL접지"/>
      <sheetName val="전선관부설(1)"/>
      <sheetName val="전선관부설(2)"/>
      <sheetName val="조명TOWER보호대기초"/>
      <sheetName val="울타리기둥기초"/>
      <sheetName val="PAD TR보호대기초"/>
      <sheetName val="울타리출입문기초"/>
      <sheetName val="조명탑기초-32m용"/>
      <sheetName val="조명탑기초-20m용"/>
      <sheetName val="PAD TR 기초"/>
      <sheetName val="CCTV POLE기초"/>
      <sheetName val="차량신호등철주기초"/>
      <sheetName val="보행신호등기초"/>
      <sheetName val="조명제어반기초"/>
      <sheetName val="맨홀(&quot;A&quot; TYPE)"/>
      <sheetName val="맨홀(&quot;B&quot; TYPE)"/>
      <sheetName val="맨홀(&quot;C&quot; TYPE)"/>
      <sheetName val="HANDHOLE"/>
      <sheetName val="HANDHOLE(2)"/>
      <sheetName val="예가표"/>
      <sheetName val="연습"/>
      <sheetName val="설계예산서"/>
      <sheetName val="1-3_조건,바닥판_"/>
      <sheetName val="입고장부_(4)"/>
      <sheetName val="TABLE_DB"/>
      <sheetName val="쌍용_data_base"/>
      <sheetName val="3_현장배치"/>
      <sheetName val="실행내역_"/>
      <sheetName val="AS포장복구_"/>
      <sheetName val="PANEL_중량산출2"/>
      <sheetName val="plan&amp;section_of_foundation2"/>
      <sheetName val="노원열병합__건축공사기성내역서2"/>
      <sheetName val="실행내역서_2"/>
      <sheetName val="CT_2"/>
      <sheetName val="2F_회의실견적(5_14_일대)2"/>
      <sheetName val="조도계산서_(도서)2"/>
      <sheetName val="화재_탐지_설비2"/>
      <sheetName val="변압기_및_발전기_용량1"/>
      <sheetName val="96물가_CODE2"/>
      <sheetName val="sum1_(2)1"/>
      <sheetName val="1_설계조건1"/>
      <sheetName val="CP-E2_(품셈표)2"/>
      <sheetName val="전차선로_물량표1"/>
      <sheetName val="반중력식옹벽3_51"/>
      <sheetName val="신규_수주분(사용자_정의)1"/>
      <sheetName val="소상_&quot;1&quot;2"/>
      <sheetName val="11월_가격1"/>
      <sheetName val="1000_DB구축_부표1"/>
      <sheetName val="6PILE__(돌출)1"/>
      <sheetName val="남양시작동자105노65기1_3화1_21"/>
      <sheetName val="별표_1"/>
      <sheetName val="전선_및_전선관1"/>
      <sheetName val="11_단가비교표_1"/>
      <sheetName val="16_기계경비산출내역_1"/>
      <sheetName val="7_1_자재단가표(케이블)1"/>
      <sheetName val="토공(우물통,기타)_3"/>
      <sheetName val="준검_내역서1"/>
      <sheetName val="여방토공_1"/>
      <sheetName val="내역서1999_8최종1"/>
      <sheetName val="견적대비_견적서1"/>
      <sheetName val="내역서_(2)3"/>
      <sheetName val="Data_Vol1"/>
      <sheetName val="Galaxy_소비자가격표1"/>
      <sheetName val="BASIC_(2)1"/>
      <sheetName val="플랜트_설치1"/>
      <sheetName val="입출재고현황_(2)1"/>
      <sheetName val="Sheet1_(2)1"/>
      <sheetName val="Oper_Amount1"/>
      <sheetName val="8_PILE__(돌출)1"/>
      <sheetName val="_견적서1"/>
      <sheetName val="1__설계조건_2_단면가정_3__하중계산1"/>
      <sheetName val="DATA_입력란1"/>
      <sheetName val="I_설계조건1"/>
      <sheetName val="배수내역_(2)1"/>
      <sheetName val="7_경제성결과1"/>
      <sheetName val="Cost_bd-&quot;A&quot;1"/>
      <sheetName val="교각철근_(기초)1"/>
      <sheetName val="교각철근_(구체+기초)1"/>
      <sheetName val="3련_BOX1"/>
      <sheetName val="조도계산서__도서_1"/>
      <sheetName val="원가_(2)1"/>
      <sheetName val="TRE_TABLE1"/>
      <sheetName val="횡_연장3"/>
      <sheetName val="수량산출서_(2)1"/>
      <sheetName val="_HIT-&gt;HMC_견적(3900)1"/>
      <sheetName val="암거집계_1"/>
      <sheetName val="단가표_1"/>
      <sheetName val="노무비_근거1"/>
      <sheetName val="CHITIET_VL-NC1"/>
      <sheetName val="DON_GIA1"/>
      <sheetName val="배관배선_단가조사1"/>
      <sheetName val="EQUIPMENT_-21"/>
      <sheetName val="수량산출서_갑지1"/>
      <sheetName val="1-3_조건,바닥판_1"/>
      <sheetName val="입고장부_(4)1"/>
      <sheetName val="환기시설_(1)1"/>
      <sheetName val="환기시설_(2)1"/>
      <sheetName val="예시_(수정_및_삭제금지)1"/>
      <sheetName val="3BL공동구_수량1"/>
      <sheetName val="L형_옹벽1"/>
      <sheetName val="설계예산서(2016년_보안등_신설공사_단가계약-)_xl1"/>
      <sheetName val="Site_Expenses"/>
      <sheetName val="TABLE_DB1"/>
      <sheetName val="쌍용_data_base1"/>
      <sheetName val="_냉각수펌프1"/>
      <sheetName val="배수공_시멘트_및_골재량_산출1"/>
      <sheetName val="실행내역_1"/>
      <sheetName val="AS포장복구_1"/>
      <sheetName val="BSD_(2)"/>
      <sheetName val="Customer_Databas"/>
      <sheetName val="C_배수관공"/>
      <sheetName val="4_2_1_마루높이_검토"/>
      <sheetName val="3_현장배치1"/>
      <sheetName val="단가대비표_표지"/>
      <sheetName val="영상단가대비표_1"/>
      <sheetName val="단_box"/>
      <sheetName val="내역_ver1_0"/>
      <sheetName val="사__업__비__수__지__예__산__서"/>
      <sheetName val="VENDOR_LIST"/>
      <sheetName val="G_R300경비"/>
      <sheetName val="수목데이타_"/>
      <sheetName val="6__직접경비"/>
      <sheetName val="2001년_건설노임"/>
      <sheetName val="E_P_T수량산출서"/>
      <sheetName val="11_자재단가"/>
      <sheetName val="9_1지하2층하부보"/>
      <sheetName val="표지_(2)"/>
      <sheetName val="단가_(2)"/>
      <sheetName val="STEEL_BOX_단면설계(SEC_8)"/>
      <sheetName val="1__설계서-갑지"/>
      <sheetName val="2__설계서-을지"/>
      <sheetName val="3__산출기계"/>
      <sheetName val="4__산출전기"/>
      <sheetName val="5__일위대가목록"/>
      <sheetName val="6__일위대가_"/>
      <sheetName val="7__물가조사"/>
      <sheetName val="8__견적대비"/>
      <sheetName val="9__시중노임"/>
      <sheetName val="24_보증금(전신전화가입권)"/>
      <sheetName val="3_공통공사대비"/>
      <sheetName val="단면_(2)"/>
      <sheetName val="단漰潼"/>
      <sheetName val="부적합_유형"/>
      <sheetName val="1_개요"/>
      <sheetName val="인건비_"/>
      <sheetName val="3_CCTV설비공사"/>
      <sheetName val="costing_ESDV"/>
      <sheetName val="costing_FE"/>
      <sheetName val="costing_MOV"/>
      <sheetName val="costing_Press"/>
      <sheetName val="anaysis_sheet"/>
      <sheetName val="재무가정"/>
      <sheetName val="개산공사비"/>
      <sheetName val="tower 10ton"/>
      <sheetName val="Sch7a (토요일)"/>
      <sheetName val="X68"/>
      <sheetName val="2.대외공문"/>
      <sheetName val="생산DATA"/>
      <sheetName val="판매DATA"/>
      <sheetName val="평가차손90"/>
      <sheetName val="DAT(목표)"/>
      <sheetName val="생산"/>
      <sheetName val="진도현황"/>
      <sheetName val="controll"/>
      <sheetName val="CoA map"/>
      <sheetName val="선급비용"/>
      <sheetName val="대외공문"/>
      <sheetName val="1"/>
      <sheetName val="업무처리전"/>
      <sheetName val="설비_(FAB)"/>
      <sheetName val="Prices"/>
      <sheetName val="대비표"/>
      <sheetName val="P-J"/>
      <sheetName val="견적 (2)"/>
      <sheetName val="[TOTAL.xls]___________________2"/>
      <sheetName val="인부노임"/>
      <sheetName val="물가대비표"/>
      <sheetName val="조정금액결과표 (차수별)"/>
      <sheetName val="견적3"/>
      <sheetName val="매입세"/>
      <sheetName val="취합표"/>
      <sheetName val="물량산출"/>
      <sheetName val="교량"/>
      <sheetName val="설계조정율"/>
      <sheetName val="가설"/>
      <sheetName val="경상"/>
      <sheetName val="5.모델링"/>
      <sheetName val="식재인부"/>
      <sheetName val="조도계산"/>
      <sheetName val="암거단위-1련"/>
      <sheetName val="입찰"/>
      <sheetName val="본공사"/>
      <sheetName val="현경"/>
      <sheetName val="BOX날개벽"/>
      <sheetName val="가설개략"/>
      <sheetName val="hvac(제어동)"/>
      <sheetName val="일위대가(목록)"/>
      <sheetName val="흄관기초"/>
      <sheetName val="총焘ʒ"/>
      <sheetName val="총̉"/>
      <sheetName val="우_xdb4a_"/>
      <sheetName val="총_x005f_x0000_ϭ"/>
      <sheetName val="총_x005f_x0002__x005f_x0000_"/>
      <sheetName val="총_x005f_x0005__x005f_x0000_"/>
      <sheetName val="유지관_x005f_x0000_"/>
      <sheetName val="총_x005f_xdfcc_"/>
      <sheetName val="총_x005f_x0010__x005f_x0000_"/>
      <sheetName val="군자4교하부-Ö_x005f_x0000_"/>
      <sheetName val="단漰_x005f_x001d_潼"/>
      <sheetName val="TARGȞ$"/>
      <sheetName val="안정검토(온1蠷"/>
      <sheetName val="안정검토(온1ჿ"/>
      <sheetName val="예산계획"/>
      <sheetName val="DHEQSU_x0000__x0000_"/>
      <sheetName val="입찰보고"/>
      <sheetName val="산출내역서"/>
      <sheetName val="전기일위목록"/>
      <sheetName val="일반부표"/>
      <sheetName val="일위산출"/>
      <sheetName val="94"/>
      <sheetName val="BREAKDOWN(철거설치_x0011_"/>
      <sheetName val="BREAKDOWN(철거설치Æ"/>
      <sheetName val="안정검토(온1ȕ"/>
      <sheetName val="실행예산"/>
      <sheetName val="[TOTAL.xls]______D_2001_______6"/>
      <sheetName val="[TOTAL.xls]______D_2001_______7"/>
      <sheetName val="TARG＠ͷ"/>
      <sheetName val="설䨕쟛ꀀ"/>
      <sheetName val="총Ć_x0000_"/>
      <sheetName val="Sheet16"/>
      <sheetName val="횡배수관"/>
      <sheetName val="중간부"/>
      <sheetName val="내역(2000년)"/>
      <sheetName val="eq. mobilization"/>
      <sheetName val="교각토공"/>
      <sheetName val="각형맨홀"/>
      <sheetName val="공사요율"/>
      <sheetName val="특수선일위대가"/>
      <sheetName val="공문(신)"/>
      <sheetName val="쌍송교"/>
      <sheetName val="남춘천IC접속_x0000__x0000__x0005__x0000_"/>
      <sheetName val="유화"/>
      <sheetName val="工관리비율"/>
      <sheetName val="도급자재"/>
      <sheetName val="실행(표지,갑,을)"/>
      <sheetName val="의정부문예회관변경내역"/>
      <sheetName val="변경증감내역서"/>
      <sheetName val="공통비"/>
      <sheetName val="충주"/>
      <sheetName val="TTL"/>
      <sheetName val="조건 (A)"/>
      <sheetName val="b_balju_cho"/>
      <sheetName val="샘플표⁑"/>
      <sheetName val="샘플표⣨"/>
      <sheetName val="샘플표쁑"/>
      <sheetName val="샘플표샨"/>
      <sheetName val="견적내역서"/>
      <sheetName val="2.재료비"/>
      <sheetName val="1.인건비"/>
      <sheetName val="일집"/>
      <sheetName val="총?"/>
      <sheetName val="안"/>
      <sheetName val="간접비"/>
      <sheetName val="인사자료총집계"/>
      <sheetName val="CAT_5"/>
      <sheetName val="인부신상자료"/>
      <sheetName val="연락처"/>
      <sheetName val="건축2"/>
      <sheetName val="자  재"/>
      <sheetName val="건축외주"/>
      <sheetName val="1.설계기준 "/>
      <sheetName val="배수내역"/>
      <sheetName val="집 계 표"/>
      <sheetName val="업무분장"/>
      <sheetName val="설계명세"/>
      <sheetName val="1차 내역서"/>
      <sheetName val="DAN"/>
      <sheetName val="백호우계수"/>
      <sheetName val="노무비단가"/>
      <sheetName val="GEN"/>
      <sheetName val="총괄뀀"/>
      <sheetName val="_______________2021______2021_2"/>
      <sheetName val="ITB COST"/>
      <sheetName val="인천제철"/>
      <sheetName val="공종별_집계"/>
      <sheetName val="VS_P-Q"/>
      <sheetName val="Bill_2_2_Villa_2_beds"/>
      <sheetName val="1_2_1_마루높이결정"/>
      <sheetName val="2_대외공문"/>
      <sheetName val="CoA_map"/>
      <sheetName val="7_th"/>
      <sheetName val="건축공사_집계표"/>
      <sheetName val="진행_DATA_(2)"/>
      <sheetName val="CC_Down_load_0716"/>
      <sheetName val="linehaul_cost_model_(2)"/>
      <sheetName val="Common_Wheat"/>
      <sheetName val="2_카드채권(대출포함)"/>
      <sheetName val="견적_(2)"/>
      <sheetName val="아파트_"/>
      <sheetName val="tower_10ton"/>
      <sheetName val="전체내역_(2)"/>
      <sheetName val="입찰내역_발주처_양식"/>
      <sheetName val="Sch7a_(토요일)"/>
      <sheetName val="총_괄_표"/>
      <sheetName val="FRP배관단가(만수)"/>
      <sheetName val="만수배관단가"/>
      <sheetName val="급수공사"/>
      <sheetName val="지원5월"/>
      <sheetName val="순공사비"/>
      <sheetName val="7.PILE  (돌출)"/>
      <sheetName val="음봉방향"/>
      <sheetName val="GI-LIST"/>
      <sheetName val="가설건물"/>
      <sheetName val="CPM챠트"/>
      <sheetName val="1.설계기준"/>
      <sheetName val="계측-정부노임단가"/>
      <sheetName val="보차도경계석"/>
      <sheetName val="연령_x0000__x0000_"/>
      <sheetName val="2.1  노무비 평균단가산출"/>
      <sheetName val="MEMORY"/>
      <sheetName val="파일"/>
      <sheetName val="CAPVC"/>
      <sheetName val="kich thuoc"/>
      <sheetName val="DTHH"/>
      <sheetName val="시멘트"/>
      <sheetName val="_Users_USER_Downloads_________2"/>
      <sheetName val="군자4교하부-ז_x0000_"/>
      <sheetName val="지명 안내게시판"/>
      <sheetName val="기계상세"/>
      <sheetName val="FC-101"/>
      <sheetName val="TB-내역서"/>
      <sheetName val="SILICATE"/>
      <sheetName val="Option"/>
      <sheetName val="BLR-S"/>
      <sheetName val="뜃맟뭁돽띿맟?-BLDG"/>
      <sheetName val="노임단가명세표"/>
      <sheetName val="단중표"/>
      <sheetName val="초기화면1"/>
      <sheetName val="원가계산(샷시포함총괄ESC)"/>
      <sheetName val="현장경비"/>
      <sheetName val="장비가동"/>
      <sheetName val="토적계산서"/>
      <sheetName val="샘플표⃨"/>
      <sheetName val="실내건축일위대가"/>
      <sheetName val="제잡비계산"/>
      <sheetName val="지불내역(장비비)"/>
      <sheetName val="VVVVVVVa"/>
      <sheetName val="h-013211-2"/>
      <sheetName val="토목내역"/>
      <sheetName val=" 갑  지 "/>
      <sheetName val="BM"/>
      <sheetName val="Adimi bldg"/>
      <sheetName val="Pump House"/>
      <sheetName val="Fuel Regu Station"/>
      <sheetName val="G2설비도급"/>
      <sheetName val="DUT-BAT1"/>
      <sheetName val="CAUDIT"/>
      <sheetName val="적용환율"/>
      <sheetName val="경계석수량집계"/>
      <sheetName val="계산서(직선부_x0000_"/>
      <sheetName val="pile bearing capa &amp; arrenge"/>
      <sheetName val="design load"/>
      <sheetName val="working load at the btm ft."/>
      <sheetName val="stability check"/>
      <sheetName val="WEON"/>
      <sheetName val="본부소개"/>
      <sheetName val="문서처리전"/>
      <sheetName val="교육계획"/>
      <sheetName val="2유플(내부협의안)"/>
      <sheetName val="양식"/>
      <sheetName val="계산DATA입력"/>
      <sheetName val="상세 계산 내역"/>
      <sheetName val="계산정보"/>
      <sheetName val="적용토목"/>
      <sheetName val="지하"/>
      <sheetName val="구동"/>
      <sheetName val="3BL공동구 수_x0005_"/>
      <sheetName val="토공구역구분(출력안함)"/>
      <sheetName val="간지02)"/>
      <sheetName val="직접구매"/>
      <sheetName val="간지03 )"/>
      <sheetName val="주요자재xxxxxx"/>
      <sheetName val="1.레미콘"/>
      <sheetName val="2.관집계"/>
      <sheetName val="3.제수밸브"/>
      <sheetName val="4.각종주철제"/>
      <sheetName val="5.유량계"/>
      <sheetName val="1.골재집계"/>
      <sheetName val="2.철근집계"/>
      <sheetName val="3.관세척"/>
      <sheetName val="4.분기관"/>
      <sheetName val="간지04)"/>
      <sheetName val="총괄자재집계표"/>
      <sheetName val="간지05)"/>
      <sheetName val="상수공 토공집계표"/>
      <sheetName val="우수공자재집계표"/>
      <sheetName val="시모자"/>
      <sheetName val="1호인버트수량"/>
      <sheetName val="토사聢ἂ堃ꊐ"/>
      <sheetName val="설계예산"/>
      <sheetName val="차량구입"/>
      <sheetName val="cash"/>
      <sheetName val="2-1. 경관조명 내역총괄표"/>
      <sheetName val="주안3차A-_x0000_"/>
      <sheetName val="G.R300경颳"/>
      <sheetName val="유림䳆꽆"/>
      <sheetName val="단가조사표"/>
      <sheetName val="투자효율분석"/>
      <sheetName val="상세내역서"/>
      <sheetName val="#2-3 일위대가"/>
      <sheetName val="#2-4 단가대비표"/>
      <sheetName val="PROJECT BRIEF(EX.NEW)"/>
      <sheetName val="3.하중산정4.지지력"/>
      <sheetName val="지수적용공사비내역서"/>
      <sheetName val="1.우편집중내역서"/>
      <sheetName val="0226"/>
      <sheetName val="database"/>
      <sheetName val="방배동내역 (총괄)"/>
      <sheetName val="cost9702"/>
      <sheetName val="환산TB"/>
      <sheetName val="월별손익"/>
      <sheetName val="SHEET PILE단가"/>
      <sheetName val="L형집계"/>
      <sheetName val="일위대가(가설)"/>
      <sheetName val="노면및방향"/>
      <sheetName val="2_재료비"/>
      <sheetName val="1_인건비"/>
      <sheetName val="eq__mobilization"/>
      <sheetName val="5_모델링"/>
      <sheetName val="_내역"/>
      <sheetName val="TOTAL_xls"/>
      <sheetName val="_총괄표"/>
      <sheetName val="[TOTAL_xls]___________________2"/>
      <sheetName val="기준가"/>
      <sheetName val="시설장비"/>
      <sheetName val="Summary Sheets"/>
      <sheetName val="구성비"/>
      <sheetName val="1월"/>
      <sheetName val="EQT-ESTN"/>
      <sheetName val="SCH"/>
      <sheetName val="양식_자재단가조사표"/>
      <sheetName val="내역서(기성청구)"/>
      <sheetName val="운용방안"/>
      <sheetName val="법인카드정산내역서7월"/>
      <sheetName val="법인카드정산내역서7월 (2)"/>
      <sheetName val="법인카드정산내역서8월 (3)"/>
      <sheetName val="법인카드정산내역서8월"/>
      <sheetName val="PART_DISCOUNT"/>
      <sheetName val="유지관_xddc0_"/>
      <sheetName val="유지㐠ͮ"/>
      <sheetName val="유지⠨ᥚ"/>
      <sheetName val="작업일ၒ"/>
      <sheetName val="현장지지물_x0000__x0000_"/>
      <sheetName val="공사대장"/>
      <sheetName val="TOTAL_BOQ"/>
      <sheetName val="제수"/>
      <sheetName val="DATASHT2"/>
      <sheetName val="수자재단위당"/>
      <sheetName val="LG제품"/>
      <sheetName val="기성내역_x0000_"/>
      <sheetName val="File_관급"/>
      <sheetName val="잔토반출1월(허길욱)"/>
      <sheetName val="토류Y_x0000_"/>
      <sheetName val="TIE-INS"/>
      <sheetName val="제출내역 (2)"/>
      <sheetName val="비탈면보호공수량산출"/>
      <sheetName val="연말 정산"/>
      <sheetName val="동력"/>
      <sheetName val="금액산정"/>
      <sheetName val="PANEL_중량산출3"/>
      <sheetName val="노원열병합__건축공사기성내역서3"/>
      <sheetName val="plan&amp;section_of_foundation3"/>
      <sheetName val="실행내역서_3"/>
      <sheetName val="CT_3"/>
      <sheetName val="2F_회의실견적(5_14_일대)3"/>
      <sheetName val="조도계산서_(도서)3"/>
      <sheetName val="96물가_CODE3"/>
      <sheetName val="sum1_(2)2"/>
      <sheetName val="토공(우물통,기타)_4"/>
      <sheetName val="준검_내역서2"/>
      <sheetName val="여방토공_2"/>
      <sheetName val="화재_탐지_설비3"/>
      <sheetName val="신규_수주분(사용자_정의)2"/>
      <sheetName val="11_단가비교표_2"/>
      <sheetName val="16_기계경비산출내역_2"/>
      <sheetName val="1_설계조건2"/>
      <sheetName val="CP-E2_(품셈표)3"/>
      <sheetName val="전차선로_물량표2"/>
      <sheetName val="반중력식옹벽3_52"/>
      <sheetName val="소상_&quot;1&quot;3"/>
      <sheetName val="11월_가격2"/>
      <sheetName val="1000_DB구축_부표2"/>
      <sheetName val="6PILE__(돌출)2"/>
      <sheetName val="내역서1999_8최종2"/>
      <sheetName val="입출재고현황_(2)2"/>
      <sheetName val="Data_Vol2"/>
      <sheetName val="Galaxy_소비자가격표2"/>
      <sheetName val="8_PILE__(돌출)2"/>
      <sheetName val="Oper_Amount2"/>
      <sheetName val="_견적서2"/>
      <sheetName val="Cost_bd-&quot;A&quot;2"/>
      <sheetName val="7_경제성결과2"/>
      <sheetName val="배수내역_(2)2"/>
      <sheetName val="조도계산서__도서_2"/>
      <sheetName val="견적대비_견적서2"/>
      <sheetName val="BASIC_(2)2"/>
      <sheetName val="남양시작동자105노65기1_3화1_22"/>
      <sheetName val="별표_2"/>
      <sheetName val="7_1_자재단가표(케이블)2"/>
      <sheetName val="전선_및_전선관2"/>
      <sheetName val="내역서_(2)4"/>
      <sheetName val="플랜트_설치2"/>
      <sheetName val="Sheet1_(2)2"/>
      <sheetName val="변압기_및_발전기_용량2"/>
      <sheetName val="교각철근_(기초)2"/>
      <sheetName val="교각철근_(구체+기초)2"/>
      <sheetName val="원가_(2)2"/>
      <sheetName val="TRE_TABLE2"/>
      <sheetName val="_HIT-&gt;HMC_견적(3900)2"/>
      <sheetName val="횡_연장4"/>
      <sheetName val="암거집계_2"/>
      <sheetName val="단가표_2"/>
      <sheetName val="노무비_근거2"/>
      <sheetName val="CHITIET_VL-NC2"/>
      <sheetName val="DON_GIA2"/>
      <sheetName val="3련_BOX2"/>
      <sheetName val="EQUIPMENT_-22"/>
      <sheetName val="수량산출서_(2)2"/>
      <sheetName val="_냉각수펌프2"/>
      <sheetName val="I_설계조건2"/>
      <sheetName val="Customer_Databas1"/>
      <sheetName val="3BL공동구_수량2"/>
      <sheetName val="L형_옹벽2"/>
      <sheetName val="배관배선_단가조사2"/>
      <sheetName val="환기시설_(1)2"/>
      <sheetName val="환기시설_(2)2"/>
      <sheetName val="수량산출서_갑지2"/>
      <sheetName val="1__설계조건_2_단면가정_3__하중계산2"/>
      <sheetName val="DATA_입력란2"/>
      <sheetName val="예시_(수정_및_삭제금지)2"/>
      <sheetName val="설계예산서(2016년_보안등_신설공사_단가계약-)_xl2"/>
      <sheetName val="1-3_조건,바닥판_2"/>
      <sheetName val="입고장부_(4)2"/>
      <sheetName val="TABLE_DB2"/>
      <sheetName val="쌍용_data_base2"/>
      <sheetName val="C_배수관공1"/>
      <sheetName val="4_2_1_마루높이_검토1"/>
      <sheetName val="배수공_시멘트_및_골재량_산출2"/>
      <sheetName val="3_현장배치2"/>
      <sheetName val="Site_Expenses1"/>
      <sheetName val="BSD_(2)1"/>
      <sheetName val="단가대비표_표지1"/>
      <sheetName val="사__업__비__수__지__예__산__서1"/>
      <sheetName val="VENDOR_LIST1"/>
      <sheetName val="9_1지하2층하부보1"/>
      <sheetName val="실행내역_2"/>
      <sheetName val="AS포장복구_2"/>
      <sheetName val="영상단가대비표_2"/>
      <sheetName val="STEEL_BOX_단면설계(SEC_8)1"/>
      <sheetName val="G_R300경비1"/>
      <sheetName val="11_자재단가1"/>
      <sheetName val="3_공통공사대비1"/>
      <sheetName val="내역_ver1_01"/>
      <sheetName val="수목데이타_1"/>
      <sheetName val="6__직접경비1"/>
      <sheetName val="2001년_건설노임1"/>
      <sheetName val="E_P_T수량산출서1"/>
      <sheetName val="3_CCTV설비공사1"/>
      <sheetName val="부적합_유형1"/>
      <sheetName val="24_보증금(전신전화가입권)1"/>
      <sheetName val="1__설계서-갑지1"/>
      <sheetName val="2__설계서-을지1"/>
      <sheetName val="3__산출기계1"/>
      <sheetName val="4__산출전기1"/>
      <sheetName val="5__일위대가목록1"/>
      <sheetName val="6__일위대가_1"/>
      <sheetName val="7__물가조사1"/>
      <sheetName val="8__견적대비1"/>
      <sheetName val="9__시중노임1"/>
      <sheetName val="Bill_2_2_Villa_2_beds1"/>
      <sheetName val="1_개요1"/>
      <sheetName val="표지_(2)1"/>
      <sheetName val="단면_(2)1"/>
      <sheetName val="단_box1"/>
      <sheetName val="단가_(2)1"/>
      <sheetName val="인건비_1"/>
      <sheetName val="고객리스트_담당자"/>
      <sheetName val="C_C_RIAL접지"/>
      <sheetName val="PAD_TR보호대기초"/>
      <sheetName val="PAD_TR_기초"/>
      <sheetName val="CCTV_POLE기초"/>
      <sheetName val="맨홀(&quot;A&quot;_TYPE)"/>
      <sheetName val="맨홀(&quot;B&quot;_TYPE)"/>
      <sheetName val="맨홀(&quot;C&quot;_TYPE)"/>
      <sheetName val="조정금액결과표_(차수별)"/>
      <sheetName val="대상공사(조"/>
      <sheetName val="REINF_"/>
      <sheetName val="design_criteria"/>
      <sheetName val="kich_thuoc"/>
      <sheetName val="[TOTAL_xls]______D_2001_______3"/>
      <sheetName val="[TOTAL_xls]______D_2001_______2"/>
      <sheetName val="[TOTAL_xls]______D_2001_______4"/>
      <sheetName val="3BL공동구_수"/>
      <sheetName val="3BL공동구_수嚠"/>
      <sheetName val="3BL공동구_수吐"/>
      <sheetName val="자__재"/>
      <sheetName val="C &amp; G RHS"/>
      <sheetName val="xxxxxx"/>
      <sheetName val="Sheet6"/>
      <sheetName val="Sheet8"/>
      <sheetName val="Sheet11"/>
      <sheetName val="Sheet12"/>
      <sheetName val="Sheet15"/>
      <sheetName val="펌프부하"/>
      <sheetName val="3BL공동구 수_x005f_x0000_"/>
      <sheetName val="우_x005f_xdb4a_"/>
      <sheetName val="총_x005f_x005f_x005f_x0000_ϭ"/>
      <sheetName val="총_x005f_x005f_x005f_x0002__x005f_x005f_x005f_x0000_"/>
      <sheetName val="총_x005f_x005f_x005f_x0005__x005f_x005f_x005f_x0000_"/>
      <sheetName val="유지관_x005f_x005f_x005f_x0000_"/>
      <sheetName val="총_x005f_x005f_x005f_xdfcc_"/>
      <sheetName val="총_x005f_x005f_x005f_x0010__x005f_x005f_x005f_x0000_"/>
      <sheetName val="군자4교하부-Ö_x005f_x005f_x005f_x0000_"/>
      <sheetName val="단漰_x005f_x005f_x005f_x001d_潼"/>
      <sheetName val="총Ć_x005f_x0000_"/>
      <sheetName val="안_x005f_x0000__x005f_x0000_"/>
      <sheetName val="실적"/>
      <sheetName val="경고문"/>
      <sheetName val="하중_x0000__x0000_"/>
      <sheetName val="샘플표_xd800_"/>
      <sheetName val="신축이음"/>
      <sheetName val="개거호형별수량"/>
      <sheetName val="SORCE1"/>
      <sheetName val="X17-TOTAL"/>
      <sheetName val="내역서(재노경)"/>
      <sheetName val="현금및현금등가물"/>
      <sheetName val="맨홀토공수량"/>
      <sheetName val="횡배수관집"/>
      <sheetName val="횡배수관집_x0000__x0000_餀_x0000__x0000__x0000__x0000_"/>
      <sheetName val="1SPAN"/>
      <sheetName val="기기嶘◙ﰐ"/>
      <sheetName val="Site Exp_x0000__x0000_Ā_x0002__x0000_"/>
      <sheetName val="Site Exp_x0000__x0000_∀_x0002__x0000_"/>
      <sheetName val="L형 옹_x0000_"/>
      <sheetName val="C__Users_skya1_Desktop________2"/>
      <sheetName val="말뚝물량"/>
      <sheetName val="POL6차-PIPING"/>
      <sheetName val="준검_내역_x0000_"/>
      <sheetName val="100만평"/>
      <sheetName val="개략"/>
      <sheetName val="부하집계표"/>
      <sheetName val="FCU (2)"/>
    </sheetNames>
    <sheetDataSet>
      <sheetData sheetId="0" refreshError="1"/>
      <sheetData sheetId="1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  <row r="5">
          <cell r="A5">
            <v>5</v>
          </cell>
        </row>
        <row r="6">
          <cell r="A6">
            <v>6</v>
          </cell>
        </row>
        <row r="7">
          <cell r="A7">
            <v>7</v>
          </cell>
        </row>
        <row r="8">
          <cell r="A8">
            <v>8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</row>
        <row r="26">
          <cell r="A26">
            <v>26</v>
          </cell>
        </row>
        <row r="27">
          <cell r="A27">
            <v>27</v>
          </cell>
        </row>
        <row r="28">
          <cell r="A28">
            <v>28</v>
          </cell>
        </row>
        <row r="29">
          <cell r="A29">
            <v>29</v>
          </cell>
        </row>
        <row r="30">
          <cell r="A30">
            <v>30</v>
          </cell>
        </row>
        <row r="31">
          <cell r="A31">
            <v>31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34</v>
          </cell>
        </row>
        <row r="35">
          <cell r="A35">
            <v>35</v>
          </cell>
        </row>
        <row r="36">
          <cell r="A36">
            <v>36</v>
          </cell>
        </row>
        <row r="37">
          <cell r="A37">
            <v>37</v>
          </cell>
        </row>
        <row r="38">
          <cell r="A38">
            <v>38</v>
          </cell>
        </row>
        <row r="39">
          <cell r="A39">
            <v>39</v>
          </cell>
        </row>
        <row r="40">
          <cell r="A40">
            <v>40</v>
          </cell>
        </row>
        <row r="41">
          <cell r="A41">
            <v>41</v>
          </cell>
        </row>
        <row r="42">
          <cell r="A42">
            <v>42</v>
          </cell>
        </row>
        <row r="43">
          <cell r="A43">
            <v>43</v>
          </cell>
        </row>
        <row r="44">
          <cell r="A44">
            <v>44</v>
          </cell>
        </row>
        <row r="45">
          <cell r="A45">
            <v>45</v>
          </cell>
        </row>
        <row r="46">
          <cell r="A46">
            <v>46</v>
          </cell>
        </row>
        <row r="47">
          <cell r="A47">
            <v>47</v>
          </cell>
        </row>
        <row r="48">
          <cell r="A48">
            <v>48</v>
          </cell>
        </row>
        <row r="49">
          <cell r="A49">
            <v>49</v>
          </cell>
        </row>
        <row r="50">
          <cell r="A50">
            <v>50</v>
          </cell>
        </row>
        <row r="51">
          <cell r="A51">
            <v>51</v>
          </cell>
        </row>
        <row r="52">
          <cell r="A52">
            <v>52</v>
          </cell>
        </row>
        <row r="53">
          <cell r="A53">
            <v>53</v>
          </cell>
        </row>
        <row r="54">
          <cell r="A54">
            <v>54</v>
          </cell>
        </row>
        <row r="55">
          <cell r="A55">
            <v>55</v>
          </cell>
        </row>
        <row r="56">
          <cell r="A56">
            <v>56</v>
          </cell>
        </row>
        <row r="57">
          <cell r="A57">
            <v>57</v>
          </cell>
        </row>
        <row r="58">
          <cell r="A58">
            <v>58</v>
          </cell>
        </row>
        <row r="59">
          <cell r="A59">
            <v>59</v>
          </cell>
        </row>
        <row r="60">
          <cell r="A60">
            <v>60</v>
          </cell>
        </row>
        <row r="61">
          <cell r="A61">
            <v>61</v>
          </cell>
        </row>
        <row r="62">
          <cell r="A62">
            <v>62</v>
          </cell>
        </row>
        <row r="63">
          <cell r="A63">
            <v>63</v>
          </cell>
        </row>
        <row r="64">
          <cell r="A64">
            <v>64</v>
          </cell>
        </row>
        <row r="65">
          <cell r="A65">
            <v>65</v>
          </cell>
        </row>
        <row r="66">
          <cell r="A66">
            <v>66</v>
          </cell>
        </row>
        <row r="67">
          <cell r="A67">
            <v>67</v>
          </cell>
        </row>
        <row r="68">
          <cell r="A68">
            <v>68</v>
          </cell>
        </row>
        <row r="69">
          <cell r="A69">
            <v>69</v>
          </cell>
        </row>
        <row r="70">
          <cell r="A70">
            <v>70</v>
          </cell>
        </row>
        <row r="71">
          <cell r="A71">
            <v>71</v>
          </cell>
        </row>
        <row r="72">
          <cell r="A72">
            <v>72</v>
          </cell>
        </row>
        <row r="73">
          <cell r="A73">
            <v>73</v>
          </cell>
        </row>
        <row r="74">
          <cell r="A74">
            <v>74</v>
          </cell>
        </row>
        <row r="75">
          <cell r="A75">
            <v>75</v>
          </cell>
        </row>
        <row r="76">
          <cell r="A76">
            <v>76</v>
          </cell>
        </row>
        <row r="77">
          <cell r="A77">
            <v>77</v>
          </cell>
        </row>
        <row r="78">
          <cell r="A78">
            <v>78</v>
          </cell>
        </row>
        <row r="79">
          <cell r="A79">
            <v>79</v>
          </cell>
        </row>
        <row r="80">
          <cell r="A80">
            <v>80</v>
          </cell>
        </row>
        <row r="81">
          <cell r="A81">
            <v>81</v>
          </cell>
        </row>
        <row r="82">
          <cell r="A82">
            <v>82</v>
          </cell>
        </row>
        <row r="83">
          <cell r="A83">
            <v>83</v>
          </cell>
        </row>
        <row r="84">
          <cell r="A84">
            <v>84</v>
          </cell>
        </row>
        <row r="85">
          <cell r="A85">
            <v>85</v>
          </cell>
        </row>
        <row r="86">
          <cell r="A86">
            <v>86</v>
          </cell>
        </row>
        <row r="87">
          <cell r="A87">
            <v>87</v>
          </cell>
        </row>
        <row r="88">
          <cell r="A88">
            <v>88</v>
          </cell>
        </row>
        <row r="89">
          <cell r="A89">
            <v>89</v>
          </cell>
        </row>
        <row r="90">
          <cell r="A90">
            <v>90</v>
          </cell>
        </row>
        <row r="91">
          <cell r="A91">
            <v>91</v>
          </cell>
        </row>
        <row r="92">
          <cell r="A92">
            <v>92</v>
          </cell>
        </row>
        <row r="93">
          <cell r="A93">
            <v>93</v>
          </cell>
        </row>
        <row r="94">
          <cell r="A94">
            <v>94</v>
          </cell>
        </row>
        <row r="95">
          <cell r="A95">
            <v>95</v>
          </cell>
        </row>
        <row r="96">
          <cell r="A96">
            <v>96</v>
          </cell>
        </row>
        <row r="97">
          <cell r="A97">
            <v>97</v>
          </cell>
        </row>
        <row r="98">
          <cell r="A98">
            <v>98</v>
          </cell>
        </row>
        <row r="99">
          <cell r="A99">
            <v>99</v>
          </cell>
        </row>
        <row r="100">
          <cell r="A100">
            <v>100</v>
          </cell>
        </row>
        <row r="101">
          <cell r="A101">
            <v>101</v>
          </cell>
        </row>
        <row r="102">
          <cell r="A102">
            <v>102</v>
          </cell>
        </row>
        <row r="103">
          <cell r="A103">
            <v>103</v>
          </cell>
        </row>
        <row r="104">
          <cell r="A104">
            <v>104</v>
          </cell>
        </row>
        <row r="105">
          <cell r="A105">
            <v>105</v>
          </cell>
        </row>
        <row r="106">
          <cell r="A106">
            <v>106</v>
          </cell>
        </row>
        <row r="107">
          <cell r="A107">
            <v>107</v>
          </cell>
        </row>
        <row r="108">
          <cell r="A108">
            <v>108</v>
          </cell>
        </row>
        <row r="109">
          <cell r="A109">
            <v>109</v>
          </cell>
        </row>
        <row r="110">
          <cell r="A110">
            <v>110</v>
          </cell>
        </row>
        <row r="111">
          <cell r="A111">
            <v>111</v>
          </cell>
        </row>
        <row r="112">
          <cell r="A112">
            <v>112</v>
          </cell>
        </row>
        <row r="113">
          <cell r="A113">
            <v>113</v>
          </cell>
        </row>
        <row r="114">
          <cell r="A114">
            <v>114</v>
          </cell>
        </row>
        <row r="115">
          <cell r="A115">
            <v>115</v>
          </cell>
        </row>
        <row r="116">
          <cell r="A116">
            <v>116</v>
          </cell>
        </row>
        <row r="117">
          <cell r="A117">
            <v>117</v>
          </cell>
        </row>
        <row r="118">
          <cell r="A118">
            <v>118</v>
          </cell>
        </row>
        <row r="119">
          <cell r="A119">
            <v>119</v>
          </cell>
        </row>
        <row r="120">
          <cell r="A120">
            <v>120</v>
          </cell>
        </row>
        <row r="121">
          <cell r="A121">
            <v>121</v>
          </cell>
        </row>
        <row r="122">
          <cell r="A122">
            <v>122</v>
          </cell>
        </row>
        <row r="123">
          <cell r="A123">
            <v>123</v>
          </cell>
        </row>
        <row r="124">
          <cell r="A124">
            <v>124</v>
          </cell>
        </row>
        <row r="125">
          <cell r="A125">
            <v>125</v>
          </cell>
        </row>
        <row r="126">
          <cell r="A126">
            <v>126</v>
          </cell>
        </row>
        <row r="127">
          <cell r="A127">
            <v>127</v>
          </cell>
        </row>
        <row r="128">
          <cell r="A128">
            <v>128</v>
          </cell>
        </row>
        <row r="129">
          <cell r="A129">
            <v>129</v>
          </cell>
        </row>
        <row r="130">
          <cell r="A130">
            <v>130</v>
          </cell>
        </row>
        <row r="131">
          <cell r="A131">
            <v>131</v>
          </cell>
        </row>
        <row r="132">
          <cell r="A132">
            <v>132</v>
          </cell>
        </row>
        <row r="133">
          <cell r="A133">
            <v>133</v>
          </cell>
        </row>
        <row r="134">
          <cell r="A134">
            <v>134</v>
          </cell>
        </row>
        <row r="135">
          <cell r="A135">
            <v>135</v>
          </cell>
        </row>
        <row r="136">
          <cell r="A136">
            <v>136</v>
          </cell>
        </row>
        <row r="137">
          <cell r="A137">
            <v>137</v>
          </cell>
        </row>
        <row r="138">
          <cell r="A138">
            <v>138</v>
          </cell>
        </row>
        <row r="139">
          <cell r="A139">
            <v>139</v>
          </cell>
        </row>
        <row r="140">
          <cell r="A140">
            <v>140</v>
          </cell>
        </row>
        <row r="141">
          <cell r="A141">
            <v>141</v>
          </cell>
        </row>
        <row r="142">
          <cell r="A142">
            <v>142</v>
          </cell>
        </row>
        <row r="143">
          <cell r="A143">
            <v>143</v>
          </cell>
        </row>
        <row r="144">
          <cell r="A144">
            <v>144</v>
          </cell>
        </row>
        <row r="145">
          <cell r="A145">
            <v>145</v>
          </cell>
        </row>
        <row r="146">
          <cell r="A146">
            <v>146</v>
          </cell>
        </row>
        <row r="147">
          <cell r="A147">
            <v>147</v>
          </cell>
        </row>
        <row r="148">
          <cell r="A148">
            <v>148</v>
          </cell>
        </row>
        <row r="149">
          <cell r="A149">
            <v>149</v>
          </cell>
        </row>
        <row r="150">
          <cell r="A150">
            <v>150</v>
          </cell>
        </row>
        <row r="151">
          <cell r="A151">
            <v>151</v>
          </cell>
        </row>
        <row r="152">
          <cell r="A152">
            <v>152</v>
          </cell>
        </row>
        <row r="153">
          <cell r="A153">
            <v>153</v>
          </cell>
        </row>
        <row r="154">
          <cell r="A154">
            <v>154</v>
          </cell>
        </row>
        <row r="155">
          <cell r="A155">
            <v>155</v>
          </cell>
        </row>
        <row r="156">
          <cell r="A156">
            <v>156</v>
          </cell>
        </row>
        <row r="157">
          <cell r="A157">
            <v>157</v>
          </cell>
        </row>
        <row r="158">
          <cell r="A158">
            <v>158</v>
          </cell>
        </row>
        <row r="159">
          <cell r="A159">
            <v>159</v>
          </cell>
        </row>
        <row r="160">
          <cell r="A160">
            <v>160</v>
          </cell>
        </row>
        <row r="161">
          <cell r="A161">
            <v>161</v>
          </cell>
        </row>
        <row r="162">
          <cell r="A162">
            <v>162</v>
          </cell>
        </row>
        <row r="163">
          <cell r="A163">
            <v>163</v>
          </cell>
        </row>
        <row r="164">
          <cell r="A164">
            <v>164</v>
          </cell>
        </row>
        <row r="165">
          <cell r="A165">
            <v>165</v>
          </cell>
        </row>
        <row r="166">
          <cell r="A166">
            <v>166</v>
          </cell>
        </row>
        <row r="167">
          <cell r="A167">
            <v>167</v>
          </cell>
        </row>
        <row r="168">
          <cell r="A168">
            <v>168</v>
          </cell>
        </row>
        <row r="169">
          <cell r="A169">
            <v>169</v>
          </cell>
        </row>
        <row r="170">
          <cell r="A170">
            <v>170</v>
          </cell>
        </row>
        <row r="171">
          <cell r="A171">
            <v>171</v>
          </cell>
        </row>
        <row r="172">
          <cell r="A172">
            <v>172</v>
          </cell>
        </row>
        <row r="173">
          <cell r="A173">
            <v>173</v>
          </cell>
        </row>
        <row r="174">
          <cell r="A174">
            <v>174</v>
          </cell>
        </row>
        <row r="175">
          <cell r="A175">
            <v>175</v>
          </cell>
        </row>
        <row r="176">
          <cell r="A176">
            <v>176</v>
          </cell>
        </row>
        <row r="177">
          <cell r="A177">
            <v>177</v>
          </cell>
        </row>
        <row r="178">
          <cell r="A178">
            <v>178</v>
          </cell>
        </row>
        <row r="179">
          <cell r="A179">
            <v>179</v>
          </cell>
        </row>
        <row r="180">
          <cell r="A180">
            <v>180</v>
          </cell>
        </row>
        <row r="181">
          <cell r="A181">
            <v>181</v>
          </cell>
        </row>
        <row r="182">
          <cell r="A182">
            <v>182</v>
          </cell>
        </row>
        <row r="183">
          <cell r="A183">
            <v>183</v>
          </cell>
        </row>
        <row r="184">
          <cell r="A184">
            <v>184</v>
          </cell>
        </row>
        <row r="185">
          <cell r="A185">
            <v>185</v>
          </cell>
        </row>
        <row r="186">
          <cell r="A186">
            <v>186</v>
          </cell>
        </row>
        <row r="187">
          <cell r="A187">
            <v>187</v>
          </cell>
        </row>
        <row r="188">
          <cell r="A188">
            <v>188</v>
          </cell>
        </row>
        <row r="189">
          <cell r="A189">
            <v>189</v>
          </cell>
        </row>
        <row r="190">
          <cell r="A190">
            <v>190</v>
          </cell>
        </row>
        <row r="191">
          <cell r="A191">
            <v>191</v>
          </cell>
        </row>
        <row r="192">
          <cell r="A192">
            <v>192</v>
          </cell>
        </row>
        <row r="193">
          <cell r="A193">
            <v>193</v>
          </cell>
        </row>
        <row r="194">
          <cell r="A194">
            <v>194</v>
          </cell>
        </row>
        <row r="195">
          <cell r="A195">
            <v>195</v>
          </cell>
        </row>
        <row r="196">
          <cell r="A196">
            <v>196</v>
          </cell>
        </row>
        <row r="197">
          <cell r="A197">
            <v>197</v>
          </cell>
        </row>
        <row r="198">
          <cell r="A198">
            <v>198</v>
          </cell>
        </row>
        <row r="199">
          <cell r="A199">
            <v>199</v>
          </cell>
        </row>
        <row r="200">
          <cell r="A200">
            <v>200</v>
          </cell>
        </row>
        <row r="201">
          <cell r="A201">
            <v>201</v>
          </cell>
        </row>
        <row r="202">
          <cell r="A202">
            <v>202</v>
          </cell>
        </row>
        <row r="203">
          <cell r="A203">
            <v>203</v>
          </cell>
        </row>
        <row r="204">
          <cell r="A204">
            <v>204</v>
          </cell>
        </row>
        <row r="205">
          <cell r="A205">
            <v>205</v>
          </cell>
        </row>
        <row r="206">
          <cell r="A206">
            <v>206</v>
          </cell>
        </row>
        <row r="207">
          <cell r="A207">
            <v>207</v>
          </cell>
        </row>
        <row r="208">
          <cell r="A208">
            <v>208</v>
          </cell>
        </row>
        <row r="209">
          <cell r="A209">
            <v>209</v>
          </cell>
        </row>
        <row r="210">
          <cell r="A210">
            <v>210</v>
          </cell>
        </row>
        <row r="211">
          <cell r="A211">
            <v>211</v>
          </cell>
        </row>
        <row r="212">
          <cell r="A212">
            <v>212</v>
          </cell>
        </row>
        <row r="213">
          <cell r="A213">
            <v>213</v>
          </cell>
        </row>
        <row r="214">
          <cell r="A214">
            <v>214</v>
          </cell>
        </row>
        <row r="215">
          <cell r="A215">
            <v>215</v>
          </cell>
        </row>
        <row r="216">
          <cell r="A216">
            <v>216</v>
          </cell>
        </row>
        <row r="217">
          <cell r="A217">
            <v>217</v>
          </cell>
        </row>
        <row r="218">
          <cell r="A218">
            <v>218</v>
          </cell>
        </row>
        <row r="219">
          <cell r="A219">
            <v>219</v>
          </cell>
        </row>
        <row r="220">
          <cell r="A220">
            <v>220</v>
          </cell>
        </row>
        <row r="221">
          <cell r="A221">
            <v>221</v>
          </cell>
        </row>
        <row r="222">
          <cell r="A222">
            <v>222</v>
          </cell>
        </row>
        <row r="223">
          <cell r="A223">
            <v>223</v>
          </cell>
        </row>
        <row r="224">
          <cell r="A224">
            <v>224</v>
          </cell>
        </row>
        <row r="225">
          <cell r="A225">
            <v>225</v>
          </cell>
        </row>
        <row r="226">
          <cell r="A226">
            <v>226</v>
          </cell>
        </row>
        <row r="227">
          <cell r="A227">
            <v>227</v>
          </cell>
        </row>
        <row r="228">
          <cell r="A228">
            <v>228</v>
          </cell>
        </row>
        <row r="229">
          <cell r="A229">
            <v>229</v>
          </cell>
        </row>
        <row r="230">
          <cell r="A230">
            <v>230</v>
          </cell>
        </row>
        <row r="231">
          <cell r="A231">
            <v>231</v>
          </cell>
        </row>
        <row r="232">
          <cell r="A232">
            <v>232</v>
          </cell>
        </row>
        <row r="233">
          <cell r="A233">
            <v>233</v>
          </cell>
        </row>
        <row r="234">
          <cell r="A234">
            <v>234</v>
          </cell>
        </row>
        <row r="235">
          <cell r="A235">
            <v>235</v>
          </cell>
        </row>
        <row r="236">
          <cell r="A236">
            <v>236</v>
          </cell>
        </row>
        <row r="237">
          <cell r="A237">
            <v>237</v>
          </cell>
        </row>
        <row r="238">
          <cell r="A238">
            <v>238</v>
          </cell>
        </row>
        <row r="239">
          <cell r="A239">
            <v>239</v>
          </cell>
        </row>
        <row r="240">
          <cell r="A240">
            <v>240</v>
          </cell>
        </row>
        <row r="241">
          <cell r="A241">
            <v>241</v>
          </cell>
        </row>
        <row r="242">
          <cell r="A242">
            <v>242</v>
          </cell>
        </row>
        <row r="243">
          <cell r="A243">
            <v>243</v>
          </cell>
        </row>
        <row r="244">
          <cell r="A244">
            <v>244</v>
          </cell>
        </row>
        <row r="245">
          <cell r="A245">
            <v>245</v>
          </cell>
        </row>
        <row r="246">
          <cell r="A246">
            <v>246</v>
          </cell>
        </row>
        <row r="247">
          <cell r="A247">
            <v>247</v>
          </cell>
        </row>
        <row r="248">
          <cell r="A248">
            <v>248</v>
          </cell>
        </row>
        <row r="249">
          <cell r="A249">
            <v>249</v>
          </cell>
        </row>
        <row r="250">
          <cell r="A250">
            <v>250</v>
          </cell>
        </row>
        <row r="251">
          <cell r="A251">
            <v>251</v>
          </cell>
        </row>
        <row r="252">
          <cell r="A252">
            <v>252</v>
          </cell>
        </row>
        <row r="253">
          <cell r="A253">
            <v>253</v>
          </cell>
        </row>
        <row r="254">
          <cell r="A254">
            <v>254</v>
          </cell>
        </row>
        <row r="255">
          <cell r="A255">
            <v>255</v>
          </cell>
        </row>
        <row r="256">
          <cell r="A256">
            <v>256</v>
          </cell>
        </row>
        <row r="257">
          <cell r="A257">
            <v>257</v>
          </cell>
        </row>
        <row r="258">
          <cell r="A258">
            <v>258</v>
          </cell>
        </row>
        <row r="259">
          <cell r="A259">
            <v>259</v>
          </cell>
        </row>
        <row r="260">
          <cell r="A260">
            <v>260</v>
          </cell>
        </row>
        <row r="261">
          <cell r="A261">
            <v>261</v>
          </cell>
        </row>
        <row r="262">
          <cell r="A262">
            <v>262</v>
          </cell>
        </row>
        <row r="263">
          <cell r="A263">
            <v>263</v>
          </cell>
        </row>
        <row r="264">
          <cell r="A264">
            <v>264</v>
          </cell>
        </row>
        <row r="265">
          <cell r="A265">
            <v>265</v>
          </cell>
        </row>
        <row r="266">
          <cell r="A266">
            <v>266</v>
          </cell>
        </row>
        <row r="267">
          <cell r="A267">
            <v>267</v>
          </cell>
        </row>
        <row r="268">
          <cell r="A268">
            <v>268</v>
          </cell>
        </row>
        <row r="269">
          <cell r="A269">
            <v>269</v>
          </cell>
        </row>
        <row r="270">
          <cell r="A270">
            <v>270</v>
          </cell>
        </row>
        <row r="271">
          <cell r="A271">
            <v>271</v>
          </cell>
        </row>
        <row r="272">
          <cell r="A272">
            <v>272</v>
          </cell>
        </row>
        <row r="273">
          <cell r="A273">
            <v>273</v>
          </cell>
        </row>
        <row r="274">
          <cell r="A274">
            <v>274</v>
          </cell>
        </row>
        <row r="275">
          <cell r="A275">
            <v>275</v>
          </cell>
        </row>
        <row r="276">
          <cell r="A276">
            <v>276</v>
          </cell>
        </row>
        <row r="277">
          <cell r="A277">
            <v>277</v>
          </cell>
        </row>
        <row r="278">
          <cell r="A278">
            <v>278</v>
          </cell>
        </row>
        <row r="279">
          <cell r="A279">
            <v>279</v>
          </cell>
        </row>
        <row r="280">
          <cell r="A280">
            <v>280</v>
          </cell>
        </row>
        <row r="281">
          <cell r="A281">
            <v>281</v>
          </cell>
        </row>
        <row r="282">
          <cell r="A282">
            <v>282</v>
          </cell>
        </row>
        <row r="283">
          <cell r="A283">
            <v>283</v>
          </cell>
        </row>
        <row r="284">
          <cell r="A284">
            <v>284</v>
          </cell>
        </row>
        <row r="285">
          <cell r="A285">
            <v>285</v>
          </cell>
        </row>
        <row r="286">
          <cell r="A286">
            <v>286</v>
          </cell>
        </row>
        <row r="287">
          <cell r="A287">
            <v>287</v>
          </cell>
        </row>
        <row r="288">
          <cell r="A288">
            <v>288</v>
          </cell>
        </row>
        <row r="289">
          <cell r="A289">
            <v>289</v>
          </cell>
        </row>
        <row r="290">
          <cell r="A290">
            <v>290</v>
          </cell>
        </row>
        <row r="291">
          <cell r="A291">
            <v>291</v>
          </cell>
        </row>
        <row r="292">
          <cell r="A292">
            <v>292</v>
          </cell>
        </row>
        <row r="293">
          <cell r="A293">
            <v>293</v>
          </cell>
        </row>
        <row r="294">
          <cell r="A294">
            <v>294</v>
          </cell>
        </row>
        <row r="295">
          <cell r="A295">
            <v>295</v>
          </cell>
        </row>
        <row r="296">
          <cell r="A296">
            <v>296</v>
          </cell>
        </row>
        <row r="297">
          <cell r="A297">
            <v>297</v>
          </cell>
        </row>
        <row r="298">
          <cell r="A298">
            <v>298</v>
          </cell>
        </row>
        <row r="299">
          <cell r="A299">
            <v>299</v>
          </cell>
        </row>
        <row r="300">
          <cell r="A300">
            <v>300</v>
          </cell>
        </row>
        <row r="301">
          <cell r="A301">
            <v>301</v>
          </cell>
        </row>
        <row r="302">
          <cell r="A302">
            <v>302</v>
          </cell>
        </row>
        <row r="303">
          <cell r="A303">
            <v>303</v>
          </cell>
        </row>
        <row r="304">
          <cell r="A304">
            <v>304</v>
          </cell>
        </row>
        <row r="305">
          <cell r="A305">
            <v>305</v>
          </cell>
        </row>
        <row r="306">
          <cell r="A306">
            <v>306</v>
          </cell>
        </row>
        <row r="307">
          <cell r="A307">
            <v>307</v>
          </cell>
        </row>
        <row r="308">
          <cell r="A308">
            <v>308</v>
          </cell>
        </row>
        <row r="309">
          <cell r="A309">
            <v>309</v>
          </cell>
        </row>
        <row r="310">
          <cell r="A310">
            <v>310</v>
          </cell>
        </row>
        <row r="311">
          <cell r="A311">
            <v>311</v>
          </cell>
        </row>
        <row r="312">
          <cell r="A312">
            <v>312</v>
          </cell>
        </row>
        <row r="313">
          <cell r="A313">
            <v>313</v>
          </cell>
        </row>
        <row r="314">
          <cell r="A314">
            <v>314</v>
          </cell>
        </row>
        <row r="315">
          <cell r="A315">
            <v>315</v>
          </cell>
        </row>
        <row r="316">
          <cell r="A316">
            <v>316</v>
          </cell>
        </row>
        <row r="317">
          <cell r="A317">
            <v>317</v>
          </cell>
        </row>
        <row r="318">
          <cell r="A318">
            <v>318</v>
          </cell>
        </row>
        <row r="319">
          <cell r="A319">
            <v>319</v>
          </cell>
        </row>
        <row r="320">
          <cell r="A320">
            <v>320</v>
          </cell>
        </row>
        <row r="321">
          <cell r="A321">
            <v>321</v>
          </cell>
        </row>
        <row r="322">
          <cell r="A322">
            <v>322</v>
          </cell>
        </row>
        <row r="323">
          <cell r="A323">
            <v>323</v>
          </cell>
        </row>
        <row r="324">
          <cell r="A324">
            <v>324</v>
          </cell>
        </row>
        <row r="325">
          <cell r="A325">
            <v>325</v>
          </cell>
        </row>
        <row r="326">
          <cell r="A326">
            <v>326</v>
          </cell>
        </row>
        <row r="327">
          <cell r="A327">
            <v>327</v>
          </cell>
        </row>
        <row r="328">
          <cell r="A328">
            <v>328</v>
          </cell>
        </row>
        <row r="329">
          <cell r="A329">
            <v>329</v>
          </cell>
        </row>
        <row r="330">
          <cell r="A330">
            <v>330</v>
          </cell>
        </row>
        <row r="331">
          <cell r="A331">
            <v>331</v>
          </cell>
        </row>
        <row r="332">
          <cell r="A332">
            <v>332</v>
          </cell>
        </row>
        <row r="333">
          <cell r="A333">
            <v>333</v>
          </cell>
        </row>
        <row r="334">
          <cell r="A334">
            <v>334</v>
          </cell>
        </row>
        <row r="335">
          <cell r="A335">
            <v>335</v>
          </cell>
        </row>
        <row r="336">
          <cell r="A336">
            <v>336</v>
          </cell>
        </row>
        <row r="337">
          <cell r="A337">
            <v>337</v>
          </cell>
        </row>
        <row r="338">
          <cell r="A338">
            <v>338</v>
          </cell>
        </row>
        <row r="339">
          <cell r="A339">
            <v>339</v>
          </cell>
        </row>
        <row r="340">
          <cell r="A340">
            <v>340</v>
          </cell>
        </row>
        <row r="341">
          <cell r="A341">
            <v>341</v>
          </cell>
        </row>
        <row r="342">
          <cell r="A342">
            <v>342</v>
          </cell>
        </row>
        <row r="343">
          <cell r="A343">
            <v>343</v>
          </cell>
        </row>
        <row r="344">
          <cell r="A344">
            <v>344</v>
          </cell>
        </row>
        <row r="345">
          <cell r="A345">
            <v>345</v>
          </cell>
        </row>
        <row r="346">
          <cell r="A346">
            <v>346</v>
          </cell>
        </row>
        <row r="347">
          <cell r="A347">
            <v>347</v>
          </cell>
        </row>
        <row r="348">
          <cell r="A348">
            <v>348</v>
          </cell>
        </row>
        <row r="349">
          <cell r="A349">
            <v>349</v>
          </cell>
        </row>
        <row r="350">
          <cell r="A350">
            <v>350</v>
          </cell>
        </row>
        <row r="351">
          <cell r="A351">
            <v>351</v>
          </cell>
        </row>
        <row r="352">
          <cell r="A352">
            <v>352</v>
          </cell>
        </row>
        <row r="353">
          <cell r="A353">
            <v>353</v>
          </cell>
        </row>
        <row r="354">
          <cell r="A354">
            <v>354</v>
          </cell>
        </row>
        <row r="355">
          <cell r="A355">
            <v>355</v>
          </cell>
        </row>
        <row r="356">
          <cell r="A356">
            <v>356</v>
          </cell>
        </row>
        <row r="357">
          <cell r="A357">
            <v>357</v>
          </cell>
        </row>
        <row r="358">
          <cell r="A358">
            <v>358</v>
          </cell>
        </row>
        <row r="359">
          <cell r="A359">
            <v>359</v>
          </cell>
        </row>
        <row r="360">
          <cell r="A360">
            <v>360</v>
          </cell>
        </row>
        <row r="361">
          <cell r="A361">
            <v>361</v>
          </cell>
        </row>
        <row r="362">
          <cell r="A362">
            <v>362</v>
          </cell>
        </row>
        <row r="363">
          <cell r="A363">
            <v>363</v>
          </cell>
        </row>
        <row r="364">
          <cell r="A364">
            <v>364</v>
          </cell>
        </row>
        <row r="365">
          <cell r="A365">
            <v>365</v>
          </cell>
        </row>
        <row r="366">
          <cell r="A366">
            <v>366</v>
          </cell>
        </row>
        <row r="367">
          <cell r="A367">
            <v>367</v>
          </cell>
        </row>
        <row r="368">
          <cell r="A368">
            <v>368</v>
          </cell>
        </row>
        <row r="369">
          <cell r="A369">
            <v>369</v>
          </cell>
        </row>
        <row r="370">
          <cell r="A370">
            <v>370</v>
          </cell>
        </row>
        <row r="371">
          <cell r="A371">
            <v>371</v>
          </cell>
        </row>
        <row r="372">
          <cell r="A372">
            <v>372</v>
          </cell>
        </row>
        <row r="373">
          <cell r="A373">
            <v>373</v>
          </cell>
        </row>
        <row r="374">
          <cell r="A374">
            <v>374</v>
          </cell>
        </row>
        <row r="375">
          <cell r="A375">
            <v>375</v>
          </cell>
        </row>
        <row r="376">
          <cell r="A376">
            <v>376</v>
          </cell>
        </row>
        <row r="377">
          <cell r="A377">
            <v>377</v>
          </cell>
        </row>
        <row r="378">
          <cell r="A378">
            <v>378</v>
          </cell>
        </row>
        <row r="379">
          <cell r="A379">
            <v>379</v>
          </cell>
        </row>
        <row r="380">
          <cell r="A380">
            <v>380</v>
          </cell>
        </row>
        <row r="381">
          <cell r="A381">
            <v>381</v>
          </cell>
        </row>
        <row r="382">
          <cell r="A382">
            <v>382</v>
          </cell>
        </row>
        <row r="383">
          <cell r="A383">
            <v>383</v>
          </cell>
        </row>
        <row r="384">
          <cell r="A384">
            <v>384</v>
          </cell>
        </row>
        <row r="385">
          <cell r="A385">
            <v>385</v>
          </cell>
        </row>
        <row r="386">
          <cell r="A386">
            <v>386</v>
          </cell>
        </row>
        <row r="387">
          <cell r="A387">
            <v>387</v>
          </cell>
        </row>
        <row r="388">
          <cell r="A388">
            <v>388</v>
          </cell>
        </row>
        <row r="389">
          <cell r="A389">
            <v>389</v>
          </cell>
        </row>
        <row r="390">
          <cell r="A390">
            <v>390</v>
          </cell>
        </row>
        <row r="391">
          <cell r="A391">
            <v>391</v>
          </cell>
        </row>
        <row r="392">
          <cell r="A392">
            <v>392</v>
          </cell>
        </row>
        <row r="393">
          <cell r="A393">
            <v>393</v>
          </cell>
        </row>
        <row r="394">
          <cell r="A394">
            <v>394</v>
          </cell>
        </row>
        <row r="395">
          <cell r="A395">
            <v>395</v>
          </cell>
        </row>
        <row r="396">
          <cell r="A396">
            <v>396</v>
          </cell>
        </row>
        <row r="397">
          <cell r="A397">
            <v>397</v>
          </cell>
        </row>
        <row r="398">
          <cell r="A398">
            <v>398</v>
          </cell>
        </row>
        <row r="399">
          <cell r="A399">
            <v>399</v>
          </cell>
        </row>
        <row r="400">
          <cell r="A400">
            <v>400</v>
          </cell>
        </row>
        <row r="401">
          <cell r="A401">
            <v>401</v>
          </cell>
        </row>
        <row r="402">
          <cell r="A402">
            <v>402</v>
          </cell>
        </row>
        <row r="403">
          <cell r="A403">
            <v>403</v>
          </cell>
        </row>
        <row r="404">
          <cell r="A404">
            <v>404</v>
          </cell>
        </row>
        <row r="405">
          <cell r="A405">
            <v>405</v>
          </cell>
        </row>
        <row r="406">
          <cell r="A406">
            <v>406</v>
          </cell>
        </row>
        <row r="407">
          <cell r="A407">
            <v>407</v>
          </cell>
        </row>
        <row r="408">
          <cell r="A408">
            <v>408</v>
          </cell>
        </row>
        <row r="409">
          <cell r="A409">
            <v>409</v>
          </cell>
        </row>
        <row r="410">
          <cell r="A410">
            <v>410</v>
          </cell>
        </row>
        <row r="411">
          <cell r="A411">
            <v>411</v>
          </cell>
        </row>
        <row r="412">
          <cell r="A412">
            <v>412</v>
          </cell>
        </row>
        <row r="413">
          <cell r="A413">
            <v>413</v>
          </cell>
        </row>
        <row r="414">
          <cell r="A414">
            <v>414</v>
          </cell>
        </row>
        <row r="415">
          <cell r="A415">
            <v>415</v>
          </cell>
        </row>
        <row r="416">
          <cell r="A416">
            <v>416</v>
          </cell>
        </row>
        <row r="417">
          <cell r="A417">
            <v>417</v>
          </cell>
        </row>
        <row r="418">
          <cell r="A418">
            <v>418</v>
          </cell>
        </row>
        <row r="419">
          <cell r="A419">
            <v>419</v>
          </cell>
        </row>
        <row r="420">
          <cell r="A420">
            <v>420</v>
          </cell>
        </row>
        <row r="421">
          <cell r="A421">
            <v>421</v>
          </cell>
        </row>
        <row r="422">
          <cell r="A422">
            <v>422</v>
          </cell>
        </row>
        <row r="423">
          <cell r="A423">
            <v>423</v>
          </cell>
        </row>
        <row r="424">
          <cell r="A424">
            <v>424</v>
          </cell>
        </row>
        <row r="425">
          <cell r="A425">
            <v>425</v>
          </cell>
        </row>
        <row r="426">
          <cell r="A426">
            <v>426</v>
          </cell>
        </row>
        <row r="427">
          <cell r="A427">
            <v>427</v>
          </cell>
        </row>
        <row r="428">
          <cell r="A428">
            <v>428</v>
          </cell>
        </row>
        <row r="429">
          <cell r="A429">
            <v>429</v>
          </cell>
        </row>
        <row r="430">
          <cell r="A430">
            <v>430</v>
          </cell>
        </row>
        <row r="431">
          <cell r="A431">
            <v>431</v>
          </cell>
        </row>
        <row r="432">
          <cell r="A432">
            <v>432</v>
          </cell>
        </row>
        <row r="433">
          <cell r="A433">
            <v>433</v>
          </cell>
        </row>
        <row r="434">
          <cell r="A434">
            <v>434</v>
          </cell>
        </row>
        <row r="435">
          <cell r="A435">
            <v>435</v>
          </cell>
        </row>
        <row r="436">
          <cell r="A436">
            <v>436</v>
          </cell>
        </row>
        <row r="437">
          <cell r="A437">
            <v>437</v>
          </cell>
        </row>
        <row r="438">
          <cell r="A438">
            <v>438</v>
          </cell>
        </row>
        <row r="439">
          <cell r="A439">
            <v>439</v>
          </cell>
        </row>
        <row r="440">
          <cell r="A440">
            <v>440</v>
          </cell>
        </row>
        <row r="441">
          <cell r="A441">
            <v>441</v>
          </cell>
        </row>
        <row r="442">
          <cell r="A442">
            <v>442</v>
          </cell>
        </row>
        <row r="443">
          <cell r="A443">
            <v>443</v>
          </cell>
        </row>
        <row r="444">
          <cell r="A444">
            <v>444</v>
          </cell>
        </row>
        <row r="445">
          <cell r="A445">
            <v>445</v>
          </cell>
        </row>
        <row r="446">
          <cell r="A446">
            <v>446</v>
          </cell>
        </row>
        <row r="447">
          <cell r="A447">
            <v>447</v>
          </cell>
        </row>
        <row r="448">
          <cell r="A448">
            <v>448</v>
          </cell>
        </row>
        <row r="449">
          <cell r="A449">
            <v>449</v>
          </cell>
        </row>
        <row r="450">
          <cell r="A450">
            <v>450</v>
          </cell>
        </row>
        <row r="451">
          <cell r="A451">
            <v>451</v>
          </cell>
        </row>
        <row r="452">
          <cell r="A452">
            <v>452</v>
          </cell>
        </row>
        <row r="453">
          <cell r="A453">
            <v>453</v>
          </cell>
        </row>
        <row r="454">
          <cell r="A454">
            <v>454</v>
          </cell>
        </row>
        <row r="455">
          <cell r="A455">
            <v>455</v>
          </cell>
        </row>
        <row r="456">
          <cell r="A456">
            <v>456</v>
          </cell>
        </row>
        <row r="457">
          <cell r="A457">
            <v>457</v>
          </cell>
        </row>
        <row r="458">
          <cell r="A458">
            <v>458</v>
          </cell>
        </row>
        <row r="459">
          <cell r="A459">
            <v>459</v>
          </cell>
        </row>
        <row r="460">
          <cell r="A460">
            <v>460</v>
          </cell>
        </row>
        <row r="461">
          <cell r="A461">
            <v>461</v>
          </cell>
        </row>
        <row r="462">
          <cell r="A462">
            <v>462</v>
          </cell>
        </row>
        <row r="463">
          <cell r="A463">
            <v>463</v>
          </cell>
        </row>
        <row r="464">
          <cell r="A464">
            <v>464</v>
          </cell>
        </row>
        <row r="465">
          <cell r="A465">
            <v>465</v>
          </cell>
        </row>
        <row r="466">
          <cell r="A466">
            <v>466</v>
          </cell>
        </row>
        <row r="467">
          <cell r="A467">
            <v>467</v>
          </cell>
        </row>
        <row r="468">
          <cell r="A468">
            <v>468</v>
          </cell>
        </row>
        <row r="469">
          <cell r="A469">
            <v>469</v>
          </cell>
        </row>
        <row r="470">
          <cell r="A470">
            <v>470</v>
          </cell>
        </row>
        <row r="471">
          <cell r="A471">
            <v>471</v>
          </cell>
        </row>
        <row r="472">
          <cell r="A472">
            <v>472</v>
          </cell>
        </row>
        <row r="473">
          <cell r="A473">
            <v>473</v>
          </cell>
        </row>
        <row r="474">
          <cell r="A474">
            <v>474</v>
          </cell>
        </row>
        <row r="475">
          <cell r="A475">
            <v>475</v>
          </cell>
        </row>
        <row r="476">
          <cell r="A476">
            <v>476</v>
          </cell>
        </row>
        <row r="477">
          <cell r="A477">
            <v>477</v>
          </cell>
        </row>
        <row r="478">
          <cell r="A478">
            <v>478</v>
          </cell>
        </row>
        <row r="479">
          <cell r="A479">
            <v>479</v>
          </cell>
        </row>
        <row r="480">
          <cell r="A480">
            <v>480</v>
          </cell>
        </row>
        <row r="481">
          <cell r="A481">
            <v>481</v>
          </cell>
        </row>
        <row r="482">
          <cell r="A482">
            <v>482</v>
          </cell>
        </row>
        <row r="483">
          <cell r="A483">
            <v>483</v>
          </cell>
        </row>
        <row r="484">
          <cell r="A484">
            <v>484</v>
          </cell>
        </row>
        <row r="485">
          <cell r="A485">
            <v>485</v>
          </cell>
        </row>
        <row r="486">
          <cell r="A486">
            <v>486</v>
          </cell>
        </row>
        <row r="487">
          <cell r="A487">
            <v>487</v>
          </cell>
        </row>
        <row r="488">
          <cell r="A488">
            <v>488</v>
          </cell>
        </row>
        <row r="489">
          <cell r="A489">
            <v>489</v>
          </cell>
        </row>
        <row r="490">
          <cell r="A490">
            <v>490</v>
          </cell>
        </row>
        <row r="491">
          <cell r="A491">
            <v>491</v>
          </cell>
        </row>
        <row r="492">
          <cell r="A492">
            <v>492</v>
          </cell>
        </row>
        <row r="493">
          <cell r="A493">
            <v>493</v>
          </cell>
        </row>
        <row r="494">
          <cell r="A494">
            <v>494</v>
          </cell>
        </row>
        <row r="495">
          <cell r="A495">
            <v>495</v>
          </cell>
        </row>
        <row r="496">
          <cell r="A496">
            <v>496</v>
          </cell>
        </row>
        <row r="497">
          <cell r="A497">
            <v>497</v>
          </cell>
        </row>
        <row r="498">
          <cell r="A498">
            <v>498</v>
          </cell>
        </row>
        <row r="499">
          <cell r="A499">
            <v>499</v>
          </cell>
        </row>
        <row r="500">
          <cell r="A500">
            <v>500</v>
          </cell>
        </row>
        <row r="501">
          <cell r="A501">
            <v>501</v>
          </cell>
        </row>
        <row r="502">
          <cell r="A502">
            <v>502</v>
          </cell>
        </row>
        <row r="503">
          <cell r="A503">
            <v>503</v>
          </cell>
        </row>
        <row r="504">
          <cell r="A504">
            <v>504</v>
          </cell>
        </row>
        <row r="505">
          <cell r="A505">
            <v>505</v>
          </cell>
        </row>
        <row r="506">
          <cell r="A506">
            <v>506</v>
          </cell>
        </row>
        <row r="507">
          <cell r="A507">
            <v>507</v>
          </cell>
        </row>
        <row r="508">
          <cell r="A508">
            <v>508</v>
          </cell>
        </row>
        <row r="509">
          <cell r="A509">
            <v>509</v>
          </cell>
        </row>
        <row r="510">
          <cell r="A510">
            <v>510</v>
          </cell>
        </row>
        <row r="511">
          <cell r="A511">
            <v>511</v>
          </cell>
        </row>
        <row r="512">
          <cell r="A512">
            <v>512</v>
          </cell>
        </row>
        <row r="513">
          <cell r="A513">
            <v>513</v>
          </cell>
        </row>
        <row r="514">
          <cell r="A514">
            <v>514</v>
          </cell>
        </row>
        <row r="515">
          <cell r="A515">
            <v>515</v>
          </cell>
        </row>
        <row r="516">
          <cell r="A516">
            <v>516</v>
          </cell>
        </row>
        <row r="517">
          <cell r="A517">
            <v>517</v>
          </cell>
        </row>
        <row r="518">
          <cell r="A518">
            <v>518</v>
          </cell>
        </row>
        <row r="519">
          <cell r="A519">
            <v>519</v>
          </cell>
        </row>
        <row r="520">
          <cell r="A520">
            <v>520</v>
          </cell>
        </row>
        <row r="521">
          <cell r="A521">
            <v>521</v>
          </cell>
        </row>
        <row r="522">
          <cell r="A522">
            <v>522</v>
          </cell>
        </row>
        <row r="523">
          <cell r="A523">
            <v>523</v>
          </cell>
        </row>
        <row r="524">
          <cell r="A524">
            <v>524</v>
          </cell>
        </row>
        <row r="525">
          <cell r="A525">
            <v>525</v>
          </cell>
        </row>
        <row r="526">
          <cell r="A526">
            <v>526</v>
          </cell>
        </row>
        <row r="527">
          <cell r="A527">
            <v>527</v>
          </cell>
        </row>
        <row r="528">
          <cell r="A528">
            <v>528</v>
          </cell>
        </row>
        <row r="529">
          <cell r="A529">
            <v>529</v>
          </cell>
        </row>
        <row r="530">
          <cell r="A530">
            <v>530</v>
          </cell>
        </row>
        <row r="531">
          <cell r="A531">
            <v>531</v>
          </cell>
        </row>
        <row r="532">
          <cell r="A532">
            <v>532</v>
          </cell>
        </row>
        <row r="533">
          <cell r="A533">
            <v>533</v>
          </cell>
        </row>
        <row r="534">
          <cell r="A534">
            <v>534</v>
          </cell>
        </row>
        <row r="535">
          <cell r="A535">
            <v>535</v>
          </cell>
        </row>
        <row r="536">
          <cell r="A536">
            <v>536</v>
          </cell>
        </row>
        <row r="537">
          <cell r="A537">
            <v>537</v>
          </cell>
        </row>
        <row r="538">
          <cell r="A538">
            <v>538</v>
          </cell>
        </row>
        <row r="539">
          <cell r="A539">
            <v>539</v>
          </cell>
        </row>
        <row r="540">
          <cell r="A540">
            <v>540</v>
          </cell>
        </row>
        <row r="541">
          <cell r="A541">
            <v>541</v>
          </cell>
        </row>
        <row r="542">
          <cell r="A542">
            <v>542</v>
          </cell>
        </row>
        <row r="543">
          <cell r="A543">
            <v>543</v>
          </cell>
        </row>
        <row r="544">
          <cell r="A544">
            <v>544</v>
          </cell>
        </row>
        <row r="545">
          <cell r="A545">
            <v>545</v>
          </cell>
        </row>
        <row r="546">
          <cell r="A546">
            <v>546</v>
          </cell>
        </row>
        <row r="547">
          <cell r="A547">
            <v>547</v>
          </cell>
        </row>
        <row r="548">
          <cell r="A548">
            <v>548</v>
          </cell>
        </row>
        <row r="549">
          <cell r="A549">
            <v>549</v>
          </cell>
        </row>
        <row r="550">
          <cell r="A550">
            <v>550</v>
          </cell>
        </row>
        <row r="551">
          <cell r="A551">
            <v>551</v>
          </cell>
        </row>
        <row r="552">
          <cell r="A552">
            <v>552</v>
          </cell>
        </row>
        <row r="553">
          <cell r="A553">
            <v>553</v>
          </cell>
        </row>
        <row r="554">
          <cell r="A554">
            <v>554</v>
          </cell>
        </row>
        <row r="555">
          <cell r="A555">
            <v>555</v>
          </cell>
        </row>
        <row r="556">
          <cell r="A556">
            <v>556</v>
          </cell>
        </row>
        <row r="557">
          <cell r="A557">
            <v>557</v>
          </cell>
        </row>
        <row r="558">
          <cell r="A558">
            <v>558</v>
          </cell>
        </row>
        <row r="559">
          <cell r="A559">
            <v>559</v>
          </cell>
        </row>
        <row r="560">
          <cell r="A560">
            <v>560</v>
          </cell>
        </row>
        <row r="561">
          <cell r="A561">
            <v>561</v>
          </cell>
        </row>
        <row r="562">
          <cell r="A562">
            <v>562</v>
          </cell>
        </row>
        <row r="563">
          <cell r="A563">
            <v>563</v>
          </cell>
        </row>
        <row r="564">
          <cell r="A564">
            <v>564</v>
          </cell>
        </row>
        <row r="565">
          <cell r="A565">
            <v>565</v>
          </cell>
        </row>
        <row r="566">
          <cell r="A566">
            <v>566</v>
          </cell>
        </row>
        <row r="567">
          <cell r="A567">
            <v>567</v>
          </cell>
        </row>
        <row r="568">
          <cell r="A568">
            <v>568</v>
          </cell>
        </row>
        <row r="569">
          <cell r="A569">
            <v>569</v>
          </cell>
        </row>
        <row r="570">
          <cell r="A570">
            <v>570</v>
          </cell>
        </row>
        <row r="571">
          <cell r="A571">
            <v>571</v>
          </cell>
        </row>
        <row r="572">
          <cell r="A572">
            <v>572</v>
          </cell>
        </row>
        <row r="573">
          <cell r="A573">
            <v>573</v>
          </cell>
        </row>
        <row r="574">
          <cell r="A574">
            <v>574</v>
          </cell>
        </row>
        <row r="575">
          <cell r="A575">
            <v>575</v>
          </cell>
        </row>
        <row r="576">
          <cell r="A576">
            <v>576</v>
          </cell>
        </row>
        <row r="577">
          <cell r="A577">
            <v>577</v>
          </cell>
        </row>
        <row r="578">
          <cell r="A578">
            <v>578</v>
          </cell>
        </row>
        <row r="579">
          <cell r="A579">
            <v>579</v>
          </cell>
        </row>
        <row r="580">
          <cell r="A580">
            <v>580</v>
          </cell>
        </row>
        <row r="581">
          <cell r="A581">
            <v>581</v>
          </cell>
        </row>
        <row r="582">
          <cell r="A582">
            <v>582</v>
          </cell>
        </row>
        <row r="583">
          <cell r="A583">
            <v>583</v>
          </cell>
        </row>
        <row r="584">
          <cell r="A584">
            <v>584</v>
          </cell>
        </row>
        <row r="585">
          <cell r="A585">
            <v>585</v>
          </cell>
        </row>
        <row r="586">
          <cell r="A586">
            <v>586</v>
          </cell>
        </row>
        <row r="587">
          <cell r="A587">
            <v>587</v>
          </cell>
        </row>
        <row r="588">
          <cell r="A588">
            <v>588</v>
          </cell>
        </row>
        <row r="589">
          <cell r="A589">
            <v>589</v>
          </cell>
        </row>
        <row r="590">
          <cell r="A590">
            <v>590</v>
          </cell>
        </row>
        <row r="591">
          <cell r="A591">
            <v>591</v>
          </cell>
        </row>
        <row r="592">
          <cell r="A592">
            <v>592</v>
          </cell>
        </row>
        <row r="593">
          <cell r="A593">
            <v>593</v>
          </cell>
        </row>
        <row r="594">
          <cell r="A594">
            <v>594</v>
          </cell>
        </row>
        <row r="595">
          <cell r="A595">
            <v>595</v>
          </cell>
        </row>
        <row r="596">
          <cell r="A596">
            <v>596</v>
          </cell>
        </row>
        <row r="597">
          <cell r="A597">
            <v>597</v>
          </cell>
        </row>
        <row r="598">
          <cell r="A598">
            <v>598</v>
          </cell>
        </row>
        <row r="599">
          <cell r="A599">
            <v>599</v>
          </cell>
        </row>
        <row r="600">
          <cell r="A600">
            <v>600</v>
          </cell>
        </row>
        <row r="601">
          <cell r="A601">
            <v>601</v>
          </cell>
        </row>
        <row r="602">
          <cell r="A602">
            <v>602</v>
          </cell>
        </row>
        <row r="603">
          <cell r="A603">
            <v>603</v>
          </cell>
        </row>
        <row r="604">
          <cell r="A604">
            <v>604</v>
          </cell>
        </row>
        <row r="605">
          <cell r="A605">
            <v>605</v>
          </cell>
        </row>
        <row r="606">
          <cell r="A606">
            <v>606</v>
          </cell>
        </row>
        <row r="607">
          <cell r="A607">
            <v>607</v>
          </cell>
        </row>
        <row r="608">
          <cell r="A608">
            <v>608</v>
          </cell>
        </row>
        <row r="609">
          <cell r="A609">
            <v>609</v>
          </cell>
        </row>
        <row r="610">
          <cell r="A610">
            <v>610</v>
          </cell>
        </row>
        <row r="611">
          <cell r="A611">
            <v>611</v>
          </cell>
        </row>
        <row r="612">
          <cell r="A612">
            <v>612</v>
          </cell>
        </row>
        <row r="613">
          <cell r="A613">
            <v>613</v>
          </cell>
        </row>
        <row r="614">
          <cell r="A614">
            <v>614</v>
          </cell>
        </row>
        <row r="615">
          <cell r="A615">
            <v>615</v>
          </cell>
        </row>
        <row r="616">
          <cell r="A616">
            <v>616</v>
          </cell>
        </row>
        <row r="617">
          <cell r="A617">
            <v>617</v>
          </cell>
        </row>
        <row r="618">
          <cell r="A618">
            <v>618</v>
          </cell>
        </row>
        <row r="619">
          <cell r="A619">
            <v>619</v>
          </cell>
        </row>
        <row r="620">
          <cell r="A620">
            <v>620</v>
          </cell>
        </row>
        <row r="621">
          <cell r="A621">
            <v>621</v>
          </cell>
        </row>
        <row r="622">
          <cell r="A622">
            <v>622</v>
          </cell>
        </row>
        <row r="623">
          <cell r="A623">
            <v>623</v>
          </cell>
        </row>
        <row r="624">
          <cell r="A624">
            <v>624</v>
          </cell>
        </row>
        <row r="625">
          <cell r="A625">
            <v>625</v>
          </cell>
        </row>
        <row r="626">
          <cell r="A626">
            <v>626</v>
          </cell>
        </row>
        <row r="627">
          <cell r="A627">
            <v>627</v>
          </cell>
        </row>
        <row r="628">
          <cell r="A628">
            <v>628</v>
          </cell>
        </row>
        <row r="629">
          <cell r="A629">
            <v>629</v>
          </cell>
        </row>
        <row r="630">
          <cell r="A630">
            <v>630</v>
          </cell>
        </row>
        <row r="631">
          <cell r="A631">
            <v>631</v>
          </cell>
        </row>
        <row r="632">
          <cell r="A632">
            <v>632</v>
          </cell>
        </row>
        <row r="633">
          <cell r="A633">
            <v>633</v>
          </cell>
        </row>
        <row r="634">
          <cell r="A634">
            <v>634</v>
          </cell>
        </row>
        <row r="635">
          <cell r="A635">
            <v>635</v>
          </cell>
        </row>
        <row r="636">
          <cell r="A636">
            <v>636</v>
          </cell>
        </row>
        <row r="637">
          <cell r="A637">
            <v>637</v>
          </cell>
        </row>
        <row r="638">
          <cell r="A638">
            <v>638</v>
          </cell>
        </row>
        <row r="639">
          <cell r="A639">
            <v>639</v>
          </cell>
        </row>
        <row r="640">
          <cell r="A640">
            <v>640</v>
          </cell>
        </row>
        <row r="641">
          <cell r="A641">
            <v>641</v>
          </cell>
        </row>
        <row r="642">
          <cell r="A642">
            <v>642</v>
          </cell>
        </row>
        <row r="643">
          <cell r="A643">
            <v>643</v>
          </cell>
        </row>
        <row r="644">
          <cell r="A644">
            <v>644</v>
          </cell>
        </row>
        <row r="645">
          <cell r="A645">
            <v>645</v>
          </cell>
        </row>
        <row r="646">
          <cell r="A646">
            <v>646</v>
          </cell>
        </row>
        <row r="647">
          <cell r="A647">
            <v>647</v>
          </cell>
        </row>
        <row r="648">
          <cell r="A648">
            <v>648</v>
          </cell>
        </row>
        <row r="649">
          <cell r="A649">
            <v>649</v>
          </cell>
        </row>
        <row r="650">
          <cell r="A650">
            <v>650</v>
          </cell>
        </row>
        <row r="651">
          <cell r="A651">
            <v>651</v>
          </cell>
        </row>
        <row r="652">
          <cell r="A652">
            <v>652</v>
          </cell>
        </row>
        <row r="653">
          <cell r="A653">
            <v>653</v>
          </cell>
        </row>
        <row r="654">
          <cell r="A654">
            <v>654</v>
          </cell>
        </row>
        <row r="655">
          <cell r="A655">
            <v>655</v>
          </cell>
        </row>
        <row r="656">
          <cell r="A656">
            <v>656</v>
          </cell>
        </row>
        <row r="657">
          <cell r="A657">
            <v>657</v>
          </cell>
        </row>
        <row r="658">
          <cell r="A658">
            <v>658</v>
          </cell>
        </row>
        <row r="659">
          <cell r="A659">
            <v>659</v>
          </cell>
        </row>
        <row r="660">
          <cell r="A660">
            <v>660</v>
          </cell>
        </row>
        <row r="661">
          <cell r="A661">
            <v>661</v>
          </cell>
        </row>
        <row r="662">
          <cell r="A662">
            <v>662</v>
          </cell>
        </row>
        <row r="663">
          <cell r="A663">
            <v>663</v>
          </cell>
        </row>
        <row r="664">
          <cell r="A664">
            <v>664</v>
          </cell>
        </row>
        <row r="665">
          <cell r="A665">
            <v>665</v>
          </cell>
        </row>
        <row r="666">
          <cell r="A666">
            <v>666</v>
          </cell>
        </row>
        <row r="667">
          <cell r="A667">
            <v>667</v>
          </cell>
        </row>
        <row r="668">
          <cell r="A668">
            <v>668</v>
          </cell>
        </row>
        <row r="669">
          <cell r="A669">
            <v>669</v>
          </cell>
        </row>
        <row r="670">
          <cell r="A670">
            <v>670</v>
          </cell>
        </row>
        <row r="671">
          <cell r="A671">
            <v>671</v>
          </cell>
        </row>
        <row r="672">
          <cell r="A672">
            <v>672</v>
          </cell>
        </row>
        <row r="673">
          <cell r="A673">
            <v>673</v>
          </cell>
        </row>
        <row r="674">
          <cell r="A674">
            <v>674</v>
          </cell>
        </row>
        <row r="675">
          <cell r="A675">
            <v>675</v>
          </cell>
        </row>
        <row r="676">
          <cell r="A676">
            <v>676</v>
          </cell>
        </row>
        <row r="677">
          <cell r="A677">
            <v>677</v>
          </cell>
        </row>
        <row r="678">
          <cell r="A678">
            <v>678</v>
          </cell>
        </row>
        <row r="679">
          <cell r="A679">
            <v>679</v>
          </cell>
        </row>
        <row r="680">
          <cell r="A680">
            <v>680</v>
          </cell>
        </row>
        <row r="681">
          <cell r="A681">
            <v>681</v>
          </cell>
        </row>
        <row r="682">
          <cell r="A682">
            <v>682</v>
          </cell>
        </row>
        <row r="683">
          <cell r="A683">
            <v>683</v>
          </cell>
        </row>
        <row r="684">
          <cell r="A684">
            <v>684</v>
          </cell>
        </row>
        <row r="685">
          <cell r="A685">
            <v>685</v>
          </cell>
        </row>
        <row r="686">
          <cell r="A686">
            <v>686</v>
          </cell>
        </row>
        <row r="687">
          <cell r="A687">
            <v>687</v>
          </cell>
        </row>
        <row r="688">
          <cell r="A688">
            <v>688</v>
          </cell>
        </row>
        <row r="689">
          <cell r="A689">
            <v>689</v>
          </cell>
        </row>
        <row r="690">
          <cell r="A690">
            <v>690</v>
          </cell>
        </row>
        <row r="691">
          <cell r="A691">
            <v>691</v>
          </cell>
        </row>
        <row r="692">
          <cell r="A692">
            <v>692</v>
          </cell>
        </row>
        <row r="693">
          <cell r="A693">
            <v>693</v>
          </cell>
        </row>
        <row r="694">
          <cell r="A694">
            <v>694</v>
          </cell>
        </row>
        <row r="695">
          <cell r="A695">
            <v>695</v>
          </cell>
        </row>
        <row r="696">
          <cell r="A696">
            <v>696</v>
          </cell>
        </row>
        <row r="697">
          <cell r="A697">
            <v>697</v>
          </cell>
        </row>
        <row r="698">
          <cell r="A698">
            <v>698</v>
          </cell>
        </row>
        <row r="699">
          <cell r="A699">
            <v>699</v>
          </cell>
        </row>
        <row r="700">
          <cell r="A700">
            <v>700</v>
          </cell>
        </row>
        <row r="701">
          <cell r="A701">
            <v>701</v>
          </cell>
        </row>
        <row r="702">
          <cell r="A702">
            <v>702</v>
          </cell>
        </row>
        <row r="703">
          <cell r="A703">
            <v>703</v>
          </cell>
        </row>
        <row r="704">
          <cell r="A704">
            <v>704</v>
          </cell>
        </row>
        <row r="705">
          <cell r="A705">
            <v>705</v>
          </cell>
        </row>
        <row r="706">
          <cell r="A706">
            <v>706</v>
          </cell>
        </row>
        <row r="707">
          <cell r="A707">
            <v>707</v>
          </cell>
        </row>
        <row r="708">
          <cell r="A708">
            <v>708</v>
          </cell>
        </row>
        <row r="709">
          <cell r="A709">
            <v>709</v>
          </cell>
        </row>
        <row r="710">
          <cell r="A710">
            <v>710</v>
          </cell>
        </row>
        <row r="711">
          <cell r="A711">
            <v>711</v>
          </cell>
        </row>
        <row r="712">
          <cell r="A712">
            <v>712</v>
          </cell>
        </row>
        <row r="713">
          <cell r="A713">
            <v>713</v>
          </cell>
        </row>
        <row r="714">
          <cell r="A714">
            <v>714</v>
          </cell>
        </row>
        <row r="715">
          <cell r="A715">
            <v>715</v>
          </cell>
        </row>
        <row r="716">
          <cell r="A716">
            <v>716</v>
          </cell>
        </row>
        <row r="717">
          <cell r="A717">
            <v>717</v>
          </cell>
        </row>
        <row r="718">
          <cell r="A718">
            <v>718</v>
          </cell>
        </row>
        <row r="719">
          <cell r="A719">
            <v>719</v>
          </cell>
        </row>
        <row r="720">
          <cell r="A720">
            <v>720</v>
          </cell>
        </row>
        <row r="721">
          <cell r="A721">
            <v>721</v>
          </cell>
        </row>
        <row r="722">
          <cell r="A722">
            <v>722</v>
          </cell>
        </row>
        <row r="723">
          <cell r="A723">
            <v>723</v>
          </cell>
        </row>
        <row r="724">
          <cell r="A724">
            <v>724</v>
          </cell>
        </row>
        <row r="725">
          <cell r="A725">
            <v>725</v>
          </cell>
        </row>
        <row r="726">
          <cell r="A726">
            <v>726</v>
          </cell>
        </row>
        <row r="727">
          <cell r="A727">
            <v>727</v>
          </cell>
        </row>
        <row r="728">
          <cell r="A728">
            <v>728</v>
          </cell>
        </row>
        <row r="729">
          <cell r="A729">
            <v>729</v>
          </cell>
        </row>
        <row r="730">
          <cell r="A730">
            <v>730</v>
          </cell>
        </row>
        <row r="731">
          <cell r="A731">
            <v>731</v>
          </cell>
        </row>
        <row r="732">
          <cell r="A732">
            <v>732</v>
          </cell>
        </row>
        <row r="733">
          <cell r="A733">
            <v>733</v>
          </cell>
        </row>
        <row r="734">
          <cell r="A734">
            <v>734</v>
          </cell>
        </row>
        <row r="735">
          <cell r="A735">
            <v>735</v>
          </cell>
        </row>
        <row r="736">
          <cell r="A736">
            <v>736</v>
          </cell>
        </row>
        <row r="737">
          <cell r="A737">
            <v>737</v>
          </cell>
        </row>
        <row r="738">
          <cell r="A738">
            <v>738</v>
          </cell>
        </row>
        <row r="739">
          <cell r="A739">
            <v>739</v>
          </cell>
        </row>
        <row r="740">
          <cell r="A740">
            <v>740</v>
          </cell>
        </row>
        <row r="741">
          <cell r="A741">
            <v>741</v>
          </cell>
        </row>
        <row r="742">
          <cell r="A742">
            <v>742</v>
          </cell>
        </row>
        <row r="743">
          <cell r="A743">
            <v>743</v>
          </cell>
        </row>
        <row r="744">
          <cell r="A744">
            <v>744</v>
          </cell>
        </row>
        <row r="745">
          <cell r="A745">
            <v>745</v>
          </cell>
        </row>
        <row r="746">
          <cell r="A746">
            <v>746</v>
          </cell>
        </row>
        <row r="747">
          <cell r="A747">
            <v>747</v>
          </cell>
        </row>
        <row r="748">
          <cell r="A748">
            <v>748</v>
          </cell>
        </row>
        <row r="749">
          <cell r="A749">
            <v>749</v>
          </cell>
        </row>
        <row r="750">
          <cell r="A750">
            <v>750</v>
          </cell>
        </row>
        <row r="751">
          <cell r="A751">
            <v>751</v>
          </cell>
        </row>
        <row r="752">
          <cell r="A752">
            <v>752</v>
          </cell>
        </row>
        <row r="753">
          <cell r="A753">
            <v>753</v>
          </cell>
        </row>
        <row r="754">
          <cell r="A754">
            <v>754</v>
          </cell>
        </row>
        <row r="755">
          <cell r="A755">
            <v>755</v>
          </cell>
        </row>
        <row r="756">
          <cell r="A756">
            <v>756</v>
          </cell>
        </row>
        <row r="757">
          <cell r="A757">
            <v>757</v>
          </cell>
        </row>
        <row r="758">
          <cell r="A758">
            <v>758</v>
          </cell>
        </row>
        <row r="759">
          <cell r="A759">
            <v>759</v>
          </cell>
        </row>
        <row r="760">
          <cell r="A760">
            <v>760</v>
          </cell>
        </row>
        <row r="761">
          <cell r="A761">
            <v>761</v>
          </cell>
        </row>
        <row r="762">
          <cell r="A762">
            <v>762</v>
          </cell>
        </row>
        <row r="763">
          <cell r="A763">
            <v>763</v>
          </cell>
        </row>
        <row r="764">
          <cell r="A764">
            <v>764</v>
          </cell>
        </row>
        <row r="765">
          <cell r="A765">
            <v>765</v>
          </cell>
        </row>
        <row r="766">
          <cell r="A766">
            <v>766</v>
          </cell>
        </row>
        <row r="767">
          <cell r="A767">
            <v>767</v>
          </cell>
        </row>
        <row r="768">
          <cell r="A768">
            <v>768</v>
          </cell>
        </row>
        <row r="769">
          <cell r="A769">
            <v>769</v>
          </cell>
        </row>
        <row r="770">
          <cell r="A770">
            <v>770</v>
          </cell>
        </row>
        <row r="771">
          <cell r="A771">
            <v>771</v>
          </cell>
        </row>
        <row r="772">
          <cell r="A772">
            <v>772</v>
          </cell>
        </row>
        <row r="773">
          <cell r="A773">
            <v>773</v>
          </cell>
        </row>
        <row r="774">
          <cell r="A774">
            <v>774</v>
          </cell>
        </row>
        <row r="775">
          <cell r="A775">
            <v>775</v>
          </cell>
        </row>
        <row r="776">
          <cell r="A776">
            <v>776</v>
          </cell>
        </row>
        <row r="777">
          <cell r="A777">
            <v>777</v>
          </cell>
        </row>
        <row r="778">
          <cell r="A778">
            <v>778</v>
          </cell>
        </row>
        <row r="779">
          <cell r="A779">
            <v>779</v>
          </cell>
        </row>
        <row r="780">
          <cell r="A780">
            <v>780</v>
          </cell>
        </row>
        <row r="781">
          <cell r="A781">
            <v>781</v>
          </cell>
        </row>
        <row r="782">
          <cell r="A782">
            <v>782</v>
          </cell>
        </row>
        <row r="783">
          <cell r="A783">
            <v>783</v>
          </cell>
        </row>
        <row r="784">
          <cell r="A784">
            <v>784</v>
          </cell>
        </row>
        <row r="785">
          <cell r="A785">
            <v>785</v>
          </cell>
        </row>
        <row r="786">
          <cell r="A786">
            <v>786</v>
          </cell>
        </row>
        <row r="787">
          <cell r="A787">
            <v>787</v>
          </cell>
        </row>
        <row r="788">
          <cell r="A788">
            <v>788</v>
          </cell>
        </row>
        <row r="789">
          <cell r="A789">
            <v>789</v>
          </cell>
        </row>
        <row r="790">
          <cell r="A790">
            <v>790</v>
          </cell>
        </row>
        <row r="791">
          <cell r="A791">
            <v>791</v>
          </cell>
        </row>
        <row r="792">
          <cell r="A792">
            <v>792</v>
          </cell>
        </row>
        <row r="793">
          <cell r="A793">
            <v>793</v>
          </cell>
        </row>
        <row r="794">
          <cell r="A794">
            <v>794</v>
          </cell>
        </row>
        <row r="795">
          <cell r="A795">
            <v>795</v>
          </cell>
        </row>
        <row r="796">
          <cell r="A796">
            <v>796</v>
          </cell>
        </row>
        <row r="797">
          <cell r="A797">
            <v>797</v>
          </cell>
        </row>
        <row r="798">
          <cell r="A798">
            <v>798</v>
          </cell>
        </row>
        <row r="799">
          <cell r="A799">
            <v>799</v>
          </cell>
        </row>
        <row r="800">
          <cell r="A800">
            <v>800</v>
          </cell>
        </row>
        <row r="801">
          <cell r="A801">
            <v>801</v>
          </cell>
        </row>
        <row r="802">
          <cell r="A802">
            <v>802</v>
          </cell>
        </row>
        <row r="803">
          <cell r="A803">
            <v>803</v>
          </cell>
        </row>
        <row r="804">
          <cell r="A804">
            <v>804</v>
          </cell>
        </row>
        <row r="805">
          <cell r="A805">
            <v>805</v>
          </cell>
        </row>
        <row r="806">
          <cell r="A806">
            <v>806</v>
          </cell>
        </row>
        <row r="807">
          <cell r="A807">
            <v>807</v>
          </cell>
        </row>
        <row r="808">
          <cell r="A808">
            <v>808</v>
          </cell>
        </row>
        <row r="809">
          <cell r="A809">
            <v>809</v>
          </cell>
        </row>
        <row r="810">
          <cell r="A810">
            <v>810</v>
          </cell>
        </row>
        <row r="811">
          <cell r="A811">
            <v>811</v>
          </cell>
        </row>
        <row r="812">
          <cell r="A812">
            <v>812</v>
          </cell>
        </row>
        <row r="813">
          <cell r="A813">
            <v>813</v>
          </cell>
        </row>
        <row r="814">
          <cell r="A814">
            <v>814</v>
          </cell>
        </row>
        <row r="815">
          <cell r="A815">
            <v>815</v>
          </cell>
        </row>
        <row r="816">
          <cell r="A816">
            <v>816</v>
          </cell>
        </row>
        <row r="817">
          <cell r="A817">
            <v>817</v>
          </cell>
        </row>
        <row r="818">
          <cell r="A818">
            <v>818</v>
          </cell>
        </row>
        <row r="819">
          <cell r="A819">
            <v>819</v>
          </cell>
        </row>
        <row r="820">
          <cell r="A820">
            <v>820</v>
          </cell>
        </row>
        <row r="821">
          <cell r="A821">
            <v>821</v>
          </cell>
        </row>
        <row r="822">
          <cell r="A822">
            <v>822</v>
          </cell>
        </row>
        <row r="823">
          <cell r="A823">
            <v>823</v>
          </cell>
        </row>
        <row r="824">
          <cell r="A824">
            <v>824</v>
          </cell>
        </row>
        <row r="825">
          <cell r="A825">
            <v>825</v>
          </cell>
        </row>
        <row r="826">
          <cell r="A826">
            <v>826</v>
          </cell>
        </row>
        <row r="827">
          <cell r="A827">
            <v>827</v>
          </cell>
        </row>
        <row r="828">
          <cell r="A828">
            <v>828</v>
          </cell>
        </row>
        <row r="829">
          <cell r="A829">
            <v>829</v>
          </cell>
        </row>
        <row r="830">
          <cell r="A830">
            <v>830</v>
          </cell>
        </row>
        <row r="831">
          <cell r="A831">
            <v>831</v>
          </cell>
        </row>
        <row r="832">
          <cell r="A832">
            <v>832</v>
          </cell>
        </row>
        <row r="833">
          <cell r="A833">
            <v>833</v>
          </cell>
        </row>
        <row r="834">
          <cell r="A834">
            <v>834</v>
          </cell>
        </row>
        <row r="835">
          <cell r="A835">
            <v>835</v>
          </cell>
        </row>
        <row r="836">
          <cell r="A836">
            <v>836</v>
          </cell>
        </row>
        <row r="837">
          <cell r="A837">
            <v>837</v>
          </cell>
        </row>
        <row r="838">
          <cell r="A838">
            <v>838</v>
          </cell>
        </row>
        <row r="839">
          <cell r="A839">
            <v>839</v>
          </cell>
        </row>
        <row r="840">
          <cell r="A840">
            <v>840</v>
          </cell>
        </row>
        <row r="841">
          <cell r="A841">
            <v>841</v>
          </cell>
        </row>
        <row r="842">
          <cell r="A842">
            <v>842</v>
          </cell>
        </row>
        <row r="843">
          <cell r="A843">
            <v>843</v>
          </cell>
        </row>
        <row r="844">
          <cell r="A844">
            <v>844</v>
          </cell>
        </row>
        <row r="845">
          <cell r="A845">
            <v>845</v>
          </cell>
        </row>
        <row r="846">
          <cell r="A846">
            <v>846</v>
          </cell>
        </row>
        <row r="847">
          <cell r="A847">
            <v>847</v>
          </cell>
        </row>
        <row r="848">
          <cell r="A848">
            <v>848</v>
          </cell>
        </row>
        <row r="849">
          <cell r="A849">
            <v>849</v>
          </cell>
        </row>
        <row r="850">
          <cell r="A850">
            <v>850</v>
          </cell>
        </row>
        <row r="851">
          <cell r="A851">
            <v>851</v>
          </cell>
        </row>
        <row r="852">
          <cell r="A852">
            <v>852</v>
          </cell>
        </row>
        <row r="853">
          <cell r="A853">
            <v>853</v>
          </cell>
        </row>
        <row r="854">
          <cell r="A854">
            <v>854</v>
          </cell>
        </row>
        <row r="855">
          <cell r="A855">
            <v>855</v>
          </cell>
        </row>
        <row r="856">
          <cell r="A856">
            <v>856</v>
          </cell>
        </row>
        <row r="857">
          <cell r="A857">
            <v>857</v>
          </cell>
        </row>
        <row r="858">
          <cell r="A858">
            <v>858</v>
          </cell>
        </row>
        <row r="859">
          <cell r="A859">
            <v>859</v>
          </cell>
        </row>
        <row r="860">
          <cell r="A860">
            <v>860</v>
          </cell>
        </row>
        <row r="861">
          <cell r="A861">
            <v>861</v>
          </cell>
        </row>
        <row r="862">
          <cell r="A862">
            <v>862</v>
          </cell>
        </row>
        <row r="863">
          <cell r="A863">
            <v>863</v>
          </cell>
        </row>
        <row r="864">
          <cell r="A864">
            <v>864</v>
          </cell>
        </row>
        <row r="865">
          <cell r="A865">
            <v>865</v>
          </cell>
        </row>
        <row r="866">
          <cell r="A866">
            <v>866</v>
          </cell>
        </row>
        <row r="867">
          <cell r="A867">
            <v>867</v>
          </cell>
        </row>
        <row r="868">
          <cell r="A868">
            <v>868</v>
          </cell>
        </row>
        <row r="869">
          <cell r="A869">
            <v>869</v>
          </cell>
        </row>
        <row r="870">
          <cell r="A870">
            <v>870</v>
          </cell>
        </row>
        <row r="871">
          <cell r="A871">
            <v>871</v>
          </cell>
        </row>
        <row r="872">
          <cell r="A872">
            <v>872</v>
          </cell>
        </row>
        <row r="873">
          <cell r="A873">
            <v>873</v>
          </cell>
        </row>
        <row r="874">
          <cell r="A874">
            <v>874</v>
          </cell>
        </row>
        <row r="875">
          <cell r="A875">
            <v>875</v>
          </cell>
        </row>
        <row r="876">
          <cell r="A876">
            <v>876</v>
          </cell>
        </row>
        <row r="877">
          <cell r="A877">
            <v>877</v>
          </cell>
        </row>
        <row r="878">
          <cell r="A878">
            <v>878</v>
          </cell>
        </row>
        <row r="879">
          <cell r="A879">
            <v>879</v>
          </cell>
        </row>
        <row r="880">
          <cell r="A880">
            <v>880</v>
          </cell>
        </row>
        <row r="881">
          <cell r="A881">
            <v>881</v>
          </cell>
        </row>
        <row r="882">
          <cell r="A882">
            <v>882</v>
          </cell>
        </row>
        <row r="883">
          <cell r="A883">
            <v>883</v>
          </cell>
        </row>
        <row r="884">
          <cell r="A884">
            <v>884</v>
          </cell>
        </row>
        <row r="885">
          <cell r="A885">
            <v>885</v>
          </cell>
        </row>
        <row r="886">
          <cell r="A886">
            <v>886</v>
          </cell>
        </row>
        <row r="887">
          <cell r="A887">
            <v>887</v>
          </cell>
        </row>
        <row r="888">
          <cell r="A888">
            <v>888</v>
          </cell>
        </row>
        <row r="889">
          <cell r="A889">
            <v>889</v>
          </cell>
        </row>
        <row r="890">
          <cell r="A890">
            <v>890</v>
          </cell>
        </row>
        <row r="891">
          <cell r="A891">
            <v>891</v>
          </cell>
        </row>
        <row r="892">
          <cell r="A892">
            <v>892</v>
          </cell>
        </row>
        <row r="893">
          <cell r="A893">
            <v>893</v>
          </cell>
        </row>
        <row r="894">
          <cell r="A894">
            <v>894</v>
          </cell>
        </row>
        <row r="895">
          <cell r="A895">
            <v>895</v>
          </cell>
        </row>
        <row r="896">
          <cell r="A896">
            <v>896</v>
          </cell>
        </row>
        <row r="897">
          <cell r="A897">
            <v>897</v>
          </cell>
        </row>
        <row r="898">
          <cell r="A898">
            <v>898</v>
          </cell>
        </row>
        <row r="899">
          <cell r="A899">
            <v>899</v>
          </cell>
        </row>
        <row r="900">
          <cell r="A900">
            <v>900</v>
          </cell>
        </row>
        <row r="901">
          <cell r="A901">
            <v>901</v>
          </cell>
        </row>
        <row r="902">
          <cell r="A902">
            <v>902</v>
          </cell>
        </row>
        <row r="903">
          <cell r="A903">
            <v>903</v>
          </cell>
        </row>
        <row r="904">
          <cell r="A904">
            <v>904</v>
          </cell>
        </row>
        <row r="905">
          <cell r="A905">
            <v>905</v>
          </cell>
        </row>
        <row r="906">
          <cell r="A906">
            <v>906</v>
          </cell>
        </row>
        <row r="907">
          <cell r="A907">
            <v>907</v>
          </cell>
        </row>
        <row r="908">
          <cell r="A908">
            <v>908</v>
          </cell>
        </row>
        <row r="909">
          <cell r="A909">
            <v>909</v>
          </cell>
        </row>
        <row r="910">
          <cell r="A910">
            <v>910</v>
          </cell>
        </row>
        <row r="911">
          <cell r="A911">
            <v>911</v>
          </cell>
        </row>
        <row r="912">
          <cell r="A912">
            <v>912</v>
          </cell>
        </row>
        <row r="913">
          <cell r="A913">
            <v>913</v>
          </cell>
        </row>
        <row r="914">
          <cell r="A914">
            <v>914</v>
          </cell>
        </row>
        <row r="915">
          <cell r="A915">
            <v>915</v>
          </cell>
        </row>
        <row r="916">
          <cell r="A916">
            <v>916</v>
          </cell>
        </row>
        <row r="917">
          <cell r="A917">
            <v>917</v>
          </cell>
        </row>
        <row r="918">
          <cell r="A918">
            <v>918</v>
          </cell>
        </row>
        <row r="919">
          <cell r="A919">
            <v>919</v>
          </cell>
        </row>
        <row r="920">
          <cell r="A920">
            <v>920</v>
          </cell>
        </row>
        <row r="921">
          <cell r="A921">
            <v>921</v>
          </cell>
        </row>
        <row r="922">
          <cell r="A922">
            <v>922</v>
          </cell>
        </row>
        <row r="923">
          <cell r="A923">
            <v>923</v>
          </cell>
        </row>
        <row r="924">
          <cell r="A924">
            <v>924</v>
          </cell>
        </row>
        <row r="925">
          <cell r="A925">
            <v>925</v>
          </cell>
        </row>
        <row r="926">
          <cell r="A926">
            <v>926</v>
          </cell>
        </row>
        <row r="927">
          <cell r="A927">
            <v>927</v>
          </cell>
        </row>
        <row r="928">
          <cell r="A928">
            <v>928</v>
          </cell>
        </row>
        <row r="929">
          <cell r="A929">
            <v>929</v>
          </cell>
        </row>
        <row r="930">
          <cell r="A930">
            <v>930</v>
          </cell>
        </row>
        <row r="931">
          <cell r="A931">
            <v>931</v>
          </cell>
        </row>
        <row r="932">
          <cell r="A932">
            <v>932</v>
          </cell>
        </row>
        <row r="933">
          <cell r="A933">
            <v>933</v>
          </cell>
        </row>
        <row r="934">
          <cell r="A934">
            <v>934</v>
          </cell>
        </row>
        <row r="935">
          <cell r="A935">
            <v>935</v>
          </cell>
        </row>
        <row r="936">
          <cell r="A936">
            <v>936</v>
          </cell>
        </row>
        <row r="937">
          <cell r="A937">
            <v>937</v>
          </cell>
        </row>
        <row r="938">
          <cell r="A938">
            <v>938</v>
          </cell>
        </row>
        <row r="939">
          <cell r="A939">
            <v>939</v>
          </cell>
        </row>
        <row r="940">
          <cell r="A940">
            <v>940</v>
          </cell>
        </row>
        <row r="941">
          <cell r="A941">
            <v>941</v>
          </cell>
        </row>
        <row r="942">
          <cell r="A942">
            <v>942</v>
          </cell>
        </row>
        <row r="943">
          <cell r="A943">
            <v>943</v>
          </cell>
        </row>
        <row r="944">
          <cell r="A944">
            <v>944</v>
          </cell>
        </row>
        <row r="945">
          <cell r="A945">
            <v>945</v>
          </cell>
        </row>
        <row r="946">
          <cell r="A946">
            <v>946</v>
          </cell>
        </row>
        <row r="947">
          <cell r="A947">
            <v>947</v>
          </cell>
        </row>
        <row r="948">
          <cell r="A948">
            <v>948</v>
          </cell>
        </row>
        <row r="949">
          <cell r="A949">
            <v>949</v>
          </cell>
        </row>
        <row r="950">
          <cell r="A950">
            <v>950</v>
          </cell>
        </row>
        <row r="951">
          <cell r="A951">
            <v>951</v>
          </cell>
        </row>
        <row r="952">
          <cell r="A952">
            <v>952</v>
          </cell>
        </row>
        <row r="953">
          <cell r="A953">
            <v>953</v>
          </cell>
        </row>
        <row r="954">
          <cell r="A954">
            <v>954</v>
          </cell>
        </row>
        <row r="955">
          <cell r="A955">
            <v>955</v>
          </cell>
        </row>
        <row r="956">
          <cell r="A956">
            <v>956</v>
          </cell>
        </row>
        <row r="957">
          <cell r="A957">
            <v>957</v>
          </cell>
        </row>
        <row r="958">
          <cell r="A958">
            <v>958</v>
          </cell>
        </row>
        <row r="959">
          <cell r="A959">
            <v>959</v>
          </cell>
        </row>
        <row r="960">
          <cell r="A960">
            <v>960</v>
          </cell>
        </row>
        <row r="961">
          <cell r="A961">
            <v>961</v>
          </cell>
        </row>
        <row r="962">
          <cell r="A962">
            <v>962</v>
          </cell>
        </row>
        <row r="963">
          <cell r="A963">
            <v>963</v>
          </cell>
        </row>
        <row r="964">
          <cell r="A964">
            <v>964</v>
          </cell>
        </row>
        <row r="965">
          <cell r="A965">
            <v>965</v>
          </cell>
        </row>
        <row r="966">
          <cell r="A966">
            <v>966</v>
          </cell>
        </row>
        <row r="967">
          <cell r="A967">
            <v>967</v>
          </cell>
        </row>
        <row r="968">
          <cell r="A968">
            <v>968</v>
          </cell>
        </row>
        <row r="969">
          <cell r="A969">
            <v>969</v>
          </cell>
        </row>
        <row r="970">
          <cell r="A970">
            <v>970</v>
          </cell>
        </row>
        <row r="971">
          <cell r="A971">
            <v>971</v>
          </cell>
        </row>
        <row r="972">
          <cell r="A972">
            <v>972</v>
          </cell>
        </row>
        <row r="973">
          <cell r="A973">
            <v>973</v>
          </cell>
        </row>
        <row r="974">
          <cell r="A974">
            <v>974</v>
          </cell>
        </row>
        <row r="975">
          <cell r="A975">
            <v>975</v>
          </cell>
        </row>
        <row r="976">
          <cell r="A976">
            <v>976</v>
          </cell>
        </row>
        <row r="977">
          <cell r="A977">
            <v>977</v>
          </cell>
        </row>
        <row r="978">
          <cell r="A978">
            <v>978</v>
          </cell>
        </row>
        <row r="979">
          <cell r="A979">
            <v>979</v>
          </cell>
        </row>
        <row r="980">
          <cell r="A980">
            <v>980</v>
          </cell>
        </row>
        <row r="981">
          <cell r="A981">
            <v>981</v>
          </cell>
        </row>
        <row r="982">
          <cell r="A982">
            <v>982</v>
          </cell>
        </row>
        <row r="983">
          <cell r="A983">
            <v>983</v>
          </cell>
        </row>
        <row r="984">
          <cell r="A984">
            <v>984</v>
          </cell>
        </row>
        <row r="985">
          <cell r="A985">
            <v>985</v>
          </cell>
        </row>
        <row r="986">
          <cell r="A986">
            <v>986</v>
          </cell>
        </row>
        <row r="987">
          <cell r="A987">
            <v>987</v>
          </cell>
        </row>
        <row r="988">
          <cell r="A988">
            <v>988</v>
          </cell>
        </row>
        <row r="989">
          <cell r="A989">
            <v>989</v>
          </cell>
        </row>
        <row r="990">
          <cell r="A990">
            <v>990</v>
          </cell>
        </row>
        <row r="991">
          <cell r="A991">
            <v>991</v>
          </cell>
        </row>
        <row r="992">
          <cell r="A992">
            <v>992</v>
          </cell>
        </row>
        <row r="993">
          <cell r="A993">
            <v>993</v>
          </cell>
        </row>
        <row r="994">
          <cell r="A994">
            <v>994</v>
          </cell>
        </row>
        <row r="995">
          <cell r="A995">
            <v>995</v>
          </cell>
        </row>
        <row r="996">
          <cell r="A996">
            <v>996</v>
          </cell>
        </row>
        <row r="997">
          <cell r="A997">
            <v>997</v>
          </cell>
        </row>
        <row r="998">
          <cell r="A998">
            <v>998</v>
          </cell>
        </row>
        <row r="999">
          <cell r="A999">
            <v>999</v>
          </cell>
        </row>
        <row r="1000">
          <cell r="A1000">
            <v>1000</v>
          </cell>
        </row>
        <row r="1001">
          <cell r="A1001">
            <v>1001</v>
          </cell>
        </row>
        <row r="1002">
          <cell r="A1002">
            <v>1002</v>
          </cell>
        </row>
        <row r="1003">
          <cell r="A1003">
            <v>1003</v>
          </cell>
        </row>
        <row r="1004">
          <cell r="A1004">
            <v>1004</v>
          </cell>
        </row>
        <row r="1005">
          <cell r="A1005">
            <v>1005</v>
          </cell>
        </row>
        <row r="1006">
          <cell r="A1006">
            <v>1006</v>
          </cell>
        </row>
        <row r="1007">
          <cell r="A1007">
            <v>1007</v>
          </cell>
        </row>
        <row r="1008">
          <cell r="A1008">
            <v>1008</v>
          </cell>
        </row>
        <row r="1009">
          <cell r="A1009">
            <v>1009</v>
          </cell>
        </row>
        <row r="1010">
          <cell r="A1010">
            <v>1010</v>
          </cell>
        </row>
        <row r="1011">
          <cell r="A1011">
            <v>1011</v>
          </cell>
        </row>
        <row r="1012">
          <cell r="A1012">
            <v>1012</v>
          </cell>
        </row>
        <row r="1013">
          <cell r="A1013">
            <v>1013</v>
          </cell>
        </row>
        <row r="1014">
          <cell r="A1014">
            <v>1014</v>
          </cell>
        </row>
        <row r="1015">
          <cell r="A1015">
            <v>1015</v>
          </cell>
        </row>
        <row r="1016">
          <cell r="A1016">
            <v>1016</v>
          </cell>
        </row>
        <row r="1017">
          <cell r="A1017">
            <v>1017</v>
          </cell>
        </row>
        <row r="1018">
          <cell r="A1018">
            <v>1018</v>
          </cell>
        </row>
        <row r="1019">
          <cell r="A1019">
            <v>1019</v>
          </cell>
        </row>
        <row r="1020">
          <cell r="A1020">
            <v>1020</v>
          </cell>
        </row>
        <row r="1021">
          <cell r="A1021">
            <v>1021</v>
          </cell>
        </row>
        <row r="1022">
          <cell r="A1022">
            <v>1022</v>
          </cell>
        </row>
        <row r="1023">
          <cell r="A1023">
            <v>1023</v>
          </cell>
        </row>
        <row r="1024">
          <cell r="A1024">
            <v>1024</v>
          </cell>
        </row>
        <row r="1025">
          <cell r="A1025">
            <v>1025</v>
          </cell>
        </row>
        <row r="1026">
          <cell r="A1026">
            <v>1026</v>
          </cell>
        </row>
        <row r="1027">
          <cell r="A1027">
            <v>1027</v>
          </cell>
        </row>
        <row r="1028">
          <cell r="A1028">
            <v>1028</v>
          </cell>
        </row>
        <row r="1029">
          <cell r="A1029">
            <v>1029</v>
          </cell>
        </row>
        <row r="1030">
          <cell r="A1030">
            <v>1030</v>
          </cell>
        </row>
        <row r="1031">
          <cell r="A1031">
            <v>1031</v>
          </cell>
        </row>
        <row r="1032">
          <cell r="A1032">
            <v>1032</v>
          </cell>
        </row>
        <row r="1033">
          <cell r="A1033">
            <v>1033</v>
          </cell>
        </row>
        <row r="1034">
          <cell r="A1034">
            <v>1034</v>
          </cell>
        </row>
        <row r="1035">
          <cell r="A1035">
            <v>1035</v>
          </cell>
        </row>
        <row r="1036">
          <cell r="A1036">
            <v>1036</v>
          </cell>
        </row>
        <row r="1037">
          <cell r="A1037">
            <v>1037</v>
          </cell>
        </row>
        <row r="1038">
          <cell r="A1038">
            <v>1038</v>
          </cell>
        </row>
        <row r="1039">
          <cell r="A1039">
            <v>1039</v>
          </cell>
        </row>
        <row r="1040">
          <cell r="A1040">
            <v>1040</v>
          </cell>
        </row>
        <row r="1041">
          <cell r="A1041">
            <v>1041</v>
          </cell>
        </row>
        <row r="1042">
          <cell r="A1042">
            <v>1042</v>
          </cell>
        </row>
        <row r="1043">
          <cell r="A1043">
            <v>1043</v>
          </cell>
        </row>
        <row r="1044">
          <cell r="A1044">
            <v>1044</v>
          </cell>
        </row>
        <row r="1045">
          <cell r="A1045">
            <v>1045</v>
          </cell>
        </row>
        <row r="1046">
          <cell r="A1046">
            <v>1046</v>
          </cell>
        </row>
        <row r="1047">
          <cell r="A1047">
            <v>1047</v>
          </cell>
        </row>
        <row r="1048">
          <cell r="A1048">
            <v>1048</v>
          </cell>
        </row>
        <row r="1049">
          <cell r="A1049">
            <v>1049</v>
          </cell>
        </row>
        <row r="1050">
          <cell r="A1050">
            <v>1050</v>
          </cell>
        </row>
        <row r="1051">
          <cell r="A1051">
            <v>1051</v>
          </cell>
        </row>
        <row r="1052">
          <cell r="A1052">
            <v>1052</v>
          </cell>
        </row>
        <row r="1053">
          <cell r="A1053">
            <v>1053</v>
          </cell>
        </row>
        <row r="1054">
          <cell r="A1054">
            <v>1054</v>
          </cell>
        </row>
        <row r="1055">
          <cell r="A1055">
            <v>1055</v>
          </cell>
        </row>
        <row r="1056">
          <cell r="A1056">
            <v>1056</v>
          </cell>
        </row>
        <row r="1057">
          <cell r="A1057">
            <v>1057</v>
          </cell>
        </row>
        <row r="1058">
          <cell r="A1058">
            <v>1058</v>
          </cell>
        </row>
        <row r="1059">
          <cell r="A1059">
            <v>1059</v>
          </cell>
        </row>
        <row r="1060">
          <cell r="A1060">
            <v>1060</v>
          </cell>
        </row>
        <row r="1061">
          <cell r="A1061">
            <v>1061</v>
          </cell>
        </row>
        <row r="1062">
          <cell r="A1062">
            <v>1062</v>
          </cell>
        </row>
        <row r="1063">
          <cell r="A1063">
            <v>1063</v>
          </cell>
        </row>
        <row r="1064">
          <cell r="A1064">
            <v>1064</v>
          </cell>
        </row>
        <row r="1065">
          <cell r="A1065">
            <v>1065</v>
          </cell>
        </row>
        <row r="1066">
          <cell r="A1066">
            <v>1066</v>
          </cell>
        </row>
        <row r="1067">
          <cell r="A1067">
            <v>1067</v>
          </cell>
        </row>
        <row r="1068">
          <cell r="A1068">
            <v>1068</v>
          </cell>
        </row>
        <row r="1069">
          <cell r="A1069">
            <v>1069</v>
          </cell>
        </row>
        <row r="1070">
          <cell r="A1070">
            <v>1070</v>
          </cell>
        </row>
        <row r="1071">
          <cell r="A1071">
            <v>1071</v>
          </cell>
        </row>
        <row r="1072">
          <cell r="A1072">
            <v>1072</v>
          </cell>
        </row>
        <row r="1073">
          <cell r="A1073">
            <v>1073</v>
          </cell>
        </row>
        <row r="1074">
          <cell r="A1074">
            <v>1074</v>
          </cell>
        </row>
        <row r="1075">
          <cell r="A1075">
            <v>1075</v>
          </cell>
        </row>
        <row r="1076">
          <cell r="A1076">
            <v>1076</v>
          </cell>
        </row>
        <row r="1077">
          <cell r="A1077">
            <v>1077</v>
          </cell>
        </row>
        <row r="1078">
          <cell r="A1078">
            <v>1078</v>
          </cell>
        </row>
        <row r="1079">
          <cell r="A1079">
            <v>1079</v>
          </cell>
        </row>
        <row r="1080">
          <cell r="A1080">
            <v>1080</v>
          </cell>
        </row>
        <row r="1081">
          <cell r="A1081">
            <v>1081</v>
          </cell>
        </row>
        <row r="1082">
          <cell r="A1082">
            <v>1082</v>
          </cell>
        </row>
        <row r="1083">
          <cell r="A1083">
            <v>1083</v>
          </cell>
        </row>
        <row r="1084">
          <cell r="A1084">
            <v>1084</v>
          </cell>
        </row>
        <row r="1085">
          <cell r="A1085">
            <v>1085</v>
          </cell>
        </row>
        <row r="1086">
          <cell r="A1086">
            <v>1086</v>
          </cell>
        </row>
        <row r="1087">
          <cell r="A1087">
            <v>1087</v>
          </cell>
        </row>
        <row r="1088">
          <cell r="A1088">
            <v>1088</v>
          </cell>
        </row>
        <row r="1089">
          <cell r="A1089">
            <v>1089</v>
          </cell>
        </row>
        <row r="1090">
          <cell r="A1090">
            <v>1090</v>
          </cell>
        </row>
        <row r="1091">
          <cell r="A1091">
            <v>1091</v>
          </cell>
        </row>
        <row r="1092">
          <cell r="A1092">
            <v>1092</v>
          </cell>
        </row>
        <row r="1093">
          <cell r="A1093">
            <v>1093</v>
          </cell>
        </row>
        <row r="1094">
          <cell r="A1094">
            <v>1094</v>
          </cell>
        </row>
        <row r="1095">
          <cell r="A1095">
            <v>1095</v>
          </cell>
        </row>
        <row r="1096">
          <cell r="A1096">
            <v>1096</v>
          </cell>
        </row>
        <row r="1097">
          <cell r="A1097">
            <v>1097</v>
          </cell>
        </row>
        <row r="1098">
          <cell r="A1098">
            <v>1098</v>
          </cell>
        </row>
        <row r="1099">
          <cell r="A1099">
            <v>1099</v>
          </cell>
        </row>
        <row r="1100">
          <cell r="A1100">
            <v>1100</v>
          </cell>
        </row>
        <row r="1101">
          <cell r="A1101">
            <v>1101</v>
          </cell>
        </row>
        <row r="1102">
          <cell r="A1102">
            <v>1102</v>
          </cell>
        </row>
        <row r="1103">
          <cell r="A1103">
            <v>1103</v>
          </cell>
        </row>
        <row r="1104">
          <cell r="A1104">
            <v>1104</v>
          </cell>
        </row>
        <row r="1105">
          <cell r="A1105">
            <v>1105</v>
          </cell>
        </row>
        <row r="1106">
          <cell r="A1106">
            <v>1106</v>
          </cell>
        </row>
        <row r="1107">
          <cell r="A1107">
            <v>1107</v>
          </cell>
        </row>
        <row r="1108">
          <cell r="A1108">
            <v>1108</v>
          </cell>
        </row>
        <row r="1109">
          <cell r="A1109">
            <v>1109</v>
          </cell>
        </row>
        <row r="1110">
          <cell r="A1110">
            <v>1110</v>
          </cell>
        </row>
        <row r="1111">
          <cell r="A1111">
            <v>1111</v>
          </cell>
        </row>
        <row r="1112">
          <cell r="A1112">
            <v>1112</v>
          </cell>
        </row>
        <row r="1113">
          <cell r="A1113">
            <v>1113</v>
          </cell>
        </row>
        <row r="1114">
          <cell r="A1114">
            <v>1114</v>
          </cell>
        </row>
        <row r="1115">
          <cell r="A1115">
            <v>1115</v>
          </cell>
        </row>
        <row r="1116">
          <cell r="A1116">
            <v>1116</v>
          </cell>
        </row>
        <row r="1117">
          <cell r="A1117">
            <v>1117</v>
          </cell>
        </row>
        <row r="1118">
          <cell r="A1118">
            <v>1118</v>
          </cell>
        </row>
        <row r="1119">
          <cell r="A1119">
            <v>1119</v>
          </cell>
        </row>
        <row r="1120">
          <cell r="A1120">
            <v>1120</v>
          </cell>
        </row>
        <row r="1121">
          <cell r="A1121">
            <v>1121</v>
          </cell>
        </row>
        <row r="1122">
          <cell r="A1122">
            <v>1122</v>
          </cell>
        </row>
        <row r="1123">
          <cell r="A1123">
            <v>1123</v>
          </cell>
        </row>
        <row r="1124">
          <cell r="A1124">
            <v>1124</v>
          </cell>
        </row>
        <row r="1125">
          <cell r="A1125">
            <v>1125</v>
          </cell>
        </row>
        <row r="1126">
          <cell r="A1126">
            <v>1126</v>
          </cell>
        </row>
        <row r="1127">
          <cell r="A1127">
            <v>1127</v>
          </cell>
        </row>
        <row r="1128">
          <cell r="A1128">
            <v>1128</v>
          </cell>
        </row>
        <row r="1129">
          <cell r="A1129">
            <v>1129</v>
          </cell>
        </row>
        <row r="1130">
          <cell r="A1130">
            <v>1130</v>
          </cell>
        </row>
        <row r="1131">
          <cell r="A1131">
            <v>1131</v>
          </cell>
        </row>
        <row r="1132">
          <cell r="A1132">
            <v>1132</v>
          </cell>
        </row>
        <row r="1133">
          <cell r="A1133">
            <v>1133</v>
          </cell>
        </row>
        <row r="1134">
          <cell r="A1134">
            <v>1134</v>
          </cell>
        </row>
        <row r="1135">
          <cell r="A1135">
            <v>1135</v>
          </cell>
        </row>
        <row r="1136">
          <cell r="A1136">
            <v>1136</v>
          </cell>
        </row>
        <row r="1137">
          <cell r="A1137">
            <v>1137</v>
          </cell>
        </row>
        <row r="1138">
          <cell r="A1138">
            <v>1138</v>
          </cell>
        </row>
        <row r="1139">
          <cell r="A1139">
            <v>1139</v>
          </cell>
        </row>
        <row r="1140">
          <cell r="A1140">
            <v>1140</v>
          </cell>
        </row>
        <row r="1141">
          <cell r="A1141">
            <v>1141</v>
          </cell>
        </row>
        <row r="1142">
          <cell r="A1142">
            <v>1142</v>
          </cell>
        </row>
        <row r="1143">
          <cell r="A1143">
            <v>1143</v>
          </cell>
        </row>
        <row r="1144">
          <cell r="A1144">
            <v>1144</v>
          </cell>
        </row>
        <row r="1145">
          <cell r="A1145">
            <v>1145</v>
          </cell>
        </row>
        <row r="1146">
          <cell r="A1146">
            <v>1146</v>
          </cell>
        </row>
        <row r="1147">
          <cell r="A1147">
            <v>1147</v>
          </cell>
        </row>
        <row r="1148">
          <cell r="A1148">
            <v>1148</v>
          </cell>
        </row>
        <row r="1149">
          <cell r="A1149">
            <v>1149</v>
          </cell>
        </row>
        <row r="1150">
          <cell r="A1150">
            <v>1150</v>
          </cell>
        </row>
        <row r="1151">
          <cell r="A1151">
            <v>1151</v>
          </cell>
        </row>
        <row r="1152">
          <cell r="A1152">
            <v>1152</v>
          </cell>
        </row>
        <row r="1153">
          <cell r="A1153">
            <v>1153</v>
          </cell>
        </row>
        <row r="1154">
          <cell r="A1154">
            <v>1154</v>
          </cell>
        </row>
        <row r="1155">
          <cell r="A1155">
            <v>1155</v>
          </cell>
        </row>
        <row r="1156">
          <cell r="A1156">
            <v>1156</v>
          </cell>
        </row>
        <row r="1157">
          <cell r="A1157">
            <v>1157</v>
          </cell>
        </row>
        <row r="1158">
          <cell r="A1158">
            <v>1158</v>
          </cell>
        </row>
        <row r="1159">
          <cell r="A1159">
            <v>1159</v>
          </cell>
        </row>
        <row r="1160">
          <cell r="A1160">
            <v>1160</v>
          </cell>
        </row>
        <row r="1161">
          <cell r="A1161">
            <v>1161</v>
          </cell>
        </row>
        <row r="1162">
          <cell r="A1162">
            <v>1162</v>
          </cell>
        </row>
        <row r="1163">
          <cell r="A1163">
            <v>1163</v>
          </cell>
        </row>
        <row r="1164">
          <cell r="A1164">
            <v>1164</v>
          </cell>
        </row>
        <row r="1165">
          <cell r="A1165">
            <v>1165</v>
          </cell>
        </row>
        <row r="1166">
          <cell r="A1166">
            <v>1166</v>
          </cell>
        </row>
        <row r="1167">
          <cell r="A1167">
            <v>1167</v>
          </cell>
        </row>
        <row r="1168">
          <cell r="A1168">
            <v>1168</v>
          </cell>
        </row>
        <row r="1169">
          <cell r="A1169">
            <v>1169</v>
          </cell>
        </row>
        <row r="1170">
          <cell r="A1170">
            <v>1170</v>
          </cell>
        </row>
        <row r="1171">
          <cell r="A1171">
            <v>1171</v>
          </cell>
        </row>
        <row r="1172">
          <cell r="A1172">
            <v>1172</v>
          </cell>
        </row>
        <row r="1173">
          <cell r="A1173">
            <v>1173</v>
          </cell>
        </row>
        <row r="1174">
          <cell r="A1174">
            <v>1174</v>
          </cell>
        </row>
        <row r="1175">
          <cell r="A1175">
            <v>1175</v>
          </cell>
        </row>
        <row r="1176">
          <cell r="A1176">
            <v>1176</v>
          </cell>
        </row>
        <row r="1177">
          <cell r="A1177">
            <v>1177</v>
          </cell>
        </row>
        <row r="1178">
          <cell r="A1178">
            <v>1178</v>
          </cell>
        </row>
        <row r="1179">
          <cell r="A1179">
            <v>1179</v>
          </cell>
        </row>
        <row r="1180">
          <cell r="A1180">
            <v>1180</v>
          </cell>
        </row>
        <row r="1181">
          <cell r="A1181">
            <v>1181</v>
          </cell>
        </row>
        <row r="1182">
          <cell r="A1182">
            <v>1182</v>
          </cell>
        </row>
        <row r="1183">
          <cell r="A1183">
            <v>1183</v>
          </cell>
        </row>
        <row r="1184">
          <cell r="A1184">
            <v>1184</v>
          </cell>
        </row>
        <row r="1185">
          <cell r="A1185">
            <v>1185</v>
          </cell>
        </row>
        <row r="1186">
          <cell r="A1186">
            <v>1186</v>
          </cell>
        </row>
        <row r="1187">
          <cell r="A1187">
            <v>1187</v>
          </cell>
        </row>
        <row r="1188">
          <cell r="A1188">
            <v>1188</v>
          </cell>
        </row>
        <row r="1189">
          <cell r="A1189">
            <v>1189</v>
          </cell>
        </row>
        <row r="1190">
          <cell r="A1190">
            <v>1190</v>
          </cell>
        </row>
        <row r="1191">
          <cell r="A1191">
            <v>1191</v>
          </cell>
        </row>
        <row r="1192">
          <cell r="A1192">
            <v>1192</v>
          </cell>
        </row>
        <row r="1193">
          <cell r="A1193">
            <v>1193</v>
          </cell>
        </row>
        <row r="1194">
          <cell r="A1194">
            <v>1194</v>
          </cell>
        </row>
        <row r="1195">
          <cell r="A1195">
            <v>1195</v>
          </cell>
        </row>
        <row r="1196">
          <cell r="A1196">
            <v>1196</v>
          </cell>
        </row>
        <row r="1197">
          <cell r="A1197">
            <v>1197</v>
          </cell>
        </row>
        <row r="1198">
          <cell r="A1198">
            <v>1198</v>
          </cell>
        </row>
        <row r="1199">
          <cell r="A1199">
            <v>1199</v>
          </cell>
        </row>
        <row r="1200">
          <cell r="A1200">
            <v>1200</v>
          </cell>
        </row>
        <row r="1201">
          <cell r="A1201">
            <v>1201</v>
          </cell>
        </row>
        <row r="1202">
          <cell r="A1202">
            <v>1202</v>
          </cell>
        </row>
        <row r="1203">
          <cell r="A1203">
            <v>1203</v>
          </cell>
        </row>
        <row r="1204">
          <cell r="A1204">
            <v>1204</v>
          </cell>
        </row>
        <row r="1205">
          <cell r="A1205">
            <v>1205</v>
          </cell>
        </row>
        <row r="1206">
          <cell r="A1206">
            <v>1206</v>
          </cell>
        </row>
        <row r="1207">
          <cell r="A1207">
            <v>1207</v>
          </cell>
        </row>
        <row r="1208">
          <cell r="A1208">
            <v>1208</v>
          </cell>
        </row>
        <row r="1209">
          <cell r="A1209">
            <v>1209</v>
          </cell>
        </row>
        <row r="1210">
          <cell r="A1210">
            <v>1210</v>
          </cell>
        </row>
        <row r="1211">
          <cell r="A1211">
            <v>1211</v>
          </cell>
        </row>
        <row r="1212">
          <cell r="A1212">
            <v>1212</v>
          </cell>
        </row>
        <row r="1213">
          <cell r="A1213">
            <v>1213</v>
          </cell>
        </row>
        <row r="1214">
          <cell r="A1214">
            <v>1214</v>
          </cell>
        </row>
        <row r="1215">
          <cell r="A1215">
            <v>1215</v>
          </cell>
        </row>
        <row r="1216">
          <cell r="A1216">
            <v>1216</v>
          </cell>
        </row>
        <row r="1217">
          <cell r="A1217">
            <v>1217</v>
          </cell>
        </row>
        <row r="1218">
          <cell r="A1218">
            <v>1218</v>
          </cell>
        </row>
        <row r="1219">
          <cell r="A1219">
            <v>1219</v>
          </cell>
        </row>
        <row r="1220">
          <cell r="A1220">
            <v>1220</v>
          </cell>
        </row>
        <row r="1221">
          <cell r="A1221">
            <v>1221</v>
          </cell>
        </row>
        <row r="1222">
          <cell r="A1222">
            <v>1222</v>
          </cell>
        </row>
        <row r="1223">
          <cell r="A1223">
            <v>1223</v>
          </cell>
        </row>
        <row r="1224">
          <cell r="A1224">
            <v>1224</v>
          </cell>
        </row>
        <row r="1225">
          <cell r="A1225">
            <v>1225</v>
          </cell>
        </row>
        <row r="1226">
          <cell r="A1226">
            <v>1226</v>
          </cell>
        </row>
        <row r="1227">
          <cell r="A1227">
            <v>1227</v>
          </cell>
        </row>
        <row r="1228">
          <cell r="A1228">
            <v>1228</v>
          </cell>
        </row>
        <row r="1229">
          <cell r="A1229">
            <v>1229</v>
          </cell>
        </row>
        <row r="1230">
          <cell r="A1230">
            <v>1230</v>
          </cell>
        </row>
        <row r="1231">
          <cell r="A1231">
            <v>1231</v>
          </cell>
        </row>
        <row r="1232">
          <cell r="A1232">
            <v>1232</v>
          </cell>
        </row>
        <row r="1233">
          <cell r="A1233">
            <v>1233</v>
          </cell>
        </row>
        <row r="1234">
          <cell r="A1234">
            <v>1234</v>
          </cell>
        </row>
        <row r="1235">
          <cell r="A1235">
            <v>1235</v>
          </cell>
        </row>
        <row r="1236">
          <cell r="A1236">
            <v>1236</v>
          </cell>
        </row>
        <row r="1237">
          <cell r="A1237">
            <v>1237</v>
          </cell>
        </row>
        <row r="1238">
          <cell r="A1238">
            <v>1238</v>
          </cell>
        </row>
        <row r="1239">
          <cell r="A1239">
            <v>1239</v>
          </cell>
        </row>
        <row r="1240">
          <cell r="A1240">
            <v>1240</v>
          </cell>
        </row>
        <row r="1241">
          <cell r="A1241">
            <v>1241</v>
          </cell>
        </row>
        <row r="1242">
          <cell r="A1242">
            <v>1242</v>
          </cell>
        </row>
        <row r="1243">
          <cell r="A1243">
            <v>1243</v>
          </cell>
        </row>
        <row r="1244">
          <cell r="A1244">
            <v>1244</v>
          </cell>
        </row>
        <row r="1245">
          <cell r="A1245">
            <v>1245</v>
          </cell>
        </row>
        <row r="1246">
          <cell r="A1246">
            <v>1246</v>
          </cell>
        </row>
        <row r="1247">
          <cell r="A1247">
            <v>1247</v>
          </cell>
        </row>
        <row r="1248">
          <cell r="A1248">
            <v>1248</v>
          </cell>
        </row>
        <row r="1249">
          <cell r="A1249">
            <v>1249</v>
          </cell>
        </row>
        <row r="1250">
          <cell r="A1250">
            <v>1250</v>
          </cell>
        </row>
        <row r="1251">
          <cell r="A1251">
            <v>1251</v>
          </cell>
        </row>
        <row r="1252">
          <cell r="A1252">
            <v>1252</v>
          </cell>
        </row>
        <row r="1253">
          <cell r="A1253">
            <v>1253</v>
          </cell>
        </row>
        <row r="1254">
          <cell r="A1254">
            <v>1254</v>
          </cell>
        </row>
        <row r="1255">
          <cell r="A1255">
            <v>1255</v>
          </cell>
        </row>
        <row r="1256">
          <cell r="A1256">
            <v>1256</v>
          </cell>
        </row>
        <row r="1257">
          <cell r="A1257">
            <v>1257</v>
          </cell>
        </row>
        <row r="1258">
          <cell r="A1258">
            <v>1258</v>
          </cell>
        </row>
        <row r="1259">
          <cell r="A1259">
            <v>1259</v>
          </cell>
        </row>
        <row r="1260">
          <cell r="A1260">
            <v>1260</v>
          </cell>
        </row>
        <row r="1261">
          <cell r="A1261">
            <v>1261</v>
          </cell>
        </row>
        <row r="1262">
          <cell r="A1262">
            <v>1262</v>
          </cell>
        </row>
        <row r="1263">
          <cell r="A1263">
            <v>1263</v>
          </cell>
        </row>
        <row r="1264">
          <cell r="A1264">
            <v>1264</v>
          </cell>
        </row>
        <row r="1265">
          <cell r="A1265">
            <v>1265</v>
          </cell>
        </row>
        <row r="1266">
          <cell r="A1266">
            <v>1266</v>
          </cell>
        </row>
        <row r="1267">
          <cell r="A1267">
            <v>1267</v>
          </cell>
        </row>
        <row r="1268">
          <cell r="A1268">
            <v>1268</v>
          </cell>
        </row>
        <row r="1269">
          <cell r="A1269">
            <v>1269</v>
          </cell>
        </row>
        <row r="1270">
          <cell r="A1270">
            <v>1270</v>
          </cell>
        </row>
        <row r="1271">
          <cell r="A1271">
            <v>1271</v>
          </cell>
        </row>
        <row r="1272">
          <cell r="A1272">
            <v>1272</v>
          </cell>
        </row>
        <row r="1273">
          <cell r="A1273">
            <v>1273</v>
          </cell>
        </row>
        <row r="1274">
          <cell r="A1274">
            <v>1274</v>
          </cell>
        </row>
        <row r="1275">
          <cell r="A1275">
            <v>1275</v>
          </cell>
        </row>
        <row r="1276">
          <cell r="A1276">
            <v>1276</v>
          </cell>
        </row>
        <row r="1277">
          <cell r="A1277">
            <v>1277</v>
          </cell>
        </row>
        <row r="1278">
          <cell r="A1278">
            <v>1278</v>
          </cell>
        </row>
        <row r="1279">
          <cell r="A1279">
            <v>1279</v>
          </cell>
        </row>
        <row r="1280">
          <cell r="A1280">
            <v>1280</v>
          </cell>
        </row>
        <row r="1281">
          <cell r="A1281">
            <v>1281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 refreshError="1"/>
      <sheetData sheetId="364" refreshError="1"/>
      <sheetData sheetId="365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/>
      <sheetData sheetId="394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/>
      <sheetData sheetId="628" refreshError="1"/>
      <sheetData sheetId="629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>
        <row r="1">
          <cell r="A1" t="str">
            <v>단  종</v>
          </cell>
        </row>
      </sheetData>
      <sheetData sheetId="672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>
        <row r="1">
          <cell r="A1" t="str">
            <v>단  종</v>
          </cell>
        </row>
      </sheetData>
      <sheetData sheetId="863"/>
      <sheetData sheetId="864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/>
      <sheetData sheetId="928" refreshError="1"/>
      <sheetData sheetId="929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>
        <row r="1">
          <cell r="A1" t="str">
            <v>단  종</v>
          </cell>
        </row>
      </sheetData>
      <sheetData sheetId="1224">
        <row r="1">
          <cell r="A1" t="str">
            <v>단  종</v>
          </cell>
        </row>
      </sheetData>
      <sheetData sheetId="1225"/>
      <sheetData sheetId="1226">
        <row r="1">
          <cell r="A1" t="str">
            <v>단  종</v>
          </cell>
        </row>
      </sheetData>
      <sheetData sheetId="1227">
        <row r="1">
          <cell r="A1" t="str">
            <v>단  종</v>
          </cell>
        </row>
      </sheetData>
      <sheetData sheetId="1228">
        <row r="1">
          <cell r="A1" t="str">
            <v>단  종</v>
          </cell>
        </row>
      </sheetData>
      <sheetData sheetId="1229">
        <row r="1">
          <cell r="A1" t="str">
            <v>단  종</v>
          </cell>
        </row>
      </sheetData>
      <sheetData sheetId="1230">
        <row r="1">
          <cell r="A1" t="str">
            <v>단  종</v>
          </cell>
        </row>
      </sheetData>
      <sheetData sheetId="1231">
        <row r="1">
          <cell r="A1" t="str">
            <v>단  종</v>
          </cell>
        </row>
      </sheetData>
      <sheetData sheetId="1232">
        <row r="1">
          <cell r="A1" t="str">
            <v>단  종</v>
          </cell>
        </row>
      </sheetData>
      <sheetData sheetId="1233">
        <row r="1">
          <cell r="A1" t="str">
            <v>단  종</v>
          </cell>
        </row>
      </sheetData>
      <sheetData sheetId="1234">
        <row r="1">
          <cell r="A1" t="str">
            <v>단  종</v>
          </cell>
        </row>
      </sheetData>
      <sheetData sheetId="1235">
        <row r="1">
          <cell r="A1" t="str">
            <v>단  종</v>
          </cell>
        </row>
      </sheetData>
      <sheetData sheetId="1236">
        <row r="1">
          <cell r="A1" t="str">
            <v>단  종</v>
          </cell>
        </row>
      </sheetData>
      <sheetData sheetId="1237">
        <row r="1">
          <cell r="A1" t="str">
            <v>단  종</v>
          </cell>
        </row>
      </sheetData>
      <sheetData sheetId="1238">
        <row r="1">
          <cell r="A1" t="str">
            <v>단  종</v>
          </cell>
        </row>
      </sheetData>
      <sheetData sheetId="1239">
        <row r="1">
          <cell r="A1" t="str">
            <v>단  종</v>
          </cell>
        </row>
      </sheetData>
      <sheetData sheetId="1240"/>
      <sheetData sheetId="1241">
        <row r="1">
          <cell r="A1" t="str">
            <v>단  종</v>
          </cell>
        </row>
      </sheetData>
      <sheetData sheetId="1242" refreshError="1"/>
      <sheetData sheetId="1243" refreshError="1"/>
      <sheetData sheetId="1244" refreshError="1"/>
      <sheetData sheetId="1245"/>
      <sheetData sheetId="1246"/>
      <sheetData sheetId="1247"/>
      <sheetData sheetId="1248">
        <row r="1">
          <cell r="A1" t="str">
            <v>단  종</v>
          </cell>
        </row>
      </sheetData>
      <sheetData sheetId="1249"/>
      <sheetData sheetId="1250"/>
      <sheetData sheetId="1251"/>
      <sheetData sheetId="1252"/>
      <sheetData sheetId="1253">
        <row r="1">
          <cell r="A1" t="str">
            <v>단  종</v>
          </cell>
        </row>
      </sheetData>
      <sheetData sheetId="1254">
        <row r="1">
          <cell r="A1" t="str">
            <v>단  종</v>
          </cell>
        </row>
      </sheetData>
      <sheetData sheetId="1255">
        <row r="1">
          <cell r="A1" t="str">
            <v>단  종</v>
          </cell>
        </row>
      </sheetData>
      <sheetData sheetId="1256">
        <row r="1">
          <cell r="A1" t="str">
            <v>단  종</v>
          </cell>
        </row>
      </sheetData>
      <sheetData sheetId="1257">
        <row r="1">
          <cell r="A1" t="str">
            <v>단  종</v>
          </cell>
        </row>
      </sheetData>
      <sheetData sheetId="1258">
        <row r="1">
          <cell r="A1" t="str">
            <v>단  종</v>
          </cell>
        </row>
      </sheetData>
      <sheetData sheetId="1259">
        <row r="1">
          <cell r="A1" t="str">
            <v>단  종</v>
          </cell>
        </row>
      </sheetData>
      <sheetData sheetId="1260">
        <row r="1">
          <cell r="A1" t="str">
            <v>단  종</v>
          </cell>
        </row>
      </sheetData>
      <sheetData sheetId="1261">
        <row r="1">
          <cell r="A1" t="str">
            <v>단  종</v>
          </cell>
        </row>
      </sheetData>
      <sheetData sheetId="1262">
        <row r="1">
          <cell r="A1" t="str">
            <v>단  종</v>
          </cell>
        </row>
      </sheetData>
      <sheetData sheetId="1263">
        <row r="1">
          <cell r="A1" t="str">
            <v>단  종</v>
          </cell>
        </row>
      </sheetData>
      <sheetData sheetId="1264">
        <row r="1">
          <cell r="A1" t="str">
            <v>단  종</v>
          </cell>
        </row>
      </sheetData>
      <sheetData sheetId="1265">
        <row r="1">
          <cell r="A1" t="str">
            <v>단  종</v>
          </cell>
        </row>
      </sheetData>
      <sheetData sheetId="1266">
        <row r="1">
          <cell r="A1" t="str">
            <v>단  종</v>
          </cell>
        </row>
      </sheetData>
      <sheetData sheetId="1267">
        <row r="1">
          <cell r="A1" t="str">
            <v>단  종</v>
          </cell>
        </row>
      </sheetData>
      <sheetData sheetId="1268">
        <row r="1">
          <cell r="A1" t="str">
            <v>단  종</v>
          </cell>
        </row>
      </sheetData>
      <sheetData sheetId="1269">
        <row r="1">
          <cell r="A1" t="str">
            <v>단  종</v>
          </cell>
        </row>
      </sheetData>
      <sheetData sheetId="1270">
        <row r="1">
          <cell r="A1" t="str">
            <v>단  종</v>
          </cell>
        </row>
      </sheetData>
      <sheetData sheetId="1271">
        <row r="1">
          <cell r="A1" t="str">
            <v>단  종</v>
          </cell>
        </row>
      </sheetData>
      <sheetData sheetId="1272">
        <row r="1">
          <cell r="A1" t="str">
            <v>단  종</v>
          </cell>
        </row>
      </sheetData>
      <sheetData sheetId="1273">
        <row r="1">
          <cell r="A1" t="str">
            <v>단  종</v>
          </cell>
        </row>
      </sheetData>
      <sheetData sheetId="1274">
        <row r="1">
          <cell r="A1" t="str">
            <v>단  종</v>
          </cell>
        </row>
      </sheetData>
      <sheetData sheetId="1275">
        <row r="1">
          <cell r="A1" t="str">
            <v>단  종</v>
          </cell>
        </row>
      </sheetData>
      <sheetData sheetId="1276">
        <row r="1">
          <cell r="A1" t="str">
            <v>단  종</v>
          </cell>
        </row>
      </sheetData>
      <sheetData sheetId="1277">
        <row r="1">
          <cell r="A1" t="str">
            <v>단  종</v>
          </cell>
        </row>
      </sheetData>
      <sheetData sheetId="1278">
        <row r="1">
          <cell r="A1" t="str">
            <v>단  종</v>
          </cell>
        </row>
      </sheetData>
      <sheetData sheetId="1279">
        <row r="1">
          <cell r="A1" t="str">
            <v>단  종</v>
          </cell>
        </row>
      </sheetData>
      <sheetData sheetId="1280">
        <row r="1">
          <cell r="A1" t="str">
            <v>단  종</v>
          </cell>
        </row>
      </sheetData>
      <sheetData sheetId="1281">
        <row r="1">
          <cell r="A1" t="str">
            <v>단  종</v>
          </cell>
        </row>
      </sheetData>
      <sheetData sheetId="1282">
        <row r="1">
          <cell r="A1" t="str">
            <v>단  종</v>
          </cell>
        </row>
      </sheetData>
      <sheetData sheetId="1283">
        <row r="1">
          <cell r="A1" t="str">
            <v>단  종</v>
          </cell>
        </row>
      </sheetData>
      <sheetData sheetId="1284">
        <row r="1">
          <cell r="A1" t="str">
            <v>단  종</v>
          </cell>
        </row>
      </sheetData>
      <sheetData sheetId="1285">
        <row r="1">
          <cell r="A1" t="str">
            <v>단  종</v>
          </cell>
        </row>
      </sheetData>
      <sheetData sheetId="1286">
        <row r="1">
          <cell r="A1" t="str">
            <v>단  종</v>
          </cell>
        </row>
      </sheetData>
      <sheetData sheetId="1287">
        <row r="1">
          <cell r="A1" t="str">
            <v>단  종</v>
          </cell>
        </row>
      </sheetData>
      <sheetData sheetId="1288">
        <row r="1">
          <cell r="A1" t="str">
            <v>단  종</v>
          </cell>
        </row>
      </sheetData>
      <sheetData sheetId="1289">
        <row r="1">
          <cell r="A1" t="str">
            <v>단  종</v>
          </cell>
        </row>
      </sheetData>
      <sheetData sheetId="1290">
        <row r="1">
          <cell r="A1" t="str">
            <v>단  종</v>
          </cell>
        </row>
      </sheetData>
      <sheetData sheetId="1291">
        <row r="1">
          <cell r="A1" t="str">
            <v>단  종</v>
          </cell>
        </row>
      </sheetData>
      <sheetData sheetId="1292">
        <row r="1">
          <cell r="A1" t="str">
            <v>단  종</v>
          </cell>
        </row>
      </sheetData>
      <sheetData sheetId="1293">
        <row r="1">
          <cell r="A1" t="str">
            <v>단  종</v>
          </cell>
        </row>
      </sheetData>
      <sheetData sheetId="1294">
        <row r="1">
          <cell r="A1" t="str">
            <v>단  종</v>
          </cell>
        </row>
      </sheetData>
      <sheetData sheetId="1295">
        <row r="1">
          <cell r="A1" t="str">
            <v>단  종</v>
          </cell>
        </row>
      </sheetData>
      <sheetData sheetId="1296">
        <row r="1">
          <cell r="A1" t="str">
            <v>단  종</v>
          </cell>
        </row>
      </sheetData>
      <sheetData sheetId="1297">
        <row r="1">
          <cell r="A1" t="str">
            <v>단  종</v>
          </cell>
        </row>
      </sheetData>
      <sheetData sheetId="1298">
        <row r="1">
          <cell r="A1" t="str">
            <v>단  종</v>
          </cell>
        </row>
      </sheetData>
      <sheetData sheetId="1299">
        <row r="1">
          <cell r="A1" t="str">
            <v>단  종</v>
          </cell>
        </row>
      </sheetData>
      <sheetData sheetId="1300">
        <row r="1">
          <cell r="A1" t="str">
            <v>단  종</v>
          </cell>
        </row>
      </sheetData>
      <sheetData sheetId="1301">
        <row r="1">
          <cell r="A1" t="str">
            <v>단  종</v>
          </cell>
        </row>
      </sheetData>
      <sheetData sheetId="1302">
        <row r="1">
          <cell r="A1" t="str">
            <v>단  종</v>
          </cell>
        </row>
      </sheetData>
      <sheetData sheetId="1303">
        <row r="1">
          <cell r="A1" t="str">
            <v>단  종</v>
          </cell>
        </row>
      </sheetData>
      <sheetData sheetId="1304">
        <row r="1">
          <cell r="A1" t="str">
            <v>단  종</v>
          </cell>
        </row>
      </sheetData>
      <sheetData sheetId="1305">
        <row r="1">
          <cell r="A1" t="str">
            <v>단  종</v>
          </cell>
        </row>
      </sheetData>
      <sheetData sheetId="1306">
        <row r="1">
          <cell r="A1" t="str">
            <v>단  종</v>
          </cell>
        </row>
      </sheetData>
      <sheetData sheetId="1307">
        <row r="1">
          <cell r="A1" t="str">
            <v>단  종</v>
          </cell>
        </row>
      </sheetData>
      <sheetData sheetId="1308">
        <row r="1">
          <cell r="A1" t="str">
            <v>단  종</v>
          </cell>
        </row>
      </sheetData>
      <sheetData sheetId="1309">
        <row r="1">
          <cell r="A1" t="str">
            <v>단  종</v>
          </cell>
        </row>
      </sheetData>
      <sheetData sheetId="1310">
        <row r="1">
          <cell r="A1" t="str">
            <v>단  종</v>
          </cell>
        </row>
      </sheetData>
      <sheetData sheetId="1311">
        <row r="1">
          <cell r="A1" t="str">
            <v>단  종</v>
          </cell>
        </row>
      </sheetData>
      <sheetData sheetId="1312">
        <row r="1">
          <cell r="A1" t="str">
            <v>단  종</v>
          </cell>
        </row>
      </sheetData>
      <sheetData sheetId="1313">
        <row r="1">
          <cell r="A1" t="str">
            <v>단  종</v>
          </cell>
        </row>
      </sheetData>
      <sheetData sheetId="1314">
        <row r="1">
          <cell r="A1" t="str">
            <v>단  종</v>
          </cell>
        </row>
      </sheetData>
      <sheetData sheetId="1315">
        <row r="1">
          <cell r="A1" t="str">
            <v>단  종</v>
          </cell>
        </row>
      </sheetData>
      <sheetData sheetId="1316">
        <row r="1">
          <cell r="A1" t="str">
            <v>단  종</v>
          </cell>
        </row>
      </sheetData>
      <sheetData sheetId="1317">
        <row r="1">
          <cell r="A1" t="str">
            <v>단  종</v>
          </cell>
        </row>
      </sheetData>
      <sheetData sheetId="1318">
        <row r="1">
          <cell r="A1" t="str">
            <v>단  종</v>
          </cell>
        </row>
      </sheetData>
      <sheetData sheetId="1319">
        <row r="1">
          <cell r="A1" t="str">
            <v>단  종</v>
          </cell>
        </row>
      </sheetData>
      <sheetData sheetId="1320">
        <row r="1">
          <cell r="A1" t="str">
            <v>단  종</v>
          </cell>
        </row>
      </sheetData>
      <sheetData sheetId="1321">
        <row r="1">
          <cell r="A1" t="str">
            <v>단  종</v>
          </cell>
        </row>
      </sheetData>
      <sheetData sheetId="1322">
        <row r="1">
          <cell r="A1" t="str">
            <v>단  종</v>
          </cell>
        </row>
      </sheetData>
      <sheetData sheetId="1323">
        <row r="1">
          <cell r="A1" t="str">
            <v>단  종</v>
          </cell>
        </row>
      </sheetData>
      <sheetData sheetId="1324">
        <row r="1">
          <cell r="A1" t="str">
            <v>단  종</v>
          </cell>
        </row>
      </sheetData>
      <sheetData sheetId="1325">
        <row r="1">
          <cell r="A1" t="str">
            <v>단  종</v>
          </cell>
        </row>
      </sheetData>
      <sheetData sheetId="1326">
        <row r="1">
          <cell r="A1" t="str">
            <v>단  종</v>
          </cell>
        </row>
      </sheetData>
      <sheetData sheetId="1327">
        <row r="1">
          <cell r="A1" t="str">
            <v>단  종</v>
          </cell>
        </row>
      </sheetData>
      <sheetData sheetId="1328">
        <row r="1">
          <cell r="A1" t="str">
            <v>단  종</v>
          </cell>
        </row>
      </sheetData>
      <sheetData sheetId="1329">
        <row r="1">
          <cell r="A1" t="str">
            <v>단  종</v>
          </cell>
        </row>
      </sheetData>
      <sheetData sheetId="1330">
        <row r="1">
          <cell r="A1" t="str">
            <v>단  종</v>
          </cell>
        </row>
      </sheetData>
      <sheetData sheetId="1331">
        <row r="1">
          <cell r="A1" t="str">
            <v>단  종</v>
          </cell>
        </row>
      </sheetData>
      <sheetData sheetId="1332">
        <row r="1">
          <cell r="A1" t="str">
            <v>단  종</v>
          </cell>
        </row>
      </sheetData>
      <sheetData sheetId="1333">
        <row r="1">
          <cell r="A1" t="str">
            <v>단  종</v>
          </cell>
        </row>
      </sheetData>
      <sheetData sheetId="1334">
        <row r="1">
          <cell r="A1" t="str">
            <v>단  종</v>
          </cell>
        </row>
      </sheetData>
      <sheetData sheetId="1335">
        <row r="1">
          <cell r="A1" t="str">
            <v>단  종</v>
          </cell>
        </row>
      </sheetData>
      <sheetData sheetId="1336">
        <row r="1">
          <cell r="A1" t="str">
            <v>단  종</v>
          </cell>
        </row>
      </sheetData>
      <sheetData sheetId="1337">
        <row r="1">
          <cell r="A1" t="str">
            <v>단  종</v>
          </cell>
        </row>
      </sheetData>
      <sheetData sheetId="1338">
        <row r="1">
          <cell r="A1" t="str">
            <v>단  종</v>
          </cell>
        </row>
      </sheetData>
      <sheetData sheetId="1339">
        <row r="1">
          <cell r="A1" t="str">
            <v>단  종</v>
          </cell>
        </row>
      </sheetData>
      <sheetData sheetId="1340">
        <row r="1">
          <cell r="A1" t="str">
            <v>단  종</v>
          </cell>
        </row>
      </sheetData>
      <sheetData sheetId="1341">
        <row r="1">
          <cell r="A1" t="str">
            <v>단  종</v>
          </cell>
        </row>
      </sheetData>
      <sheetData sheetId="1342">
        <row r="1">
          <cell r="A1" t="str">
            <v>단  종</v>
          </cell>
        </row>
      </sheetData>
      <sheetData sheetId="1343">
        <row r="1">
          <cell r="A1" t="str">
            <v>단  종</v>
          </cell>
        </row>
      </sheetData>
      <sheetData sheetId="1344">
        <row r="1">
          <cell r="A1" t="str">
            <v>단  종</v>
          </cell>
        </row>
      </sheetData>
      <sheetData sheetId="1345">
        <row r="1">
          <cell r="A1" t="str">
            <v>단  종</v>
          </cell>
        </row>
      </sheetData>
      <sheetData sheetId="1346">
        <row r="1">
          <cell r="A1" t="str">
            <v>단  종</v>
          </cell>
        </row>
      </sheetData>
      <sheetData sheetId="1347">
        <row r="1">
          <cell r="A1" t="str">
            <v>단  종</v>
          </cell>
        </row>
      </sheetData>
      <sheetData sheetId="1348">
        <row r="1">
          <cell r="A1" t="str">
            <v>단  종</v>
          </cell>
        </row>
      </sheetData>
      <sheetData sheetId="1349">
        <row r="1">
          <cell r="A1" t="str">
            <v>단  종</v>
          </cell>
        </row>
      </sheetData>
      <sheetData sheetId="1350">
        <row r="1">
          <cell r="A1" t="str">
            <v>단  종</v>
          </cell>
        </row>
      </sheetData>
      <sheetData sheetId="1351">
        <row r="1">
          <cell r="A1" t="str">
            <v>단  종</v>
          </cell>
        </row>
      </sheetData>
      <sheetData sheetId="1352">
        <row r="1">
          <cell r="A1" t="str">
            <v>단  종</v>
          </cell>
        </row>
      </sheetData>
      <sheetData sheetId="1353">
        <row r="1">
          <cell r="A1" t="str">
            <v>단  종</v>
          </cell>
        </row>
      </sheetData>
      <sheetData sheetId="1354">
        <row r="1">
          <cell r="A1" t="str">
            <v>단  종</v>
          </cell>
        </row>
      </sheetData>
      <sheetData sheetId="1355">
        <row r="1">
          <cell r="A1" t="str">
            <v>단  종</v>
          </cell>
        </row>
      </sheetData>
      <sheetData sheetId="1356">
        <row r="1">
          <cell r="A1" t="str">
            <v>단  종</v>
          </cell>
        </row>
      </sheetData>
      <sheetData sheetId="1357">
        <row r="1">
          <cell r="A1" t="str">
            <v>단  종</v>
          </cell>
        </row>
      </sheetData>
      <sheetData sheetId="1358">
        <row r="1">
          <cell r="A1" t="str">
            <v>단  종</v>
          </cell>
        </row>
      </sheetData>
      <sheetData sheetId="1359">
        <row r="1">
          <cell r="A1" t="str">
            <v>단  종</v>
          </cell>
        </row>
      </sheetData>
      <sheetData sheetId="1360">
        <row r="1">
          <cell r="A1" t="str">
            <v>단  종</v>
          </cell>
        </row>
      </sheetData>
      <sheetData sheetId="1361">
        <row r="1">
          <cell r="A1" t="str">
            <v>단  종</v>
          </cell>
        </row>
      </sheetData>
      <sheetData sheetId="1362">
        <row r="1">
          <cell r="A1" t="str">
            <v>단  종</v>
          </cell>
        </row>
      </sheetData>
      <sheetData sheetId="1363">
        <row r="1">
          <cell r="A1" t="str">
            <v>단  종</v>
          </cell>
        </row>
      </sheetData>
      <sheetData sheetId="1364">
        <row r="1">
          <cell r="A1" t="str">
            <v>단  종</v>
          </cell>
        </row>
      </sheetData>
      <sheetData sheetId="1365">
        <row r="1">
          <cell r="A1" t="str">
            <v>단  종</v>
          </cell>
        </row>
      </sheetData>
      <sheetData sheetId="1366">
        <row r="1">
          <cell r="A1" t="str">
            <v>단  종</v>
          </cell>
        </row>
      </sheetData>
      <sheetData sheetId="1367">
        <row r="1">
          <cell r="A1" t="str">
            <v>단  종</v>
          </cell>
        </row>
      </sheetData>
      <sheetData sheetId="1368">
        <row r="1">
          <cell r="A1" t="str">
            <v>단  종</v>
          </cell>
        </row>
      </sheetData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/>
      <sheetData sheetId="1484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/>
      <sheetData sheetId="1632"/>
      <sheetData sheetId="1633"/>
      <sheetData sheetId="1634" refreshError="1"/>
      <sheetData sheetId="1635" refreshError="1"/>
      <sheetData sheetId="1636" refreshError="1"/>
      <sheetData sheetId="1637" refreshError="1"/>
      <sheetData sheetId="1638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/>
      <sheetData sheetId="1649"/>
      <sheetData sheetId="1650" refreshError="1"/>
      <sheetData sheetId="1651"/>
      <sheetData sheetId="1652"/>
      <sheetData sheetId="1653"/>
      <sheetData sheetId="1654"/>
      <sheetData sheetId="1655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/>
      <sheetData sheetId="1864" refreshError="1"/>
      <sheetData sheetId="1865" refreshError="1"/>
      <sheetData sheetId="1866" refreshError="1"/>
      <sheetData sheetId="1867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차액보증"/>
      <sheetName val="중기사용료산출근거"/>
      <sheetName val="단가 및 재료비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산출근거 (1)"/>
      <sheetName val="산출근거 (2)"/>
      <sheetName val="전차선로 물량표"/>
      <sheetName val="산출근거 (3)"/>
      <sheetName val="자재집계"/>
      <sheetName val="산출근거 (4)"/>
      <sheetName val="물량표"/>
      <sheetName val="원가"/>
      <sheetName val="목차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3"/>
      <sheetName val="경산"/>
      <sheetName val="직재"/>
      <sheetName val="일위대가목록"/>
      <sheetName val="일위대가"/>
      <sheetName val="일위대가(4층원격)"/>
      <sheetName val="내역서"/>
      <sheetName val="연결"/>
      <sheetName val="기업"/>
      <sheetName val="손익"/>
      <sheetName val="직노"/>
      <sheetName val="#REF"/>
      <sheetName val="I一般比"/>
      <sheetName val="N賃率-職"/>
      <sheetName val="J直材4"/>
      <sheetName val="일위"/>
      <sheetName val="실행내역"/>
      <sheetName val="설직재-1"/>
      <sheetName val="제직재"/>
      <sheetName val="내역서2안"/>
      <sheetName val="패널"/>
      <sheetName val="집계"/>
      <sheetName val="기본일위"/>
      <sheetName val="Sheet2"/>
      <sheetName val="홍보비디오"/>
      <sheetName val="원가"/>
      <sheetName val="1안"/>
      <sheetName val="연간근무"/>
      <sheetName val="교육시간"/>
      <sheetName val="임율"/>
      <sheetName val="총괄"/>
      <sheetName val="직.근"/>
      <sheetName val="직접인건비"/>
      <sheetName val="간접인건비"/>
      <sheetName val="인집"/>
      <sheetName val="경비"/>
      <sheetName val="수리수선비"/>
      <sheetName val="수목데이타 "/>
      <sheetName val="조명시설"/>
      <sheetName val="단가비교표"/>
      <sheetName val="내역"/>
      <sheetName val="소방"/>
      <sheetName val="갑지"/>
      <sheetName val="집계표"/>
      <sheetName val="금액내역서"/>
      <sheetName val="내역서 (총괄)"/>
      <sheetName val="산출근거"/>
      <sheetName val="토공단가산출"/>
      <sheetName val="중기목록표"/>
      <sheetName val="2012년상반기노임단가"/>
      <sheetName val="단위물량산출서"/>
      <sheetName val="내역서1"/>
      <sheetName val="일위대가2"/>
      <sheetName val="단위물량산출서 (2)"/>
      <sheetName val="노임단가"/>
      <sheetName val="Module1"/>
      <sheetName val="표지"/>
      <sheetName val="목차"/>
      <sheetName val="간지"/>
      <sheetName val="원가계산서"/>
      <sheetName val="일위대가집계표"/>
      <sheetName val="자재단가"/>
      <sheetName val="수량집계표"/>
      <sheetName val="전선관및케이블산출"/>
      <sheetName val="기계화시공"/>
      <sheetName val="기초물량산출"/>
      <sheetName val="비용검토"/>
      <sheetName val="도장면적산출"/>
      <sheetName val="수량산출"/>
      <sheetName val="3BL공동구 수량"/>
      <sheetName val="DATA"/>
      <sheetName val="투찰"/>
      <sheetName val="노임"/>
      <sheetName val="노무비"/>
      <sheetName val="20관리비율"/>
      <sheetName val="납부서"/>
      <sheetName val="공종목록표"/>
      <sheetName val="파일의이용"/>
      <sheetName val="원본(갑지)"/>
      <sheetName val="WORK"/>
      <sheetName val="전기"/>
      <sheetName val="변경품셈총괄"/>
      <sheetName val="내역서1999.8최종"/>
      <sheetName val="일위대가(계측기설치)"/>
      <sheetName val="하이스캔(내수용)"/>
      <sheetName val="정부노임단가"/>
      <sheetName val="NOMUBI"/>
      <sheetName val="단가산출"/>
      <sheetName val="6PILE  (돌출)"/>
      <sheetName val="단가표 "/>
      <sheetName val="기계공사"/>
      <sheetName val="공사비총"/>
      <sheetName val="을 2"/>
      <sheetName val="을 1"/>
      <sheetName val="손익분석"/>
      <sheetName val="Sheet1"/>
      <sheetName val="제-노임"/>
      <sheetName val="시행후면적"/>
      <sheetName val="수지예산"/>
      <sheetName val="C-직노1"/>
      <sheetName val="차액보증"/>
      <sheetName val="갑지1"/>
      <sheetName val="일위대가목차"/>
      <sheetName val="관급자재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et17"/>
      <sheetName val="Sheet18"/>
      <sheetName val="Sheet19"/>
      <sheetName val="Sheet20"/>
      <sheetName val="Sheet21"/>
      <sheetName val="Sheet22"/>
      <sheetName val="Sheet23"/>
      <sheetName val="Sheet24"/>
      <sheetName val="Sheet25"/>
      <sheetName val="Sheet26"/>
      <sheetName val="Sheet27"/>
      <sheetName val="Sheet28"/>
      <sheetName val="Sheet29"/>
      <sheetName val="Sheet30"/>
      <sheetName val="Sheet31"/>
      <sheetName val="Sheet32"/>
      <sheetName val="Sheet33"/>
      <sheetName val="Sheet34"/>
      <sheetName val="Sheet35"/>
      <sheetName val="Sheet36"/>
      <sheetName val="Sheet37"/>
      <sheetName val="Sheet38"/>
      <sheetName val="Sheet39"/>
      <sheetName val="Sheet40"/>
      <sheetName val="Sheet41"/>
      <sheetName val="Sheet42"/>
      <sheetName val="Sheet43"/>
      <sheetName val="Sheet44"/>
      <sheetName val="Sheet45"/>
      <sheetName val="Sheet46"/>
      <sheetName val="Sheet47"/>
      <sheetName val="Sheet48"/>
      <sheetName val="Sheet49"/>
      <sheetName val="Sheet50"/>
      <sheetName val="Sheet51"/>
      <sheetName val="Sheet52"/>
      <sheetName val="Sheet53"/>
      <sheetName val="Sheet54"/>
      <sheetName val="Sheet55"/>
      <sheetName val="Sheet56"/>
      <sheetName val="Sheet57"/>
      <sheetName val="Sheet58"/>
      <sheetName val="Sheet59"/>
      <sheetName val="Sheet60"/>
      <sheetName val="Sheet61"/>
      <sheetName val="Sheet62"/>
      <sheetName val="Sheet63"/>
      <sheetName val="Sheet64"/>
      <sheetName val="Sheet65"/>
      <sheetName val="She塅䕃⹌塅"/>
      <sheetName val="경율산정.XLS"/>
      <sheetName val="archi(본사)"/>
      <sheetName val="OPT7"/>
      <sheetName val="부표총괄"/>
      <sheetName val=""/>
      <sheetName val="실행내역서"/>
      <sheetName val="견적대비 견적서"/>
      <sheetName val="Galaxy 소비자가격표"/>
      <sheetName val="부하계산서"/>
      <sheetName val="골조시행"/>
      <sheetName val="노임이"/>
      <sheetName val="부하(성남)"/>
      <sheetName val="1ST"/>
      <sheetName val="건축"/>
      <sheetName val="지주목시비량산출서"/>
      <sheetName val="ZURRIEQ"/>
      <sheetName val="계화배수"/>
      <sheetName val="횡배수관토공수량"/>
      <sheetName val="총 개발비용"/>
      <sheetName val="총 개발비용_정산분리"/>
      <sheetName val="총기능점수"/>
      <sheetName val="영업소-프로그램목록"/>
      <sheetName val="영업소-테이블목록"/>
      <sheetName val="영업소정산-프로그램목록"/>
      <sheetName val="영업소정산-테이블목록"/>
      <sheetName val="중계-프로그램목록"/>
      <sheetName val="중계-데이터목록"/>
      <sheetName val="도공TCS-프로그램목록"/>
      <sheetName val="도공TCS-테이블목록"/>
      <sheetName val="호환(선불)후불정산-프로그램목록"/>
      <sheetName val="호환(선불)후불정산-테이블목록"/>
      <sheetName val="영업소-프로그램목록 (2)"/>
      <sheetName val="영업소-테이블목록 (2)"/>
      <sheetName val="D-경비1"/>
      <sheetName val="수량계산"/>
      <sheetName val="산출2-기기동력"/>
      <sheetName val="데이타"/>
      <sheetName val="부하"/>
      <sheetName val="전기일위대가"/>
      <sheetName val="지급자재조서"/>
      <sheetName val="말뚝물량"/>
      <sheetName val="설계명세서"/>
      <sheetName val="기별"/>
      <sheetName val="공사설명서외"/>
      <sheetName val="간선길이"/>
      <sheetName val="Macro"/>
      <sheetName val="현장관리비"/>
      <sheetName val="Macro(차단기)"/>
      <sheetName val="Macro(전선)"/>
      <sheetName val="광속"/>
      <sheetName val="Macro(전등)"/>
      <sheetName val="토공(우물통,기타) "/>
      <sheetName val="날짜체크"/>
      <sheetName val="ABUT수량-A1"/>
      <sheetName val="갑지(추정)"/>
      <sheetName val=" 견적서"/>
      <sheetName val="산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수량산출"/>
      <sheetName val="중량산출"/>
      <sheetName val="PANEL 중량산출"/>
      <sheetName val="내역서"/>
      <sheetName val="견적대비표"/>
      <sheetName val="단가대비표"/>
      <sheetName val="감가상각"/>
      <sheetName val="TOTAL"/>
      <sheetName val="J直材4"/>
      <sheetName val="I一般比"/>
      <sheetName val="과천MAIN"/>
      <sheetName val="소상 &quot;1&quot;"/>
      <sheetName val="TEL"/>
      <sheetName val="일위대가"/>
      <sheetName val="직재"/>
      <sheetName val="부대대비"/>
      <sheetName val="냉연집계"/>
      <sheetName val="Sheet3"/>
      <sheetName val="신우"/>
      <sheetName val="공사원가계산서"/>
      <sheetName val="대비"/>
      <sheetName val="내역서(총)"/>
      <sheetName val="교각계산"/>
      <sheetName val="DATE"/>
      <sheetName val="sheets"/>
      <sheetName val="예산M12A"/>
      <sheetName val="일위대가목차"/>
      <sheetName val="노임단가"/>
      <sheetName val="경비_원본"/>
      <sheetName val="노임"/>
      <sheetName val="Sheet1"/>
      <sheetName val="원가계산서"/>
      <sheetName val="부하LOAD"/>
      <sheetName val="TRE TABLE"/>
      <sheetName val="DATA"/>
      <sheetName val="工완성공사율"/>
      <sheetName val="터널조도"/>
      <sheetName val="임차품의(농조)"/>
      <sheetName val="copy"/>
      <sheetName val="수량산출서"/>
      <sheetName val="인건-측정"/>
      <sheetName val="FANDBS"/>
      <sheetName val="GRDATA"/>
      <sheetName val="SHAFTDBSE"/>
      <sheetName val="N賃率-職"/>
      <sheetName val="plan&amp;section of foundation"/>
      <sheetName val="노원열병합  건축공사기성내역서"/>
      <sheetName val="민속촌메뉴"/>
      <sheetName val="업무"/>
      <sheetName val="code"/>
      <sheetName val="설직재-1"/>
      <sheetName val="단가비교표"/>
      <sheetName val="견적서"/>
      <sheetName val="내역"/>
      <sheetName val="주소록"/>
      <sheetName val="입찰안"/>
      <sheetName val="직노"/>
      <sheetName val="설계조건"/>
      <sheetName val="을지"/>
      <sheetName val="자재단가비교표"/>
      <sheetName val="전기일위대가"/>
      <sheetName val="개요"/>
      <sheetName val="화재 탐지 설비"/>
      <sheetName val="공사현황"/>
      <sheetName val="20관리비율"/>
      <sheetName val="도"/>
      <sheetName val="Sheet2"/>
      <sheetName val="EACT10"/>
      <sheetName val="실행내역서 "/>
      <sheetName val="부하계산서"/>
      <sheetName val="CT "/>
      <sheetName val="ABUT수량-A1"/>
      <sheetName val="발신정보"/>
      <sheetName val="기본일위"/>
      <sheetName val="2F 회의실견적(5_14 일대)"/>
      <sheetName val="NOMUBI"/>
      <sheetName val="sw1"/>
      <sheetName val="실행철강하도"/>
      <sheetName val="동원(3)"/>
      <sheetName val="예정(3)"/>
      <sheetName val="조도계산서 (도서)"/>
      <sheetName val="동력부하(도산)"/>
      <sheetName val="명세서"/>
      <sheetName val="경산"/>
      <sheetName val="C-노임단가"/>
      <sheetName val="유림골조"/>
      <sheetName val="Sheet14"/>
      <sheetName val="Sheet13"/>
      <sheetName val="danga"/>
      <sheetName val="ilch"/>
      <sheetName val="소비자가"/>
      <sheetName val="6호기"/>
      <sheetName val="Y-WORK"/>
      <sheetName val="DB"/>
      <sheetName val="기성금내역서"/>
      <sheetName val="일위단가"/>
      <sheetName val="건축내역"/>
      <sheetName val="재집"/>
      <sheetName val="을"/>
      <sheetName val="DB단가"/>
      <sheetName val="단가조사"/>
      <sheetName val="TABLE"/>
      <sheetName val="유기공정"/>
      <sheetName val="96물가 CODE"/>
      <sheetName val="연부97-1"/>
      <sheetName val="갑지1"/>
      <sheetName val="단가산출2"/>
      <sheetName val="제36-40호표"/>
      <sheetName val="#REF"/>
      <sheetName val="총괄집계표"/>
      <sheetName val="노무비"/>
      <sheetName val="공조기휀"/>
      <sheetName val="재료"/>
      <sheetName val="설치자재"/>
      <sheetName val="기본사항"/>
      <sheetName val="환산"/>
      <sheetName val="일위"/>
      <sheetName val="노임이"/>
      <sheetName val="조명시설"/>
      <sheetName val="예산변경사항"/>
      <sheetName val="세부내역"/>
      <sheetName val="정공공사"/>
      <sheetName val="Sheet5"/>
      <sheetName val="갑지"/>
      <sheetName val="인건비"/>
      <sheetName val="공사내역"/>
      <sheetName val="BID"/>
      <sheetName val="LEGEND"/>
      <sheetName val="조경"/>
      <sheetName val="갑지(추정)"/>
      <sheetName val="본장"/>
      <sheetName val="최종갑지"/>
      <sheetName val="sum1 (2)"/>
      <sheetName val="견적정보"/>
      <sheetName val="PANEL_중량산출"/>
      <sheetName val="노원열병합__건축공사기성내역서"/>
      <sheetName val="plan&amp;section_of_foundation"/>
      <sheetName val="1단계"/>
      <sheetName val="FB25JN"/>
      <sheetName val="년도별실"/>
      <sheetName val="도체종-상수표"/>
      <sheetName val="계산서(곡선부)"/>
      <sheetName val="-치수표(곡선부)"/>
      <sheetName val="합천내역"/>
      <sheetName val="1안"/>
      <sheetName val="소상_&quot;1&quot;"/>
      <sheetName val="음료실행"/>
      <sheetName val="APT내역"/>
      <sheetName val="부대시설"/>
      <sheetName val="기둥(원형)"/>
      <sheetName val="GAEYO"/>
      <sheetName val="타견적1"/>
      <sheetName val="타견적2"/>
      <sheetName val="타견적3"/>
      <sheetName val="설비"/>
      <sheetName val="CP-E2 (품셈표)"/>
      <sheetName val="종배수관"/>
      <sheetName val="U-TYPE(1)"/>
      <sheetName val="전기단가조사서"/>
      <sheetName val="조도계산(1)"/>
      <sheetName val="품목납기"/>
      <sheetName val="일위대가목록"/>
      <sheetName val="전차선로 물량표"/>
      <sheetName val="와동25-3(변경)"/>
      <sheetName val="001"/>
      <sheetName val="60명당사(총괄)"/>
      <sheetName val="반중력식옹벽3.5"/>
      <sheetName val="자재단가"/>
      <sheetName val="중기사용료"/>
      <sheetName val="70%"/>
      <sheetName val="김재복부장님"/>
      <sheetName val="1.설계조건"/>
      <sheetName val="기초대가"/>
      <sheetName val="97"/>
      <sheetName val="WORK"/>
      <sheetName val="Macro1"/>
      <sheetName val="Macro2"/>
      <sheetName val="내역서1999.8최종"/>
      <sheetName val="단가표"/>
      <sheetName val="사통"/>
      <sheetName val="CT_"/>
      <sheetName val="2F_회의실견적(5_14_일대)"/>
      <sheetName val="조도계산서_(도서)"/>
      <sheetName val="96물가_CODE"/>
      <sheetName val="CP-E2_(품셈표)"/>
      <sheetName val="K1자재(3차등)"/>
      <sheetName val="덕전리"/>
      <sheetName val="선급금신청서"/>
      <sheetName val="실행비교"/>
      <sheetName val="백암비스타내역"/>
      <sheetName val="프로그램"/>
      <sheetName val="예산서"/>
      <sheetName val="운반비"/>
      <sheetName val="단가(1)"/>
      <sheetName val="단가(2)"/>
      <sheetName val="배관(TON)"/>
      <sheetName val="물량집계"/>
      <sheetName val="물량비교"/>
      <sheetName val="배관비교"/>
      <sheetName val="리스트"/>
      <sheetName val="용량-침사"/>
      <sheetName val="용량-펌프"/>
      <sheetName val="단가산출(변경없음)"/>
      <sheetName val="기계내역"/>
      <sheetName val="데이타"/>
      <sheetName val="교각1"/>
      <sheetName val="토공(우물통,기타) "/>
      <sheetName val="wall"/>
      <sheetName val="COPING"/>
      <sheetName val="AA3000"/>
      <sheetName val="AA3100"/>
      <sheetName val="비계"/>
      <sheetName val="AA3200"/>
      <sheetName val="동바리"/>
      <sheetName val="AA3300"/>
      <sheetName val="특수거푸집"/>
      <sheetName val="AA3400"/>
      <sheetName val="집계표"/>
      <sheetName val="터파기및재료"/>
      <sheetName val="여과지동"/>
      <sheetName val="기초자료"/>
      <sheetName val="9GNG운반"/>
      <sheetName val="준검 내역서"/>
      <sheetName val="T13(P68~72,78)"/>
      <sheetName val="2"/>
      <sheetName val="여방토공 "/>
      <sheetName val="밸브설치"/>
      <sheetName val="신규 수주분(사용자 정의)"/>
      <sheetName val="화재_탐지_설비"/>
      <sheetName val="견적대비 견적서"/>
      <sheetName val="통신원가"/>
      <sheetName val="LOPCALC"/>
      <sheetName val="장애코드"/>
      <sheetName val="현금예금"/>
      <sheetName val="OPT7"/>
      <sheetName val="UserData"/>
      <sheetName val="환율"/>
      <sheetName val="Sheet9"/>
      <sheetName val="원가"/>
      <sheetName val="6PILE  (돌출)"/>
      <sheetName val="운반"/>
      <sheetName val="UR2-Calculation"/>
      <sheetName val="금액집계"/>
      <sheetName val="CONCRETE"/>
      <sheetName val="11월 가격"/>
      <sheetName val="일위대가(1)"/>
      <sheetName val="연수동"/>
      <sheetName val="1000 DB구축 부표"/>
      <sheetName val="청천내"/>
      <sheetName val="차액보증"/>
      <sheetName val="10월가격"/>
      <sheetName val="원형1호맨홀토공수량"/>
      <sheetName val="정부노임단가"/>
      <sheetName val="철거산출근거"/>
      <sheetName val="기계경비산출기준"/>
      <sheetName val="원본(갑지)"/>
      <sheetName val="판매96"/>
      <sheetName val="제-노임"/>
      <sheetName val="제직재"/>
      <sheetName val="단"/>
      <sheetName val="입출재고현황 (2)"/>
      <sheetName val="부하(성남)"/>
      <sheetName val="11.단가비교표_"/>
      <sheetName val="16.기계경비산출내역_"/>
      <sheetName val="기성"/>
      <sheetName val="토공정보"/>
      <sheetName val="예산M5A"/>
      <sheetName val="예산M2"/>
      <sheetName val="표지"/>
      <sheetName val="남양시작동자105노65기1.3화1.2"/>
      <sheetName val="지급자재"/>
      <sheetName val="계약내역서(을지)"/>
      <sheetName val="장비분석"/>
      <sheetName val="공조기"/>
      <sheetName val="STORAGE"/>
      <sheetName val="토목주소"/>
      <sheetName val="프랜트면허"/>
      <sheetName val="별표 "/>
      <sheetName val="조명율표"/>
      <sheetName val="단가조사-2"/>
      <sheetName val="Sheet7"/>
      <sheetName val="부속동"/>
      <sheetName val="공사개요(좌)"/>
      <sheetName val="직공비"/>
      <sheetName val="매입세율"/>
      <sheetName val="공사개요"/>
      <sheetName val="어음광고주"/>
      <sheetName val="FPA"/>
      <sheetName val="Data Vol"/>
      <sheetName val="순수개발"/>
      <sheetName val="차수"/>
      <sheetName val="공통가설"/>
      <sheetName val="전체"/>
      <sheetName val="Galaxy 소비자가격표"/>
      <sheetName val="Oper Amount"/>
      <sheetName val="실적단가"/>
      <sheetName val="일위대가_복합"/>
      <sheetName val="일위대가_서비스"/>
      <sheetName val="장비집계"/>
      <sheetName val="8.PILE  (돌출)"/>
      <sheetName val="심사물량"/>
      <sheetName val="심사계산"/>
      <sheetName val="dt0301"/>
      <sheetName val="dtt0301"/>
      <sheetName val="7.1 자재단가표(케이블)"/>
      <sheetName val="목록"/>
      <sheetName val="LOAD-46"/>
      <sheetName val="토공계산서(부체도로)"/>
      <sheetName val="CTEMCOST"/>
      <sheetName val="전기"/>
      <sheetName val="내부부하"/>
      <sheetName val="날개벽수량표"/>
      <sheetName val="첨부파일"/>
      <sheetName val="단면가정"/>
      <sheetName val="가로등기초"/>
      <sheetName val="BASIC (2)"/>
      <sheetName val="VE절감"/>
      <sheetName val="물량표S"/>
      <sheetName val="금액내역서"/>
      <sheetName val="물가시세"/>
      <sheetName val="ITEM"/>
      <sheetName val="type-F"/>
      <sheetName val="실행"/>
      <sheetName val="대치판정"/>
      <sheetName val="실행내역"/>
      <sheetName val="조도계산서 _도서_"/>
      <sheetName val="원가 (2)"/>
      <sheetName val="품산출서"/>
      <sheetName val="NEYOK"/>
      <sheetName val="기계경비(시간당)"/>
      <sheetName val="램머"/>
      <sheetName val="내역서 (2)"/>
      <sheetName val="총괄내역서"/>
      <sheetName val="교대(A1-A2)"/>
      <sheetName val="공사비집계"/>
      <sheetName val="건축"/>
      <sheetName val="제잡비"/>
      <sheetName val="B(함)일반수량"/>
      <sheetName val="플랜트 설치"/>
      <sheetName val="산출근거"/>
      <sheetName val="산출내역서집계표"/>
      <sheetName val="단가산출"/>
      <sheetName val="환경평가"/>
      <sheetName val="인구"/>
      <sheetName val="배수관공"/>
      <sheetName val="Sheet1 (2)"/>
      <sheetName val="외주가공"/>
      <sheetName val="7단가"/>
      <sheetName val="DRUM"/>
      <sheetName val="dtxl"/>
      <sheetName val="일반수량총괄"/>
      <sheetName val="토공총괄"/>
      <sheetName val="골재수량"/>
      <sheetName val="레미콘집계"/>
      <sheetName val="주요자재"/>
      <sheetName val="타공종이기"/>
      <sheetName val="(C)원내역"/>
      <sheetName val="원가계산"/>
      <sheetName val="사급자재"/>
      <sheetName val="이토변실(A3-LINE)"/>
      <sheetName val="7내역"/>
      <sheetName val="건축원가계산서"/>
      <sheetName val="설계내역(2001)"/>
      <sheetName val="본체"/>
      <sheetName val="토목"/>
      <sheetName val="rate"/>
      <sheetName val="98수문일위"/>
      <sheetName val="진주방향"/>
      <sheetName val="유통망계획"/>
      <sheetName val="기준자료"/>
      <sheetName val="제품"/>
      <sheetName val="견적계산"/>
      <sheetName val="자재운반단가일람표"/>
      <sheetName val="단가목록"/>
      <sheetName val="대창(장성)"/>
      <sheetName val="표지판단위"/>
      <sheetName val="설계"/>
      <sheetName val="BUS제원1"/>
      <sheetName val="협조전"/>
      <sheetName val="11"/>
      <sheetName val="CB"/>
      <sheetName val="단위수량"/>
      <sheetName val="변경갑지"/>
      <sheetName val="증감(갑지)"/>
      <sheetName val="손익차9월2"/>
      <sheetName val="단가"/>
      <sheetName val="담장산출"/>
      <sheetName val="소업1교"/>
      <sheetName val="토사(PE)"/>
      <sheetName val="Ekog10"/>
      <sheetName val="코드표"/>
      <sheetName val="기초단가"/>
      <sheetName val="견내"/>
      <sheetName val="매립"/>
      <sheetName val="FACTOR"/>
      <sheetName val="Cost bd-&quot;A&quot;"/>
      <sheetName val="자료"/>
      <sheetName val="우각부보강"/>
      <sheetName val="말뚝지지력산정"/>
      <sheetName val="예산대비"/>
      <sheetName val="공문"/>
      <sheetName val="품목"/>
      <sheetName val="AV시스템"/>
      <sheetName val="C1"/>
      <sheetName val="기성내역서표지"/>
      <sheetName val="sub"/>
      <sheetName val="(A)내역서"/>
      <sheetName val="값"/>
      <sheetName val="횡 연장"/>
      <sheetName val="호표"/>
      <sheetName val="공사비명세서"/>
      <sheetName val="지수"/>
      <sheetName val="일위대가표"/>
      <sheetName val="약품공급2"/>
      <sheetName val="건축내역서"/>
      <sheetName val="BOX"/>
      <sheetName val="실정공사비단가표"/>
      <sheetName val="PROCESS"/>
      <sheetName val="일위대가(계측기설치)"/>
      <sheetName val="1-1"/>
      <sheetName val="차도조도계산"/>
      <sheetName val="배수내역 (2)"/>
      <sheetName val="48일위"/>
      <sheetName val="48수량"/>
      <sheetName val="22수량"/>
      <sheetName val="49일위"/>
      <sheetName val="22일위"/>
      <sheetName val="49수량"/>
      <sheetName val="자재집계"/>
      <sheetName val="골재랑"/>
      <sheetName val="기초총괄"/>
      <sheetName val="구체총괄"/>
      <sheetName val="구체+기초총괄"/>
      <sheetName val="교대집계"/>
      <sheetName val="교대철근(구체)"/>
      <sheetName val="교대철근(기초)"/>
      <sheetName val="교대철근(구체+기초)"/>
      <sheetName val="교각집계"/>
      <sheetName val="교각철근(구체)"/>
      <sheetName val="교각철근 (기초)"/>
      <sheetName val="교각철근 (구체+기초)"/>
      <sheetName val="현장타설말뚝"/>
      <sheetName val="강재집계표"/>
      <sheetName val="원동교강재집계표"/>
      <sheetName val="설계명세서(선로)"/>
      <sheetName val="전기,계장"/>
      <sheetName val="품셈"/>
      <sheetName val="구조물공집계"/>
      <sheetName val="암거집계 "/>
      <sheetName val="암거구체수량"/>
      <sheetName val="암거구체"/>
      <sheetName val="날개벽집계표"/>
      <sheetName val="날개벽단위"/>
      <sheetName val="차수벽집계표"/>
      <sheetName val="차수벽"/>
      <sheetName val="단가조사서"/>
      <sheetName val="목차"/>
      <sheetName val="간지"/>
      <sheetName val="간선계산"/>
      <sheetName val="노무비 근거"/>
      <sheetName val="시행후면적"/>
      <sheetName val="수지예산"/>
      <sheetName val="설계명세서"/>
      <sheetName val="단위중량"/>
      <sheetName val="DLA"/>
      <sheetName val=" 견적서"/>
      <sheetName val="변압기 및 발전기 용량"/>
      <sheetName val="cost"/>
      <sheetName val="상승노임"/>
      <sheetName val="변화치수"/>
      <sheetName val="수량산출서 갑지"/>
      <sheetName val=" HIT-&gt;HMC 견적(3900)"/>
      <sheetName val="단가대비"/>
      <sheetName val="소요자재"/>
      <sheetName val="ROOF(ALKALI)"/>
      <sheetName val="일위대가(4층원격)"/>
      <sheetName val="건축집계표"/>
      <sheetName val="단가표 "/>
      <sheetName val="총괄"/>
      <sheetName val="공사비"/>
      <sheetName val="OPT"/>
      <sheetName val="SV"/>
      <sheetName val="99총공사내역서"/>
      <sheetName val="1공구(을)"/>
      <sheetName val="XL4Poppy"/>
      <sheetName val="List"/>
      <sheetName val="CHITIET VL-NC"/>
      <sheetName val="DON GIA"/>
      <sheetName val="MOTOR"/>
      <sheetName val="참고"/>
      <sheetName val="7.경제성결과"/>
      <sheetName val="FRP내역서"/>
      <sheetName val="부대내역"/>
      <sheetName val="실행내역서_"/>
      <sheetName val="3련 BOX"/>
      <sheetName val="도근좌표"/>
      <sheetName val="입상내역"/>
      <sheetName val="FAB별"/>
      <sheetName val="견적(갑지)"/>
      <sheetName val="계약내력"/>
      <sheetName val="I.설계조건"/>
      <sheetName val="재1"/>
      <sheetName val="자재조사표(참고용)"/>
      <sheetName val="품셈집계표"/>
      <sheetName val="일반부표집계표"/>
      <sheetName val="전선 및 전선관"/>
      <sheetName val="청주(철골발주의뢰서)"/>
      <sheetName val="정렬"/>
      <sheetName val="분전함신설"/>
      <sheetName val="접지1종"/>
      <sheetName val="자재테이블"/>
      <sheetName val="산출금액내역"/>
      <sheetName val="A-4"/>
      <sheetName val="실행간접비용"/>
      <sheetName val="가격표"/>
      <sheetName val="견적"/>
      <sheetName val="EQUIPMENT -2"/>
      <sheetName val="대림경상68억"/>
      <sheetName val="F1"/>
      <sheetName val="포장공자재집계표"/>
      <sheetName val="일반수량"/>
      <sheetName val="자재일람"/>
      <sheetName val="교대(A1)"/>
      <sheetName val="대가표(품셈)"/>
      <sheetName val="단가산출서"/>
      <sheetName val="토목공사"/>
      <sheetName val="위치"/>
      <sheetName val="총공사내역서"/>
      <sheetName val="다곡2교"/>
      <sheetName val="기초자료입력"/>
      <sheetName val="공주-교대(A1)"/>
      <sheetName val="연령현황"/>
      <sheetName val="Baby일위대가"/>
      <sheetName val="맨홀토공"/>
      <sheetName val="DATA1"/>
      <sheetName val="자판실행"/>
      <sheetName val="목표세부명세"/>
      <sheetName val="안정검토"/>
      <sheetName val="H-pile(298x299)"/>
      <sheetName val="H-pile(250x250)"/>
      <sheetName val="일위_파일"/>
      <sheetName val="연결임시"/>
      <sheetName val="단면검토"/>
      <sheetName val="_산근2_"/>
      <sheetName val="_산근4_"/>
      <sheetName val="_산근5_"/>
      <sheetName val="BQ_Utl_Off"/>
      <sheetName val="BREAKDOWN(철거설치)"/>
      <sheetName val="기계경비"/>
      <sheetName val="분류작업"/>
      <sheetName val="기본자료"/>
      <sheetName val="2002상반기노임기준"/>
      <sheetName val="원형맨홀수량"/>
      <sheetName val="기기리스트"/>
      <sheetName val="01"/>
      <sheetName val="연돌일위집계"/>
      <sheetName val="자재"/>
      <sheetName val="시행예산"/>
      <sheetName val="수량집계"/>
      <sheetName val="수량산출서 (2)"/>
      <sheetName val="DHEQSUPT"/>
      <sheetName val="원가입력"/>
      <sheetName val="교통대책내역"/>
      <sheetName val="Customer Databas"/>
      <sheetName val="집계"/>
      <sheetName val="TYPE-A"/>
      <sheetName val="전체현황"/>
      <sheetName val="설계예산서(2016년 보안등 신설공사 단가계약-).xls"/>
      <sheetName val="주요측점"/>
      <sheetName val="CAL"/>
      <sheetName val="COVER-P"/>
      <sheetName val="3BL공동구 수량"/>
      <sheetName val="수안보-MBR1"/>
      <sheetName val="L형 옹벽"/>
      <sheetName val="작업일정"/>
      <sheetName val="INPUT"/>
      <sheetName val="Macro(차단기)"/>
      <sheetName val="BQ(실행)"/>
      <sheetName val="JUCK"/>
      <sheetName val="암거"/>
      <sheetName val="포장공"/>
      <sheetName val="배수공"/>
      <sheetName val="요약&amp;결과"/>
      <sheetName val="배관배선 단가조사"/>
      <sheetName val="일위대가집계"/>
      <sheetName val="4안전율"/>
      <sheetName val="사다리"/>
      <sheetName val="AA2000"/>
      <sheetName val="AA2100"/>
      <sheetName val="토류시설"/>
      <sheetName val="AA2200"/>
      <sheetName val="배수및물푸기시설집계"/>
      <sheetName val="가배수관"/>
      <sheetName val="가도수로"/>
      <sheetName val="절성경계도수로현황"/>
      <sheetName val="물푸기집계"/>
      <sheetName val="AA2300"/>
      <sheetName val="AA2400"/>
      <sheetName val="AA2500"/>
      <sheetName val="방호시설집계"/>
      <sheetName val="AA2600"/>
      <sheetName val="교통안전시설공집계"/>
      <sheetName val="교통처리가도수량집계"/>
      <sheetName val="국지도70호선-수량"/>
      <sheetName val="국지도70호선-현황"/>
      <sheetName val="남춘천IC접속부-수량"/>
      <sheetName val="남춘천IC접속부-현황"/>
      <sheetName val="군자4교하부-수량"/>
      <sheetName val="군자4교하부-현황"/>
      <sheetName val="AA2700"/>
      <sheetName val="낙하물방지공"/>
      <sheetName val="AA2800"/>
      <sheetName val="작업용가시설"/>
      <sheetName val="AA2900"/>
      <sheetName val="교량환기시설"/>
      <sheetName val="환기시설 (1)"/>
      <sheetName val="환기시설 (2)"/>
      <sheetName val="상-교대(A1-A2)"/>
      <sheetName val="__"/>
      <sheetName val="DIAPHRAGM"/>
      <sheetName val="원계약서"/>
      <sheetName val="총괄내역"/>
      <sheetName val="9호관로"/>
      <sheetName val="Controls"/>
      <sheetName val="물량산출근거"/>
      <sheetName val="공종별내역서"/>
      <sheetName val="매크로"/>
      <sheetName val="안정계산"/>
      <sheetName val="안정성검토"/>
      <sheetName val="하중계산"/>
      <sheetName val="설계기준"/>
      <sheetName val="총괄표"/>
      <sheetName val="암거공"/>
      <sheetName val="배수통관(좌)"/>
      <sheetName val="간접"/>
      <sheetName val="대상공사(조달청)"/>
      <sheetName val="자료(통합)"/>
      <sheetName val="횡배수관집현황(2공구)"/>
      <sheetName val="JUCKEYK"/>
      <sheetName val="수목표준대가"/>
      <sheetName val="웅진교-S2"/>
      <sheetName val="시중노임(공사)"/>
      <sheetName val="식재"/>
      <sheetName val="시설물"/>
      <sheetName val="식재출력용"/>
      <sheetName val="유지관리"/>
      <sheetName val="우수"/>
      <sheetName val="지급자재조서"/>
      <sheetName val="15100"/>
      <sheetName val="현장지지물물량"/>
      <sheetName val="두앙"/>
      <sheetName val="재료비"/>
      <sheetName val="보온자재단가표"/>
      <sheetName val="시화점실행"/>
      <sheetName val="__MAIN"/>
      <sheetName val="회로내역(승인)"/>
      <sheetName val="안정검토(온1)"/>
      <sheetName val="관급"/>
      <sheetName val="투찰(하수)"/>
      <sheetName val="Site Expenses"/>
      <sheetName val="해상PCB"/>
      <sheetName val="출입자명단"/>
      <sheetName val="뚝토공"/>
      <sheetName val="TARGET"/>
      <sheetName val=" 냉각수펌프"/>
      <sheetName val="BREAKDOWN(철거설치_x0011_"/>
      <sheetName val="BREAKDOWN(철거설치Æ"/>
      <sheetName val="일위대가1"/>
      <sheetName val="원형측구(B-type)"/>
      <sheetName val="콘_재료분리(1)"/>
      <sheetName val="최종견"/>
      <sheetName val="sun"/>
      <sheetName val="예산M11A"/>
      <sheetName val="자료입력"/>
      <sheetName val="경사수로"/>
      <sheetName val="D16"/>
      <sheetName val="D25"/>
      <sheetName val="D22"/>
      <sheetName val="물가연동제"/>
      <sheetName val="1. 설계조건 2.단면가정 3. 하중계산"/>
      <sheetName val="DATA 입력란"/>
      <sheetName val="우棌"/>
      <sheetName val="AHU집계"/>
      <sheetName val="본실행경비"/>
      <sheetName val="맨홀토공산출"/>
      <sheetName val="000000"/>
      <sheetName val="총내역서"/>
      <sheetName val="경관내역"/>
      <sheetName val="가로등내역"/>
      <sheetName val="영상수량산출"/>
      <sheetName val="경관수량산출"/>
      <sheetName val="가로등수량산출"/>
      <sheetName val="영상단가대비표 "/>
      <sheetName val="경관단가대비표"/>
      <sheetName val="배관"/>
      <sheetName val="샘플표지"/>
      <sheetName val="금융비용"/>
      <sheetName val="주안3차A-A"/>
      <sheetName val="CATV"/>
      <sheetName val="총蚨ϖ"/>
      <sheetName val="총蓨ώ"/>
      <sheetName val="총벝l"/>
      <sheetName val="총벝ê"/>
      <sheetName val="총_x0000_ϭ"/>
      <sheetName val="우륀"/>
      <sheetName val="식재ط"/>
      <sheetName val="유림총괄"/>
      <sheetName val="몰탈재료산출"/>
      <sheetName val="G.R300경비"/>
      <sheetName val="대전-교대(A1-A2)"/>
      <sheetName val="8-1"/>
      <sheetName val="입찰견적보고서"/>
      <sheetName val="TYPE1"/>
      <sheetName val="입력자료모음"/>
      <sheetName val="기초안정검토"/>
      <sheetName val="우배수"/>
      <sheetName val="설명"/>
      <sheetName val="wing"/>
      <sheetName val="98비정기소모"/>
      <sheetName val="원가계산서(공사)"/>
      <sheetName val="구조물철거타공정이월"/>
      <sheetName val="2000년1차"/>
      <sheetName val="수목데이타 "/>
      <sheetName val="단가_1_"/>
      <sheetName val="하부철근수량"/>
      <sheetName val="적용기준"/>
      <sheetName val="실행내역 "/>
      <sheetName val="토공(우물통,기타)_"/>
      <sheetName val="내역서_(2)"/>
      <sheetName val="횡_연장"/>
      <sheetName val="토공(우물통,기타)_2"/>
      <sheetName val="내역서_(2)2"/>
      <sheetName val="횡_연장2"/>
      <sheetName val="토공(우물통,기타)_1"/>
      <sheetName val="내역서_(2)1"/>
      <sheetName val="횡_연장1"/>
      <sheetName val="일위목차"/>
      <sheetName val="식재가격"/>
      <sheetName val="식재총괄"/>
      <sheetName val="일위목록"/>
      <sheetName val="DS기성최종"/>
      <sheetName val="DS설변내역서"/>
      <sheetName val="일위대가(건축)"/>
      <sheetName val="6. 직접경비"/>
      <sheetName val="지주토목내역서"/>
      <sheetName val="E.P.T수량산출서"/>
      <sheetName val="ⴭⴭⴭⴭⴭ"/>
      <sheetName val="교각별수량"/>
      <sheetName val="단가적용기준"/>
      <sheetName val="대로근거"/>
      <sheetName val="98지급계획"/>
      <sheetName val="맨홀수량산출"/>
      <sheetName val="24.보증금(전신전화가입권)"/>
      <sheetName val="계정code"/>
      <sheetName val="시산표"/>
      <sheetName val="비교1"/>
      <sheetName val="교차구"/>
      <sheetName val="소운반"/>
      <sheetName val="BOQ(전체)"/>
      <sheetName val="위치조서"/>
      <sheetName val="단가대비표 표지"/>
      <sheetName val="2000시행"/>
      <sheetName val="Macro(전선)"/>
      <sheetName val="기성내역서"/>
      <sheetName val="총요약서"/>
      <sheetName val="PIPE"/>
      <sheetName val="FLANGE"/>
      <sheetName val="VALVE"/>
      <sheetName val="1-3.조건,바닥판 "/>
      <sheetName val="첨부1-1"/>
      <sheetName val="월말"/>
      <sheetName val="데리네이타현황"/>
      <sheetName val="가정오수"/>
      <sheetName val="잔수량(작성)"/>
      <sheetName val="토공총괄표"/>
      <sheetName val="물건도(원본)"/>
      <sheetName val="적용단위길이"/>
      <sheetName val="피벗테이블데이터분석"/>
      <sheetName val="특수기호강도거푸집"/>
      <sheetName val="종배수관면벽신"/>
      <sheetName val="종배수관(신)"/>
      <sheetName val="기본"/>
      <sheetName val="견적대비"/>
      <sheetName val="참조"/>
      <sheetName val="기력고압전동기"/>
      <sheetName val="일보"/>
      <sheetName val="COVER"/>
      <sheetName val="1을"/>
      <sheetName val="물가"/>
      <sheetName val="OH공량old"/>
      <sheetName val="예시 (수정 및 삭제금지)"/>
      <sheetName val="예산내역서"/>
      <sheetName val="지주목시비량산출서"/>
      <sheetName val="EPro"/>
      <sheetName val="3.공통공사대비"/>
      <sheetName val="TABLE DB"/>
      <sheetName val="쌍용 data base"/>
      <sheetName val="guard(mac)"/>
      <sheetName val="추가예산"/>
      <sheetName val="Sheet4"/>
      <sheetName val="산수배수"/>
      <sheetName val="통합"/>
      <sheetName val="1,2공구원가계산서"/>
      <sheetName val="2공구산출내역"/>
      <sheetName val="1공구산출내역서"/>
      <sheetName val="Proposal"/>
      <sheetName val="단위수량산출"/>
      <sheetName val="배수공 시멘트 및 골재량 산출"/>
      <sheetName val="원가계산하도"/>
      <sheetName val="총_x0002__x0000_"/>
      <sheetName val="PANEL_중량산출1"/>
      <sheetName val="plan&amp;section_of_foundation1"/>
      <sheetName val="노원열병합__건축공사기성내역서1"/>
      <sheetName val="CT_1"/>
      <sheetName val="2F_회의실견적(5_14_일대)1"/>
      <sheetName val="조도계산서_(도서)1"/>
      <sheetName val="화재_탐지_설비1"/>
      <sheetName val="내역서1999_8최종"/>
      <sheetName val="입출재고현황_(2)"/>
      <sheetName val="소상_&quot;1&quot;1"/>
      <sheetName val="96물가_CODE1"/>
      <sheetName val="sum1_(2)"/>
      <sheetName val="CP-E2_(품셈표)1"/>
      <sheetName val="전차선로_물량표"/>
      <sheetName val="반중력식옹벽3_5"/>
      <sheetName val="1_설계조건"/>
      <sheetName val="견적대비_견적서"/>
      <sheetName val="11_단가비교표_"/>
      <sheetName val="16_기계경비산출내역_"/>
      <sheetName val="신규_수주분(사용자_정의)"/>
      <sheetName val="6PILE__(돌출)"/>
      <sheetName val="11월_가격"/>
      <sheetName val="1000_DB구축_부표"/>
      <sheetName val="준검_내역서"/>
      <sheetName val="여방토공_"/>
      <sheetName val="플랜트_설치"/>
      <sheetName val="Sheet1_(2)"/>
      <sheetName val="Data_Vol"/>
      <sheetName val="Galaxy_소비자가격표"/>
      <sheetName val="남양시작동자105노65기1_3화1_2"/>
      <sheetName val="별표_"/>
      <sheetName val="7_1_자재단가표(케이블)"/>
      <sheetName val="BASIC_(2)"/>
      <sheetName val="변압기_및_발전기_용량"/>
      <sheetName val="교각철근_(기초)"/>
      <sheetName val="교각철근_(구체+기초)"/>
      <sheetName val="40총괄"/>
      <sheetName val="40집계"/>
      <sheetName val="사전공사"/>
      <sheetName val="단면치수"/>
      <sheetName val="일반공사"/>
      <sheetName val="사  업  비  수  지  예  산  서"/>
      <sheetName val="암거(내역)"/>
      <sheetName val="VENDOR LIST"/>
      <sheetName val="오존실배관내역"/>
      <sheetName val="특별교실"/>
      <sheetName val="각종양식"/>
      <sheetName val="BSD (2)"/>
      <sheetName val="사업수지"/>
      <sheetName val="공통부대비"/>
      <sheetName val="회로내역(승인䠎"/>
      <sheetName val="회로내역(승인Ԉ"/>
      <sheetName val="1. 설계서-갑지"/>
      <sheetName val="2. 설계서-을지"/>
      <sheetName val="3. 산출기계"/>
      <sheetName val="4. 산출전기"/>
      <sheetName val="5. 일위대가목록"/>
      <sheetName val="6. 일위대가 "/>
      <sheetName val="7. 물가조사"/>
      <sheetName val="8. 견적대비"/>
      <sheetName val="9. 시중노임"/>
      <sheetName val="23"/>
      <sheetName val="CALCULATION"/>
      <sheetName val="횡배수관재료-"/>
      <sheetName val="계산서(직선부)"/>
      <sheetName val="포장재료집계표"/>
      <sheetName val="콘크리트측구연장"/>
      <sheetName val="-몰탈콘크리트"/>
      <sheetName val="-배수구조물공토공"/>
      <sheetName val="3.현장배치"/>
      <sheetName val="마산방향"/>
      <sheetName val="사리부설"/>
      <sheetName val="요율"/>
      <sheetName val="일위집계(기존)"/>
      <sheetName val="제경비"/>
      <sheetName val="기초공"/>
      <sheetName val="내역서(삼호)"/>
      <sheetName val="규격"/>
      <sheetName val="입고장부 (4)"/>
      <sheetName val="견적보고(총액)"/>
      <sheetName val="공사손익실적"/>
      <sheetName val="96노임기준"/>
      <sheetName val="깨기"/>
      <sheetName val="공사명입력"/>
      <sheetName val="근로자자료입력"/>
      <sheetName val="참고자료"/>
      <sheetName val="도급예산내역서봉투"/>
      <sheetName val="도급예산내역서총괄표"/>
      <sheetName val="설계산출표지"/>
      <sheetName val="을부담운반비"/>
      <sheetName val="운반비산출"/>
      <sheetName val="AS포장복구 "/>
      <sheetName val="총ꊐ˕"/>
      <sheetName val="토적표"/>
      <sheetName val="Front"/>
      <sheetName val="단락전류-A"/>
      <sheetName val="총肸"/>
      <sheetName val="총Ῐᅯ"/>
      <sheetName val="총葨ù"/>
      <sheetName val="총_x0005__x0000_"/>
      <sheetName val="구천"/>
      <sheetName val="근생APT-신마감"/>
      <sheetName val="복지관_FIART"/>
      <sheetName val="근생APT-FIART"/>
      <sheetName val="근생-FIART"/>
      <sheetName val="역T형교대(말뚝기초)"/>
      <sheetName val="C.배수관공"/>
      <sheetName val="비용"/>
      <sheetName val="4.2.1 마루높이 검토"/>
      <sheetName val="타견적(을)"/>
      <sheetName val="SANTOGO"/>
      <sheetName val="SANBAISU"/>
      <sheetName val="관로공표지"/>
      <sheetName val="유지관_x0000_"/>
      <sheetName val="실행예산서"/>
      <sheetName val="9.1지하2층하부보"/>
      <sheetName val="anchor"/>
      <sheetName val="서울대규장각_가시설흙막이_"/>
      <sheetName val="산근1"/>
      <sheetName val="장비"/>
      <sheetName val="노무"/>
      <sheetName val="옹벽1"/>
      <sheetName val="기본DATA"/>
      <sheetName val="Oper_Amount"/>
      <sheetName val="8_PILE__(돌출)"/>
      <sheetName val="조도계산서__도서_"/>
      <sheetName val="암거집계_"/>
      <sheetName val="원가_(2)"/>
      <sheetName val="3련_BOX"/>
      <sheetName val="TRE_TABLE"/>
      <sheetName val="노무비_근거"/>
      <sheetName val="_HIT-&gt;HMC_견적(3900)"/>
      <sheetName val="단가표_"/>
      <sheetName val="Cost_bd-&quot;A&quot;"/>
      <sheetName val="전선_및_전선관"/>
      <sheetName val="_견적서"/>
      <sheetName val="STEEL BOX 단면설계(SEC.8)"/>
      <sheetName val="PIPE내역(FCN)"/>
      <sheetName val="실행내역서_1"/>
      <sheetName val="예시_(수정_및_삭제금지)"/>
      <sheetName val="CHITIET_VL-NC"/>
      <sheetName val="DON_GIA"/>
      <sheetName val="7_경제성결과"/>
      <sheetName val="I_설계조건"/>
      <sheetName val="배수내역_(2)"/>
      <sheetName val="1__설계조건_2_단면가정_3__하중계산"/>
      <sheetName val="DATA_입력란"/>
      <sheetName val="수량산출서_(2)"/>
      <sheetName val="배수공_시멘트_및_골재량_산출"/>
      <sheetName val="배관배선_단가조사"/>
      <sheetName val="환기시설_(1)"/>
      <sheetName val="환기시설_(2)"/>
      <sheetName val="EQUIPMENT_-2"/>
      <sheetName val="수량산출서_갑지"/>
      <sheetName val="영상단가대비표_"/>
      <sheetName val="_냉각수펌프"/>
      <sheetName val="설계예산서(2016년_보안등_신설공사_단가계약-)_xls"/>
      <sheetName val="3BL공동구_수량"/>
      <sheetName val="L형_옹벽"/>
      <sheetName val="빗물받이(910-510-410)"/>
      <sheetName val="물량표"/>
      <sheetName val="물가자료"/>
      <sheetName val="부대집계1"/>
      <sheetName val="가도단위"/>
      <sheetName val="수량산출서-2"/>
      <sheetName val="SW개발대상목록(기능점수)"/>
      <sheetName val="식재품셈"/>
      <sheetName val="2001년 건설노임"/>
      <sheetName val="단가일람"/>
      <sheetName val="돈암사업"/>
      <sheetName val="평가데이터"/>
      <sheetName val="직접인건비"/>
      <sheetName val="사용성검토"/>
      <sheetName val="깨기수량"/>
      <sheetName val="보험료산출"/>
      <sheetName val="설비내역서"/>
      <sheetName val="전기내역서"/>
      <sheetName val="총_x0010__x0000_"/>
      <sheetName val="주식"/>
      <sheetName val="총_x0000__x0000_"/>
      <sheetName val="총缀⇐"/>
      <sheetName val="총䮘໪"/>
      <sheetName val="총ꘓÀ"/>
      <sheetName val="총鎠ັ"/>
      <sheetName val="총㳨⎱"/>
      <sheetName val="총౐ʥ"/>
      <sheetName val="총ꊐʮ"/>
      <sheetName val="안정검토(온1"/>
      <sheetName val="안정검토(온1렷"/>
      <sheetName val="총_xdfcc_"/>
      <sheetName val="FOOTING단면력"/>
      <sheetName val="내역_ver1.0"/>
      <sheetName val="일위총괄표"/>
      <sheetName val="증감내역서"/>
      <sheetName val="F4-F7"/>
      <sheetName val="11.자재단가"/>
      <sheetName val="NEGO"/>
      <sheetName val="본사공가현황"/>
      <sheetName val="기계경비일람"/>
      <sheetName val="종합단가표"/>
      <sheetName val="범례표"/>
      <sheetName val="투찰"/>
      <sheetName val="전기자료"/>
      <sheetName val="분양가표"/>
      <sheetName val="직접경비"/>
      <sheetName val="우수공"/>
      <sheetName val="시설물일위"/>
      <sheetName val="05년"/>
      <sheetName val="6공구(당초)"/>
      <sheetName val="Calcs"/>
      <sheetName val="woo(mac)"/>
      <sheetName val="설계내역"/>
      <sheetName val="교량data"/>
      <sheetName val="잔공사현황"/>
      <sheetName val="토공"/>
      <sheetName val="CVT산정"/>
      <sheetName val="3.CCTV설비공사"/>
      <sheetName val="basic_info"/>
      <sheetName val="회사기초자료"/>
      <sheetName val="군자4교하부-Ö_x0000_"/>
      <sheetName val="현장식당(1)"/>
      <sheetName val="가시설단위수량"/>
      <sheetName val="eq_data"/>
      <sheetName val="현장관리비"/>
      <sheetName val="토적"/>
      <sheetName val="대상공사(조_x0011__x0000__x0000_"/>
      <sheetName val="운용방안"/>
    </sheetNames>
    <sheetDataSet>
      <sheetData sheetId="0" refreshError="1"/>
      <sheetData sheetId="1">
        <row r="1">
          <cell r="A1">
            <v>1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/>
      <sheetData sheetId="231" refreshError="1"/>
      <sheetData sheetId="232" refreshError="1"/>
      <sheetData sheetId="233" refreshError="1"/>
      <sheetData sheetId="234" refreshError="1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/>
      <sheetData sheetId="333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/>
      <sheetData sheetId="515">
        <row r="1">
          <cell r="A1" t="str">
            <v>단  종</v>
          </cell>
        </row>
      </sheetData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/>
      <sheetData sheetId="864"/>
      <sheetData sheetId="865"/>
      <sheetData sheetId="866"/>
      <sheetData sheetId="867"/>
      <sheetData sheetId="868"/>
      <sheetData sheetId="869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/>
      <sheetData sheetId="950"/>
      <sheetData sheetId="951"/>
      <sheetData sheetId="952"/>
      <sheetData sheetId="953"/>
      <sheetData sheetId="954" refreshError="1"/>
      <sheetData sheetId="955"/>
      <sheetData sheetId="956"/>
      <sheetData sheetId="957"/>
      <sheetData sheetId="958" refreshError="1"/>
      <sheetData sheetId="959"/>
      <sheetData sheetId="960"/>
      <sheetData sheetId="961"/>
      <sheetData sheetId="962"/>
      <sheetData sheetId="963" refreshError="1"/>
      <sheetData sheetId="964" refreshError="1"/>
      <sheetData sheetId="965"/>
      <sheetData sheetId="966" refreshError="1"/>
      <sheetData sheetId="967" refreshError="1"/>
      <sheetData sheetId="968" refreshError="1"/>
      <sheetData sheetId="969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타견적1"/>
      <sheetName val="타견적2"/>
      <sheetName val="타견적3"/>
      <sheetName val="견적대비표"/>
      <sheetName val="내역서"/>
      <sheetName val="단가대비표"/>
      <sheetName val="PANEL 중량산출"/>
      <sheetName val="중량산출"/>
      <sheetName val="수량산출"/>
      <sheetName val="샘플표지"/>
      <sheetName val="1안"/>
      <sheetName val="단가비교표"/>
      <sheetName val="N賃率-職"/>
      <sheetName val="일위"/>
      <sheetName val="과천MAIN"/>
      <sheetName val="노임"/>
      <sheetName val="ABUT수량-A1"/>
      <sheetName val="매립"/>
      <sheetName val="원가 (2)"/>
      <sheetName val="I一般比"/>
      <sheetName val="연습"/>
      <sheetName val="6PILE  (돌출)"/>
      <sheetName val="송라초중학교(final)"/>
      <sheetName val="Sheet1"/>
      <sheetName val="터널조도"/>
      <sheetName val="실행내역서 "/>
      <sheetName val="J直材4"/>
      <sheetName val="Macro1"/>
      <sheetName val="내역서1999.8최종"/>
      <sheetName val="2F 회의실견적(5_14 일대)"/>
      <sheetName val="예가표"/>
      <sheetName val="일위대가목차"/>
      <sheetName val="Sheet2"/>
      <sheetName val="신우"/>
      <sheetName val="품목납기"/>
      <sheetName val="집계표"/>
      <sheetName val="제-노임"/>
      <sheetName val="제직재"/>
      <sheetName val="전차선로 물량표"/>
      <sheetName val="감가상각"/>
      <sheetName val="96갑지"/>
      <sheetName val="여과지동"/>
      <sheetName val="기초자료"/>
      <sheetName val="#REF"/>
      <sheetName val="인건-측정"/>
      <sheetName val="S0"/>
      <sheetName val="기본일위"/>
      <sheetName val="정부노임단가"/>
      <sheetName val="노무비"/>
      <sheetName val="PANEL_중량산출"/>
      <sheetName val="원가_(2)"/>
      <sheetName val="sw1"/>
      <sheetName val="NOMUBI"/>
      <sheetName val="자재단가"/>
      <sheetName val="동원(3)"/>
      <sheetName val="예정(3)"/>
      <sheetName val="조도계산서 (도서)"/>
      <sheetName val="대치판정"/>
      <sheetName val="copy"/>
      <sheetName val="CT "/>
      <sheetName val="약품설비"/>
      <sheetName val="부대공Ⅱ"/>
      <sheetName val="갑"/>
      <sheetName val="내역"/>
      <sheetName val="갑지"/>
      <sheetName val="일_4_"/>
      <sheetName val="N賃率_職"/>
      <sheetName val="총_구조물공"/>
      <sheetName val="내역서1-2"/>
      <sheetName val="내역서2안"/>
      <sheetName val="2.대외공문"/>
      <sheetName val="설계명세서"/>
      <sheetName val="일(4)"/>
      <sheetName val="수량산출(음암)"/>
      <sheetName val="00노임기준"/>
      <sheetName val="일위대가"/>
      <sheetName val="관리자"/>
      <sheetName val="재료비"/>
      <sheetName val="데이타"/>
      <sheetName val="식재인부"/>
      <sheetName val="금액내역서"/>
      <sheetName val="설직재-1"/>
      <sheetName val="1.토공집계표"/>
      <sheetName val="H-PILE수량집계"/>
      <sheetName val="참조"/>
      <sheetName val="직노"/>
      <sheetName val="실행내역"/>
      <sheetName val="토목공사일반"/>
      <sheetName val="집계"/>
      <sheetName val="패널"/>
      <sheetName val="99노임기준"/>
      <sheetName val="구체"/>
      <sheetName val="좌측날개벽"/>
      <sheetName val="우측날개벽"/>
      <sheetName val="실측자료"/>
      <sheetName val="setup"/>
      <sheetName val="식재수량표"/>
      <sheetName val="노임단가"/>
      <sheetName val="9GNG운반"/>
      <sheetName val="합천내역"/>
      <sheetName val="제출내역 (2)"/>
      <sheetName val="工완성공사율"/>
      <sheetName val="단가 (2)"/>
      <sheetName val="설계명세서(선로)"/>
      <sheetName val="설비"/>
      <sheetName val="부산4"/>
      <sheetName val="이월가격"/>
      <sheetName val="시행후면적"/>
      <sheetName val="수지예산"/>
      <sheetName val="전신환매도율"/>
      <sheetName val="원본(갑지)"/>
      <sheetName val="중기사용료"/>
      <sheetName val="하조서"/>
      <sheetName val="G.R300경비"/>
      <sheetName val="관급_File"/>
      <sheetName val="내역(영일)"/>
      <sheetName val="산출내역서집계표"/>
      <sheetName val="내역을"/>
      <sheetName val="안전장치"/>
      <sheetName val="임시정보시트"/>
      <sheetName val="임율"/>
      <sheetName val="전시사인집계"/>
      <sheetName val="수량"/>
      <sheetName val="목록"/>
      <sheetName val="단가"/>
      <sheetName val="부하(성남)"/>
      <sheetName val="부대내역"/>
      <sheetName val="부하LOAD"/>
      <sheetName val="ITEM"/>
      <sheetName val="인건비"/>
      <sheetName val="OPT7"/>
      <sheetName val="외천교"/>
      <sheetName val="종배수관"/>
      <sheetName val="발신정보"/>
      <sheetName val="Total"/>
      <sheetName val="실정공사비단가표"/>
      <sheetName val=" 총괄표"/>
      <sheetName val="단가 및 재료비"/>
      <sheetName val="중기사용료산출근거"/>
      <sheetName val="단가표"/>
      <sheetName val="설계기준"/>
      <sheetName val="내역1"/>
      <sheetName val="역T형교대(말뚝기초)"/>
      <sheetName val="토적표"/>
      <sheetName val="1.일위대가"/>
      <sheetName val="날개벽"/>
      <sheetName val="정공공사"/>
      <sheetName val="호남2"/>
      <sheetName val="소요자재"/>
      <sheetName val="우각부보강"/>
      <sheetName val="한전고리-을"/>
      <sheetName val="K1자재(3차등)"/>
      <sheetName val="Sheet3"/>
      <sheetName val="원가계산서"/>
      <sheetName val="유기공정"/>
      <sheetName val="10월가격"/>
      <sheetName val="기타유틸리티설비"/>
      <sheetName val="명세서"/>
      <sheetName val="일위대가목록"/>
      <sheetName val="2F_회의실견적(5_14_일대)"/>
      <sheetName val="금호"/>
      <sheetName val="소상 &quot;1&quot;"/>
      <sheetName val="MFAB"/>
      <sheetName val="MFRT"/>
      <sheetName val="MPKG"/>
      <sheetName val="MPRD"/>
      <sheetName val="실행철강하도"/>
      <sheetName val="COVER"/>
      <sheetName val="산출내역서"/>
      <sheetName val="직공비"/>
      <sheetName val="Piping Design Data"/>
      <sheetName val="SCH"/>
      <sheetName val="PROCESS"/>
      <sheetName val="SBarch산근"/>
      <sheetName val="예총"/>
      <sheetName val="CTEMCOST"/>
      <sheetName val="일위총괄표"/>
      <sheetName val="소방"/>
      <sheetName val="건축-물가변동"/>
      <sheetName val="공량서"/>
      <sheetName val="기관"/>
      <sheetName val="257A1"/>
      <sheetName val="교환노무"/>
      <sheetName val="총괄"/>
      <sheetName val="약품공급2"/>
      <sheetName val="운동장 (2)"/>
      <sheetName val="Sheet4"/>
      <sheetName val="DATE"/>
      <sheetName val="배수공 시멘트 및 골재량 산출"/>
      <sheetName val="WORK"/>
      <sheetName val="DATA"/>
      <sheetName val="업무분장 "/>
      <sheetName val="공통"/>
      <sheetName val="사통"/>
      <sheetName val="공통가설"/>
      <sheetName val="Macro(차단기)"/>
      <sheetName val="순공사비"/>
      <sheetName val="저리조양"/>
      <sheetName val="인사자료총집계"/>
      <sheetName val="노원열병합  건축공사기성내역서"/>
      <sheetName val="소비자가"/>
      <sheetName val="판매96"/>
      <sheetName val="직재"/>
      <sheetName val="price"/>
      <sheetName val="산출근거#2-3"/>
      <sheetName val="일보"/>
      <sheetName val="현장지지물물량"/>
      <sheetName val="사업장공제"/>
      <sheetName val="표지"/>
      <sheetName val="내역서1999_8최종"/>
      <sheetName val="각형맨홀"/>
      <sheetName val="실행비교"/>
      <sheetName val="Project Brief"/>
      <sheetName val="물량산출근거"/>
      <sheetName val="단위수량"/>
      <sheetName val="가시설수량"/>
      <sheetName val="관급자재대"/>
      <sheetName val="입찰안"/>
      <sheetName val="도급"/>
      <sheetName val="가설건물"/>
      <sheetName val="SANBAISU"/>
      <sheetName val="SANTOGO"/>
      <sheetName val="차액보증"/>
      <sheetName val="JUCK"/>
      <sheetName val="PANEL_중량산출1"/>
      <sheetName val="조도계산서_(도서)"/>
      <sheetName val="원가_(2)1"/>
      <sheetName val="전차선로_물량표"/>
      <sheetName val="Piping_Design_Data"/>
      <sheetName val="6PILE__(돌출)"/>
      <sheetName val="CT_"/>
      <sheetName val="실행내역서_"/>
      <sheetName val="2_대외공문"/>
      <sheetName val="1_토공집계표"/>
      <sheetName val="제출내역_(2)"/>
      <sheetName val="단가_(2)"/>
      <sheetName val="WIND"/>
      <sheetName val="견적3"/>
      <sheetName val="부하계산서"/>
      <sheetName val="산근"/>
      <sheetName val="단면치수"/>
      <sheetName val="기판현황  "/>
      <sheetName val="OH공량old"/>
      <sheetName val="인제내역"/>
      <sheetName val="교통대책내역"/>
      <sheetName val="재집"/>
      <sheetName val="유림골조"/>
      <sheetName val="설계내역서"/>
      <sheetName val="인테리어세부내역"/>
      <sheetName val="한강운반비"/>
      <sheetName val="T13(P68~72,78)"/>
      <sheetName val="예산결제란"/>
      <sheetName val="6호기"/>
      <sheetName val="관급"/>
      <sheetName val="공통(20-91)"/>
      <sheetName val="pbs_lambda"/>
      <sheetName val="Matériel embarqué PVC"/>
      <sheetName val="MOTOR"/>
      <sheetName val="투찰"/>
      <sheetName val="해체"/>
      <sheetName val="재무가정"/>
      <sheetName val="anaysis_sheet"/>
      <sheetName val="8.PILE  (돌출)"/>
      <sheetName val="001"/>
      <sheetName val="danga"/>
      <sheetName val="ilch"/>
      <sheetName val="날개벽수량표"/>
      <sheetName val=" HIT-&gt;HMC 견적(3900)"/>
      <sheetName val="PROJECT BRIEF(EX.NEW)"/>
      <sheetName val="공사개요"/>
      <sheetName val="참고"/>
      <sheetName val="List"/>
      <sheetName val="갑지(추정)"/>
      <sheetName val="맨홀"/>
      <sheetName val="YES-T"/>
      <sheetName val="cost"/>
      <sheetName val="A-4"/>
      <sheetName val="구조물철거타공정이월"/>
      <sheetName val="표지판단위"/>
      <sheetName val="배수공"/>
      <sheetName val="암거"/>
      <sheetName val="포장공"/>
      <sheetName val="골재집계"/>
      <sheetName val="공종별 집계"/>
      <sheetName val="호안공"/>
      <sheetName val="8-3기계경비"/>
      <sheetName val="견적내용입력"/>
      <sheetName val="공비대비"/>
      <sheetName val="토사(PE)"/>
      <sheetName val="2F_회의실견적(5_14_일대)1"/>
      <sheetName val="배수공_시멘트_및_골재량_산출"/>
      <sheetName val="G_R300경비"/>
      <sheetName val="_총괄표"/>
      <sheetName val="단가_및_재료비"/>
      <sheetName val="1_일위대가"/>
      <sheetName val="운동장_(2)"/>
      <sheetName val="업무분장_"/>
      <sheetName val="PANEL_중량산출2"/>
      <sheetName val="원가_(2)2"/>
      <sheetName val="내역서1999_8최종1"/>
      <sheetName val="2F_회의실견적(5_14_일대)2"/>
      <sheetName val="실행내역서_1"/>
      <sheetName val="전차선로_물량표1"/>
      <sheetName val="6PILE__(돌출)1"/>
      <sheetName val="조도계산서_(도서)1"/>
      <sheetName val="CT_1"/>
      <sheetName val="2_대외공문1"/>
      <sheetName val="1_토공집계표1"/>
      <sheetName val="제출내역_(2)1"/>
      <sheetName val="단가_(2)1"/>
      <sheetName val="배수공_시멘트_및_골재량_산출1"/>
      <sheetName val="G_R300경비1"/>
      <sheetName val="_총괄표1"/>
      <sheetName val="단가_및_재료비1"/>
      <sheetName val="1_일위대가1"/>
      <sheetName val="운동장_(2)1"/>
      <sheetName val="업무분장_1"/>
      <sheetName val="Piping_Design_Data1"/>
      <sheetName val="본관동"/>
      <sheetName val="후관동"/>
      <sheetName val="5.모델링"/>
      <sheetName val="분석"/>
      <sheetName val="시나리오2"/>
      <sheetName val="1기 비용"/>
      <sheetName val="시나리오"/>
      <sheetName val="xxxxxx"/>
      <sheetName val="코드표"/>
      <sheetName val="원형1호맨홀토공수량"/>
      <sheetName val="주차구획선수량"/>
      <sheetName val="저장품 토탈2월"/>
      <sheetName val="외화계약"/>
      <sheetName val="L형측구단위수량"/>
      <sheetName val="L형측구연장조서"/>
      <sheetName val="도로경계블럭단위수량"/>
      <sheetName val="도로경계블럭단위토공"/>
      <sheetName val="대비"/>
      <sheetName val="배수내역 (2)"/>
      <sheetName val="VXXXXXXX"/>
      <sheetName val="XL4Poppy"/>
      <sheetName val="노원열병합__건축공사기성내역서"/>
      <sheetName val="Tool"/>
      <sheetName val="고창방향"/>
      <sheetName val="화재 탐지 설비"/>
      <sheetName val="배관단가조사서"/>
      <sheetName val="소야공정계획표"/>
      <sheetName val="위치조서"/>
      <sheetName val="부속동"/>
      <sheetName val="1을"/>
      <sheetName val="조명시설"/>
      <sheetName val="단"/>
      <sheetName val="자압1"/>
      <sheetName val="설계"/>
      <sheetName val="ASP"/>
      <sheetName val="자료"/>
      <sheetName val="취합표"/>
      <sheetName val="물량산출"/>
      <sheetName val="일위_파일"/>
      <sheetName val="대로근거"/>
      <sheetName val="CP-E2 (품셈표)"/>
      <sheetName val="IN"/>
      <sheetName val="기술자료 (연수)"/>
      <sheetName val="와동25-3(변경)"/>
      <sheetName val="교각계산"/>
      <sheetName val="단중표"/>
      <sheetName val="model master"/>
      <sheetName val="이름정의"/>
      <sheetName val="공사완료입력"/>
      <sheetName val="발전세부(GTST.붙#2-1)"/>
      <sheetName val="9월정산(붙#1)"/>
      <sheetName val="발전세부(시차.붙#2-2)"/>
      <sheetName val="분기정산(붙#2)"/>
      <sheetName val="설계 조정율"/>
      <sheetName val="공사비 명세서"/>
      <sheetName val="시설물일위"/>
      <sheetName val="가설공사"/>
      <sheetName val="단가결정"/>
      <sheetName val="내역아"/>
      <sheetName val="울타리"/>
      <sheetName val="사업성분석"/>
      <sheetName val="분1"/>
      <sheetName val="출금실적"/>
      <sheetName val="1.수인터널"/>
      <sheetName val="준공조서"/>
      <sheetName val="공사준공계"/>
      <sheetName val="준공검사보고서"/>
      <sheetName val="건축일위"/>
      <sheetName val="그라우팅일위"/>
      <sheetName val="암센터"/>
      <sheetName val="백암비스타내역"/>
      <sheetName val="개산공사비"/>
      <sheetName val="노임이"/>
      <sheetName val="코드"/>
      <sheetName val="수량산출서"/>
      <sheetName val="견적을"/>
      <sheetName val="전력구구조물산근"/>
      <sheetName val="입적표"/>
      <sheetName val="상승노임"/>
      <sheetName val="품셈TABLE"/>
      <sheetName val="Sheet13"/>
      <sheetName val="Sheet14"/>
      <sheetName val="P-J"/>
      <sheetName val="덕전리"/>
      <sheetName val="플랜트 설치"/>
      <sheetName val="음료실행"/>
      <sheetName val="자압"/>
      <sheetName val="견적내역서"/>
      <sheetName val="경산"/>
      <sheetName val="CONCRETE"/>
      <sheetName val="평3"/>
      <sheetName val="토적집계"/>
      <sheetName val="거래처등록"/>
      <sheetName val="참고자료"/>
      <sheetName val="내역(포장)"/>
      <sheetName val="5.총괄"/>
      <sheetName val="산기_기계"/>
      <sheetName val="5.1케이블"/>
      <sheetName val="5.2 38"/>
      <sheetName val="3.자가망"/>
      <sheetName val="산기목록"/>
      <sheetName val="산기"/>
      <sheetName val="일목_선로"/>
      <sheetName val="일목_장비"/>
      <sheetName val="Piping Cost"/>
      <sheetName val="PipWT"/>
      <sheetName val="주현(해보)"/>
      <sheetName val="주현(영광)"/>
      <sheetName val="수안보-MBR1"/>
      <sheetName val="강교(Sub)"/>
      <sheetName val="일반토공견적"/>
      <sheetName val="INMD1198"/>
      <sheetName val="내역서1"/>
      <sheetName val="Macro2"/>
      <sheetName val="6공구(당초)"/>
      <sheetName val="TIE-INS"/>
      <sheetName val="을"/>
      <sheetName val="일위대가표"/>
      <sheetName val="H PILE수량"/>
      <sheetName val="공사원가계산서"/>
      <sheetName val="철집"/>
      <sheetName val="합의경상"/>
      <sheetName val="UNIT"/>
      <sheetName val="가격"/>
      <sheetName val="공통비총괄표"/>
      <sheetName val="방배동내역(리라)"/>
      <sheetName val="부대공사총괄"/>
      <sheetName val="현장경비"/>
      <sheetName val="건축공사집계표"/>
      <sheetName val="방배동내역 (총괄)"/>
      <sheetName val="용수량(생활용수)"/>
      <sheetName val="전체내역 (2)"/>
      <sheetName val="평균단가"/>
      <sheetName val="방송(체육관)"/>
      <sheetName val="2000노임기준"/>
      <sheetName val="식재일위대가"/>
      <sheetName val="물량내역서"/>
      <sheetName val="COPING-1"/>
      <sheetName val="Sheet1 (2)"/>
      <sheetName val="식재"/>
      <sheetName val="시설물"/>
      <sheetName val="식재출력용"/>
      <sheetName val="유지관리"/>
      <sheetName val="건설사업관리 공제요율"/>
      <sheetName val="공사비"/>
      <sheetName val="건설공사 감리원 배치기준"/>
      <sheetName val="책임감리 공제요율"/>
      <sheetName val="요율"/>
      <sheetName val="기안"/>
      <sheetName val="공내역"/>
      <sheetName val="인월수 산정"/>
      <sheetName val="개요"/>
      <sheetName val="마케팅"/>
      <sheetName val="목차"/>
      <sheetName val="추정손익"/>
      <sheetName val="할당"/>
      <sheetName val="실적"/>
      <sheetName val="원가"/>
      <sheetName val="제목"/>
      <sheetName val="원가,목표"/>
      <sheetName val="판매"/>
      <sheetName val="판촉"/>
      <sheetName val="협조"/>
      <sheetName val="간지"/>
      <sheetName val="설계조건"/>
      <sheetName val="안정계산"/>
      <sheetName val="단면검토"/>
      <sheetName val="현금및현금등가물"/>
      <sheetName val="TB-내역서"/>
      <sheetName val="SILICATE"/>
      <sheetName val="Option"/>
      <sheetName val="BLR-S"/>
      <sheetName val="건축"/>
      <sheetName val="20관리비율"/>
      <sheetName val="공종"/>
      <sheetName val="장비경비"/>
      <sheetName val="제원및배치"/>
      <sheetName val="Front"/>
      <sheetName val="wall"/>
      <sheetName val="양식"/>
      <sheetName val="60명당사(총괄)"/>
      <sheetName val="자(3.0m)"/>
      <sheetName val="1.설계조건"/>
      <sheetName val="간접재료비산출표-27-30"/>
      <sheetName val="Sheet7"/>
      <sheetName val="SUN 2000.2.25. 가격표"/>
      <sheetName val="Oper Amount"/>
      <sheetName val="Project_Brief"/>
      <sheetName val="8_PILE__(돌출)"/>
      <sheetName val="laroux"/>
      <sheetName val="OE"/>
      <sheetName val="전도금정산서(27)"/>
      <sheetName val="(작업중)일위대가(0630)"/>
      <sheetName val="물량표"/>
      <sheetName val="8.석축단위(H=1.5M)"/>
      <sheetName val="견적"/>
      <sheetName val="98지급계획"/>
      <sheetName val="TEL"/>
      <sheetName val="Sheet5"/>
      <sheetName val="입력"/>
      <sheetName val="HARDWARE  견적서"/>
      <sheetName val="Tables"/>
      <sheetName val="예산서"/>
      <sheetName val="조건표"/>
      <sheetName val="FAB별"/>
      <sheetName val="PANEL_중량산출3"/>
      <sheetName val="Piping_Design_Data2"/>
      <sheetName val="조도계산서_(도서)2"/>
      <sheetName val="원가_(2)3"/>
      <sheetName val="2F_회의실견적(5_14_일대)3"/>
      <sheetName val="내역서1999_8최종2"/>
      <sheetName val="전차선로_물량표2"/>
      <sheetName val="6PILE__(돌출)2"/>
      <sheetName val="실행내역서_2"/>
      <sheetName val="CT_2"/>
      <sheetName val="2_대외공문2"/>
      <sheetName val="1_토공집계표2"/>
      <sheetName val="제출내역_(2)2"/>
      <sheetName val="단가_(2)2"/>
      <sheetName val="G_R300경비2"/>
      <sheetName val="_총괄표2"/>
      <sheetName val="단가_및_재료비2"/>
      <sheetName val="1_일위대가2"/>
      <sheetName val="배수공_시멘트_및_골재량_산출2"/>
      <sheetName val="소상_&quot;1&quot;"/>
      <sheetName val="운동장_(2)2"/>
      <sheetName val="업무분장_2"/>
      <sheetName val="PROJECT_BRIEF(EX_NEW)"/>
      <sheetName val="기판현황__"/>
      <sheetName val="_HIT-&gt;HMC_견적(3900)"/>
      <sheetName val="Matériel_embarqué_PVC"/>
      <sheetName val="1기_비용"/>
      <sheetName val="저장품_토탈2월"/>
      <sheetName val="5_모델링"/>
      <sheetName val="배수내역_(2)"/>
      <sheetName val="공종별_집계"/>
      <sheetName val="Key Data_Y13"/>
      <sheetName val="E.P.T수량산출서"/>
      <sheetName val="내역서(실)"/>
      <sheetName val="집수A"/>
      <sheetName val="BID"/>
      <sheetName val="Type(123)"/>
      <sheetName val="전기"/>
      <sheetName val="가설"/>
      <sheetName val="제경비율"/>
      <sheetName val="자재대"/>
      <sheetName val="자단"/>
      <sheetName val="관일"/>
      <sheetName val="SLAB&quot;1&quot;"/>
      <sheetName val="SORCE1"/>
      <sheetName val="가시설단위수량"/>
      <sheetName val="A2"/>
      <sheetName val="대창(함평)-창열"/>
      <sheetName val="대창(장성)"/>
      <sheetName val="주식"/>
      <sheetName val="지급자재"/>
    </sheetNames>
    <sheetDataSet>
      <sheetData sheetId="0">
        <row r="3">
          <cell r="A3">
            <v>3</v>
          </cell>
        </row>
      </sheetData>
      <sheetData sheetId="1">
        <row r="3">
          <cell r="A3">
            <v>3</v>
          </cell>
        </row>
      </sheetData>
      <sheetData sheetId="2">
        <row r="3">
          <cell r="A3">
            <v>3</v>
          </cell>
        </row>
      </sheetData>
      <sheetData sheetId="3">
        <row r="3">
          <cell r="A3">
            <v>3</v>
          </cell>
        </row>
      </sheetData>
      <sheetData sheetId="4">
        <row r="3">
          <cell r="A3">
            <v>3</v>
          </cell>
        </row>
      </sheetData>
      <sheetData sheetId="5">
        <row r="3">
          <cell r="A3">
            <v>3</v>
          </cell>
        </row>
      </sheetData>
      <sheetData sheetId="6">
        <row r="3">
          <cell r="A3">
            <v>3</v>
          </cell>
        </row>
      </sheetData>
      <sheetData sheetId="7">
        <row r="3">
          <cell r="A3">
            <v>3</v>
          </cell>
        </row>
      </sheetData>
      <sheetData sheetId="8" refreshError="1">
        <row r="3">
          <cell r="A3">
            <v>3</v>
          </cell>
          <cell r="B3" t="str">
            <v>송라 초,중학교 다목적 강당 무대기계장치</v>
          </cell>
        </row>
        <row r="4">
          <cell r="A4">
            <v>4</v>
          </cell>
          <cell r="B4" t="str">
            <v>다목적강당 무대기계장치</v>
          </cell>
          <cell r="C4" t="str">
            <v xml:space="preserve"> </v>
          </cell>
          <cell r="D4" t="str">
            <v>L/S</v>
          </cell>
          <cell r="E4">
            <v>1</v>
          </cell>
          <cell r="F4" t="str">
            <v xml:space="preserve"> </v>
          </cell>
          <cell r="G4" t="str">
            <v>NO.1-00-00</v>
          </cell>
          <cell r="H4" t="str">
            <v>NO.1-00-00</v>
          </cell>
        </row>
        <row r="5">
          <cell r="A5">
            <v>5</v>
          </cell>
          <cell r="B5" t="str">
            <v xml:space="preserve"> </v>
          </cell>
          <cell r="C5" t="str">
            <v xml:space="preserve"> </v>
          </cell>
          <cell r="D5" t="str">
            <v xml:space="preserve"> </v>
          </cell>
          <cell r="E5" t="str">
            <v xml:space="preserve"> </v>
          </cell>
          <cell r="F5" t="str">
            <v xml:space="preserve"> </v>
          </cell>
          <cell r="G5" t="str">
            <v xml:space="preserve"> </v>
          </cell>
          <cell r="H5" t="str">
            <v xml:space="preserve"> </v>
          </cell>
        </row>
        <row r="6">
          <cell r="A6">
            <v>6</v>
          </cell>
          <cell r="B6" t="str">
            <v xml:space="preserve"> </v>
          </cell>
          <cell r="C6">
            <v>0</v>
          </cell>
          <cell r="D6">
            <v>0</v>
          </cell>
          <cell r="E6">
            <v>0</v>
          </cell>
          <cell r="F6" t="str">
            <v xml:space="preserve"> </v>
          </cell>
        </row>
        <row r="7">
          <cell r="A7">
            <v>7</v>
          </cell>
          <cell r="B7" t="str">
            <v xml:space="preserve"> </v>
          </cell>
          <cell r="C7">
            <v>0</v>
          </cell>
          <cell r="D7">
            <v>0</v>
          </cell>
          <cell r="E7">
            <v>0</v>
          </cell>
          <cell r="F7" t="str">
            <v xml:space="preserve"> </v>
          </cell>
        </row>
        <row r="8">
          <cell r="A8">
            <v>8</v>
          </cell>
          <cell r="B8" t="str">
            <v xml:space="preserve"> </v>
          </cell>
          <cell r="C8">
            <v>0</v>
          </cell>
          <cell r="D8">
            <v>0</v>
          </cell>
          <cell r="E8">
            <v>0</v>
          </cell>
          <cell r="F8" t="str">
            <v xml:space="preserve"> 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  <cell r="B25" t="str">
            <v>다목적강당 무대기계장치</v>
          </cell>
          <cell r="C25" t="str">
            <v xml:space="preserve"> </v>
          </cell>
          <cell r="D25" t="str">
            <v>NO.1-00-00</v>
          </cell>
          <cell r="E25">
            <v>0</v>
          </cell>
          <cell r="F25">
            <v>0</v>
          </cell>
          <cell r="G25" t="str">
            <v xml:space="preserve"> </v>
          </cell>
          <cell r="H25" t="str">
            <v>NO.1-00-00</v>
          </cell>
        </row>
        <row r="26">
          <cell r="B26" t="str">
            <v>PLACARD BATTEN</v>
          </cell>
          <cell r="C26" t="str">
            <v>7,400L</v>
          </cell>
          <cell r="D26" t="str">
            <v>SET</v>
          </cell>
          <cell r="E26">
            <v>1</v>
          </cell>
          <cell r="F26" t="str">
            <v>NO.1-01-00</v>
          </cell>
          <cell r="G26">
            <v>0</v>
          </cell>
          <cell r="H26" t="str">
            <v>NO.1-01-00</v>
          </cell>
        </row>
        <row r="27">
          <cell r="A27">
            <v>26</v>
          </cell>
          <cell r="B27" t="str">
            <v xml:space="preserve">DRAW CURTAIN </v>
          </cell>
          <cell r="C27" t="str">
            <v>8,660 x 3,300H</v>
          </cell>
          <cell r="D27" t="str">
            <v>SET</v>
          </cell>
          <cell r="E27">
            <v>1</v>
          </cell>
          <cell r="F27" t="str">
            <v xml:space="preserve"> </v>
          </cell>
          <cell r="G27" t="str">
            <v>NO.1-02-00</v>
          </cell>
          <cell r="H27" t="str">
            <v>NO.1-02-00</v>
          </cell>
        </row>
        <row r="28">
          <cell r="A28">
            <v>27</v>
          </cell>
          <cell r="B28" t="str">
            <v xml:space="preserve">ROLL SCREEN </v>
          </cell>
          <cell r="C28" t="str">
            <v>1,800L x 1,200H</v>
          </cell>
          <cell r="D28" t="str">
            <v>SET</v>
          </cell>
          <cell r="E28">
            <v>1</v>
          </cell>
          <cell r="F28" t="str">
            <v xml:space="preserve"> </v>
          </cell>
          <cell r="G28" t="str">
            <v>NO.1-03-00</v>
          </cell>
          <cell r="H28" t="str">
            <v>NO.1-03-00</v>
          </cell>
        </row>
        <row r="29">
          <cell r="A29">
            <v>28</v>
          </cell>
          <cell r="B29" t="str">
            <v>ROLL FLAG</v>
          </cell>
          <cell r="C29" t="str">
            <v>3,500L x 2,500H</v>
          </cell>
          <cell r="D29" t="str">
            <v>SET</v>
          </cell>
          <cell r="E29">
            <v>1</v>
          </cell>
          <cell r="F29" t="str">
            <v>NO.1-04-00</v>
          </cell>
          <cell r="G29">
            <v>0</v>
          </cell>
          <cell r="H29" t="str">
            <v>NO.1-04-00</v>
          </cell>
        </row>
        <row r="30">
          <cell r="A30">
            <v>29</v>
          </cell>
          <cell r="B30" t="str">
            <v>COVER CURTAIN</v>
          </cell>
          <cell r="C30" t="str">
            <v>8,800 x 3,500H</v>
          </cell>
          <cell r="D30" t="str">
            <v>SET</v>
          </cell>
          <cell r="E30">
            <v>1</v>
          </cell>
          <cell r="F30" t="str">
            <v>NO.1-05-00</v>
          </cell>
          <cell r="G30">
            <v>0</v>
          </cell>
          <cell r="H30" t="str">
            <v>NO.1-05-00</v>
          </cell>
        </row>
        <row r="31">
          <cell r="A31">
            <v>30</v>
          </cell>
          <cell r="B31" t="str">
            <v>WINDOW DARKEN CURTAIN</v>
          </cell>
          <cell r="C31" t="str">
            <v>4,050L x 3,500H</v>
          </cell>
          <cell r="D31" t="str">
            <v>SET</v>
          </cell>
          <cell r="E31">
            <v>6</v>
          </cell>
          <cell r="F31" t="str">
            <v>NO.1-06-00</v>
          </cell>
          <cell r="G31">
            <v>0</v>
          </cell>
          <cell r="H31" t="str">
            <v>NO.1-06-00</v>
          </cell>
        </row>
        <row r="32">
          <cell r="A32">
            <v>31</v>
          </cell>
          <cell r="B32" t="str">
            <v>DOOR DARKEN CURTAIN</v>
          </cell>
          <cell r="C32" t="str">
            <v>4,050L x 3,500H</v>
          </cell>
          <cell r="D32" t="str">
            <v>SET</v>
          </cell>
          <cell r="E32">
            <v>2</v>
          </cell>
          <cell r="F32" t="str">
            <v>NO.1-06-00</v>
          </cell>
          <cell r="G32">
            <v>0</v>
          </cell>
          <cell r="H32" t="str">
            <v>NO.1-06-00</v>
          </cell>
        </row>
        <row r="33">
          <cell r="A33">
            <v>32</v>
          </cell>
          <cell r="B33" t="str">
            <v>GRID IRON</v>
          </cell>
          <cell r="C33" t="str">
            <v>8600L x 900D</v>
          </cell>
          <cell r="D33" t="str">
            <v>L/S</v>
          </cell>
          <cell r="E33">
            <v>1</v>
          </cell>
          <cell r="F33" t="str">
            <v>NO.1-07-00</v>
          </cell>
          <cell r="G33">
            <v>0</v>
          </cell>
          <cell r="H33" t="str">
            <v>NO.1-07-00</v>
          </cell>
        </row>
        <row r="34">
          <cell r="A34">
            <v>33</v>
          </cell>
          <cell r="B34" t="str">
            <v>CONTROL PANEL</v>
          </cell>
          <cell r="C34" t="str">
            <v>600L x 1,000H x 250W</v>
          </cell>
          <cell r="D34" t="str">
            <v>SET</v>
          </cell>
          <cell r="E34">
            <v>1</v>
          </cell>
          <cell r="F34" t="str">
            <v>NO.1-08-00</v>
          </cell>
          <cell r="G34">
            <v>0</v>
          </cell>
          <cell r="H34" t="str">
            <v>NO.1-08-00</v>
          </cell>
        </row>
        <row r="35">
          <cell r="A35">
            <v>34</v>
          </cell>
          <cell r="B35" t="str">
            <v>CONTROL BOARD</v>
          </cell>
          <cell r="C35" t="str">
            <v xml:space="preserve"> </v>
          </cell>
          <cell r="D35" t="str">
            <v>SET</v>
          </cell>
          <cell r="E35">
            <v>1</v>
          </cell>
          <cell r="F35" t="str">
            <v>NO.1-09-00</v>
          </cell>
          <cell r="G35">
            <v>0</v>
          </cell>
          <cell r="H35" t="str">
            <v>NO.1-09-00</v>
          </cell>
        </row>
        <row r="36">
          <cell r="A36">
            <v>35</v>
          </cell>
          <cell r="B36" t="str">
            <v>배관 및 배선</v>
          </cell>
          <cell r="C36" t="str">
            <v xml:space="preserve"> </v>
          </cell>
          <cell r="D36" t="str">
            <v>식</v>
          </cell>
          <cell r="E36">
            <v>1</v>
          </cell>
          <cell r="F36" t="str">
            <v>NO.1-10-00</v>
          </cell>
          <cell r="G36">
            <v>0</v>
          </cell>
          <cell r="H36" t="str">
            <v>NO.1-10-00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  <cell r="B39" t="str">
            <v xml:space="preserve"> </v>
          </cell>
          <cell r="C39" t="str">
            <v xml:space="preserve"> </v>
          </cell>
          <cell r="D39" t="str">
            <v xml:space="preserve"> </v>
          </cell>
          <cell r="E39" t="str">
            <v xml:space="preserve"> </v>
          </cell>
          <cell r="F39" t="str">
            <v xml:space="preserve"> </v>
          </cell>
          <cell r="G39">
            <v>0</v>
          </cell>
          <cell r="H39" t="str">
            <v xml:space="preserve"> </v>
          </cell>
        </row>
        <row r="40">
          <cell r="A40">
            <v>39</v>
          </cell>
          <cell r="B40" t="str">
            <v xml:space="preserve"> </v>
          </cell>
          <cell r="C40" t="str">
            <v xml:space="preserve"> </v>
          </cell>
          <cell r="D40" t="str">
            <v xml:space="preserve"> </v>
          </cell>
          <cell r="E40" t="str">
            <v xml:space="preserve"> </v>
          </cell>
          <cell r="F40" t="str">
            <v xml:space="preserve"> </v>
          </cell>
          <cell r="G40">
            <v>0</v>
          </cell>
          <cell r="H40" t="str">
            <v xml:space="preserve"> </v>
          </cell>
        </row>
        <row r="41">
          <cell r="A41">
            <v>40</v>
          </cell>
        </row>
        <row r="42">
          <cell r="A42">
            <v>41</v>
          </cell>
        </row>
        <row r="43">
          <cell r="A43">
            <v>42</v>
          </cell>
        </row>
        <row r="44">
          <cell r="A44" t="e">
            <v>#REF!</v>
          </cell>
        </row>
        <row r="45">
          <cell r="A45" t="e">
            <v>#REF!</v>
          </cell>
        </row>
        <row r="46">
          <cell r="A46" t="e">
            <v>#REF!</v>
          </cell>
        </row>
        <row r="47">
          <cell r="A47" t="e">
            <v>#REF!</v>
          </cell>
          <cell r="B47" t="str">
            <v>공사명: PLACARD BATTEN (7,400L)</v>
          </cell>
          <cell r="C47" t="str">
            <v>NO.1-1-00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 t="str">
            <v>NO.1-1-00</v>
          </cell>
        </row>
        <row r="48">
          <cell r="A48" t="e">
            <v>#REF!</v>
          </cell>
          <cell r="B48" t="str">
            <v>MACHINE PART</v>
          </cell>
          <cell r="C48" t="str">
            <v>1.5KW x 4P用</v>
          </cell>
          <cell r="D48" t="str">
            <v>SET</v>
          </cell>
          <cell r="E48">
            <v>1</v>
          </cell>
          <cell r="F48" t="str">
            <v xml:space="preserve"> </v>
          </cell>
          <cell r="G48" t="str">
            <v>일위대가-1</v>
          </cell>
          <cell r="H48" t="str">
            <v>일위대가-1</v>
          </cell>
        </row>
        <row r="49">
          <cell r="A49" t="e">
            <v>#REF!</v>
          </cell>
          <cell r="B49" t="str">
            <v>AL - DRUM</v>
          </cell>
          <cell r="C49" t="str">
            <v>Ø300 x 4줄</v>
          </cell>
          <cell r="D49" t="str">
            <v>EA</v>
          </cell>
          <cell r="E49">
            <v>1</v>
          </cell>
          <cell r="F49" t="str">
            <v>WIRE POINT 4줄</v>
          </cell>
        </row>
        <row r="50">
          <cell r="A50" t="e">
            <v>#REF!</v>
          </cell>
          <cell r="B50" t="str">
            <v>MACHINE FRAME</v>
          </cell>
          <cell r="C50" t="str">
            <v>1.5KW x 4P用</v>
          </cell>
          <cell r="D50" t="str">
            <v>EA</v>
          </cell>
          <cell r="E50">
            <v>1</v>
          </cell>
          <cell r="F50" t="str">
            <v>MACHINE PART 고정용</v>
          </cell>
        </row>
        <row r="51">
          <cell r="A51" t="e">
            <v>#REF!</v>
          </cell>
          <cell r="B51" t="str">
            <v>BOLT, NUT, W/S, S/W</v>
          </cell>
          <cell r="C51" t="str">
            <v>M16 x 50L</v>
          </cell>
          <cell r="D51" t="str">
            <v>SET</v>
          </cell>
          <cell r="E51">
            <v>6</v>
          </cell>
          <cell r="F51" t="str">
            <v xml:space="preserve">M/C FRME 1SET당 6SET이므로 </v>
          </cell>
        </row>
        <row r="52">
          <cell r="A52" t="e">
            <v>#REF!</v>
          </cell>
          <cell r="B52" t="str">
            <v>VERTICAL ROLLER</v>
          </cell>
          <cell r="C52" t="str">
            <v>Ø200 x 22L</v>
          </cell>
          <cell r="D52" t="str">
            <v>EA</v>
          </cell>
          <cell r="E52">
            <v>3</v>
          </cell>
          <cell r="F52" t="str">
            <v xml:space="preserve">WIRE ROPE 1줄당 1SET이므로 </v>
          </cell>
        </row>
        <row r="53">
          <cell r="A53" t="e">
            <v>#REF!</v>
          </cell>
          <cell r="B53" t="str">
            <v>VERTICAL ROLLER</v>
          </cell>
          <cell r="C53" t="str">
            <v>Ø220 x 35L</v>
          </cell>
          <cell r="D53" t="str">
            <v>EA</v>
          </cell>
          <cell r="E53">
            <v>1</v>
          </cell>
          <cell r="F53" t="str">
            <v xml:space="preserve">WIRE ROPE 1줄당 1SET이므로 </v>
          </cell>
        </row>
        <row r="54">
          <cell r="A54" t="e">
            <v>#REF!</v>
          </cell>
          <cell r="B54" t="str">
            <v>BOLT, NUT, W/S, S/W</v>
          </cell>
          <cell r="C54" t="str">
            <v>M16 x 40L</v>
          </cell>
          <cell r="D54" t="str">
            <v>SET</v>
          </cell>
          <cell r="E54">
            <v>16</v>
          </cell>
          <cell r="F54" t="str">
            <v>VERTICAL ROLLER 1SET당 4SET이므로 4줄x4SET = 16SET</v>
          </cell>
        </row>
        <row r="55">
          <cell r="A55" t="e">
            <v>#REF!</v>
          </cell>
          <cell r="B55" t="str">
            <v>WIRE ROPE</v>
          </cell>
          <cell r="C55" t="str">
            <v>Ø6 x 7 x 19</v>
          </cell>
          <cell r="D55" t="str">
            <v>M</v>
          </cell>
          <cell r="E55">
            <v>62</v>
          </cell>
          <cell r="F55" t="str">
            <v>WIRE 1줄당 (7M+7M)=14M, 14x4줄= 56x1.1(할증10%)=61.6M 약 61.6M</v>
          </cell>
          <cell r="G55" t="str">
            <v>10%</v>
          </cell>
        </row>
        <row r="56">
          <cell r="A56" t="e">
            <v>#REF!</v>
          </cell>
          <cell r="B56" t="str">
            <v>WIRE CLIP</v>
          </cell>
          <cell r="C56" t="str">
            <v>Ø6용</v>
          </cell>
          <cell r="D56" t="str">
            <v>EA</v>
          </cell>
          <cell r="E56">
            <v>16</v>
          </cell>
          <cell r="F56" t="str">
            <v>WIRE 1줄당 4EA이므로, 4EAx4줄= 16EA</v>
          </cell>
          <cell r="G56" t="str">
            <v xml:space="preserve"> </v>
          </cell>
        </row>
        <row r="57">
          <cell r="A57" t="e">
            <v>#REF!</v>
          </cell>
          <cell r="B57" t="str">
            <v>THIMBLE</v>
          </cell>
          <cell r="C57" t="str">
            <v>Ø6용</v>
          </cell>
          <cell r="D57" t="str">
            <v>EA</v>
          </cell>
          <cell r="E57">
            <v>4</v>
          </cell>
          <cell r="F57" t="str">
            <v>WIRE 1줄당 1EA이므로, 1EAx4줄= 4EA</v>
          </cell>
        </row>
        <row r="58">
          <cell r="A58" t="e">
            <v>#REF!</v>
          </cell>
          <cell r="B58" t="str">
            <v>SHACKLE</v>
          </cell>
          <cell r="C58" t="str">
            <v>#10</v>
          </cell>
          <cell r="D58" t="str">
            <v>EA</v>
          </cell>
          <cell r="E58">
            <v>4</v>
          </cell>
          <cell r="F58" t="str">
            <v>WIRE 1줄당 1EA이므로, 1EAx4줄= 4EA</v>
          </cell>
        </row>
        <row r="59">
          <cell r="A59" t="e">
            <v>#REF!</v>
          </cell>
          <cell r="B59" t="str">
            <v>PIPE BAND</v>
          </cell>
          <cell r="C59" t="str">
            <v>Ø48.6 용</v>
          </cell>
          <cell r="D59" t="str">
            <v>EA</v>
          </cell>
          <cell r="E59">
            <v>4</v>
          </cell>
          <cell r="F59" t="str">
            <v>WIRE 1줄당 1EA이므로, 1EAx4줄= 4EA</v>
          </cell>
        </row>
        <row r="60">
          <cell r="A60" t="e">
            <v>#REF!</v>
          </cell>
          <cell r="B60" t="str">
            <v>BOLT,NUT,W/S,S/W</v>
          </cell>
          <cell r="C60" t="str">
            <v>M10 x 30L</v>
          </cell>
          <cell r="D60" t="str">
            <v>SET</v>
          </cell>
          <cell r="E60">
            <v>8</v>
          </cell>
          <cell r="F60" t="str">
            <v>WIRE 1줄당 2EA이므로, 2EAx4줄= 8EA</v>
          </cell>
        </row>
        <row r="61">
          <cell r="A61" t="e">
            <v>#REF!</v>
          </cell>
          <cell r="B61" t="str">
            <v>PIPE</v>
          </cell>
          <cell r="C61" t="str">
            <v>Ø48.6</v>
          </cell>
          <cell r="D61" t="str">
            <v>본</v>
          </cell>
          <cell r="E61">
            <v>2</v>
          </cell>
          <cell r="F61" t="str">
            <v>PIPE 本당 6M이므로 7.4/6= 1.23本  약 2本</v>
          </cell>
        </row>
        <row r="62">
          <cell r="A62" t="e">
            <v>#REF!</v>
          </cell>
          <cell r="B62" t="str">
            <v>PIPE CAP</v>
          </cell>
          <cell r="C62" t="str">
            <v>Ø48.6용</v>
          </cell>
          <cell r="D62" t="str">
            <v>EA</v>
          </cell>
          <cell r="E62">
            <v>2</v>
          </cell>
          <cell r="F62" t="str">
            <v>양끝단 처리</v>
          </cell>
        </row>
        <row r="63">
          <cell r="A63" t="e">
            <v>#REF!</v>
          </cell>
          <cell r="B63" t="str">
            <v>PIPE JOINT</v>
          </cell>
          <cell r="C63" t="str">
            <v>Ø48.6용</v>
          </cell>
          <cell r="D63" t="str">
            <v>EA</v>
          </cell>
          <cell r="E63">
            <v>1</v>
          </cell>
          <cell r="F63" t="str">
            <v>PIPE 2本이므로 연결부분 1SET</v>
          </cell>
          <cell r="G63" t="str">
            <v xml:space="preserve"> </v>
          </cell>
          <cell r="H63" t="str">
            <v xml:space="preserve"> </v>
          </cell>
        </row>
        <row r="64">
          <cell r="A64" t="e">
            <v>#REF!</v>
          </cell>
          <cell r="B64" t="str">
            <v>도 장 비</v>
          </cell>
          <cell r="C64" t="str">
            <v>각 2회</v>
          </cell>
          <cell r="D64" t="str">
            <v>M2</v>
          </cell>
          <cell r="E64">
            <v>8</v>
          </cell>
          <cell r="F64" t="str">
            <v>FRAME(1.4)+ROLLER.22L(1.2x3SET)+ROLLER.35L(1.4)</v>
          </cell>
        </row>
        <row r="65">
          <cell r="F65" t="str">
            <v>+P.BAND(0.2x4SET)+PIPE(1.13) = 8.33M2 약 8M2</v>
          </cell>
        </row>
        <row r="68">
          <cell r="A68" t="e">
            <v>#REF!</v>
          </cell>
        </row>
        <row r="69">
          <cell r="A69" t="e">
            <v>#REF!</v>
          </cell>
          <cell r="B69" t="str">
            <v>공사명: DRAW CURTAIN (8,660L x 3,300H)</v>
          </cell>
          <cell r="C69" t="str">
            <v>NO.1-02-00</v>
          </cell>
          <cell r="D69">
            <v>0</v>
          </cell>
          <cell r="E69">
            <v>0</v>
          </cell>
          <cell r="F69">
            <v>0</v>
          </cell>
          <cell r="G69">
            <v>0</v>
          </cell>
          <cell r="H69" t="str">
            <v>NO.1-02-00</v>
          </cell>
        </row>
        <row r="70">
          <cell r="A70" t="e">
            <v>#REF!</v>
          </cell>
          <cell r="B70" t="str">
            <v>소형MOTOR</v>
          </cell>
          <cell r="C70" t="str">
            <v>40W</v>
          </cell>
          <cell r="D70" t="str">
            <v>SET</v>
          </cell>
          <cell r="E70">
            <v>1</v>
          </cell>
          <cell r="F70" t="str">
            <v xml:space="preserve"> </v>
          </cell>
        </row>
        <row r="71">
          <cell r="B71" t="str">
            <v>MOTOR BRACKET</v>
          </cell>
          <cell r="C71" t="str">
            <v>SET</v>
          </cell>
          <cell r="D71" t="str">
            <v>SET</v>
          </cell>
          <cell r="E71">
            <v>1</v>
          </cell>
        </row>
        <row r="72">
          <cell r="B72" t="str">
            <v>REDUCER</v>
          </cell>
          <cell r="C72" t="str">
            <v>15:1</v>
          </cell>
          <cell r="D72" t="str">
            <v>SET</v>
          </cell>
          <cell r="E72">
            <v>1</v>
          </cell>
        </row>
        <row r="73">
          <cell r="B73" t="str">
            <v>S.Q PIPE</v>
          </cell>
          <cell r="C73" t="str">
            <v>ㅁ-50 x 50 x 2.3t</v>
          </cell>
          <cell r="D73" t="str">
            <v>本</v>
          </cell>
          <cell r="E73">
            <v>2</v>
          </cell>
          <cell r="F73" t="str">
            <v>8.66/6M=1.44 약 2本</v>
          </cell>
        </row>
        <row r="74">
          <cell r="B74" t="str">
            <v>AL RAIL</v>
          </cell>
          <cell r="C74" t="str">
            <v>주문 제작</v>
          </cell>
          <cell r="D74" t="str">
            <v>M</v>
          </cell>
          <cell r="E74">
            <v>9</v>
          </cell>
          <cell r="F74" t="str">
            <v>8.66M 약 9M</v>
          </cell>
        </row>
        <row r="75">
          <cell r="B75" t="str">
            <v>DRIVE PULLEY</v>
          </cell>
          <cell r="C75" t="str">
            <v>Ø60</v>
          </cell>
          <cell r="D75" t="str">
            <v>EA</v>
          </cell>
          <cell r="E75">
            <v>1</v>
          </cell>
        </row>
        <row r="76">
          <cell r="B76" t="str">
            <v>ADJUST BRACKET</v>
          </cell>
          <cell r="C76" t="str">
            <v>EA</v>
          </cell>
          <cell r="D76" t="str">
            <v>EA</v>
          </cell>
          <cell r="E76">
            <v>1</v>
          </cell>
        </row>
        <row r="77">
          <cell r="B77" t="str">
            <v>MASTER CARRIER</v>
          </cell>
          <cell r="C77" t="str">
            <v>주문 제작</v>
          </cell>
          <cell r="D77" t="str">
            <v>EA</v>
          </cell>
          <cell r="E77">
            <v>2</v>
          </cell>
          <cell r="F77" t="str">
            <v>좌,우 최선단에</v>
          </cell>
        </row>
        <row r="78">
          <cell r="B78" t="str">
            <v>SINGLE CARRIER</v>
          </cell>
          <cell r="C78" t="str">
            <v>주문 제작</v>
          </cell>
          <cell r="D78" t="str">
            <v>EA</v>
          </cell>
          <cell r="E78">
            <v>44</v>
          </cell>
          <cell r="F78" t="str">
            <v>(8.66/0.2)x2=43.43EA 약 44EA</v>
          </cell>
        </row>
        <row r="79">
          <cell r="B79" t="str">
            <v>ROPE</v>
          </cell>
          <cell r="C79" t="str">
            <v>SUSØ1.6</v>
          </cell>
          <cell r="D79" t="str">
            <v>M</v>
          </cell>
          <cell r="E79">
            <v>17</v>
          </cell>
          <cell r="F79" t="str">
            <v>8.6x2=17.2M</v>
          </cell>
        </row>
        <row r="80">
          <cell r="B80" t="str">
            <v>LIMIT SWITCH</v>
          </cell>
          <cell r="C80" t="str">
            <v>EA</v>
          </cell>
          <cell r="D80" t="str">
            <v>EA</v>
          </cell>
          <cell r="E80">
            <v>1</v>
          </cell>
        </row>
        <row r="81">
          <cell r="B81" t="str">
            <v>CURTAIN</v>
          </cell>
          <cell r="C81" t="str">
            <v>(VELVET선방염지)</v>
          </cell>
          <cell r="D81" t="str">
            <v>M2</v>
          </cell>
          <cell r="E81">
            <v>109</v>
          </cell>
          <cell r="F81" t="str">
            <v>(8.66x할증350%)=30.31, 3.3+가공여유(0.3)=3.6, 30.31x3.6=109.11M2 약 109M2</v>
          </cell>
          <cell r="G81">
            <v>3.5</v>
          </cell>
        </row>
        <row r="82">
          <cell r="B82" t="str">
            <v>PIPE</v>
          </cell>
          <cell r="C82" t="str">
            <v>Ø27.2</v>
          </cell>
          <cell r="D82" t="str">
            <v>本</v>
          </cell>
          <cell r="E82">
            <v>2</v>
          </cell>
          <cell r="F82" t="str">
            <v>8.66/6M=1.44 약 2本</v>
          </cell>
        </row>
        <row r="83">
          <cell r="B83" t="str">
            <v>PIPE CAP</v>
          </cell>
          <cell r="C83" t="str">
            <v>Ø27.2</v>
          </cell>
          <cell r="D83" t="str">
            <v>EA</v>
          </cell>
          <cell r="E83">
            <v>2</v>
          </cell>
          <cell r="F83" t="str">
            <v>양끝단 처리</v>
          </cell>
        </row>
        <row r="84">
          <cell r="B84" t="str">
            <v>PIPE JOINT</v>
          </cell>
          <cell r="C84" t="str">
            <v>Ø27.2</v>
          </cell>
          <cell r="D84" t="str">
            <v>EA</v>
          </cell>
          <cell r="E84">
            <v>1</v>
          </cell>
          <cell r="F84" t="str">
            <v>PIPE 2本이므로 연결부분 1SET</v>
          </cell>
          <cell r="G84" t="str">
            <v xml:space="preserve"> </v>
          </cell>
          <cell r="H84" t="str">
            <v xml:space="preserve"> </v>
          </cell>
        </row>
        <row r="85">
          <cell r="B85" t="str">
            <v>HEAD CURTAIN</v>
          </cell>
          <cell r="C85" t="str">
            <v>(VELVET선방염지)</v>
          </cell>
          <cell r="D85" t="str">
            <v>M2</v>
          </cell>
          <cell r="E85">
            <v>17</v>
          </cell>
          <cell r="F85" t="str">
            <v>(8.66x할증250%)=21.65, 0.5+가공여유(0.3)=0.8, 21.65x0.8=17.32 약 17M2</v>
          </cell>
          <cell r="G85">
            <v>2.5</v>
          </cell>
        </row>
        <row r="86">
          <cell r="B86" t="str">
            <v>도장비</v>
          </cell>
          <cell r="C86" t="str">
            <v>M2</v>
          </cell>
          <cell r="D86" t="str">
            <v>M2</v>
          </cell>
          <cell r="E86">
            <v>2.5</v>
          </cell>
          <cell r="F86" t="str">
            <v>ㅁ50x50 (1.73)+ Ø27.2 (0.73)=약 2.46M2</v>
          </cell>
        </row>
        <row r="88">
          <cell r="E88" t="str">
            <v xml:space="preserve"> </v>
          </cell>
        </row>
        <row r="90">
          <cell r="A90" t="e">
            <v>#REF!</v>
          </cell>
        </row>
        <row r="91">
          <cell r="A91" t="e">
            <v>#REF!</v>
          </cell>
          <cell r="B91" t="str">
            <v xml:space="preserve">공사명 : ROLL SCREEN (4,000L x 3,000H)        </v>
          </cell>
          <cell r="C91" t="str">
            <v xml:space="preserve"> </v>
          </cell>
          <cell r="D91" t="str">
            <v xml:space="preserve"> </v>
          </cell>
          <cell r="E91" t="str">
            <v xml:space="preserve"> </v>
          </cell>
          <cell r="F91" t="str">
            <v xml:space="preserve"> </v>
          </cell>
          <cell r="G91">
            <v>0</v>
          </cell>
          <cell r="H91" t="str">
            <v>NO.1-03-00</v>
          </cell>
        </row>
        <row r="92">
          <cell r="A92" t="e">
            <v>#REF!</v>
          </cell>
          <cell r="B92" t="str">
            <v>원추형 MOTOR</v>
          </cell>
          <cell r="C92" t="str">
            <v>190W</v>
          </cell>
          <cell r="D92" t="str">
            <v>SET</v>
          </cell>
          <cell r="E92">
            <v>1</v>
          </cell>
          <cell r="F92" t="str">
            <v xml:space="preserve"> </v>
          </cell>
        </row>
        <row r="93">
          <cell r="A93" t="e">
            <v>#REF!</v>
          </cell>
          <cell r="B93" t="str">
            <v>LIMIT SWITCH BOX</v>
          </cell>
          <cell r="C93" t="str">
            <v xml:space="preserve"> </v>
          </cell>
          <cell r="D93" t="str">
            <v>SET</v>
          </cell>
          <cell r="E93">
            <v>1</v>
          </cell>
          <cell r="F93" t="str">
            <v xml:space="preserve"> </v>
          </cell>
        </row>
        <row r="94">
          <cell r="A94" t="e">
            <v>#REF!</v>
          </cell>
          <cell r="B94" t="str">
            <v>BUSHING</v>
          </cell>
          <cell r="C94" t="str">
            <v xml:space="preserve"> </v>
          </cell>
          <cell r="D94" t="str">
            <v>EA</v>
          </cell>
          <cell r="E94">
            <v>2</v>
          </cell>
          <cell r="F94" t="str">
            <v xml:space="preserve">ROLL SCREEN 2곳 </v>
          </cell>
        </row>
        <row r="95">
          <cell r="A95" t="e">
            <v>#REF!</v>
          </cell>
          <cell r="B95" t="str">
            <v>BEARING DIE</v>
          </cell>
          <cell r="C95" t="str">
            <v xml:space="preserve"> </v>
          </cell>
          <cell r="D95" t="str">
            <v>EA</v>
          </cell>
          <cell r="E95">
            <v>2</v>
          </cell>
          <cell r="F95" t="str">
            <v xml:space="preserve"> </v>
          </cell>
        </row>
        <row r="96">
          <cell r="A96" t="e">
            <v>#REF!</v>
          </cell>
          <cell r="B96" t="str">
            <v>주물 PIPE</v>
          </cell>
          <cell r="C96" t="str">
            <v>Ø53</v>
          </cell>
          <cell r="D96" t="str">
            <v>M</v>
          </cell>
          <cell r="E96">
            <v>4</v>
          </cell>
          <cell r="F96" t="str">
            <v xml:space="preserve"> </v>
          </cell>
        </row>
        <row r="97">
          <cell r="A97" t="e">
            <v>#REF!</v>
          </cell>
          <cell r="B97" t="str">
            <v>BALANCE PIPE</v>
          </cell>
          <cell r="C97" t="str">
            <v>Ø27.2</v>
          </cell>
          <cell r="D97" t="str">
            <v>本</v>
          </cell>
          <cell r="E97">
            <v>1</v>
          </cell>
          <cell r="F97" t="str">
            <v xml:space="preserve">1本 = 6M </v>
          </cell>
        </row>
        <row r="98">
          <cell r="A98" t="e">
            <v>#REF!</v>
          </cell>
          <cell r="B98" t="str">
            <v>SCREEN</v>
          </cell>
          <cell r="C98" t="str">
            <v>ULTRA MATE</v>
          </cell>
          <cell r="D98" t="str">
            <v>M2</v>
          </cell>
          <cell r="E98">
            <v>15</v>
          </cell>
          <cell r="F98" t="str">
            <v>4M x (3M+0.8(가공여유)) = 15.2M2 약 15M2</v>
          </cell>
        </row>
        <row r="99">
          <cell r="A99" t="e">
            <v>#REF!</v>
          </cell>
          <cell r="B99" t="str">
            <v>SCREEN BOX A'SSY</v>
          </cell>
          <cell r="C99" t="str">
            <v xml:space="preserve"> </v>
          </cell>
          <cell r="D99" t="str">
            <v>SET</v>
          </cell>
          <cell r="E99">
            <v>1</v>
          </cell>
          <cell r="F99" t="str">
            <v xml:space="preserve"> </v>
          </cell>
        </row>
        <row r="100">
          <cell r="A100" t="e">
            <v>#REF!</v>
          </cell>
          <cell r="B100" t="str">
            <v>도 장 비</v>
          </cell>
          <cell r="C100" t="str">
            <v>각 2회</v>
          </cell>
          <cell r="D100" t="str">
            <v>M2</v>
          </cell>
          <cell r="E100">
            <v>5</v>
          </cell>
          <cell r="F100" t="str">
            <v>BOX(2)+BUSHING.DIE(0.8x2)+PIPE(0.66)+Ø27.2(0.34)= 4.6M2 약 5M2</v>
          </cell>
        </row>
        <row r="101">
          <cell r="A101" t="e">
            <v>#REF!</v>
          </cell>
          <cell r="B101" t="str">
            <v xml:space="preserve"> </v>
          </cell>
          <cell r="C101" t="str">
            <v xml:space="preserve"> </v>
          </cell>
          <cell r="D101" t="str">
            <v xml:space="preserve"> </v>
          </cell>
          <cell r="E101" t="str">
            <v xml:space="preserve"> </v>
          </cell>
          <cell r="F101" t="str">
            <v xml:space="preserve"> </v>
          </cell>
        </row>
        <row r="102">
          <cell r="A102" t="e">
            <v>#REF!</v>
          </cell>
          <cell r="B102" t="str">
            <v xml:space="preserve"> </v>
          </cell>
          <cell r="C102" t="str">
            <v xml:space="preserve"> </v>
          </cell>
          <cell r="D102" t="str">
            <v xml:space="preserve"> </v>
          </cell>
          <cell r="E102" t="str">
            <v xml:space="preserve"> </v>
          </cell>
          <cell r="F102" t="str">
            <v xml:space="preserve"> </v>
          </cell>
        </row>
        <row r="103">
          <cell r="A103" t="e">
            <v>#REF!</v>
          </cell>
        </row>
        <row r="104">
          <cell r="A104" t="e">
            <v>#REF!</v>
          </cell>
        </row>
        <row r="105">
          <cell r="A105" t="e">
            <v>#REF!</v>
          </cell>
        </row>
        <row r="106">
          <cell r="A106" t="e">
            <v>#REF!</v>
          </cell>
        </row>
        <row r="107">
          <cell r="A107" t="e">
            <v>#REF!</v>
          </cell>
        </row>
        <row r="108">
          <cell r="A108" t="e">
            <v>#REF!</v>
          </cell>
        </row>
        <row r="109">
          <cell r="A109" t="e">
            <v>#REF!</v>
          </cell>
        </row>
        <row r="110">
          <cell r="A110" t="e">
            <v>#REF!</v>
          </cell>
        </row>
        <row r="111">
          <cell r="A111" t="e">
            <v>#REF!</v>
          </cell>
        </row>
        <row r="112">
          <cell r="A112" t="e">
            <v>#REF!</v>
          </cell>
        </row>
        <row r="113">
          <cell r="A113" t="e">
            <v>#REF!</v>
          </cell>
          <cell r="B113" t="str">
            <v xml:space="preserve">공사명 : ROLL FLAG  (2,100L x 3,000H)   </v>
          </cell>
          <cell r="C113" t="str">
            <v xml:space="preserve"> </v>
          </cell>
          <cell r="D113" t="str">
            <v>NO.1-04-00</v>
          </cell>
          <cell r="E113">
            <v>0</v>
          </cell>
          <cell r="F113">
            <v>0</v>
          </cell>
          <cell r="G113" t="str">
            <v xml:space="preserve"> </v>
          </cell>
          <cell r="H113" t="str">
            <v>NO.1-04-00</v>
          </cell>
        </row>
        <row r="114">
          <cell r="A114" t="e">
            <v>#REF!</v>
          </cell>
          <cell r="B114" t="str">
            <v>원추형 MOTOR</v>
          </cell>
          <cell r="C114" t="str">
            <v>100W</v>
          </cell>
          <cell r="D114" t="str">
            <v>SET</v>
          </cell>
          <cell r="E114">
            <v>1</v>
          </cell>
          <cell r="F114" t="str">
            <v xml:space="preserve"> </v>
          </cell>
        </row>
        <row r="115">
          <cell r="A115" t="e">
            <v>#REF!</v>
          </cell>
          <cell r="B115" t="str">
            <v>LIMIT SWITCH BOX</v>
          </cell>
          <cell r="C115" t="str">
            <v xml:space="preserve"> </v>
          </cell>
          <cell r="D115" t="str">
            <v>SET</v>
          </cell>
          <cell r="E115">
            <v>1</v>
          </cell>
          <cell r="F115" t="str">
            <v xml:space="preserve"> </v>
          </cell>
        </row>
        <row r="116">
          <cell r="A116" t="e">
            <v>#REF!</v>
          </cell>
          <cell r="B116" t="str">
            <v>BUSHING</v>
          </cell>
          <cell r="C116" t="str">
            <v xml:space="preserve"> </v>
          </cell>
          <cell r="D116" t="str">
            <v>EA</v>
          </cell>
          <cell r="E116">
            <v>2</v>
          </cell>
          <cell r="F116" t="str">
            <v xml:space="preserve">ROLL SCREEN 2곳 </v>
          </cell>
        </row>
        <row r="117">
          <cell r="A117" t="e">
            <v>#REF!</v>
          </cell>
          <cell r="B117" t="str">
            <v>BEARING DIE</v>
          </cell>
          <cell r="C117" t="str">
            <v xml:space="preserve"> </v>
          </cell>
          <cell r="D117" t="str">
            <v>EA</v>
          </cell>
          <cell r="E117">
            <v>2</v>
          </cell>
          <cell r="F117" t="str">
            <v xml:space="preserve"> </v>
          </cell>
        </row>
        <row r="118">
          <cell r="A118" t="e">
            <v>#REF!</v>
          </cell>
          <cell r="B118" t="str">
            <v>주물PIPE</v>
          </cell>
          <cell r="C118" t="str">
            <v>Ø53</v>
          </cell>
          <cell r="D118" t="str">
            <v>M</v>
          </cell>
          <cell r="E118">
            <v>2.1</v>
          </cell>
          <cell r="F118" t="str">
            <v xml:space="preserve"> </v>
          </cell>
        </row>
        <row r="119">
          <cell r="A119" t="e">
            <v>#REF!</v>
          </cell>
          <cell r="B119" t="str">
            <v>BALANCE PIPE</v>
          </cell>
          <cell r="C119" t="str">
            <v>Ø27.2</v>
          </cell>
          <cell r="D119" t="str">
            <v>M</v>
          </cell>
          <cell r="E119">
            <v>2.1</v>
          </cell>
          <cell r="F119" t="str">
            <v xml:space="preserve"> </v>
          </cell>
        </row>
        <row r="120">
          <cell r="A120" t="e">
            <v>#REF!</v>
          </cell>
          <cell r="B120" t="str">
            <v>FLAG</v>
          </cell>
          <cell r="C120" t="str">
            <v>ULTRA-MATE</v>
          </cell>
          <cell r="D120" t="str">
            <v>M2</v>
          </cell>
          <cell r="E120">
            <v>6</v>
          </cell>
          <cell r="F120" t="str">
            <v>2.1M x (3M+0.8(가공여유)) = 5.9M2 약 6M2</v>
          </cell>
        </row>
        <row r="121">
          <cell r="A121" t="e">
            <v>#REF!</v>
          </cell>
          <cell r="B121" t="str">
            <v>씰크 인쇄</v>
          </cell>
          <cell r="C121" t="str">
            <v xml:space="preserve"> </v>
          </cell>
          <cell r="D121" t="str">
            <v>SET</v>
          </cell>
          <cell r="E121">
            <v>1</v>
          </cell>
          <cell r="F121" t="str">
            <v xml:space="preserve"> </v>
          </cell>
        </row>
        <row r="122">
          <cell r="A122" t="e">
            <v>#REF!</v>
          </cell>
          <cell r="B122" t="str">
            <v>FLAG BOX A'SSY</v>
          </cell>
          <cell r="C122" t="str">
            <v xml:space="preserve"> </v>
          </cell>
          <cell r="D122" t="str">
            <v>SET</v>
          </cell>
          <cell r="E122">
            <v>1</v>
          </cell>
          <cell r="F122" t="str">
            <v xml:space="preserve"> </v>
          </cell>
        </row>
        <row r="123">
          <cell r="A123" t="e">
            <v>#REF!</v>
          </cell>
          <cell r="B123" t="str">
            <v>도 장 비</v>
          </cell>
          <cell r="C123" t="str">
            <v>각 2회</v>
          </cell>
          <cell r="D123" t="str">
            <v>M2</v>
          </cell>
          <cell r="E123">
            <v>4</v>
          </cell>
          <cell r="F123" t="str">
            <v>BOX(2)+BUSHING.DIE(0.8x2)+PIPE(0.34)+Ø27.2(0.17)= 4.11M2 약 4M2</v>
          </cell>
        </row>
        <row r="124">
          <cell r="A124" t="e">
            <v>#REF!</v>
          </cell>
          <cell r="B124" t="str">
            <v xml:space="preserve"> </v>
          </cell>
          <cell r="C124" t="str">
            <v xml:space="preserve"> </v>
          </cell>
          <cell r="D124">
            <v>0</v>
          </cell>
          <cell r="E124">
            <v>0</v>
          </cell>
          <cell r="F124" t="str">
            <v xml:space="preserve"> </v>
          </cell>
          <cell r="G124" t="str">
            <v xml:space="preserve"> </v>
          </cell>
        </row>
        <row r="125">
          <cell r="A125" t="e">
            <v>#REF!</v>
          </cell>
        </row>
        <row r="126">
          <cell r="A126" t="e">
            <v>#REF!</v>
          </cell>
        </row>
        <row r="127">
          <cell r="A127" t="e">
            <v>#REF!</v>
          </cell>
        </row>
        <row r="128">
          <cell r="A128" t="e">
            <v>#REF!</v>
          </cell>
          <cell r="B128" t="str">
            <v xml:space="preserve"> </v>
          </cell>
          <cell r="C128" t="str">
            <v xml:space="preserve"> </v>
          </cell>
          <cell r="D128" t="str">
            <v xml:space="preserve"> </v>
          </cell>
          <cell r="E128" t="str">
            <v xml:space="preserve"> </v>
          </cell>
        </row>
        <row r="129">
          <cell r="A129" t="e">
            <v>#REF!</v>
          </cell>
        </row>
        <row r="130">
          <cell r="A130" t="e">
            <v>#REF!</v>
          </cell>
        </row>
        <row r="131">
          <cell r="A131" t="e">
            <v>#REF!</v>
          </cell>
        </row>
        <row r="132">
          <cell r="A132" t="e">
            <v>#REF!</v>
          </cell>
          <cell r="B132" t="str">
            <v xml:space="preserve"> </v>
          </cell>
          <cell r="C132" t="str">
            <v xml:space="preserve"> </v>
          </cell>
          <cell r="D132" t="str">
            <v xml:space="preserve"> </v>
          </cell>
          <cell r="E132" t="str">
            <v xml:space="preserve"> </v>
          </cell>
        </row>
        <row r="133">
          <cell r="A133" t="e">
            <v>#REF!</v>
          </cell>
        </row>
        <row r="135">
          <cell r="B135" t="str">
            <v>공사명: COVER CURTAIN (8,800L x 3,500H)</v>
          </cell>
          <cell r="C135" t="str">
            <v>NO.1-05-00</v>
          </cell>
          <cell r="D135">
            <v>0</v>
          </cell>
          <cell r="E135">
            <v>0</v>
          </cell>
          <cell r="F135">
            <v>0</v>
          </cell>
          <cell r="G135">
            <v>0</v>
          </cell>
          <cell r="H135" t="str">
            <v>NO.1-05-00</v>
          </cell>
        </row>
        <row r="136">
          <cell r="B136" t="str">
            <v>소형MOTOR</v>
          </cell>
          <cell r="C136" t="str">
            <v>40W</v>
          </cell>
          <cell r="D136" t="str">
            <v>SET</v>
          </cell>
          <cell r="E136">
            <v>1</v>
          </cell>
          <cell r="F136" t="str">
            <v xml:space="preserve"> </v>
          </cell>
        </row>
        <row r="137">
          <cell r="A137" t="e">
            <v>#REF!</v>
          </cell>
          <cell r="B137" t="str">
            <v>MOTOR BRACKET</v>
          </cell>
          <cell r="C137" t="str">
            <v>SET</v>
          </cell>
          <cell r="D137" t="str">
            <v>SET</v>
          </cell>
          <cell r="E137">
            <v>1</v>
          </cell>
        </row>
        <row r="138">
          <cell r="A138" t="e">
            <v>#REF!</v>
          </cell>
          <cell r="B138" t="str">
            <v>REDUCER</v>
          </cell>
          <cell r="C138" t="str">
            <v>15:1</v>
          </cell>
          <cell r="D138" t="str">
            <v>SET</v>
          </cell>
          <cell r="E138">
            <v>1</v>
          </cell>
        </row>
        <row r="139">
          <cell r="A139" t="e">
            <v>#REF!</v>
          </cell>
          <cell r="B139" t="str">
            <v>S.Q PIPE</v>
          </cell>
          <cell r="C139" t="str">
            <v>ㅁ-50 x 50 x 2.3t</v>
          </cell>
          <cell r="D139" t="str">
            <v>本</v>
          </cell>
          <cell r="E139">
            <v>2</v>
          </cell>
          <cell r="F139" t="str">
            <v>8.8/6M=1.46 약 2本</v>
          </cell>
        </row>
        <row r="140">
          <cell r="A140" t="e">
            <v>#REF!</v>
          </cell>
          <cell r="B140" t="str">
            <v>AL RAIL</v>
          </cell>
          <cell r="C140" t="str">
            <v>주문 제작</v>
          </cell>
          <cell r="D140" t="str">
            <v>M</v>
          </cell>
          <cell r="E140">
            <v>9</v>
          </cell>
          <cell r="F140" t="str">
            <v>8.8M 약 9M</v>
          </cell>
        </row>
        <row r="141">
          <cell r="A141" t="e">
            <v>#REF!</v>
          </cell>
          <cell r="B141" t="str">
            <v>DRIVE PULLEY</v>
          </cell>
          <cell r="C141" t="str">
            <v>Ø60</v>
          </cell>
          <cell r="D141" t="str">
            <v>EA</v>
          </cell>
          <cell r="E141">
            <v>1</v>
          </cell>
        </row>
        <row r="142">
          <cell r="A142" t="e">
            <v>#REF!</v>
          </cell>
          <cell r="B142" t="str">
            <v>ADJUST BRACKET</v>
          </cell>
          <cell r="C142" t="str">
            <v>EA</v>
          </cell>
          <cell r="D142" t="str">
            <v>EA</v>
          </cell>
          <cell r="E142">
            <v>1</v>
          </cell>
        </row>
        <row r="143">
          <cell r="A143" t="e">
            <v>#REF!</v>
          </cell>
          <cell r="B143" t="str">
            <v>MASTER CARRIER</v>
          </cell>
          <cell r="C143" t="str">
            <v>주문 제작</v>
          </cell>
          <cell r="D143" t="str">
            <v>EA</v>
          </cell>
          <cell r="E143">
            <v>2</v>
          </cell>
          <cell r="F143" t="str">
            <v>좌,우 최선단에</v>
          </cell>
        </row>
        <row r="144">
          <cell r="A144" t="e">
            <v>#REF!</v>
          </cell>
          <cell r="B144" t="str">
            <v>SINGLE CARRIER</v>
          </cell>
          <cell r="C144" t="str">
            <v>주문 제작</v>
          </cell>
          <cell r="D144" t="str">
            <v>EA</v>
          </cell>
          <cell r="E144">
            <v>44</v>
          </cell>
          <cell r="F144" t="str">
            <v>(8.8/0.2)x2=44EA 약 44EA</v>
          </cell>
        </row>
        <row r="145">
          <cell r="A145" t="e">
            <v>#REF!</v>
          </cell>
          <cell r="B145" t="str">
            <v>ROPE</v>
          </cell>
          <cell r="C145" t="str">
            <v>SUSØ1.6</v>
          </cell>
          <cell r="D145" t="str">
            <v>M</v>
          </cell>
          <cell r="E145">
            <v>18</v>
          </cell>
          <cell r="F145" t="str">
            <v>8.8x2=17.6M 약 18M</v>
          </cell>
        </row>
        <row r="146">
          <cell r="A146" t="e">
            <v>#REF!</v>
          </cell>
          <cell r="B146" t="str">
            <v>LIMIT SWITCH</v>
          </cell>
          <cell r="C146" t="str">
            <v>EA</v>
          </cell>
          <cell r="D146" t="str">
            <v>EA</v>
          </cell>
          <cell r="E146">
            <v>1</v>
          </cell>
        </row>
        <row r="147">
          <cell r="A147" t="e">
            <v>#REF!</v>
          </cell>
          <cell r="B147" t="str">
            <v>LIMIT SWITCH</v>
          </cell>
          <cell r="C147" t="str">
            <v>EA</v>
          </cell>
          <cell r="D147" t="str">
            <v>EA</v>
          </cell>
          <cell r="E147">
            <v>1</v>
          </cell>
        </row>
        <row r="148">
          <cell r="A148" t="e">
            <v>#REF!</v>
          </cell>
          <cell r="B148" t="str">
            <v>CURTAIN</v>
          </cell>
          <cell r="C148" t="str">
            <v>(암막지 선방염)</v>
          </cell>
          <cell r="D148" t="str">
            <v>M2</v>
          </cell>
          <cell r="E148">
            <v>117</v>
          </cell>
          <cell r="F148" t="str">
            <v>(8.8x할증350%)=30.8, 3.5+가공여유(0.3)=3.8, 30.8x3.8=117.04M2 약 117M2</v>
          </cell>
          <cell r="G148">
            <v>3.5</v>
          </cell>
        </row>
        <row r="149">
          <cell r="A149" t="e">
            <v>#REF!</v>
          </cell>
          <cell r="B149" t="str">
            <v>도장비</v>
          </cell>
          <cell r="C149" t="str">
            <v>M2</v>
          </cell>
          <cell r="D149" t="str">
            <v>M2</v>
          </cell>
          <cell r="E149">
            <v>2</v>
          </cell>
          <cell r="F149" t="str">
            <v>PIPE(1.76)=약 2M2</v>
          </cell>
        </row>
        <row r="150">
          <cell r="A150" t="e">
            <v>#REF!</v>
          </cell>
        </row>
        <row r="151">
          <cell r="A151" t="e">
            <v>#REF!</v>
          </cell>
          <cell r="B151" t="str">
            <v xml:space="preserve"> </v>
          </cell>
          <cell r="C151">
            <v>0</v>
          </cell>
          <cell r="D151">
            <v>0</v>
          </cell>
          <cell r="E151" t="str">
            <v xml:space="preserve"> </v>
          </cell>
        </row>
        <row r="152">
          <cell r="A152" t="e">
            <v>#REF!</v>
          </cell>
        </row>
        <row r="153">
          <cell r="F153" t="str">
            <v xml:space="preserve"> </v>
          </cell>
        </row>
        <row r="154">
          <cell r="A154" t="e">
            <v>#REF!</v>
          </cell>
        </row>
        <row r="155">
          <cell r="A155" t="e">
            <v>#REF!</v>
          </cell>
        </row>
        <row r="156">
          <cell r="A156" t="e">
            <v>#REF!</v>
          </cell>
        </row>
        <row r="157">
          <cell r="B157" t="str">
            <v>공사명:WINDOW DARKEN CURTAIN(4,050L x 3,500H)</v>
          </cell>
          <cell r="C157" t="str">
            <v>NO.1-06-00</v>
          </cell>
          <cell r="D157">
            <v>0</v>
          </cell>
          <cell r="E157">
            <v>0</v>
          </cell>
          <cell r="F157">
            <v>0</v>
          </cell>
          <cell r="G157">
            <v>0</v>
          </cell>
          <cell r="H157" t="str">
            <v>NO.1-06-00</v>
          </cell>
        </row>
        <row r="158">
          <cell r="B158" t="str">
            <v>소형 MOTOR</v>
          </cell>
          <cell r="C158" t="str">
            <v>25W</v>
          </cell>
          <cell r="D158" t="str">
            <v>SET</v>
          </cell>
          <cell r="E158">
            <v>1</v>
          </cell>
          <cell r="F158" t="str">
            <v xml:space="preserve"> </v>
          </cell>
        </row>
        <row r="159">
          <cell r="A159" t="e">
            <v>#REF!</v>
          </cell>
          <cell r="B159" t="str">
            <v>MOTOR BRACKET</v>
          </cell>
          <cell r="C159" t="str">
            <v>SET</v>
          </cell>
          <cell r="D159" t="str">
            <v>SET</v>
          </cell>
          <cell r="E159">
            <v>1</v>
          </cell>
        </row>
        <row r="160">
          <cell r="A160" t="e">
            <v>#REF!</v>
          </cell>
          <cell r="B160" t="str">
            <v>REDUCER</v>
          </cell>
          <cell r="C160" t="str">
            <v>15:1</v>
          </cell>
          <cell r="D160" t="str">
            <v>SET</v>
          </cell>
          <cell r="E160">
            <v>1</v>
          </cell>
        </row>
        <row r="161">
          <cell r="A161" t="e">
            <v>#REF!</v>
          </cell>
          <cell r="B161" t="str">
            <v>S.Q PIPE</v>
          </cell>
          <cell r="C161" t="str">
            <v>ㅁ-50 x 50 x 2.3t</v>
          </cell>
          <cell r="D161" t="str">
            <v>本</v>
          </cell>
          <cell r="E161">
            <v>2</v>
          </cell>
          <cell r="F161" t="str">
            <v>4.05/6M=0.675M 약 1本</v>
          </cell>
        </row>
        <row r="162">
          <cell r="A162" t="e">
            <v>#REF!</v>
          </cell>
          <cell r="B162" t="str">
            <v>AL RAIL</v>
          </cell>
          <cell r="C162" t="str">
            <v>주문 제작</v>
          </cell>
          <cell r="D162" t="str">
            <v>M</v>
          </cell>
          <cell r="E162">
            <v>4</v>
          </cell>
          <cell r="F162" t="str">
            <v>4.05M 약 4M</v>
          </cell>
        </row>
        <row r="163">
          <cell r="A163" t="e">
            <v>#REF!</v>
          </cell>
          <cell r="B163" t="str">
            <v>DRIVE PULLEY</v>
          </cell>
          <cell r="C163" t="str">
            <v>Ø60</v>
          </cell>
          <cell r="D163" t="str">
            <v>EA</v>
          </cell>
          <cell r="E163">
            <v>1</v>
          </cell>
        </row>
        <row r="164">
          <cell r="A164" t="e">
            <v>#REF!</v>
          </cell>
          <cell r="B164" t="str">
            <v>ADJUST BRACKET</v>
          </cell>
          <cell r="C164" t="str">
            <v>EA</v>
          </cell>
          <cell r="D164" t="str">
            <v>EA</v>
          </cell>
          <cell r="E164">
            <v>1</v>
          </cell>
        </row>
        <row r="165">
          <cell r="A165" t="e">
            <v>#REF!</v>
          </cell>
          <cell r="B165" t="str">
            <v>MASTER CARRIER</v>
          </cell>
          <cell r="C165" t="str">
            <v>주문 제작</v>
          </cell>
          <cell r="D165" t="str">
            <v>EA</v>
          </cell>
          <cell r="E165">
            <v>2</v>
          </cell>
          <cell r="F165" t="str">
            <v>좌,우 최선단에</v>
          </cell>
        </row>
        <row r="166">
          <cell r="A166" t="e">
            <v>#REF!</v>
          </cell>
          <cell r="B166" t="str">
            <v>SINGLE CARRIER</v>
          </cell>
          <cell r="C166" t="str">
            <v>주문 제작</v>
          </cell>
          <cell r="D166" t="str">
            <v>EA</v>
          </cell>
          <cell r="E166">
            <v>20</v>
          </cell>
          <cell r="F166" t="str">
            <v>(4.05/0.2)x2=20.25EA 약 20EA</v>
          </cell>
        </row>
        <row r="167">
          <cell r="A167" t="e">
            <v>#REF!</v>
          </cell>
          <cell r="B167" t="str">
            <v>ROPE</v>
          </cell>
          <cell r="C167" t="str">
            <v>SUSØ1.6</v>
          </cell>
          <cell r="D167" t="str">
            <v>M</v>
          </cell>
          <cell r="E167">
            <v>8</v>
          </cell>
          <cell r="F167" t="str">
            <v>4.05x2=8.1M 약 8M</v>
          </cell>
        </row>
        <row r="168">
          <cell r="A168" t="e">
            <v>#REF!</v>
          </cell>
          <cell r="B168" t="str">
            <v>LIMIT SWITCH</v>
          </cell>
          <cell r="C168" t="str">
            <v>EA</v>
          </cell>
          <cell r="D168" t="str">
            <v>EA</v>
          </cell>
          <cell r="E168">
            <v>1</v>
          </cell>
        </row>
        <row r="169">
          <cell r="A169" t="e">
            <v>#REF!</v>
          </cell>
          <cell r="B169" t="str">
            <v>CURTAIN</v>
          </cell>
          <cell r="C169" t="str">
            <v>(암막지 선방염)</v>
          </cell>
          <cell r="D169" t="str">
            <v>M2</v>
          </cell>
          <cell r="E169">
            <v>54</v>
          </cell>
          <cell r="F169" t="str">
            <v>(4.05x할증350%)=14.175, 3.5+가공여유(0.3)=3.8, 14.175x3.8=53.865 약 54M2</v>
          </cell>
          <cell r="G169">
            <v>3.5</v>
          </cell>
        </row>
        <row r="170">
          <cell r="A170" t="e">
            <v>#REF!</v>
          </cell>
          <cell r="B170" t="str">
            <v>도장비</v>
          </cell>
          <cell r="C170" t="str">
            <v>M2</v>
          </cell>
          <cell r="D170" t="str">
            <v>M2</v>
          </cell>
          <cell r="E170">
            <v>1</v>
          </cell>
          <cell r="F170" t="str">
            <v>PIPE(0.8)=약 1M2</v>
          </cell>
        </row>
        <row r="171">
          <cell r="A171" t="e">
            <v>#REF!</v>
          </cell>
        </row>
        <row r="172">
          <cell r="A172" t="e">
            <v>#REF!</v>
          </cell>
          <cell r="B172" t="str">
            <v xml:space="preserve"> </v>
          </cell>
          <cell r="C172">
            <v>0</v>
          </cell>
          <cell r="D172">
            <v>0</v>
          </cell>
          <cell r="E172" t="str">
            <v xml:space="preserve"> </v>
          </cell>
        </row>
        <row r="173">
          <cell r="A173" t="e">
            <v>#REF!</v>
          </cell>
        </row>
        <row r="174">
          <cell r="A174" t="e">
            <v>#REF!</v>
          </cell>
        </row>
        <row r="175">
          <cell r="A175" t="e">
            <v>#REF!</v>
          </cell>
        </row>
        <row r="176">
          <cell r="A176" t="e">
            <v>#REF!</v>
          </cell>
          <cell r="B176" t="str">
            <v xml:space="preserve"> </v>
          </cell>
          <cell r="C176">
            <v>0</v>
          </cell>
          <cell r="D176">
            <v>0</v>
          </cell>
          <cell r="E176">
            <v>0</v>
          </cell>
          <cell r="F176" t="str">
            <v xml:space="preserve"> </v>
          </cell>
        </row>
        <row r="177">
          <cell r="A177" t="e">
            <v>#REF!</v>
          </cell>
        </row>
        <row r="178">
          <cell r="A178" t="e">
            <v>#REF!</v>
          </cell>
        </row>
        <row r="179">
          <cell r="A179" t="e">
            <v>#REF!</v>
          </cell>
          <cell r="B179" t="str">
            <v>공사명:DOOR DARKEN CURTAIN(4,050L x 3,500H)</v>
          </cell>
          <cell r="C179" t="str">
            <v>NO.1-07-00</v>
          </cell>
          <cell r="D179">
            <v>0</v>
          </cell>
          <cell r="E179">
            <v>0</v>
          </cell>
          <cell r="F179">
            <v>0</v>
          </cell>
          <cell r="G179">
            <v>0</v>
          </cell>
          <cell r="H179" t="str">
            <v>NO.1-07-00</v>
          </cell>
        </row>
        <row r="180">
          <cell r="A180" t="e">
            <v>#REF!</v>
          </cell>
          <cell r="B180" t="str">
            <v>S.Q PIPE</v>
          </cell>
          <cell r="C180" t="str">
            <v>ㅁ-50 x 50 x 2.3t</v>
          </cell>
          <cell r="D180" t="str">
            <v>本</v>
          </cell>
          <cell r="E180">
            <v>1</v>
          </cell>
          <cell r="F180" t="str">
            <v>4.05/6M=0.675M 약 1本</v>
          </cell>
        </row>
        <row r="181">
          <cell r="A181" t="e">
            <v>#REF!</v>
          </cell>
          <cell r="B181" t="str">
            <v>AL RAIL</v>
          </cell>
          <cell r="C181" t="str">
            <v>주문 제작</v>
          </cell>
          <cell r="D181" t="str">
            <v>M</v>
          </cell>
          <cell r="E181">
            <v>4</v>
          </cell>
          <cell r="F181" t="str">
            <v>4.05M 약 4M</v>
          </cell>
        </row>
        <row r="182">
          <cell r="A182" t="e">
            <v>#REF!</v>
          </cell>
          <cell r="B182" t="str">
            <v>MASTER CARRIER</v>
          </cell>
          <cell r="C182" t="str">
            <v>주문 제작</v>
          </cell>
          <cell r="D182" t="str">
            <v>EA</v>
          </cell>
          <cell r="E182">
            <v>2</v>
          </cell>
          <cell r="F182" t="str">
            <v>좌,우 최선단에</v>
          </cell>
        </row>
        <row r="183">
          <cell r="A183" t="e">
            <v>#REF!</v>
          </cell>
          <cell r="B183" t="str">
            <v>SINGLE CARRIER</v>
          </cell>
          <cell r="C183" t="str">
            <v>주문 제작</v>
          </cell>
          <cell r="D183" t="str">
            <v>EA</v>
          </cell>
          <cell r="E183">
            <v>20</v>
          </cell>
          <cell r="F183" t="str">
            <v>(4.05/0.2)x2=20.25EA 약 20EA</v>
          </cell>
        </row>
        <row r="184">
          <cell r="A184" t="e">
            <v>#REF!</v>
          </cell>
          <cell r="B184" t="str">
            <v>CURTAIN</v>
          </cell>
          <cell r="C184" t="str">
            <v>(암막지 선방염)</v>
          </cell>
          <cell r="D184" t="str">
            <v>M2</v>
          </cell>
          <cell r="E184">
            <v>54</v>
          </cell>
          <cell r="F184" t="str">
            <v>(4.05x할증350%)=14.175, 3.5+가공여유(0.3)=3.8, 14.175x3.8=53.865 약 54M2</v>
          </cell>
          <cell r="G184">
            <v>3.5</v>
          </cell>
        </row>
        <row r="185">
          <cell r="A185" t="e">
            <v>#REF!</v>
          </cell>
          <cell r="B185" t="str">
            <v>도장비</v>
          </cell>
          <cell r="C185" t="str">
            <v>M2</v>
          </cell>
          <cell r="D185" t="str">
            <v>M2</v>
          </cell>
          <cell r="E185">
            <v>1</v>
          </cell>
          <cell r="F185" t="str">
            <v>PIPE(0.8)=약 1M2</v>
          </cell>
        </row>
        <row r="186">
          <cell r="A186" t="e">
            <v>#REF!</v>
          </cell>
        </row>
        <row r="187">
          <cell r="A187" t="e">
            <v>#REF!</v>
          </cell>
          <cell r="B187" t="str">
            <v xml:space="preserve"> </v>
          </cell>
          <cell r="C187">
            <v>0</v>
          </cell>
          <cell r="D187">
            <v>0</v>
          </cell>
          <cell r="E187" t="str">
            <v xml:space="preserve"> </v>
          </cell>
        </row>
        <row r="191">
          <cell r="F191" t="str">
            <v xml:space="preserve"> </v>
          </cell>
        </row>
        <row r="193">
          <cell r="A193" t="e">
            <v>#REF!</v>
          </cell>
        </row>
        <row r="194">
          <cell r="A194" t="e">
            <v>#REF!</v>
          </cell>
        </row>
        <row r="195">
          <cell r="A195" t="e">
            <v>#REF!</v>
          </cell>
        </row>
        <row r="196">
          <cell r="A196" t="e">
            <v>#REF!</v>
          </cell>
        </row>
        <row r="198">
          <cell r="A198" t="e">
            <v>#REF!</v>
          </cell>
        </row>
        <row r="199">
          <cell r="A199" t="e">
            <v>#REF!</v>
          </cell>
        </row>
        <row r="200">
          <cell r="A200" t="e">
            <v>#REF!</v>
          </cell>
          <cell r="B200" t="str">
            <v>293KG=0.293TON</v>
          </cell>
          <cell r="C200">
            <v>0</v>
          </cell>
          <cell r="D200">
            <v>0</v>
          </cell>
          <cell r="E200">
            <v>0</v>
          </cell>
          <cell r="F200" t="str">
            <v>293KG=0.293TON</v>
          </cell>
        </row>
        <row r="201">
          <cell r="A201" t="e">
            <v>#REF!</v>
          </cell>
          <cell r="B201" t="str">
            <v>공사명:GRID IRON(8,600L x 900D)</v>
          </cell>
          <cell r="C201" t="str">
            <v>NO.1-08-00</v>
          </cell>
          <cell r="D201">
            <v>0</v>
          </cell>
          <cell r="E201">
            <v>0</v>
          </cell>
          <cell r="F201">
            <v>0</v>
          </cell>
          <cell r="G201">
            <v>0</v>
          </cell>
          <cell r="H201" t="str">
            <v>NO.1-08-00</v>
          </cell>
        </row>
        <row r="202">
          <cell r="A202" t="e">
            <v>#REF!</v>
          </cell>
          <cell r="B202" t="str">
            <v>CHANNEL</v>
          </cell>
          <cell r="C202" t="str">
            <v xml:space="preserve">[-100 x 50 x 5t </v>
          </cell>
          <cell r="D202" t="str">
            <v>KG</v>
          </cell>
          <cell r="E202">
            <v>275</v>
          </cell>
          <cell r="F202" t="str">
            <v>(8.6x2)+(0.9x12)=28M+(할증5%)=29.4M</v>
          </cell>
          <cell r="G202">
            <v>0.05</v>
          </cell>
        </row>
        <row r="203">
          <cell r="A203" t="e">
            <v>#REF!</v>
          </cell>
          <cell r="B203" t="str">
            <v xml:space="preserve"> </v>
          </cell>
          <cell r="C203" t="str">
            <v xml:space="preserve"> </v>
          </cell>
          <cell r="D203" t="str">
            <v xml:space="preserve"> </v>
          </cell>
          <cell r="E203" t="str">
            <v xml:space="preserve"> </v>
          </cell>
          <cell r="F203" t="str">
            <v>=29.4x9.36KG/M= 275.18KG 약 275KG</v>
          </cell>
        </row>
        <row r="204">
          <cell r="A204" t="e">
            <v>#REF!</v>
          </cell>
          <cell r="B204" t="str">
            <v>ROUND BAR</v>
          </cell>
          <cell r="C204" t="str">
            <v>Ø19</v>
          </cell>
          <cell r="D204" t="str">
            <v>KG</v>
          </cell>
          <cell r="E204">
            <v>18</v>
          </cell>
          <cell r="F204" t="str">
            <v xml:space="preserve">HANGER POINT 8곳,8x1M=8x2.23KG = 17.84KG </v>
          </cell>
        </row>
        <row r="205">
          <cell r="A205" t="e">
            <v>#REF!</v>
          </cell>
          <cell r="B205" t="str">
            <v>TURNBUCKLE</v>
          </cell>
          <cell r="C205" t="str">
            <v>W5/8" x 300</v>
          </cell>
          <cell r="D205" t="str">
            <v>EA</v>
          </cell>
          <cell r="E205">
            <v>8</v>
          </cell>
          <cell r="F205" t="str">
            <v>HANGER POINT</v>
          </cell>
        </row>
        <row r="206">
          <cell r="A206" t="e">
            <v>#REF!</v>
          </cell>
          <cell r="B206" t="str">
            <v>SHACKLE</v>
          </cell>
          <cell r="C206" t="str">
            <v xml:space="preserve">W5/8" </v>
          </cell>
          <cell r="D206" t="str">
            <v>EA</v>
          </cell>
          <cell r="E206">
            <v>16</v>
          </cell>
          <cell r="F206" t="str">
            <v>1PONT당 2EA씩이므로 8x2 = 16EA</v>
          </cell>
        </row>
        <row r="207">
          <cell r="A207" t="e">
            <v>#REF!</v>
          </cell>
          <cell r="B207" t="str">
            <v>HANGER BRACKET</v>
          </cell>
          <cell r="C207" t="str">
            <v>EA</v>
          </cell>
          <cell r="D207" t="str">
            <v>EA</v>
          </cell>
          <cell r="E207">
            <v>8</v>
          </cell>
          <cell r="F207" t="str">
            <v>천정부분 HANGER POINT</v>
          </cell>
        </row>
        <row r="208">
          <cell r="A208" t="e">
            <v>#REF!</v>
          </cell>
          <cell r="B208" t="str">
            <v>HANGER PLATE</v>
          </cell>
          <cell r="C208" t="str">
            <v>PL 9tx200x75</v>
          </cell>
          <cell r="D208" t="str">
            <v>EA</v>
          </cell>
          <cell r="E208">
            <v>8</v>
          </cell>
          <cell r="F208" t="str">
            <v>GRID 부분 HANGER POINT</v>
          </cell>
        </row>
        <row r="209">
          <cell r="A209" t="e">
            <v>#REF!</v>
          </cell>
          <cell r="B209" t="str">
            <v>도 장 비</v>
          </cell>
          <cell r="C209" t="str">
            <v>각 2회</v>
          </cell>
          <cell r="D209" t="str">
            <v>M2</v>
          </cell>
          <cell r="E209">
            <v>21</v>
          </cell>
          <cell r="F209" t="str">
            <v>CH-100(29x0.6)+ROUND BAR(8x0.1)++T'ASSY(8x0.3)=20.6 약 21M2</v>
          </cell>
        </row>
        <row r="210">
          <cell r="A210" t="e">
            <v>#REF!</v>
          </cell>
          <cell r="B210" t="str">
            <v xml:space="preserve"> </v>
          </cell>
          <cell r="C210" t="str">
            <v xml:space="preserve"> </v>
          </cell>
          <cell r="D210" t="str">
            <v xml:space="preserve"> </v>
          </cell>
          <cell r="E210" t="str">
            <v xml:space="preserve"> </v>
          </cell>
        </row>
        <row r="211">
          <cell r="B211" t="str">
            <v xml:space="preserve"> </v>
          </cell>
          <cell r="C211" t="str">
            <v xml:space="preserve"> </v>
          </cell>
          <cell r="D211" t="str">
            <v xml:space="preserve"> </v>
          </cell>
          <cell r="E211" t="str">
            <v xml:space="preserve"> </v>
          </cell>
        </row>
        <row r="218">
          <cell r="A218" t="e">
            <v>#REF!</v>
          </cell>
        </row>
        <row r="219">
          <cell r="A219" t="e">
            <v>#REF!</v>
          </cell>
        </row>
        <row r="220">
          <cell r="A220" t="e">
            <v>#REF!</v>
          </cell>
        </row>
        <row r="221">
          <cell r="A221" t="e">
            <v>#REF!</v>
          </cell>
        </row>
        <row r="222">
          <cell r="A222" t="e">
            <v>#REF!</v>
          </cell>
        </row>
        <row r="223">
          <cell r="B223" t="str">
            <v>공사명 : CONTROL PANEL</v>
          </cell>
          <cell r="C223" t="str">
            <v xml:space="preserve"> </v>
          </cell>
          <cell r="D223" t="str">
            <v xml:space="preserve"> </v>
          </cell>
          <cell r="E223" t="str">
            <v xml:space="preserve"> </v>
          </cell>
          <cell r="F223" t="str">
            <v xml:space="preserve"> </v>
          </cell>
          <cell r="G223">
            <v>0</v>
          </cell>
          <cell r="H223" t="str">
            <v>NO.1-09-00</v>
          </cell>
        </row>
        <row r="224">
          <cell r="A224" t="e">
            <v>#REF!</v>
          </cell>
          <cell r="B224" t="str">
            <v>PANEL</v>
          </cell>
          <cell r="C224" t="str">
            <v>800Lx1200Hx250D</v>
          </cell>
          <cell r="D224" t="str">
            <v>SET</v>
          </cell>
          <cell r="E224">
            <v>1</v>
          </cell>
          <cell r="F224" t="str">
            <v xml:space="preserve"> </v>
          </cell>
        </row>
        <row r="225">
          <cell r="B225" t="str">
            <v>MAIN N.F.B</v>
          </cell>
          <cell r="C225" t="str">
            <v>3P 20A</v>
          </cell>
          <cell r="D225" t="str">
            <v>EA</v>
          </cell>
          <cell r="E225">
            <v>1</v>
          </cell>
          <cell r="F225" t="str">
            <v xml:space="preserve"> </v>
          </cell>
        </row>
        <row r="226">
          <cell r="A226" t="e">
            <v>#REF!</v>
          </cell>
          <cell r="B226" t="str">
            <v>N.F.B</v>
          </cell>
          <cell r="C226" t="str">
            <v>3P 30AF/10AT</v>
          </cell>
          <cell r="D226" t="str">
            <v>EA</v>
          </cell>
          <cell r="E226">
            <v>1</v>
          </cell>
          <cell r="F226" t="str">
            <v>1.5KW 1회로 이므로</v>
          </cell>
        </row>
        <row r="227">
          <cell r="A227" t="e">
            <v>#REF!</v>
          </cell>
          <cell r="B227" t="str">
            <v>N.F.B</v>
          </cell>
          <cell r="C227" t="str">
            <v>2P 5A</v>
          </cell>
          <cell r="D227" t="str">
            <v>EA</v>
          </cell>
          <cell r="E227">
            <v>10</v>
          </cell>
          <cell r="F227" t="str">
            <v>25W x 6회로, 40W x 2회로, 100W x 1회로, 190W x 1회로= 10회로이므로</v>
          </cell>
        </row>
        <row r="228">
          <cell r="A228" t="e">
            <v>#REF!</v>
          </cell>
          <cell r="B228" t="str">
            <v xml:space="preserve">N.F.B(MACHINE OP') </v>
          </cell>
          <cell r="C228" t="str">
            <v>2P 5A</v>
          </cell>
          <cell r="D228" t="str">
            <v>EA</v>
          </cell>
          <cell r="E228">
            <v>1</v>
          </cell>
          <cell r="F228" t="str">
            <v xml:space="preserve"> </v>
          </cell>
        </row>
        <row r="229">
          <cell r="B229" t="str">
            <v>MAGNETIC S/W</v>
          </cell>
          <cell r="C229" t="str">
            <v>SMO - 15</v>
          </cell>
          <cell r="D229" t="str">
            <v>EA</v>
          </cell>
          <cell r="E229">
            <v>2</v>
          </cell>
          <cell r="F229" t="str">
            <v>1회로 (1.5KW이하) x 2EA씩 (정.역회전)</v>
          </cell>
        </row>
        <row r="230">
          <cell r="A230" t="e">
            <v>#REF!</v>
          </cell>
          <cell r="B230" t="str">
            <v>전  선</v>
          </cell>
          <cell r="C230" t="str">
            <v>UL #24</v>
          </cell>
          <cell r="D230" t="str">
            <v>M</v>
          </cell>
          <cell r="E230">
            <v>10</v>
          </cell>
          <cell r="F230" t="str">
            <v xml:space="preserve"> </v>
          </cell>
        </row>
        <row r="231">
          <cell r="A231" t="e">
            <v>#REF!</v>
          </cell>
          <cell r="B231" t="str">
            <v>PILOT LAMP</v>
          </cell>
          <cell r="C231" t="str">
            <v xml:space="preserve"> </v>
          </cell>
          <cell r="D231" t="str">
            <v>EA</v>
          </cell>
          <cell r="E231">
            <v>2</v>
          </cell>
          <cell r="F231" t="str">
            <v>POWER용 1EA, OPERATION용 1EA</v>
          </cell>
        </row>
        <row r="232">
          <cell r="B232" t="str">
            <v>T.H</v>
          </cell>
          <cell r="C232" t="str">
            <v>EA</v>
          </cell>
          <cell r="D232" t="str">
            <v>EA</v>
          </cell>
          <cell r="E232">
            <v>1</v>
          </cell>
          <cell r="F232" t="str">
            <v>회로당 1EA씩 x 1회로</v>
          </cell>
        </row>
        <row r="233">
          <cell r="A233" t="e">
            <v>#REF!</v>
          </cell>
          <cell r="B233" t="str">
            <v>POWER RELAY</v>
          </cell>
          <cell r="C233" t="str">
            <v>4a4b</v>
          </cell>
          <cell r="D233" t="str">
            <v>EA</v>
          </cell>
          <cell r="E233">
            <v>20</v>
          </cell>
          <cell r="F233" t="str">
            <v>회로당 2EA씩 x 10회로</v>
          </cell>
        </row>
        <row r="234">
          <cell r="A234" t="e">
            <v>#REF!</v>
          </cell>
          <cell r="B234" t="str">
            <v>RELAY</v>
          </cell>
          <cell r="C234" t="str">
            <v>DC 24V 14PIN</v>
          </cell>
          <cell r="D234" t="str">
            <v>EA</v>
          </cell>
          <cell r="E234">
            <v>2</v>
          </cell>
          <cell r="F234" t="str">
            <v>회로당 2EA씩 x 1회로</v>
          </cell>
        </row>
        <row r="235">
          <cell r="A235" t="e">
            <v>#REF!</v>
          </cell>
          <cell r="B235" t="str">
            <v>RELAY SOCKET</v>
          </cell>
          <cell r="C235" t="str">
            <v>DC 24V 14PIN</v>
          </cell>
          <cell r="D235" t="str">
            <v>EA</v>
          </cell>
          <cell r="E235">
            <v>2</v>
          </cell>
          <cell r="F235" t="str">
            <v>회로당 2EA씩 x 1회로</v>
          </cell>
          <cell r="G235" t="str">
            <v xml:space="preserve"> </v>
          </cell>
        </row>
        <row r="236">
          <cell r="A236" t="e">
            <v>#REF!</v>
          </cell>
          <cell r="B236" t="str">
            <v>FUSE/SOCKET</v>
          </cell>
          <cell r="C236" t="str">
            <v xml:space="preserve"> </v>
          </cell>
          <cell r="D236" t="str">
            <v>EA</v>
          </cell>
          <cell r="E236">
            <v>3</v>
          </cell>
          <cell r="F236" t="str">
            <v>3상 이므로</v>
          </cell>
        </row>
        <row r="237">
          <cell r="A237" t="e">
            <v>#REF!</v>
          </cell>
          <cell r="B237" t="str">
            <v>TRANS</v>
          </cell>
          <cell r="C237" t="str">
            <v>250W 380/220,110,24V</v>
          </cell>
          <cell r="D237" t="str">
            <v>SET</v>
          </cell>
          <cell r="E237">
            <v>1</v>
          </cell>
        </row>
        <row r="238">
          <cell r="A238" t="e">
            <v>#REF!</v>
          </cell>
          <cell r="B238" t="str">
            <v>TERMINAL &amp; BLOCK</v>
          </cell>
          <cell r="C238" t="str">
            <v>20A</v>
          </cell>
          <cell r="D238" t="str">
            <v>EA</v>
          </cell>
          <cell r="E238">
            <v>44</v>
          </cell>
          <cell r="F238" t="str">
            <v>11CIR'x4EA=44EA (POWER)</v>
          </cell>
        </row>
        <row r="239">
          <cell r="A239" t="e">
            <v>#REF!</v>
          </cell>
          <cell r="B239" t="str">
            <v>TERMINAL &amp; BLOCK</v>
          </cell>
          <cell r="C239" t="str">
            <v>10A</v>
          </cell>
          <cell r="D239" t="str">
            <v>EA</v>
          </cell>
          <cell r="E239">
            <v>66</v>
          </cell>
          <cell r="F239" t="str">
            <v>11CIR'x6EA=66EA (OPERATION)</v>
          </cell>
        </row>
        <row r="240">
          <cell r="B240" t="str">
            <v>TERMINAL &amp; TUBE</v>
          </cell>
          <cell r="C240" t="str">
            <v>3.5sq</v>
          </cell>
          <cell r="D240" t="str">
            <v>SET</v>
          </cell>
          <cell r="E240">
            <v>88</v>
          </cell>
          <cell r="F240" t="str">
            <v xml:space="preserve"> </v>
          </cell>
        </row>
        <row r="241">
          <cell r="A241" t="e">
            <v>#REF!</v>
          </cell>
          <cell r="B241" t="str">
            <v>TERMINAL &amp; TUBE</v>
          </cell>
          <cell r="C241" t="str">
            <v>1.25sq</v>
          </cell>
          <cell r="D241" t="str">
            <v>SET</v>
          </cell>
          <cell r="E241">
            <v>132</v>
          </cell>
          <cell r="F241" t="str">
            <v xml:space="preserve"> </v>
          </cell>
        </row>
        <row r="242">
          <cell r="A242" t="e">
            <v>#REF!</v>
          </cell>
          <cell r="B242" t="str">
            <v>전   선</v>
          </cell>
          <cell r="C242" t="str">
            <v>IV 3.5sq</v>
          </cell>
          <cell r="D242" t="str">
            <v>M</v>
          </cell>
          <cell r="E242">
            <v>88</v>
          </cell>
          <cell r="F242" t="str">
            <v>회로당2M x (4가닥 x11회로)=88M</v>
          </cell>
        </row>
        <row r="243">
          <cell r="A243" t="e">
            <v>#REF!</v>
          </cell>
          <cell r="B243" t="str">
            <v>전   선</v>
          </cell>
          <cell r="C243" t="str">
            <v>IV 1.25sq</v>
          </cell>
          <cell r="D243" t="str">
            <v>M</v>
          </cell>
          <cell r="E243">
            <v>88</v>
          </cell>
          <cell r="F243" t="str">
            <v>회로당2M x (4가닥 x11회로)=88M</v>
          </cell>
          <cell r="G243" t="str">
            <v xml:space="preserve"> </v>
          </cell>
          <cell r="H243" t="str">
            <v xml:space="preserve"> </v>
          </cell>
        </row>
        <row r="245">
          <cell r="A245" t="e">
            <v>#REF!</v>
          </cell>
          <cell r="B245" t="str">
            <v>공사명: CONTROL BOARD</v>
          </cell>
          <cell r="C245" t="str">
            <v>NO.1-10-00</v>
          </cell>
          <cell r="D245">
            <v>0</v>
          </cell>
          <cell r="E245">
            <v>0</v>
          </cell>
          <cell r="F245">
            <v>0</v>
          </cell>
          <cell r="G245">
            <v>0</v>
          </cell>
          <cell r="H245" t="str">
            <v>NO.1-10-00</v>
          </cell>
        </row>
        <row r="246">
          <cell r="A246" t="e">
            <v>#REF!</v>
          </cell>
          <cell r="B246" t="str">
            <v>CONTROL BOARD</v>
          </cell>
          <cell r="C246" t="str">
            <v>325x350x80</v>
          </cell>
          <cell r="D246" t="str">
            <v>SET</v>
          </cell>
          <cell r="E246">
            <v>1</v>
          </cell>
          <cell r="F246" t="str">
            <v>도면 참조</v>
          </cell>
        </row>
        <row r="247">
          <cell r="A247" t="e">
            <v>#REF!</v>
          </cell>
          <cell r="B247" t="str">
            <v>PILOT LAMP</v>
          </cell>
          <cell r="C247" t="str">
            <v>Ø16</v>
          </cell>
          <cell r="D247" t="str">
            <v>EA</v>
          </cell>
          <cell r="E247">
            <v>1</v>
          </cell>
          <cell r="F247" t="str">
            <v>도면 참조</v>
          </cell>
        </row>
        <row r="248">
          <cell r="A248" t="e">
            <v>#REF!</v>
          </cell>
          <cell r="B248" t="str">
            <v>KEY S/W</v>
          </cell>
          <cell r="C248" t="str">
            <v xml:space="preserve"> </v>
          </cell>
          <cell r="D248" t="str">
            <v>EA</v>
          </cell>
          <cell r="E248">
            <v>1</v>
          </cell>
          <cell r="F248" t="str">
            <v>도면 참조</v>
          </cell>
          <cell r="G248" t="str">
            <v xml:space="preserve"> </v>
          </cell>
        </row>
        <row r="249">
          <cell r="A249" t="e">
            <v>#REF!</v>
          </cell>
          <cell r="B249" t="str">
            <v>EMERGENCY S/W</v>
          </cell>
          <cell r="C249" t="str">
            <v>Ø25</v>
          </cell>
          <cell r="D249" t="str">
            <v>EA</v>
          </cell>
          <cell r="E249">
            <v>1</v>
          </cell>
          <cell r="F249" t="str">
            <v>도면 참조</v>
          </cell>
        </row>
        <row r="250">
          <cell r="A250" t="e">
            <v>#REF!</v>
          </cell>
          <cell r="B250" t="str">
            <v>선 택 S/W</v>
          </cell>
          <cell r="C250" t="str">
            <v xml:space="preserve">Ø16 </v>
          </cell>
          <cell r="D250" t="str">
            <v>EA</v>
          </cell>
          <cell r="E250">
            <v>11</v>
          </cell>
          <cell r="F250" t="str">
            <v>도면 참조</v>
          </cell>
        </row>
        <row r="251">
          <cell r="A251" t="e">
            <v>#REF!</v>
          </cell>
          <cell r="B251" t="str">
            <v>PUSH BUTTON S/W</v>
          </cell>
          <cell r="C251" t="str">
            <v xml:space="preserve">Ø16 </v>
          </cell>
          <cell r="D251" t="str">
            <v>EA</v>
          </cell>
          <cell r="E251">
            <v>33</v>
          </cell>
          <cell r="F251" t="str">
            <v>11회로 x 3EA = 33EA</v>
          </cell>
        </row>
        <row r="252">
          <cell r="A252" t="e">
            <v>#REF!</v>
          </cell>
          <cell r="B252" t="str">
            <v>TERMINAL BLOCK</v>
          </cell>
          <cell r="C252" t="str">
            <v>20A</v>
          </cell>
          <cell r="D252" t="str">
            <v>EA</v>
          </cell>
          <cell r="E252">
            <v>33</v>
          </cell>
          <cell r="F252" t="str">
            <v>11회로 x3EA = 33EA</v>
          </cell>
        </row>
        <row r="253">
          <cell r="A253" t="e">
            <v>#REF!</v>
          </cell>
          <cell r="B253" t="str">
            <v xml:space="preserve"> </v>
          </cell>
          <cell r="C253" t="str">
            <v xml:space="preserve"> </v>
          </cell>
          <cell r="D253" t="str">
            <v xml:space="preserve"> </v>
          </cell>
          <cell r="E253" t="str">
            <v xml:space="preserve"> </v>
          </cell>
          <cell r="F253" t="str">
            <v xml:space="preserve"> </v>
          </cell>
        </row>
        <row r="254">
          <cell r="A254" t="e">
            <v>#REF!</v>
          </cell>
          <cell r="B254" t="str">
            <v xml:space="preserve"> </v>
          </cell>
          <cell r="C254" t="str">
            <v xml:space="preserve"> </v>
          </cell>
          <cell r="D254" t="str">
            <v xml:space="preserve"> </v>
          </cell>
          <cell r="E254" t="str">
            <v xml:space="preserve"> </v>
          </cell>
          <cell r="F254" t="str">
            <v xml:space="preserve"> </v>
          </cell>
        </row>
        <row r="255">
          <cell r="A255" t="e">
            <v>#REF!</v>
          </cell>
        </row>
        <row r="256">
          <cell r="A256" t="e">
            <v>#REF!</v>
          </cell>
        </row>
        <row r="258">
          <cell r="A258" t="e">
            <v>#REF!</v>
          </cell>
        </row>
        <row r="259">
          <cell r="A259" t="e">
            <v>#REF!</v>
          </cell>
        </row>
        <row r="260">
          <cell r="A260" t="e">
            <v>#REF!</v>
          </cell>
        </row>
        <row r="262">
          <cell r="A262" t="e">
            <v>#REF!</v>
          </cell>
          <cell r="B262" t="str">
            <v xml:space="preserve"> </v>
          </cell>
          <cell r="C262" t="str">
            <v xml:space="preserve"> </v>
          </cell>
          <cell r="D262">
            <v>0</v>
          </cell>
          <cell r="E262">
            <v>0</v>
          </cell>
          <cell r="F262">
            <v>0</v>
          </cell>
          <cell r="G262" t="str">
            <v xml:space="preserve"> </v>
          </cell>
          <cell r="H262" t="str">
            <v xml:space="preserve"> </v>
          </cell>
        </row>
        <row r="263">
          <cell r="A263" t="e">
            <v>#REF!</v>
          </cell>
          <cell r="B263" t="str">
            <v xml:space="preserve"> </v>
          </cell>
          <cell r="C263" t="str">
            <v xml:space="preserve"> </v>
          </cell>
          <cell r="D263" t="str">
            <v xml:space="preserve"> </v>
          </cell>
          <cell r="E263" t="str">
            <v xml:space="preserve"> </v>
          </cell>
          <cell r="F263" t="str">
            <v xml:space="preserve"> </v>
          </cell>
        </row>
        <row r="264">
          <cell r="A264" t="e">
            <v>#REF!</v>
          </cell>
        </row>
        <row r="265">
          <cell r="A265" t="e">
            <v>#REF!</v>
          </cell>
        </row>
        <row r="266">
          <cell r="A266" t="e">
            <v>#REF!</v>
          </cell>
        </row>
        <row r="267">
          <cell r="A267" t="e">
            <v>#REF!</v>
          </cell>
          <cell r="B267" t="str">
            <v>공사명 : MACHINE PART (1.5KW x 4P用: WINCH TYPE)</v>
          </cell>
          <cell r="C267" t="str">
            <v>일위대가-1</v>
          </cell>
          <cell r="D267">
            <v>0</v>
          </cell>
          <cell r="E267">
            <v>0</v>
          </cell>
          <cell r="F267">
            <v>0</v>
          </cell>
          <cell r="G267">
            <v>0</v>
          </cell>
          <cell r="H267" t="str">
            <v>일위대가-1</v>
          </cell>
        </row>
        <row r="268">
          <cell r="A268" t="e">
            <v>#REF!</v>
          </cell>
          <cell r="B268" t="str">
            <v>MOTOR</v>
          </cell>
          <cell r="C268" t="str">
            <v>1.5KW x 4P</v>
          </cell>
          <cell r="D268" t="str">
            <v>대</v>
          </cell>
          <cell r="E268">
            <v>1</v>
          </cell>
          <cell r="F268" t="str">
            <v xml:space="preserve"> </v>
          </cell>
        </row>
        <row r="269">
          <cell r="A269" t="e">
            <v>#REF!</v>
          </cell>
          <cell r="B269" t="str">
            <v>DISK BRAKE</v>
          </cell>
          <cell r="C269" t="str">
            <v>1.5KW x 4P用</v>
          </cell>
          <cell r="D269" t="str">
            <v>대</v>
          </cell>
          <cell r="E269">
            <v>1</v>
          </cell>
          <cell r="F269" t="str">
            <v xml:space="preserve"> </v>
          </cell>
        </row>
        <row r="270">
          <cell r="A270" t="e">
            <v>#REF!</v>
          </cell>
          <cell r="B270" t="str">
            <v>BOLT,NUT,W/S,S/W</v>
          </cell>
          <cell r="C270" t="str">
            <v>M12 x 40L</v>
          </cell>
          <cell r="D270" t="str">
            <v>SET</v>
          </cell>
          <cell r="E270">
            <v>4</v>
          </cell>
          <cell r="F270" t="str">
            <v>MOTOR 고정용</v>
          </cell>
        </row>
        <row r="271">
          <cell r="A271" t="e">
            <v>#REF!</v>
          </cell>
          <cell r="B271" t="str">
            <v>MOTOR DIE</v>
          </cell>
          <cell r="C271" t="str">
            <v>1.5KW x 4P用</v>
          </cell>
          <cell r="D271" t="str">
            <v>SET</v>
          </cell>
          <cell r="E271">
            <v>1</v>
          </cell>
          <cell r="F271" t="str">
            <v>MOTOR 고정용</v>
          </cell>
        </row>
        <row r="272">
          <cell r="A272" t="e">
            <v>#REF!</v>
          </cell>
          <cell r="B272" t="str">
            <v>STUD BOLT</v>
          </cell>
          <cell r="C272" t="str">
            <v>M16 x 200L</v>
          </cell>
          <cell r="D272" t="str">
            <v>SET</v>
          </cell>
          <cell r="E272">
            <v>4</v>
          </cell>
          <cell r="F272" t="str">
            <v>MOTOR 출력축과 WORM REDUCER 입력축과의 거리조절용</v>
          </cell>
        </row>
        <row r="273">
          <cell r="A273" t="e">
            <v>#REF!</v>
          </cell>
          <cell r="B273" t="str">
            <v>NUT</v>
          </cell>
          <cell r="C273" t="str">
            <v>M16</v>
          </cell>
          <cell r="D273" t="str">
            <v>EA</v>
          </cell>
          <cell r="E273">
            <v>16</v>
          </cell>
          <cell r="F273" t="str">
            <v>STUD BOLT 1EA당 4EA씩으므로 4EAx4EA= 16EA</v>
          </cell>
        </row>
        <row r="274">
          <cell r="A274" t="e">
            <v>#REF!</v>
          </cell>
          <cell r="B274" t="str">
            <v xml:space="preserve">V-PULLEY </v>
          </cell>
          <cell r="C274" t="str">
            <v>B형 x 2열 x 3"</v>
          </cell>
          <cell r="D274" t="str">
            <v>EA</v>
          </cell>
          <cell r="E274">
            <v>1</v>
          </cell>
          <cell r="F274" t="str">
            <v>MOTOR 출력용</v>
          </cell>
        </row>
        <row r="275">
          <cell r="A275" t="e">
            <v>#REF!</v>
          </cell>
          <cell r="B275" t="str">
            <v xml:space="preserve">V-PULLEY </v>
          </cell>
          <cell r="C275" t="str">
            <v>B형 x 2열 x 8"</v>
          </cell>
          <cell r="D275" t="str">
            <v>EA</v>
          </cell>
          <cell r="E275">
            <v>1</v>
          </cell>
          <cell r="F275" t="str">
            <v>WORM REDUCER 입력축용</v>
          </cell>
        </row>
        <row r="276">
          <cell r="A276" t="e">
            <v>#REF!</v>
          </cell>
          <cell r="B276" t="str">
            <v>V-BELT</v>
          </cell>
          <cell r="C276" t="str">
            <v>B형 x 42"</v>
          </cell>
          <cell r="D276" t="str">
            <v>EA</v>
          </cell>
          <cell r="E276">
            <v>2</v>
          </cell>
          <cell r="F276" t="str">
            <v>V-PULLEY가 2열</v>
          </cell>
        </row>
        <row r="277">
          <cell r="A277" t="e">
            <v>#REF!</v>
          </cell>
          <cell r="B277" t="str">
            <v>WORM REDUCER</v>
          </cell>
          <cell r="C277" t="str">
            <v>1.5KW x 4P用</v>
          </cell>
          <cell r="D277" t="str">
            <v>대</v>
          </cell>
          <cell r="E277">
            <v>1</v>
          </cell>
          <cell r="F277" t="str">
            <v xml:space="preserve"> </v>
          </cell>
        </row>
        <row r="278">
          <cell r="A278" t="e">
            <v>#REF!</v>
          </cell>
          <cell r="B278" t="str">
            <v>BOLT,NUT,W/S,S/W</v>
          </cell>
          <cell r="C278" t="str">
            <v>M16 x 60L</v>
          </cell>
          <cell r="D278" t="str">
            <v>SET</v>
          </cell>
          <cell r="E278">
            <v>2</v>
          </cell>
          <cell r="F278" t="str">
            <v>WORM REDUCER 고정용</v>
          </cell>
        </row>
        <row r="279">
          <cell r="A279" t="e">
            <v>#REF!</v>
          </cell>
          <cell r="B279" t="str">
            <v>BEARING</v>
          </cell>
          <cell r="C279" t="str">
            <v>UCP #207</v>
          </cell>
          <cell r="D279" t="str">
            <v>EA</v>
          </cell>
          <cell r="E279">
            <v>1</v>
          </cell>
          <cell r="F279" t="str">
            <v xml:space="preserve"> </v>
          </cell>
        </row>
        <row r="280">
          <cell r="A280" t="e">
            <v>#REF!</v>
          </cell>
          <cell r="B280" t="str">
            <v>BEARING DIE</v>
          </cell>
          <cell r="C280" t="str">
            <v>UCP #207用</v>
          </cell>
          <cell r="D280" t="str">
            <v>EA</v>
          </cell>
          <cell r="E280">
            <v>1</v>
          </cell>
          <cell r="F280" t="str">
            <v xml:space="preserve"> </v>
          </cell>
        </row>
        <row r="281">
          <cell r="A281" t="e">
            <v>#REF!</v>
          </cell>
          <cell r="B281" t="str">
            <v>BOLT,NUT,W/S,S/W</v>
          </cell>
          <cell r="C281" t="str">
            <v>M16 x 60L</v>
          </cell>
          <cell r="D281" t="str">
            <v>SET</v>
          </cell>
          <cell r="E281">
            <v>2</v>
          </cell>
          <cell r="F281" t="str">
            <v>BEARING DIE 고정용</v>
          </cell>
        </row>
        <row r="282">
          <cell r="A282" t="e">
            <v>#REF!</v>
          </cell>
          <cell r="B282" t="str">
            <v>CHAIN SPROCKET</v>
          </cell>
          <cell r="C282" t="str">
            <v>DS #35 x 12t</v>
          </cell>
          <cell r="D282" t="str">
            <v>SET</v>
          </cell>
          <cell r="E282">
            <v>1</v>
          </cell>
          <cell r="F282" t="str">
            <v>LIMIT 제어동력 전달용 (CAM LINIT S/W 입력축)</v>
          </cell>
        </row>
        <row r="283">
          <cell r="A283" t="e">
            <v>#REF!</v>
          </cell>
          <cell r="B283" t="str">
            <v>CHAIN SPROCKET</v>
          </cell>
          <cell r="C283" t="str">
            <v>DS #35 x 27t</v>
          </cell>
          <cell r="D283" t="str">
            <v>SET</v>
          </cell>
          <cell r="E283">
            <v>1</v>
          </cell>
          <cell r="F283" t="str">
            <v>LIMIT 제어동력 전달용 (WORM REDUCER 출력축 끝단)</v>
          </cell>
        </row>
        <row r="284">
          <cell r="A284" t="e">
            <v>#REF!</v>
          </cell>
          <cell r="B284" t="str">
            <v xml:space="preserve">CHAIN </v>
          </cell>
          <cell r="C284" t="str">
            <v xml:space="preserve">DS #35 </v>
          </cell>
          <cell r="D284" t="str">
            <v>SET</v>
          </cell>
          <cell r="E284">
            <v>1</v>
          </cell>
          <cell r="F284" t="str">
            <v>LIMIT 제어동력</v>
          </cell>
        </row>
        <row r="285">
          <cell r="A285" t="e">
            <v>#REF!</v>
          </cell>
          <cell r="B285" t="str">
            <v>CHAIN OFFSET LINK</v>
          </cell>
          <cell r="C285" t="str">
            <v xml:space="preserve">DS #35用 </v>
          </cell>
          <cell r="D285" t="str">
            <v>EA</v>
          </cell>
          <cell r="E285">
            <v>1</v>
          </cell>
          <cell r="F285" t="str">
            <v>CHAIN 연결용</v>
          </cell>
        </row>
        <row r="286">
          <cell r="A286" t="e">
            <v>#REF!</v>
          </cell>
          <cell r="B286" t="str">
            <v>CAM LIMIT S/W</v>
          </cell>
          <cell r="C286" t="str">
            <v>SCREW TYPE</v>
          </cell>
          <cell r="D286" t="str">
            <v>SET</v>
          </cell>
          <cell r="E286">
            <v>1</v>
          </cell>
          <cell r="F286" t="str">
            <v>LIMIT 제어동력</v>
          </cell>
        </row>
        <row r="287">
          <cell r="A287" t="e">
            <v>#REF!</v>
          </cell>
          <cell r="B287" t="str">
            <v>LIMIT S/W DIE</v>
          </cell>
          <cell r="C287" t="str">
            <v xml:space="preserve"> </v>
          </cell>
          <cell r="D287" t="str">
            <v>SET</v>
          </cell>
          <cell r="E287">
            <v>1</v>
          </cell>
          <cell r="F287" t="str">
            <v xml:space="preserve"> </v>
          </cell>
        </row>
        <row r="288">
          <cell r="A288" t="e">
            <v>#REF!</v>
          </cell>
          <cell r="B288" t="str">
            <v>BOLT,NUT,W/S,S/W</v>
          </cell>
          <cell r="C288" t="str">
            <v>M6 x 30L</v>
          </cell>
          <cell r="D288" t="str">
            <v>SET</v>
          </cell>
          <cell r="E288">
            <v>2</v>
          </cell>
          <cell r="F288" t="str">
            <v>CAM LIMITS S/W 고정용</v>
          </cell>
        </row>
        <row r="289">
          <cell r="A289" t="e">
            <v>#REF!</v>
          </cell>
        </row>
        <row r="290">
          <cell r="A290" t="e">
            <v>#REF!</v>
          </cell>
        </row>
        <row r="291">
          <cell r="A291" t="e">
            <v>#REF!</v>
          </cell>
        </row>
        <row r="292">
          <cell r="A292" t="e">
            <v>#REF!</v>
          </cell>
        </row>
        <row r="293">
          <cell r="A293" t="e">
            <v>#REF!</v>
          </cell>
        </row>
        <row r="294">
          <cell r="A294" t="e">
            <v>#REF!</v>
          </cell>
        </row>
        <row r="295">
          <cell r="A295" t="e">
            <v>#REF!</v>
          </cell>
        </row>
        <row r="296">
          <cell r="A296" t="e">
            <v>#REF!</v>
          </cell>
        </row>
        <row r="297">
          <cell r="A297" t="e">
            <v>#REF!</v>
          </cell>
        </row>
        <row r="298">
          <cell r="A298" t="e">
            <v>#REF!</v>
          </cell>
        </row>
        <row r="299">
          <cell r="A299" t="e">
            <v>#REF!</v>
          </cell>
        </row>
        <row r="300">
          <cell r="A300" t="e">
            <v>#REF!</v>
          </cell>
        </row>
        <row r="301">
          <cell r="A301" t="e">
            <v>#REF!</v>
          </cell>
        </row>
        <row r="302">
          <cell r="A302" t="e">
            <v>#REF!</v>
          </cell>
        </row>
        <row r="303">
          <cell r="A303" t="e">
            <v>#REF!</v>
          </cell>
        </row>
        <row r="304">
          <cell r="A304" t="e">
            <v>#REF!</v>
          </cell>
        </row>
        <row r="305">
          <cell r="A305" t="e">
            <v>#REF!</v>
          </cell>
        </row>
        <row r="306">
          <cell r="A306" t="e">
            <v>#REF!</v>
          </cell>
        </row>
        <row r="307">
          <cell r="A307" t="e">
            <v>#REF!</v>
          </cell>
        </row>
        <row r="308">
          <cell r="A308" t="e">
            <v>#REF!</v>
          </cell>
        </row>
        <row r="309">
          <cell r="A309" t="e">
            <v>#REF!</v>
          </cell>
        </row>
        <row r="310">
          <cell r="A310" t="e">
            <v>#REF!</v>
          </cell>
        </row>
        <row r="311">
          <cell r="A311" t="e">
            <v>#REF!</v>
          </cell>
        </row>
        <row r="312">
          <cell r="A312" t="e">
            <v>#REF!</v>
          </cell>
        </row>
        <row r="313">
          <cell r="A313" t="e">
            <v>#REF!</v>
          </cell>
        </row>
        <row r="314">
          <cell r="A314" t="e">
            <v>#REF!</v>
          </cell>
        </row>
        <row r="315">
          <cell r="A315" t="e">
            <v>#REF!</v>
          </cell>
        </row>
        <row r="316">
          <cell r="A316" t="e">
            <v>#REF!</v>
          </cell>
        </row>
        <row r="317">
          <cell r="A317" t="e">
            <v>#REF!</v>
          </cell>
        </row>
        <row r="318">
          <cell r="A318" t="e">
            <v>#REF!</v>
          </cell>
        </row>
        <row r="319">
          <cell r="A319" t="e">
            <v>#REF!</v>
          </cell>
        </row>
        <row r="320">
          <cell r="A320" t="e">
            <v>#REF!</v>
          </cell>
        </row>
        <row r="321">
          <cell r="A321" t="e">
            <v>#REF!</v>
          </cell>
        </row>
        <row r="322">
          <cell r="A322" t="e">
            <v>#REF!</v>
          </cell>
        </row>
        <row r="323">
          <cell r="A323" t="e">
            <v>#REF!</v>
          </cell>
        </row>
        <row r="324">
          <cell r="A324" t="e">
            <v>#REF!</v>
          </cell>
        </row>
        <row r="325">
          <cell r="A325" t="e">
            <v>#REF!</v>
          </cell>
        </row>
        <row r="326">
          <cell r="A326" t="e">
            <v>#REF!</v>
          </cell>
        </row>
        <row r="327">
          <cell r="A327" t="e">
            <v>#REF!</v>
          </cell>
        </row>
        <row r="328">
          <cell r="A328" t="e">
            <v>#REF!</v>
          </cell>
        </row>
        <row r="329">
          <cell r="A329" t="e">
            <v>#REF!</v>
          </cell>
        </row>
        <row r="330">
          <cell r="A330" t="e">
            <v>#REF!</v>
          </cell>
        </row>
        <row r="331">
          <cell r="A331" t="e">
            <v>#REF!</v>
          </cell>
        </row>
        <row r="332">
          <cell r="A332" t="e">
            <v>#REF!</v>
          </cell>
        </row>
        <row r="333">
          <cell r="A333" t="e">
            <v>#REF!</v>
          </cell>
        </row>
        <row r="334">
          <cell r="A334" t="e">
            <v>#REF!</v>
          </cell>
        </row>
        <row r="335">
          <cell r="A335" t="e">
            <v>#REF!</v>
          </cell>
        </row>
        <row r="336">
          <cell r="A336" t="e">
            <v>#REF!</v>
          </cell>
        </row>
        <row r="337">
          <cell r="A337" t="e">
            <v>#REF!</v>
          </cell>
        </row>
        <row r="338">
          <cell r="A338" t="e">
            <v>#REF!</v>
          </cell>
        </row>
        <row r="339">
          <cell r="A339" t="e">
            <v>#REF!</v>
          </cell>
        </row>
        <row r="340">
          <cell r="A340" t="e">
            <v>#REF!</v>
          </cell>
        </row>
        <row r="341">
          <cell r="A341" t="e">
            <v>#REF!</v>
          </cell>
        </row>
        <row r="342">
          <cell r="A342" t="e">
            <v>#REF!</v>
          </cell>
        </row>
        <row r="343">
          <cell r="A343" t="e">
            <v>#REF!</v>
          </cell>
        </row>
        <row r="344">
          <cell r="A344" t="e">
            <v>#REF!</v>
          </cell>
        </row>
        <row r="345">
          <cell r="A345" t="e">
            <v>#REF!</v>
          </cell>
        </row>
        <row r="346">
          <cell r="A346" t="e">
            <v>#REF!</v>
          </cell>
        </row>
        <row r="347">
          <cell r="A347" t="e">
            <v>#REF!</v>
          </cell>
        </row>
        <row r="348">
          <cell r="A348" t="e">
            <v>#REF!</v>
          </cell>
        </row>
        <row r="349">
          <cell r="A349" t="e">
            <v>#REF!</v>
          </cell>
        </row>
        <row r="350">
          <cell r="A350" t="e">
            <v>#REF!</v>
          </cell>
        </row>
        <row r="351">
          <cell r="A351" t="e">
            <v>#REF!</v>
          </cell>
        </row>
        <row r="352">
          <cell r="A352" t="e">
            <v>#REF!</v>
          </cell>
        </row>
        <row r="353">
          <cell r="A353" t="e">
            <v>#REF!</v>
          </cell>
        </row>
        <row r="354">
          <cell r="A354" t="e">
            <v>#REF!</v>
          </cell>
        </row>
        <row r="355">
          <cell r="A355" t="e">
            <v>#REF!</v>
          </cell>
        </row>
        <row r="356">
          <cell r="A356" t="e">
            <v>#REF!</v>
          </cell>
        </row>
        <row r="357">
          <cell r="A357" t="e">
            <v>#REF!</v>
          </cell>
        </row>
        <row r="358">
          <cell r="A358" t="e">
            <v>#REF!</v>
          </cell>
        </row>
        <row r="359">
          <cell r="A359" t="e">
            <v>#REF!</v>
          </cell>
        </row>
        <row r="360">
          <cell r="A360" t="e">
            <v>#REF!</v>
          </cell>
        </row>
        <row r="361">
          <cell r="A361" t="e">
            <v>#REF!</v>
          </cell>
        </row>
        <row r="362">
          <cell r="A362" t="e">
            <v>#REF!</v>
          </cell>
        </row>
        <row r="363">
          <cell r="A363" t="e">
            <v>#REF!</v>
          </cell>
        </row>
        <row r="364">
          <cell r="A364" t="e">
            <v>#REF!</v>
          </cell>
        </row>
        <row r="365">
          <cell r="A365" t="e">
            <v>#REF!</v>
          </cell>
        </row>
        <row r="366">
          <cell r="A366" t="e">
            <v>#REF!</v>
          </cell>
        </row>
        <row r="367">
          <cell r="A367" t="e">
            <v>#REF!</v>
          </cell>
        </row>
        <row r="368">
          <cell r="A368" t="e">
            <v>#REF!</v>
          </cell>
        </row>
        <row r="369">
          <cell r="A369" t="e">
            <v>#REF!</v>
          </cell>
        </row>
        <row r="370">
          <cell r="A370" t="e">
            <v>#REF!</v>
          </cell>
        </row>
        <row r="371">
          <cell r="A371" t="e">
            <v>#REF!</v>
          </cell>
        </row>
        <row r="372">
          <cell r="A372" t="e">
            <v>#REF!</v>
          </cell>
        </row>
        <row r="373">
          <cell r="A373" t="e">
            <v>#REF!</v>
          </cell>
        </row>
        <row r="374">
          <cell r="A374" t="e">
            <v>#REF!</v>
          </cell>
        </row>
        <row r="375">
          <cell r="A375" t="e">
            <v>#REF!</v>
          </cell>
        </row>
        <row r="376">
          <cell r="A376" t="e">
            <v>#REF!</v>
          </cell>
        </row>
        <row r="377">
          <cell r="A377" t="e">
            <v>#REF!</v>
          </cell>
        </row>
        <row r="378">
          <cell r="A378" t="e">
            <v>#REF!</v>
          </cell>
        </row>
        <row r="379">
          <cell r="A379" t="e">
            <v>#REF!</v>
          </cell>
        </row>
        <row r="380">
          <cell r="A380" t="e">
            <v>#REF!</v>
          </cell>
        </row>
        <row r="381">
          <cell r="A381" t="e">
            <v>#REF!</v>
          </cell>
        </row>
        <row r="382">
          <cell r="A382" t="e">
            <v>#REF!</v>
          </cell>
        </row>
        <row r="383">
          <cell r="A383" t="e">
            <v>#REF!</v>
          </cell>
        </row>
        <row r="384">
          <cell r="A384" t="e">
            <v>#REF!</v>
          </cell>
        </row>
        <row r="385">
          <cell r="A385" t="e">
            <v>#REF!</v>
          </cell>
        </row>
        <row r="386">
          <cell r="A386" t="e">
            <v>#REF!</v>
          </cell>
        </row>
        <row r="387">
          <cell r="A387" t="e">
            <v>#REF!</v>
          </cell>
        </row>
        <row r="388">
          <cell r="A388" t="e">
            <v>#REF!</v>
          </cell>
        </row>
        <row r="389">
          <cell r="A389" t="e">
            <v>#REF!</v>
          </cell>
        </row>
        <row r="390">
          <cell r="A390" t="e">
            <v>#REF!</v>
          </cell>
        </row>
        <row r="391">
          <cell r="A391" t="e">
            <v>#REF!</v>
          </cell>
        </row>
        <row r="392">
          <cell r="A392" t="e">
            <v>#REF!</v>
          </cell>
        </row>
        <row r="393">
          <cell r="A393" t="e">
            <v>#REF!</v>
          </cell>
        </row>
        <row r="394">
          <cell r="A394" t="e">
            <v>#REF!</v>
          </cell>
        </row>
        <row r="395">
          <cell r="A395" t="e">
            <v>#REF!</v>
          </cell>
        </row>
        <row r="396">
          <cell r="A396" t="e">
            <v>#REF!</v>
          </cell>
        </row>
        <row r="397">
          <cell r="A397" t="e">
            <v>#REF!</v>
          </cell>
        </row>
        <row r="398">
          <cell r="A398" t="e">
            <v>#REF!</v>
          </cell>
        </row>
        <row r="399">
          <cell r="A399" t="e">
            <v>#REF!</v>
          </cell>
        </row>
        <row r="400">
          <cell r="A400" t="e">
            <v>#REF!</v>
          </cell>
        </row>
        <row r="401">
          <cell r="A401" t="e">
            <v>#REF!</v>
          </cell>
        </row>
        <row r="402">
          <cell r="A402" t="e">
            <v>#REF!</v>
          </cell>
        </row>
        <row r="403">
          <cell r="A403" t="e">
            <v>#REF!</v>
          </cell>
        </row>
        <row r="404">
          <cell r="A404" t="e">
            <v>#REF!</v>
          </cell>
        </row>
        <row r="405">
          <cell r="A405" t="e">
            <v>#REF!</v>
          </cell>
        </row>
        <row r="406">
          <cell r="A406" t="e">
            <v>#REF!</v>
          </cell>
        </row>
        <row r="407">
          <cell r="A407" t="e">
            <v>#REF!</v>
          </cell>
        </row>
        <row r="408">
          <cell r="A408" t="e">
            <v>#REF!</v>
          </cell>
        </row>
        <row r="409">
          <cell r="A409" t="e">
            <v>#REF!</v>
          </cell>
        </row>
        <row r="410">
          <cell r="A410" t="e">
            <v>#REF!</v>
          </cell>
        </row>
        <row r="411">
          <cell r="A411" t="e">
            <v>#REF!</v>
          </cell>
        </row>
        <row r="412">
          <cell r="A412" t="e">
            <v>#REF!</v>
          </cell>
        </row>
        <row r="413">
          <cell r="A413" t="e">
            <v>#REF!</v>
          </cell>
        </row>
        <row r="414">
          <cell r="A414" t="e">
            <v>#REF!</v>
          </cell>
        </row>
        <row r="415">
          <cell r="A415" t="e">
            <v>#REF!</v>
          </cell>
        </row>
        <row r="416">
          <cell r="A416" t="e">
            <v>#REF!</v>
          </cell>
        </row>
        <row r="417">
          <cell r="A417" t="e">
            <v>#REF!</v>
          </cell>
        </row>
        <row r="418">
          <cell r="A418" t="e">
            <v>#REF!</v>
          </cell>
        </row>
        <row r="419">
          <cell r="A419" t="e">
            <v>#REF!</v>
          </cell>
        </row>
        <row r="420">
          <cell r="A420" t="e">
            <v>#REF!</v>
          </cell>
        </row>
        <row r="421">
          <cell r="A421" t="e">
            <v>#REF!</v>
          </cell>
        </row>
        <row r="422">
          <cell r="A422" t="e">
            <v>#REF!</v>
          </cell>
        </row>
        <row r="423">
          <cell r="A423" t="e">
            <v>#REF!</v>
          </cell>
        </row>
        <row r="424">
          <cell r="A424" t="e">
            <v>#REF!</v>
          </cell>
        </row>
        <row r="425">
          <cell r="A425" t="e">
            <v>#REF!</v>
          </cell>
        </row>
        <row r="426">
          <cell r="A426" t="e">
            <v>#REF!</v>
          </cell>
        </row>
        <row r="427">
          <cell r="A427" t="e">
            <v>#REF!</v>
          </cell>
        </row>
        <row r="428">
          <cell r="A428" t="e">
            <v>#REF!</v>
          </cell>
        </row>
        <row r="429">
          <cell r="A429" t="e">
            <v>#REF!</v>
          </cell>
        </row>
        <row r="430">
          <cell r="A430" t="e">
            <v>#REF!</v>
          </cell>
        </row>
        <row r="431">
          <cell r="A431" t="e">
            <v>#REF!</v>
          </cell>
        </row>
        <row r="432">
          <cell r="A432" t="e">
            <v>#REF!</v>
          </cell>
        </row>
        <row r="433">
          <cell r="A433" t="e">
            <v>#REF!</v>
          </cell>
        </row>
        <row r="434">
          <cell r="A434" t="e">
            <v>#REF!</v>
          </cell>
        </row>
        <row r="435">
          <cell r="A435" t="e">
            <v>#REF!</v>
          </cell>
        </row>
        <row r="436">
          <cell r="A436" t="e">
            <v>#REF!</v>
          </cell>
        </row>
        <row r="437">
          <cell r="A437" t="e">
            <v>#REF!</v>
          </cell>
        </row>
        <row r="438">
          <cell r="A438" t="e">
            <v>#REF!</v>
          </cell>
        </row>
        <row r="439">
          <cell r="A439" t="e">
            <v>#REF!</v>
          </cell>
        </row>
        <row r="440">
          <cell r="A440" t="e">
            <v>#REF!</v>
          </cell>
        </row>
        <row r="441">
          <cell r="A441" t="e">
            <v>#REF!</v>
          </cell>
        </row>
        <row r="442">
          <cell r="A442" t="e">
            <v>#REF!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/>
      <sheetData sheetId="322"/>
      <sheetData sheetId="323"/>
      <sheetData sheetId="324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>
        <row r="3">
          <cell r="A3">
            <v>3</v>
          </cell>
        </row>
      </sheetData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>
        <row r="3">
          <cell r="A3">
            <v>3</v>
          </cell>
        </row>
      </sheetData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시중노임가"/>
      <sheetName val="자재단가대비표"/>
      <sheetName val="기초단위"/>
      <sheetName val="일위대가"/>
      <sheetName val="차선일위"/>
      <sheetName val="기계경비"/>
      <sheetName val="갑지"/>
      <sheetName val="원가계산서"/>
      <sheetName val="총괄표"/>
      <sheetName val="내역서"/>
      <sheetName val="수량집계"/>
      <sheetName val="실행철강하도"/>
      <sheetName val="노무비 근거"/>
      <sheetName val="화재 탐지 설비"/>
      <sheetName val="단위단가"/>
      <sheetName val="2"/>
      <sheetName val="수량산출서-2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대비표"/>
      <sheetName val="견적대비표"/>
      <sheetName val="내역서"/>
      <sheetName val="PANEL 중량산출"/>
      <sheetName val="중량산출"/>
      <sheetName val="수량산출"/>
      <sheetName val="대치판정"/>
      <sheetName val="연습"/>
      <sheetName val="일위대가"/>
      <sheetName val="내역서1999.8최종"/>
      <sheetName val="신우"/>
      <sheetName val="Sheet2"/>
      <sheetName val="Sheet3"/>
      <sheetName val="직노"/>
      <sheetName val="과천MAIN"/>
      <sheetName val="N賃率-職"/>
      <sheetName val="Sheet14"/>
      <sheetName val="Sheet13"/>
      <sheetName val="내역서1"/>
      <sheetName val="집계표"/>
      <sheetName val="자재단가표"/>
      <sheetName val="Sheet1"/>
      <sheetName val="단가산출"/>
      <sheetName val="시화점실행"/>
      <sheetName val="을지"/>
      <sheetName val="일보_생산"/>
      <sheetName val="K-SET1"/>
      <sheetName val="견적서"/>
      <sheetName val="화산경계"/>
      <sheetName val="원가계산 (2)"/>
      <sheetName val="일위_파일"/>
      <sheetName val="일위"/>
      <sheetName val="환율"/>
      <sheetName val="한일양산"/>
      <sheetName val="인건-측정"/>
      <sheetName val="약품공급2"/>
      <sheetName val="강교(Sub)"/>
      <sheetName val="제출내역 (2)"/>
      <sheetName val="sw1"/>
      <sheetName val="합천내역"/>
      <sheetName val="우수공"/>
      <sheetName val="1.수인터널"/>
      <sheetName val="공사원가계산서"/>
      <sheetName val="NOMUBI"/>
      <sheetName val="도체종-상수표"/>
      <sheetName val="원가계산서"/>
      <sheetName val="DATA"/>
      <sheetName val="계수시트"/>
      <sheetName val="EL90"/>
      <sheetName val="내역"/>
      <sheetName val="G.R300경비"/>
      <sheetName val="EQT-ESTN"/>
      <sheetName val="원본(갑지)"/>
      <sheetName val="원본"/>
      <sheetName val="I一般比"/>
      <sheetName val="세부내역서"/>
      <sheetName val="수량집계"/>
      <sheetName val="총괄집계표"/>
      <sheetName val="직재"/>
      <sheetName val="노임"/>
      <sheetName val="요율"/>
      <sheetName val="맨홀"/>
      <sheetName val="98수문일위"/>
      <sheetName val="몰탈재료산출"/>
      <sheetName val="01"/>
      <sheetName val="J直材4"/>
      <sheetName val="유동표"/>
      <sheetName val="FAX"/>
      <sheetName val="금호"/>
      <sheetName val="집수정(600-700)"/>
      <sheetName val="양식"/>
      <sheetName val="인사자료총집계"/>
      <sheetName val="노무"/>
      <sheetName val="EP0618"/>
      <sheetName val="일위대가목차"/>
      <sheetName val="T13(P68~72,78)"/>
      <sheetName val="각형맨홀"/>
      <sheetName val="__"/>
      <sheetName val="JUCKEYK"/>
      <sheetName val="현장관리비 산출내역"/>
      <sheetName val="설계조건"/>
      <sheetName val="wall"/>
      <sheetName val="자재단가비교표"/>
      <sheetName val="SP-B1"/>
      <sheetName val="설비"/>
      <sheetName val="구천"/>
      <sheetName val="갑지(추정)"/>
      <sheetName val="단"/>
      <sheetName val="내역전기"/>
      <sheetName val="일위목록"/>
      <sheetName val="구조물터파기수량집계"/>
      <sheetName val="측구터파기공수량집계"/>
      <sheetName val="배수공 시멘트 및 골재량 산출"/>
      <sheetName val="입고장부 (4)"/>
      <sheetName val="낙찰표"/>
      <sheetName val="교각계산"/>
      <sheetName val="노임단가"/>
      <sheetName val="#REF"/>
      <sheetName val="화재 탐지 설비"/>
      <sheetName val="실행철강하도"/>
      <sheetName val="1 자원총괄"/>
      <sheetName val="밸브설치"/>
      <sheetName val="22수량"/>
      <sheetName val="MOTOR"/>
      <sheetName val="기별(종합)"/>
      <sheetName val="일위대가(계측기설치)"/>
      <sheetName val="경비"/>
      <sheetName val="PANEL_중량산출"/>
      <sheetName val="내역서1999_8최종"/>
      <sheetName val="빌딩 안내"/>
      <sheetName val="배관단가조사서"/>
      <sheetName val="평3"/>
      <sheetName val="3.하중산정4.지지력"/>
      <sheetName val="C3"/>
      <sheetName val="견적단가"/>
      <sheetName val="기초입력 DATA"/>
      <sheetName val="1차 내역서"/>
      <sheetName val="Total"/>
      <sheetName val="COVER"/>
      <sheetName val="집계표(공종별)"/>
      <sheetName val="품셈TABLE"/>
      <sheetName val="동해title"/>
      <sheetName val="확정실적"/>
      <sheetName val="Maine"/>
      <sheetName val="입찰안"/>
      <sheetName val="내역갑지"/>
      <sheetName val="단가표"/>
      <sheetName val="갑지"/>
      <sheetName val="TEL"/>
      <sheetName val="가격표"/>
      <sheetName val="단가"/>
      <sheetName val="설계내역서"/>
      <sheetName val="__MAIN"/>
      <sheetName val="1.설계조건"/>
      <sheetName val="구조물철거타공정이월"/>
      <sheetName val="하조서"/>
      <sheetName val="costing_CV"/>
      <sheetName val="VENT"/>
      <sheetName val="노임이"/>
      <sheetName val="foxz"/>
      <sheetName val="A(Rev.3)"/>
      <sheetName val="횡배수관토공수량"/>
      <sheetName val="원형1호맨홀토공수량"/>
      <sheetName val="대외공문"/>
      <sheetName val="2000년1차"/>
      <sheetName val="6동"/>
      <sheetName val="기기리스트"/>
      <sheetName val="XXXXXX"/>
      <sheetName val="2000전체분"/>
      <sheetName val="견적조건"/>
      <sheetName val="잡철물"/>
      <sheetName val="CAT_5"/>
      <sheetName val="품셈표"/>
      <sheetName val="Macro1"/>
      <sheetName val="전기공사"/>
      <sheetName val="인부신상자료"/>
      <sheetName val="특별교실"/>
      <sheetName val="건축집계"/>
      <sheetName val="우수"/>
      <sheetName val="토공사"/>
      <sheetName val="날개벽수량표"/>
      <sheetName val="터파기및재료"/>
      <sheetName val="조명시설"/>
      <sheetName val="예총"/>
      <sheetName val="가도공"/>
      <sheetName val="UNIT"/>
      <sheetName val="일위대가표"/>
      <sheetName val="정산내역서"/>
      <sheetName val="산출기준(파견전산실)"/>
      <sheetName val="목차"/>
      <sheetName val="간접"/>
      <sheetName val="전기일위대가"/>
      <sheetName val="설계명세서"/>
      <sheetName val="예산명세서"/>
      <sheetName val="자료입력"/>
      <sheetName val="건축내역서"/>
      <sheetName val="설비내역서"/>
      <sheetName val="전기내역서"/>
      <sheetName val="골조"/>
      <sheetName val="기초자료입력"/>
      <sheetName val="인상효1"/>
      <sheetName val="데이타"/>
      <sheetName val="주차구획선수량"/>
      <sheetName val="외주현황.wq1"/>
      <sheetName val="S0"/>
      <sheetName val="평균터파기고(1-2,ASP)"/>
      <sheetName val="EQ"/>
      <sheetName val="TB(BS)"/>
      <sheetName val="TB(PL)"/>
      <sheetName val="건축내역"/>
      <sheetName val="토공총괄표"/>
      <sheetName val="(4-2)열관류값-2"/>
      <sheetName val="을"/>
      <sheetName val="총괄-1"/>
      <sheetName val="품셈총괄표"/>
      <sheetName val="수량산출서"/>
      <sheetName val="금융자산집계표"/>
      <sheetName val="물량표"/>
      <sheetName val="45,46"/>
      <sheetName val="ABUT수량-A1"/>
      <sheetName val="8.3해석단면 선정"/>
      <sheetName val="경영혁신본부"/>
      <sheetName val="AHU집계"/>
      <sheetName val="공조기휀"/>
      <sheetName val="공조기"/>
      <sheetName val="1-1"/>
      <sheetName val="관일"/>
      <sheetName val="날개벽(TYPE1)"/>
      <sheetName val="경비공통"/>
      <sheetName val="도면명"/>
      <sheetName val="s"/>
      <sheetName val="현장관리비_산출내역"/>
      <sheetName val="원가계산_(2)"/>
      <sheetName val="제출내역_(2)"/>
      <sheetName val="1_수인터널"/>
      <sheetName val="G_R300경비"/>
      <sheetName val="입고장부_(4)"/>
      <sheetName val="1_자원총괄"/>
      <sheetName val="배수공_시멘트_및_골재량_산출"/>
      <sheetName val="화재_탐지_설비"/>
      <sheetName val="MAT_N048"/>
      <sheetName val="A-4"/>
      <sheetName val="2.대외공문"/>
      <sheetName val="LIST"/>
      <sheetName val="FAB별"/>
      <sheetName val="BID"/>
      <sheetName val="토목주소"/>
      <sheetName val="프랜트면허"/>
      <sheetName val="DATE"/>
      <sheetName val="산출내역서집계표"/>
      <sheetName val="工완성공사율"/>
      <sheetName val="정부노임단가"/>
      <sheetName val="날개벽"/>
      <sheetName val="전기"/>
      <sheetName val="가시설"/>
      <sheetName val="Macro(전선)"/>
      <sheetName val="BJJIN"/>
      <sheetName val="자재단가"/>
      <sheetName val="교대"/>
      <sheetName val="지구단위계획"/>
      <sheetName val="EACT10"/>
      <sheetName val="첨부파일"/>
      <sheetName val="건축집계표"/>
      <sheetName val="진주방향"/>
      <sheetName val="배수통관(좌)"/>
      <sheetName val="설계물량산출"/>
      <sheetName val="건축(충일분)"/>
      <sheetName val="PUMP"/>
      <sheetName val="PumpSpec"/>
      <sheetName val="조명율표"/>
      <sheetName val="상가지급현황"/>
      <sheetName val="Tool"/>
      <sheetName val="부대시설"/>
      <sheetName val="자재"/>
      <sheetName val="산출내역서"/>
      <sheetName val="TYPE-1"/>
      <sheetName val="설직재-1"/>
      <sheetName val="CAPVC"/>
      <sheetName val="합계금액"/>
      <sheetName val="총괄"/>
      <sheetName val="SANTOGO"/>
      <sheetName val="b_balju_cho"/>
      <sheetName val="배수공"/>
      <sheetName val="FA설치명세"/>
      <sheetName val="참조"/>
      <sheetName val="단면가정"/>
      <sheetName val="Sheet1 (2)"/>
      <sheetName val="공예을"/>
      <sheetName val="특수선일위대가"/>
      <sheetName val="6PILE  (돌출)"/>
      <sheetName val="차액보증"/>
      <sheetName val="10동"/>
      <sheetName val="PAINT"/>
      <sheetName val="대림산업"/>
      <sheetName val="P-산#1-1(WOWA1)"/>
      <sheetName val="연동내역"/>
      <sheetName val="인건비"/>
      <sheetName val="Bulk"/>
      <sheetName val="신공항A-9(원가수정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  <row r="5">
          <cell r="A5">
            <v>5</v>
          </cell>
        </row>
        <row r="6">
          <cell r="A6">
            <v>6</v>
          </cell>
        </row>
        <row r="7">
          <cell r="A7">
            <v>7</v>
          </cell>
        </row>
        <row r="8">
          <cell r="A8">
            <v>8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</row>
        <row r="26">
          <cell r="A26">
            <v>26</v>
          </cell>
        </row>
        <row r="27">
          <cell r="A27">
            <v>27</v>
          </cell>
        </row>
        <row r="28">
          <cell r="A28">
            <v>28</v>
          </cell>
        </row>
        <row r="29">
          <cell r="A29">
            <v>29</v>
          </cell>
        </row>
        <row r="30">
          <cell r="A30">
            <v>30</v>
          </cell>
        </row>
        <row r="31">
          <cell r="A31">
            <v>31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34</v>
          </cell>
        </row>
        <row r="35">
          <cell r="A35">
            <v>35</v>
          </cell>
        </row>
        <row r="36">
          <cell r="A36">
            <v>36</v>
          </cell>
        </row>
        <row r="37">
          <cell r="A37">
            <v>37</v>
          </cell>
        </row>
        <row r="38">
          <cell r="A38">
            <v>38</v>
          </cell>
        </row>
        <row r="39">
          <cell r="A39">
            <v>39</v>
          </cell>
        </row>
        <row r="40">
          <cell r="A40">
            <v>40</v>
          </cell>
        </row>
        <row r="41">
          <cell r="A41">
            <v>41</v>
          </cell>
        </row>
        <row r="42">
          <cell r="A42">
            <v>42</v>
          </cell>
        </row>
        <row r="43">
          <cell r="A43">
            <v>43</v>
          </cell>
        </row>
        <row r="44">
          <cell r="A44">
            <v>44</v>
          </cell>
        </row>
        <row r="45">
          <cell r="A45">
            <v>45</v>
          </cell>
        </row>
        <row r="46">
          <cell r="A46">
            <v>46</v>
          </cell>
        </row>
        <row r="47">
          <cell r="A47">
            <v>47</v>
          </cell>
        </row>
        <row r="48">
          <cell r="A48">
            <v>48</v>
          </cell>
        </row>
        <row r="49">
          <cell r="A49">
            <v>49</v>
          </cell>
        </row>
        <row r="50">
          <cell r="A50">
            <v>50</v>
          </cell>
        </row>
        <row r="51">
          <cell r="A51">
            <v>51</v>
          </cell>
        </row>
        <row r="52">
          <cell r="A52">
            <v>52</v>
          </cell>
        </row>
        <row r="53">
          <cell r="A53">
            <v>53</v>
          </cell>
        </row>
        <row r="54">
          <cell r="A54">
            <v>54</v>
          </cell>
        </row>
        <row r="55">
          <cell r="A55">
            <v>55</v>
          </cell>
        </row>
        <row r="56">
          <cell r="A56">
            <v>56</v>
          </cell>
        </row>
        <row r="57">
          <cell r="A57">
            <v>57</v>
          </cell>
        </row>
        <row r="58">
          <cell r="A58">
            <v>58</v>
          </cell>
        </row>
        <row r="59">
          <cell r="A59">
            <v>59</v>
          </cell>
        </row>
        <row r="60">
          <cell r="A60">
            <v>60</v>
          </cell>
        </row>
        <row r="61">
          <cell r="A61">
            <v>61</v>
          </cell>
        </row>
        <row r="62">
          <cell r="A62">
            <v>62</v>
          </cell>
        </row>
        <row r="63">
          <cell r="A63">
            <v>63</v>
          </cell>
        </row>
        <row r="64">
          <cell r="A64">
            <v>64</v>
          </cell>
        </row>
        <row r="65">
          <cell r="A65">
            <v>65</v>
          </cell>
        </row>
        <row r="66">
          <cell r="A66">
            <v>66</v>
          </cell>
        </row>
        <row r="67">
          <cell r="A67">
            <v>67</v>
          </cell>
        </row>
        <row r="68">
          <cell r="A68">
            <v>68</v>
          </cell>
        </row>
        <row r="69">
          <cell r="A69">
            <v>69</v>
          </cell>
        </row>
        <row r="70">
          <cell r="A70">
            <v>70</v>
          </cell>
        </row>
        <row r="71">
          <cell r="A71">
            <v>71</v>
          </cell>
        </row>
        <row r="72">
          <cell r="A72">
            <v>72</v>
          </cell>
        </row>
        <row r="73">
          <cell r="A73">
            <v>73</v>
          </cell>
        </row>
        <row r="74">
          <cell r="A74">
            <v>74</v>
          </cell>
        </row>
        <row r="75">
          <cell r="A75">
            <v>75</v>
          </cell>
        </row>
        <row r="76">
          <cell r="A76">
            <v>76</v>
          </cell>
        </row>
        <row r="77">
          <cell r="A77">
            <v>77</v>
          </cell>
        </row>
        <row r="78">
          <cell r="A78">
            <v>78</v>
          </cell>
        </row>
        <row r="79">
          <cell r="A79">
            <v>79</v>
          </cell>
        </row>
        <row r="80">
          <cell r="A80">
            <v>80</v>
          </cell>
        </row>
        <row r="81">
          <cell r="A81">
            <v>81</v>
          </cell>
        </row>
        <row r="82">
          <cell r="A82">
            <v>82</v>
          </cell>
        </row>
        <row r="83">
          <cell r="A83">
            <v>83</v>
          </cell>
        </row>
        <row r="84">
          <cell r="A84">
            <v>84</v>
          </cell>
        </row>
        <row r="85">
          <cell r="A85">
            <v>85</v>
          </cell>
        </row>
        <row r="86">
          <cell r="A86">
            <v>86</v>
          </cell>
        </row>
        <row r="87">
          <cell r="A87">
            <v>87</v>
          </cell>
        </row>
        <row r="88">
          <cell r="A88">
            <v>88</v>
          </cell>
        </row>
        <row r="89">
          <cell r="A89">
            <v>89</v>
          </cell>
        </row>
        <row r="90">
          <cell r="A90">
            <v>90</v>
          </cell>
        </row>
        <row r="91">
          <cell r="A91">
            <v>91</v>
          </cell>
        </row>
        <row r="92">
          <cell r="A92">
            <v>92</v>
          </cell>
        </row>
        <row r="93">
          <cell r="A93">
            <v>93</v>
          </cell>
        </row>
        <row r="94">
          <cell r="A94">
            <v>94</v>
          </cell>
        </row>
        <row r="95">
          <cell r="A95">
            <v>95</v>
          </cell>
        </row>
        <row r="96">
          <cell r="A96">
            <v>96</v>
          </cell>
        </row>
        <row r="97">
          <cell r="A97">
            <v>97</v>
          </cell>
        </row>
        <row r="98">
          <cell r="A98">
            <v>98</v>
          </cell>
        </row>
        <row r="99">
          <cell r="A99">
            <v>99</v>
          </cell>
        </row>
        <row r="100">
          <cell r="A100">
            <v>100</v>
          </cell>
        </row>
        <row r="101">
          <cell r="A101">
            <v>101</v>
          </cell>
        </row>
        <row r="102">
          <cell r="A102">
            <v>102</v>
          </cell>
        </row>
        <row r="103">
          <cell r="A103">
            <v>103</v>
          </cell>
        </row>
        <row r="104">
          <cell r="A104">
            <v>104</v>
          </cell>
        </row>
        <row r="105">
          <cell r="A105">
            <v>105</v>
          </cell>
        </row>
        <row r="106">
          <cell r="A106">
            <v>106</v>
          </cell>
        </row>
        <row r="107">
          <cell r="A107">
            <v>107</v>
          </cell>
        </row>
        <row r="108">
          <cell r="A108">
            <v>108</v>
          </cell>
        </row>
        <row r="109">
          <cell r="A109">
            <v>109</v>
          </cell>
        </row>
        <row r="110">
          <cell r="A110">
            <v>110</v>
          </cell>
        </row>
        <row r="111">
          <cell r="A111">
            <v>111</v>
          </cell>
        </row>
        <row r="112">
          <cell r="A112">
            <v>112</v>
          </cell>
        </row>
        <row r="113">
          <cell r="A113">
            <v>113</v>
          </cell>
        </row>
        <row r="114">
          <cell r="A114">
            <v>114</v>
          </cell>
        </row>
        <row r="115">
          <cell r="A115">
            <v>115</v>
          </cell>
        </row>
        <row r="116">
          <cell r="A116">
            <v>116</v>
          </cell>
        </row>
        <row r="117">
          <cell r="A117">
            <v>117</v>
          </cell>
        </row>
        <row r="118">
          <cell r="A118">
            <v>118</v>
          </cell>
        </row>
        <row r="119">
          <cell r="A119">
            <v>119</v>
          </cell>
        </row>
        <row r="120">
          <cell r="A120">
            <v>120</v>
          </cell>
        </row>
        <row r="121">
          <cell r="A121">
            <v>121</v>
          </cell>
        </row>
        <row r="122">
          <cell r="A122">
            <v>122</v>
          </cell>
        </row>
        <row r="123">
          <cell r="A123">
            <v>123</v>
          </cell>
        </row>
        <row r="124">
          <cell r="A124">
            <v>124</v>
          </cell>
        </row>
        <row r="125">
          <cell r="A125">
            <v>125</v>
          </cell>
        </row>
        <row r="126">
          <cell r="A126">
            <v>126</v>
          </cell>
        </row>
        <row r="127">
          <cell r="A127">
            <v>127</v>
          </cell>
        </row>
        <row r="128">
          <cell r="A128">
            <v>128</v>
          </cell>
        </row>
        <row r="129">
          <cell r="A129">
            <v>129</v>
          </cell>
        </row>
        <row r="130">
          <cell r="A130">
            <v>130</v>
          </cell>
        </row>
        <row r="131">
          <cell r="A131">
            <v>131</v>
          </cell>
        </row>
        <row r="132">
          <cell r="A132">
            <v>132</v>
          </cell>
        </row>
        <row r="133">
          <cell r="A133">
            <v>133</v>
          </cell>
        </row>
        <row r="134">
          <cell r="A134">
            <v>134</v>
          </cell>
        </row>
        <row r="135">
          <cell r="A135">
            <v>135</v>
          </cell>
        </row>
        <row r="136">
          <cell r="A136">
            <v>136</v>
          </cell>
        </row>
        <row r="137">
          <cell r="A137">
            <v>137</v>
          </cell>
        </row>
        <row r="138">
          <cell r="A138">
            <v>138</v>
          </cell>
        </row>
        <row r="139">
          <cell r="A139">
            <v>139</v>
          </cell>
        </row>
        <row r="140">
          <cell r="A140">
            <v>140</v>
          </cell>
        </row>
        <row r="141">
          <cell r="A141">
            <v>141</v>
          </cell>
        </row>
        <row r="142">
          <cell r="A142">
            <v>142</v>
          </cell>
        </row>
        <row r="143">
          <cell r="A143">
            <v>143</v>
          </cell>
        </row>
        <row r="144">
          <cell r="A144">
            <v>144</v>
          </cell>
        </row>
        <row r="145">
          <cell r="A145">
            <v>145</v>
          </cell>
        </row>
        <row r="146">
          <cell r="A146">
            <v>146</v>
          </cell>
        </row>
        <row r="147">
          <cell r="A147">
            <v>147</v>
          </cell>
        </row>
        <row r="148">
          <cell r="A148">
            <v>148</v>
          </cell>
        </row>
        <row r="149">
          <cell r="A149">
            <v>149</v>
          </cell>
        </row>
        <row r="150">
          <cell r="A150">
            <v>150</v>
          </cell>
        </row>
        <row r="151">
          <cell r="A151">
            <v>151</v>
          </cell>
        </row>
        <row r="152">
          <cell r="A152">
            <v>152</v>
          </cell>
        </row>
        <row r="153">
          <cell r="A153">
            <v>153</v>
          </cell>
        </row>
        <row r="154">
          <cell r="A154">
            <v>154</v>
          </cell>
        </row>
        <row r="155">
          <cell r="A155">
            <v>155</v>
          </cell>
        </row>
        <row r="156">
          <cell r="A156">
            <v>156</v>
          </cell>
        </row>
        <row r="157">
          <cell r="A157">
            <v>157</v>
          </cell>
        </row>
        <row r="158">
          <cell r="A158">
            <v>158</v>
          </cell>
        </row>
        <row r="159">
          <cell r="A159">
            <v>159</v>
          </cell>
        </row>
        <row r="160">
          <cell r="A160">
            <v>160</v>
          </cell>
        </row>
        <row r="161">
          <cell r="A161">
            <v>161</v>
          </cell>
        </row>
        <row r="162">
          <cell r="A162">
            <v>162</v>
          </cell>
        </row>
        <row r="163">
          <cell r="A163">
            <v>163</v>
          </cell>
        </row>
        <row r="164">
          <cell r="A164">
            <v>164</v>
          </cell>
        </row>
        <row r="165">
          <cell r="A165">
            <v>165</v>
          </cell>
        </row>
        <row r="166">
          <cell r="A166">
            <v>166</v>
          </cell>
        </row>
        <row r="167">
          <cell r="A167">
            <v>167</v>
          </cell>
        </row>
        <row r="168">
          <cell r="A168">
            <v>168</v>
          </cell>
        </row>
        <row r="169">
          <cell r="A169">
            <v>169</v>
          </cell>
        </row>
        <row r="170">
          <cell r="A170">
            <v>170</v>
          </cell>
        </row>
        <row r="171">
          <cell r="A171">
            <v>171</v>
          </cell>
        </row>
        <row r="172">
          <cell r="A172">
            <v>172</v>
          </cell>
        </row>
        <row r="173">
          <cell r="A173">
            <v>173</v>
          </cell>
        </row>
        <row r="174">
          <cell r="A174">
            <v>174</v>
          </cell>
        </row>
        <row r="175">
          <cell r="A175">
            <v>175</v>
          </cell>
        </row>
        <row r="176">
          <cell r="A176">
            <v>176</v>
          </cell>
        </row>
        <row r="177">
          <cell r="A177">
            <v>177</v>
          </cell>
        </row>
        <row r="178">
          <cell r="A178">
            <v>178</v>
          </cell>
        </row>
        <row r="179">
          <cell r="A179">
            <v>179</v>
          </cell>
        </row>
        <row r="180">
          <cell r="A180">
            <v>180</v>
          </cell>
        </row>
        <row r="181">
          <cell r="A181">
            <v>181</v>
          </cell>
        </row>
        <row r="182">
          <cell r="A182">
            <v>182</v>
          </cell>
        </row>
        <row r="183">
          <cell r="A183">
            <v>183</v>
          </cell>
        </row>
        <row r="184">
          <cell r="A184">
            <v>184</v>
          </cell>
        </row>
        <row r="185">
          <cell r="A185">
            <v>185</v>
          </cell>
        </row>
        <row r="186">
          <cell r="A186">
            <v>186</v>
          </cell>
        </row>
        <row r="187">
          <cell r="A187">
            <v>187</v>
          </cell>
        </row>
        <row r="188">
          <cell r="A188">
            <v>188</v>
          </cell>
        </row>
        <row r="189">
          <cell r="A189">
            <v>189</v>
          </cell>
        </row>
        <row r="190">
          <cell r="A190">
            <v>190</v>
          </cell>
        </row>
        <row r="191">
          <cell r="A191">
            <v>191</v>
          </cell>
        </row>
        <row r="192">
          <cell r="A192">
            <v>192</v>
          </cell>
        </row>
        <row r="193">
          <cell r="A193">
            <v>193</v>
          </cell>
        </row>
        <row r="194">
          <cell r="A194">
            <v>194</v>
          </cell>
        </row>
        <row r="195">
          <cell r="A195">
            <v>195</v>
          </cell>
        </row>
        <row r="196">
          <cell r="A196">
            <v>196</v>
          </cell>
        </row>
        <row r="197">
          <cell r="A197">
            <v>197</v>
          </cell>
        </row>
        <row r="198">
          <cell r="A198">
            <v>198</v>
          </cell>
        </row>
        <row r="199">
          <cell r="A199">
            <v>199</v>
          </cell>
        </row>
        <row r="200">
          <cell r="A200">
            <v>200</v>
          </cell>
        </row>
        <row r="201">
          <cell r="A201">
            <v>201</v>
          </cell>
        </row>
        <row r="202">
          <cell r="A202">
            <v>202</v>
          </cell>
        </row>
        <row r="203">
          <cell r="A203">
            <v>203</v>
          </cell>
        </row>
        <row r="204">
          <cell r="A204">
            <v>204</v>
          </cell>
        </row>
        <row r="205">
          <cell r="A205">
            <v>205</v>
          </cell>
        </row>
        <row r="206">
          <cell r="A206">
            <v>206</v>
          </cell>
        </row>
        <row r="207">
          <cell r="A207">
            <v>207</v>
          </cell>
        </row>
        <row r="208">
          <cell r="A208">
            <v>208</v>
          </cell>
        </row>
        <row r="209">
          <cell r="A209">
            <v>209</v>
          </cell>
        </row>
        <row r="210">
          <cell r="A210">
            <v>210</v>
          </cell>
        </row>
        <row r="211">
          <cell r="A211">
            <v>211</v>
          </cell>
        </row>
        <row r="212">
          <cell r="A212">
            <v>212</v>
          </cell>
        </row>
        <row r="213">
          <cell r="A213">
            <v>213</v>
          </cell>
        </row>
        <row r="214">
          <cell r="A214">
            <v>214</v>
          </cell>
        </row>
        <row r="215">
          <cell r="A215">
            <v>215</v>
          </cell>
        </row>
        <row r="216">
          <cell r="A216">
            <v>216</v>
          </cell>
        </row>
        <row r="217">
          <cell r="A217">
            <v>217</v>
          </cell>
        </row>
        <row r="218">
          <cell r="A218">
            <v>218</v>
          </cell>
        </row>
        <row r="219">
          <cell r="A219">
            <v>219</v>
          </cell>
        </row>
        <row r="220">
          <cell r="A220">
            <v>220</v>
          </cell>
        </row>
        <row r="221">
          <cell r="A221">
            <v>221</v>
          </cell>
        </row>
        <row r="222">
          <cell r="A222">
            <v>222</v>
          </cell>
        </row>
        <row r="223">
          <cell r="A223">
            <v>223</v>
          </cell>
        </row>
        <row r="224">
          <cell r="A224">
            <v>224</v>
          </cell>
        </row>
        <row r="225">
          <cell r="A225">
            <v>225</v>
          </cell>
        </row>
        <row r="226">
          <cell r="A226">
            <v>226</v>
          </cell>
        </row>
        <row r="227">
          <cell r="A227">
            <v>227</v>
          </cell>
        </row>
        <row r="228">
          <cell r="A228">
            <v>228</v>
          </cell>
        </row>
        <row r="229">
          <cell r="A229">
            <v>229</v>
          </cell>
        </row>
        <row r="230">
          <cell r="A230">
            <v>230</v>
          </cell>
        </row>
        <row r="231">
          <cell r="A231">
            <v>231</v>
          </cell>
        </row>
        <row r="232">
          <cell r="A232">
            <v>232</v>
          </cell>
        </row>
        <row r="233">
          <cell r="A233">
            <v>233</v>
          </cell>
        </row>
        <row r="234">
          <cell r="A234">
            <v>234</v>
          </cell>
        </row>
        <row r="235">
          <cell r="A235">
            <v>235</v>
          </cell>
        </row>
        <row r="236">
          <cell r="A236">
            <v>236</v>
          </cell>
        </row>
        <row r="237">
          <cell r="A237">
            <v>237</v>
          </cell>
        </row>
        <row r="238">
          <cell r="A238">
            <v>238</v>
          </cell>
        </row>
        <row r="239">
          <cell r="A239">
            <v>239</v>
          </cell>
        </row>
        <row r="240">
          <cell r="A240">
            <v>240</v>
          </cell>
        </row>
        <row r="241">
          <cell r="A241">
            <v>241</v>
          </cell>
        </row>
        <row r="242">
          <cell r="A242">
            <v>242</v>
          </cell>
        </row>
        <row r="243">
          <cell r="A243">
            <v>243</v>
          </cell>
        </row>
        <row r="244">
          <cell r="A244">
            <v>244</v>
          </cell>
        </row>
        <row r="245">
          <cell r="A245">
            <v>245</v>
          </cell>
        </row>
        <row r="246">
          <cell r="A246">
            <v>246</v>
          </cell>
        </row>
        <row r="247">
          <cell r="A247">
            <v>247</v>
          </cell>
        </row>
        <row r="248">
          <cell r="A248">
            <v>248</v>
          </cell>
        </row>
        <row r="249">
          <cell r="A249">
            <v>249</v>
          </cell>
        </row>
        <row r="250">
          <cell r="A250">
            <v>250</v>
          </cell>
        </row>
        <row r="251">
          <cell r="A251">
            <v>251</v>
          </cell>
        </row>
        <row r="252">
          <cell r="A252">
            <v>252</v>
          </cell>
        </row>
        <row r="253">
          <cell r="A253">
            <v>253</v>
          </cell>
        </row>
        <row r="254">
          <cell r="A254">
            <v>254</v>
          </cell>
        </row>
        <row r="255">
          <cell r="A255">
            <v>255</v>
          </cell>
        </row>
        <row r="256">
          <cell r="A256">
            <v>256</v>
          </cell>
        </row>
        <row r="257">
          <cell r="A257">
            <v>257</v>
          </cell>
        </row>
        <row r="258">
          <cell r="A258">
            <v>258</v>
          </cell>
        </row>
        <row r="259">
          <cell r="A259">
            <v>259</v>
          </cell>
        </row>
        <row r="260">
          <cell r="A260">
            <v>260</v>
          </cell>
        </row>
        <row r="261">
          <cell r="A261">
            <v>261</v>
          </cell>
        </row>
        <row r="262">
          <cell r="A262">
            <v>262</v>
          </cell>
        </row>
        <row r="263">
          <cell r="A263">
            <v>263</v>
          </cell>
        </row>
        <row r="264">
          <cell r="A264">
            <v>264</v>
          </cell>
        </row>
        <row r="265">
          <cell r="A265">
            <v>265</v>
          </cell>
        </row>
        <row r="266">
          <cell r="A266">
            <v>266</v>
          </cell>
        </row>
        <row r="267">
          <cell r="A267">
            <v>267</v>
          </cell>
        </row>
        <row r="268">
          <cell r="A268">
            <v>268</v>
          </cell>
        </row>
        <row r="269">
          <cell r="A269">
            <v>269</v>
          </cell>
        </row>
        <row r="270">
          <cell r="A270">
            <v>270</v>
          </cell>
        </row>
        <row r="271">
          <cell r="A271">
            <v>271</v>
          </cell>
        </row>
        <row r="272">
          <cell r="A272">
            <v>272</v>
          </cell>
        </row>
        <row r="273">
          <cell r="A273">
            <v>273</v>
          </cell>
        </row>
        <row r="274">
          <cell r="A274">
            <v>274</v>
          </cell>
        </row>
        <row r="275">
          <cell r="A275">
            <v>275</v>
          </cell>
        </row>
        <row r="276">
          <cell r="A276">
            <v>276</v>
          </cell>
        </row>
        <row r="277">
          <cell r="A277">
            <v>277</v>
          </cell>
        </row>
        <row r="278">
          <cell r="A278">
            <v>278</v>
          </cell>
        </row>
        <row r="279">
          <cell r="A279">
            <v>279</v>
          </cell>
        </row>
        <row r="280">
          <cell r="A280">
            <v>280</v>
          </cell>
        </row>
        <row r="281">
          <cell r="A281">
            <v>281</v>
          </cell>
        </row>
        <row r="282">
          <cell r="A282">
            <v>282</v>
          </cell>
        </row>
        <row r="283">
          <cell r="A283">
            <v>283</v>
          </cell>
        </row>
        <row r="284">
          <cell r="A284">
            <v>284</v>
          </cell>
        </row>
        <row r="285">
          <cell r="A285">
            <v>285</v>
          </cell>
        </row>
        <row r="286">
          <cell r="A286">
            <v>286</v>
          </cell>
        </row>
        <row r="287">
          <cell r="A287">
            <v>287</v>
          </cell>
        </row>
        <row r="288">
          <cell r="A288">
            <v>288</v>
          </cell>
        </row>
        <row r="289">
          <cell r="A289">
            <v>289</v>
          </cell>
        </row>
        <row r="290">
          <cell r="A290">
            <v>290</v>
          </cell>
        </row>
        <row r="291">
          <cell r="A291">
            <v>291</v>
          </cell>
        </row>
        <row r="292">
          <cell r="A292">
            <v>292</v>
          </cell>
        </row>
        <row r="293">
          <cell r="A293">
            <v>293</v>
          </cell>
        </row>
        <row r="294">
          <cell r="A294">
            <v>294</v>
          </cell>
        </row>
        <row r="295">
          <cell r="A295">
            <v>295</v>
          </cell>
        </row>
        <row r="296">
          <cell r="A296">
            <v>296</v>
          </cell>
        </row>
        <row r="297">
          <cell r="A297">
            <v>297</v>
          </cell>
        </row>
        <row r="298">
          <cell r="A298">
            <v>298</v>
          </cell>
        </row>
        <row r="299">
          <cell r="A299">
            <v>299</v>
          </cell>
        </row>
        <row r="300">
          <cell r="A300">
            <v>300</v>
          </cell>
        </row>
        <row r="301">
          <cell r="A301">
            <v>301</v>
          </cell>
        </row>
        <row r="302">
          <cell r="A302">
            <v>302</v>
          </cell>
        </row>
        <row r="303">
          <cell r="A303">
            <v>303</v>
          </cell>
        </row>
        <row r="304">
          <cell r="A304">
            <v>304</v>
          </cell>
        </row>
        <row r="305">
          <cell r="A305">
            <v>305</v>
          </cell>
        </row>
        <row r="306">
          <cell r="A306">
            <v>306</v>
          </cell>
        </row>
        <row r="307">
          <cell r="A307">
            <v>307</v>
          </cell>
        </row>
        <row r="308">
          <cell r="A308">
            <v>308</v>
          </cell>
        </row>
        <row r="309">
          <cell r="A309">
            <v>309</v>
          </cell>
        </row>
        <row r="310">
          <cell r="A310">
            <v>310</v>
          </cell>
        </row>
        <row r="311">
          <cell r="A311">
            <v>311</v>
          </cell>
        </row>
        <row r="312">
          <cell r="A312">
            <v>312</v>
          </cell>
        </row>
        <row r="313">
          <cell r="A313">
            <v>313</v>
          </cell>
        </row>
        <row r="314">
          <cell r="A314">
            <v>314</v>
          </cell>
        </row>
        <row r="315">
          <cell r="A315">
            <v>315</v>
          </cell>
        </row>
        <row r="316">
          <cell r="A316">
            <v>316</v>
          </cell>
        </row>
        <row r="317">
          <cell r="A317">
            <v>317</v>
          </cell>
        </row>
        <row r="318">
          <cell r="A318">
            <v>318</v>
          </cell>
        </row>
        <row r="319">
          <cell r="A319">
            <v>319</v>
          </cell>
        </row>
        <row r="320">
          <cell r="A320">
            <v>320</v>
          </cell>
        </row>
        <row r="321">
          <cell r="A321">
            <v>321</v>
          </cell>
        </row>
        <row r="322">
          <cell r="A322">
            <v>322</v>
          </cell>
        </row>
        <row r="323">
          <cell r="A323">
            <v>323</v>
          </cell>
        </row>
        <row r="324">
          <cell r="A324">
            <v>324</v>
          </cell>
        </row>
        <row r="325">
          <cell r="A325">
            <v>325</v>
          </cell>
        </row>
        <row r="326">
          <cell r="A326">
            <v>326</v>
          </cell>
        </row>
        <row r="327">
          <cell r="A327">
            <v>327</v>
          </cell>
        </row>
        <row r="328">
          <cell r="A328">
            <v>328</v>
          </cell>
        </row>
        <row r="329">
          <cell r="A329">
            <v>329</v>
          </cell>
        </row>
        <row r="330">
          <cell r="A330">
            <v>330</v>
          </cell>
        </row>
        <row r="331">
          <cell r="A331">
            <v>331</v>
          </cell>
        </row>
        <row r="332">
          <cell r="A332">
            <v>332</v>
          </cell>
        </row>
        <row r="333">
          <cell r="A333">
            <v>333</v>
          </cell>
        </row>
        <row r="334">
          <cell r="A334">
            <v>334</v>
          </cell>
        </row>
        <row r="335">
          <cell r="A335">
            <v>335</v>
          </cell>
        </row>
        <row r="336">
          <cell r="A336">
            <v>336</v>
          </cell>
        </row>
        <row r="337">
          <cell r="A337">
            <v>337</v>
          </cell>
        </row>
        <row r="338">
          <cell r="A338">
            <v>338</v>
          </cell>
        </row>
        <row r="339">
          <cell r="A339">
            <v>339</v>
          </cell>
        </row>
        <row r="340">
          <cell r="A340">
            <v>340</v>
          </cell>
        </row>
        <row r="341">
          <cell r="A341">
            <v>341</v>
          </cell>
        </row>
        <row r="342">
          <cell r="A342">
            <v>342</v>
          </cell>
        </row>
        <row r="343">
          <cell r="A343">
            <v>343</v>
          </cell>
        </row>
        <row r="344">
          <cell r="A344">
            <v>344</v>
          </cell>
        </row>
        <row r="345">
          <cell r="A345">
            <v>345</v>
          </cell>
        </row>
        <row r="346">
          <cell r="A346">
            <v>346</v>
          </cell>
        </row>
        <row r="347">
          <cell r="A347">
            <v>347</v>
          </cell>
        </row>
        <row r="348">
          <cell r="A348">
            <v>348</v>
          </cell>
        </row>
        <row r="349">
          <cell r="A349">
            <v>349</v>
          </cell>
        </row>
        <row r="350">
          <cell r="A350">
            <v>350</v>
          </cell>
        </row>
        <row r="351">
          <cell r="A351">
            <v>351</v>
          </cell>
        </row>
        <row r="352">
          <cell r="A352">
            <v>352</v>
          </cell>
        </row>
        <row r="353">
          <cell r="A353">
            <v>353</v>
          </cell>
        </row>
        <row r="354">
          <cell r="A354">
            <v>354</v>
          </cell>
        </row>
        <row r="355">
          <cell r="A355">
            <v>355</v>
          </cell>
        </row>
        <row r="356">
          <cell r="A356">
            <v>356</v>
          </cell>
        </row>
        <row r="357">
          <cell r="A357">
            <v>357</v>
          </cell>
        </row>
        <row r="358">
          <cell r="A358">
            <v>358</v>
          </cell>
        </row>
        <row r="359">
          <cell r="A359">
            <v>359</v>
          </cell>
        </row>
        <row r="360">
          <cell r="A360">
            <v>360</v>
          </cell>
        </row>
        <row r="361">
          <cell r="A361">
            <v>361</v>
          </cell>
        </row>
        <row r="362">
          <cell r="A362">
            <v>362</v>
          </cell>
        </row>
        <row r="363">
          <cell r="A363">
            <v>363</v>
          </cell>
        </row>
        <row r="364">
          <cell r="A364">
            <v>364</v>
          </cell>
        </row>
        <row r="365">
          <cell r="A365">
            <v>365</v>
          </cell>
        </row>
        <row r="366">
          <cell r="A366">
            <v>366</v>
          </cell>
        </row>
        <row r="367">
          <cell r="A367">
            <v>367</v>
          </cell>
        </row>
        <row r="368">
          <cell r="A368">
            <v>368</v>
          </cell>
        </row>
        <row r="369">
          <cell r="A369">
            <v>369</v>
          </cell>
        </row>
        <row r="370">
          <cell r="A370">
            <v>370</v>
          </cell>
        </row>
        <row r="371">
          <cell r="A371">
            <v>371</v>
          </cell>
        </row>
        <row r="372">
          <cell r="A372">
            <v>372</v>
          </cell>
        </row>
        <row r="373">
          <cell r="A373">
            <v>373</v>
          </cell>
        </row>
        <row r="374">
          <cell r="A374">
            <v>374</v>
          </cell>
        </row>
        <row r="375">
          <cell r="A375">
            <v>375</v>
          </cell>
        </row>
        <row r="376">
          <cell r="A376">
            <v>376</v>
          </cell>
        </row>
        <row r="377">
          <cell r="A377">
            <v>377</v>
          </cell>
        </row>
        <row r="378">
          <cell r="A378">
            <v>378</v>
          </cell>
        </row>
        <row r="379">
          <cell r="A379">
            <v>379</v>
          </cell>
        </row>
        <row r="380">
          <cell r="A380">
            <v>380</v>
          </cell>
        </row>
        <row r="381">
          <cell r="A381">
            <v>381</v>
          </cell>
        </row>
        <row r="382">
          <cell r="A382">
            <v>382</v>
          </cell>
        </row>
        <row r="383">
          <cell r="A383">
            <v>383</v>
          </cell>
        </row>
        <row r="384">
          <cell r="A384">
            <v>384</v>
          </cell>
        </row>
        <row r="385">
          <cell r="A385">
            <v>385</v>
          </cell>
        </row>
        <row r="386">
          <cell r="A386">
            <v>386</v>
          </cell>
        </row>
        <row r="387">
          <cell r="A387">
            <v>387</v>
          </cell>
        </row>
        <row r="388">
          <cell r="A388">
            <v>388</v>
          </cell>
        </row>
        <row r="389">
          <cell r="A389">
            <v>389</v>
          </cell>
        </row>
        <row r="390">
          <cell r="A390">
            <v>390</v>
          </cell>
        </row>
        <row r="391">
          <cell r="A391">
            <v>391</v>
          </cell>
        </row>
        <row r="392">
          <cell r="A392">
            <v>392</v>
          </cell>
        </row>
        <row r="393">
          <cell r="A393">
            <v>393</v>
          </cell>
        </row>
        <row r="394">
          <cell r="A394">
            <v>394</v>
          </cell>
        </row>
        <row r="395">
          <cell r="A395">
            <v>395</v>
          </cell>
        </row>
        <row r="396">
          <cell r="A396">
            <v>396</v>
          </cell>
        </row>
        <row r="397">
          <cell r="A397">
            <v>397</v>
          </cell>
        </row>
        <row r="398">
          <cell r="A398">
            <v>398</v>
          </cell>
        </row>
        <row r="399">
          <cell r="A399">
            <v>399</v>
          </cell>
        </row>
        <row r="400">
          <cell r="A400">
            <v>400</v>
          </cell>
        </row>
        <row r="401">
          <cell r="A401">
            <v>401</v>
          </cell>
        </row>
        <row r="402">
          <cell r="A402">
            <v>402</v>
          </cell>
        </row>
        <row r="403">
          <cell r="A403">
            <v>403</v>
          </cell>
        </row>
        <row r="404">
          <cell r="A404">
            <v>404</v>
          </cell>
        </row>
        <row r="405">
          <cell r="A405">
            <v>405</v>
          </cell>
        </row>
        <row r="406">
          <cell r="A406">
            <v>406</v>
          </cell>
        </row>
        <row r="407">
          <cell r="A407">
            <v>407</v>
          </cell>
        </row>
        <row r="408">
          <cell r="A408">
            <v>408</v>
          </cell>
        </row>
        <row r="409">
          <cell r="A409">
            <v>409</v>
          </cell>
        </row>
        <row r="410">
          <cell r="A410">
            <v>410</v>
          </cell>
        </row>
        <row r="411">
          <cell r="A411">
            <v>411</v>
          </cell>
        </row>
        <row r="412">
          <cell r="A412">
            <v>412</v>
          </cell>
        </row>
        <row r="413">
          <cell r="A413">
            <v>413</v>
          </cell>
        </row>
        <row r="414">
          <cell r="A414">
            <v>414</v>
          </cell>
        </row>
        <row r="415">
          <cell r="A415">
            <v>415</v>
          </cell>
        </row>
        <row r="416">
          <cell r="A416">
            <v>416</v>
          </cell>
        </row>
        <row r="417">
          <cell r="A417">
            <v>417</v>
          </cell>
        </row>
        <row r="418">
          <cell r="A418">
            <v>418</v>
          </cell>
        </row>
        <row r="419">
          <cell r="A419">
            <v>419</v>
          </cell>
        </row>
        <row r="420">
          <cell r="A420">
            <v>420</v>
          </cell>
        </row>
        <row r="421">
          <cell r="A421">
            <v>421</v>
          </cell>
        </row>
        <row r="422">
          <cell r="A422">
            <v>422</v>
          </cell>
        </row>
        <row r="423">
          <cell r="A423">
            <v>423</v>
          </cell>
        </row>
        <row r="424">
          <cell r="A424">
            <v>424</v>
          </cell>
        </row>
        <row r="425">
          <cell r="A425">
            <v>425</v>
          </cell>
        </row>
        <row r="426">
          <cell r="A426">
            <v>426</v>
          </cell>
        </row>
        <row r="427">
          <cell r="A427">
            <v>427</v>
          </cell>
        </row>
        <row r="428">
          <cell r="A428">
            <v>428</v>
          </cell>
        </row>
        <row r="429">
          <cell r="A429">
            <v>429</v>
          </cell>
        </row>
        <row r="430">
          <cell r="A430">
            <v>430</v>
          </cell>
        </row>
        <row r="431">
          <cell r="A431">
            <v>431</v>
          </cell>
        </row>
        <row r="432">
          <cell r="A432">
            <v>432</v>
          </cell>
        </row>
        <row r="433">
          <cell r="A433">
            <v>433</v>
          </cell>
        </row>
        <row r="434">
          <cell r="A434">
            <v>434</v>
          </cell>
        </row>
        <row r="435">
          <cell r="A435">
            <v>435</v>
          </cell>
        </row>
        <row r="436">
          <cell r="A436">
            <v>436</v>
          </cell>
        </row>
        <row r="437">
          <cell r="A437">
            <v>437</v>
          </cell>
        </row>
        <row r="438">
          <cell r="A438">
            <v>438</v>
          </cell>
        </row>
        <row r="439">
          <cell r="A439">
            <v>439</v>
          </cell>
        </row>
        <row r="440">
          <cell r="A440">
            <v>440</v>
          </cell>
        </row>
        <row r="441">
          <cell r="A441">
            <v>441</v>
          </cell>
        </row>
        <row r="442">
          <cell r="A442">
            <v>442</v>
          </cell>
        </row>
        <row r="443">
          <cell r="A443">
            <v>443</v>
          </cell>
        </row>
        <row r="444">
          <cell r="A444">
            <v>444</v>
          </cell>
        </row>
        <row r="445">
          <cell r="A445">
            <v>445</v>
          </cell>
        </row>
        <row r="446">
          <cell r="A446">
            <v>446</v>
          </cell>
        </row>
        <row r="447">
          <cell r="A447">
            <v>447</v>
          </cell>
        </row>
        <row r="448">
          <cell r="A448">
            <v>448</v>
          </cell>
        </row>
        <row r="449">
          <cell r="A449">
            <v>449</v>
          </cell>
        </row>
        <row r="450">
          <cell r="A450">
            <v>450</v>
          </cell>
        </row>
        <row r="451">
          <cell r="A451">
            <v>451</v>
          </cell>
        </row>
        <row r="452">
          <cell r="A452">
            <v>452</v>
          </cell>
        </row>
        <row r="453">
          <cell r="A453">
            <v>453</v>
          </cell>
        </row>
        <row r="454">
          <cell r="A454">
            <v>454</v>
          </cell>
        </row>
        <row r="455">
          <cell r="A455">
            <v>455</v>
          </cell>
        </row>
        <row r="456">
          <cell r="A456">
            <v>456</v>
          </cell>
        </row>
        <row r="457">
          <cell r="A457">
            <v>457</v>
          </cell>
        </row>
        <row r="458">
          <cell r="A458">
            <v>458</v>
          </cell>
        </row>
        <row r="459">
          <cell r="A459">
            <v>459</v>
          </cell>
        </row>
        <row r="460">
          <cell r="A460">
            <v>460</v>
          </cell>
        </row>
        <row r="461">
          <cell r="A461">
            <v>461</v>
          </cell>
        </row>
        <row r="462">
          <cell r="A462">
            <v>462</v>
          </cell>
        </row>
        <row r="463">
          <cell r="A463">
            <v>463</v>
          </cell>
        </row>
        <row r="464">
          <cell r="A464">
            <v>464</v>
          </cell>
        </row>
        <row r="465">
          <cell r="A465">
            <v>465</v>
          </cell>
        </row>
        <row r="466">
          <cell r="A466">
            <v>466</v>
          </cell>
        </row>
        <row r="467">
          <cell r="A467">
            <v>467</v>
          </cell>
        </row>
        <row r="468">
          <cell r="A468">
            <v>468</v>
          </cell>
        </row>
        <row r="469">
          <cell r="A469">
            <v>469</v>
          </cell>
        </row>
        <row r="470">
          <cell r="A470">
            <v>470</v>
          </cell>
        </row>
        <row r="471">
          <cell r="A471">
            <v>471</v>
          </cell>
        </row>
        <row r="472">
          <cell r="A472">
            <v>472</v>
          </cell>
        </row>
        <row r="473">
          <cell r="A473">
            <v>473</v>
          </cell>
        </row>
        <row r="474">
          <cell r="A474">
            <v>474</v>
          </cell>
        </row>
        <row r="475">
          <cell r="A475">
            <v>475</v>
          </cell>
        </row>
        <row r="476">
          <cell r="A476">
            <v>476</v>
          </cell>
        </row>
        <row r="477">
          <cell r="A477">
            <v>477</v>
          </cell>
        </row>
        <row r="478">
          <cell r="A478">
            <v>478</v>
          </cell>
        </row>
        <row r="479">
          <cell r="A479">
            <v>479</v>
          </cell>
        </row>
        <row r="480">
          <cell r="A480">
            <v>480</v>
          </cell>
        </row>
        <row r="481">
          <cell r="A481">
            <v>481</v>
          </cell>
        </row>
        <row r="482">
          <cell r="A482">
            <v>482</v>
          </cell>
        </row>
        <row r="483">
          <cell r="A483">
            <v>483</v>
          </cell>
        </row>
        <row r="484">
          <cell r="A484">
            <v>484</v>
          </cell>
        </row>
        <row r="485">
          <cell r="A485">
            <v>485</v>
          </cell>
        </row>
        <row r="486">
          <cell r="A486">
            <v>486</v>
          </cell>
        </row>
        <row r="487">
          <cell r="A487">
            <v>487</v>
          </cell>
        </row>
        <row r="488">
          <cell r="A488">
            <v>488</v>
          </cell>
        </row>
        <row r="489">
          <cell r="A489">
            <v>489</v>
          </cell>
        </row>
        <row r="490">
          <cell r="A490">
            <v>490</v>
          </cell>
        </row>
        <row r="491">
          <cell r="A491">
            <v>491</v>
          </cell>
        </row>
        <row r="492">
          <cell r="A492">
            <v>492</v>
          </cell>
        </row>
        <row r="493">
          <cell r="A493">
            <v>493</v>
          </cell>
        </row>
        <row r="494">
          <cell r="A494">
            <v>494</v>
          </cell>
        </row>
        <row r="495">
          <cell r="A495">
            <v>495</v>
          </cell>
        </row>
        <row r="496">
          <cell r="A496">
            <v>496</v>
          </cell>
        </row>
        <row r="497">
          <cell r="A497">
            <v>497</v>
          </cell>
        </row>
        <row r="498">
          <cell r="A498">
            <v>498</v>
          </cell>
        </row>
        <row r="499">
          <cell r="A499">
            <v>499</v>
          </cell>
        </row>
        <row r="500">
          <cell r="A500">
            <v>500</v>
          </cell>
        </row>
        <row r="501">
          <cell r="A501">
            <v>501</v>
          </cell>
        </row>
        <row r="502">
          <cell r="A502">
            <v>502</v>
          </cell>
        </row>
        <row r="503">
          <cell r="A503">
            <v>503</v>
          </cell>
        </row>
        <row r="504">
          <cell r="A504">
            <v>504</v>
          </cell>
        </row>
        <row r="505">
          <cell r="A505">
            <v>505</v>
          </cell>
        </row>
        <row r="506">
          <cell r="A506">
            <v>506</v>
          </cell>
        </row>
        <row r="507">
          <cell r="A507">
            <v>507</v>
          </cell>
        </row>
        <row r="508">
          <cell r="A508">
            <v>508</v>
          </cell>
        </row>
        <row r="509">
          <cell r="A509">
            <v>509</v>
          </cell>
        </row>
        <row r="510">
          <cell r="A510">
            <v>510</v>
          </cell>
        </row>
        <row r="511">
          <cell r="A511">
            <v>511</v>
          </cell>
        </row>
        <row r="512">
          <cell r="A512">
            <v>512</v>
          </cell>
        </row>
        <row r="513">
          <cell r="A513">
            <v>513</v>
          </cell>
        </row>
        <row r="514">
          <cell r="A514">
            <v>514</v>
          </cell>
        </row>
        <row r="515">
          <cell r="A515">
            <v>515</v>
          </cell>
        </row>
        <row r="516">
          <cell r="A516">
            <v>516</v>
          </cell>
        </row>
        <row r="517">
          <cell r="A517">
            <v>517</v>
          </cell>
        </row>
        <row r="518">
          <cell r="A518">
            <v>518</v>
          </cell>
        </row>
        <row r="519">
          <cell r="A519">
            <v>519</v>
          </cell>
        </row>
        <row r="520">
          <cell r="A520">
            <v>520</v>
          </cell>
        </row>
        <row r="521">
          <cell r="A521">
            <v>521</v>
          </cell>
        </row>
        <row r="522">
          <cell r="A522">
            <v>522</v>
          </cell>
        </row>
        <row r="523">
          <cell r="A523">
            <v>523</v>
          </cell>
        </row>
        <row r="524">
          <cell r="A524">
            <v>524</v>
          </cell>
        </row>
        <row r="525">
          <cell r="A525">
            <v>525</v>
          </cell>
        </row>
        <row r="526">
          <cell r="A526">
            <v>526</v>
          </cell>
        </row>
        <row r="527">
          <cell r="A527">
            <v>527</v>
          </cell>
        </row>
        <row r="528">
          <cell r="A528">
            <v>528</v>
          </cell>
        </row>
        <row r="529">
          <cell r="A529">
            <v>529</v>
          </cell>
        </row>
        <row r="530">
          <cell r="A530">
            <v>530</v>
          </cell>
        </row>
        <row r="531">
          <cell r="A531">
            <v>531</v>
          </cell>
        </row>
        <row r="532">
          <cell r="A532">
            <v>532</v>
          </cell>
        </row>
        <row r="533">
          <cell r="A533">
            <v>533</v>
          </cell>
        </row>
        <row r="534">
          <cell r="A534">
            <v>534</v>
          </cell>
        </row>
        <row r="535">
          <cell r="A535">
            <v>535</v>
          </cell>
        </row>
        <row r="536">
          <cell r="A536">
            <v>536</v>
          </cell>
        </row>
        <row r="537">
          <cell r="A537">
            <v>537</v>
          </cell>
        </row>
        <row r="538">
          <cell r="A538">
            <v>538</v>
          </cell>
        </row>
        <row r="539">
          <cell r="A539">
            <v>539</v>
          </cell>
        </row>
        <row r="540">
          <cell r="A540">
            <v>540</v>
          </cell>
        </row>
        <row r="541">
          <cell r="A541">
            <v>541</v>
          </cell>
        </row>
        <row r="542">
          <cell r="A542">
            <v>542</v>
          </cell>
        </row>
        <row r="543">
          <cell r="A543">
            <v>543</v>
          </cell>
        </row>
        <row r="544">
          <cell r="A544">
            <v>544</v>
          </cell>
        </row>
        <row r="545">
          <cell r="A545">
            <v>545</v>
          </cell>
        </row>
        <row r="546">
          <cell r="A546">
            <v>546</v>
          </cell>
        </row>
        <row r="547">
          <cell r="A547">
            <v>547</v>
          </cell>
        </row>
        <row r="548">
          <cell r="A548">
            <v>548</v>
          </cell>
        </row>
        <row r="549">
          <cell r="A549">
            <v>549</v>
          </cell>
        </row>
        <row r="550">
          <cell r="A550">
            <v>550</v>
          </cell>
        </row>
        <row r="551">
          <cell r="A551">
            <v>551</v>
          </cell>
        </row>
        <row r="552">
          <cell r="A552">
            <v>552</v>
          </cell>
        </row>
        <row r="553">
          <cell r="A553">
            <v>553</v>
          </cell>
        </row>
        <row r="554">
          <cell r="A554">
            <v>554</v>
          </cell>
        </row>
        <row r="555">
          <cell r="A555">
            <v>555</v>
          </cell>
        </row>
        <row r="556">
          <cell r="A556">
            <v>556</v>
          </cell>
        </row>
        <row r="557">
          <cell r="A557">
            <v>557</v>
          </cell>
        </row>
        <row r="558">
          <cell r="A558">
            <v>558</v>
          </cell>
        </row>
        <row r="559">
          <cell r="A559">
            <v>559</v>
          </cell>
        </row>
        <row r="560">
          <cell r="A560">
            <v>560</v>
          </cell>
        </row>
        <row r="561">
          <cell r="A561">
            <v>561</v>
          </cell>
        </row>
        <row r="562">
          <cell r="A562">
            <v>562</v>
          </cell>
        </row>
        <row r="563">
          <cell r="A563">
            <v>563</v>
          </cell>
        </row>
        <row r="564">
          <cell r="A564">
            <v>564</v>
          </cell>
        </row>
        <row r="565">
          <cell r="A565">
            <v>565</v>
          </cell>
        </row>
        <row r="566">
          <cell r="A566">
            <v>566</v>
          </cell>
        </row>
        <row r="567">
          <cell r="A567">
            <v>567</v>
          </cell>
        </row>
        <row r="568">
          <cell r="A568">
            <v>568</v>
          </cell>
        </row>
        <row r="569">
          <cell r="A569">
            <v>569</v>
          </cell>
        </row>
        <row r="570">
          <cell r="A570">
            <v>570</v>
          </cell>
        </row>
        <row r="571">
          <cell r="A571">
            <v>571</v>
          </cell>
        </row>
        <row r="572">
          <cell r="A572">
            <v>572</v>
          </cell>
        </row>
        <row r="573">
          <cell r="A573">
            <v>573</v>
          </cell>
        </row>
        <row r="574">
          <cell r="A574">
            <v>574</v>
          </cell>
        </row>
        <row r="575">
          <cell r="A575">
            <v>575</v>
          </cell>
        </row>
        <row r="576">
          <cell r="A576">
            <v>576</v>
          </cell>
        </row>
        <row r="577">
          <cell r="A577">
            <v>577</v>
          </cell>
        </row>
        <row r="578">
          <cell r="A578">
            <v>578</v>
          </cell>
        </row>
        <row r="579">
          <cell r="A579">
            <v>579</v>
          </cell>
        </row>
        <row r="580">
          <cell r="A580">
            <v>580</v>
          </cell>
        </row>
        <row r="581">
          <cell r="A581">
            <v>581</v>
          </cell>
        </row>
        <row r="582">
          <cell r="A582">
            <v>582</v>
          </cell>
        </row>
        <row r="583">
          <cell r="A583">
            <v>583</v>
          </cell>
        </row>
        <row r="584">
          <cell r="A584">
            <v>584</v>
          </cell>
        </row>
        <row r="585">
          <cell r="A585">
            <v>585</v>
          </cell>
        </row>
        <row r="586">
          <cell r="A586">
            <v>586</v>
          </cell>
        </row>
        <row r="587">
          <cell r="A587">
            <v>587</v>
          </cell>
        </row>
        <row r="588">
          <cell r="A588">
            <v>588</v>
          </cell>
        </row>
        <row r="589">
          <cell r="A589">
            <v>589</v>
          </cell>
        </row>
        <row r="590">
          <cell r="A590">
            <v>590</v>
          </cell>
        </row>
        <row r="591">
          <cell r="A591">
            <v>591</v>
          </cell>
        </row>
        <row r="592">
          <cell r="A592">
            <v>592</v>
          </cell>
        </row>
        <row r="593">
          <cell r="A593">
            <v>593</v>
          </cell>
        </row>
        <row r="594">
          <cell r="A594">
            <v>594</v>
          </cell>
        </row>
        <row r="595">
          <cell r="A595">
            <v>595</v>
          </cell>
        </row>
        <row r="596">
          <cell r="A596">
            <v>596</v>
          </cell>
        </row>
        <row r="597">
          <cell r="A597">
            <v>597</v>
          </cell>
        </row>
        <row r="598">
          <cell r="A598">
            <v>598</v>
          </cell>
        </row>
        <row r="599">
          <cell r="A599">
            <v>599</v>
          </cell>
        </row>
        <row r="600">
          <cell r="A600">
            <v>600</v>
          </cell>
        </row>
        <row r="601">
          <cell r="A601">
            <v>601</v>
          </cell>
        </row>
        <row r="602">
          <cell r="A602">
            <v>602</v>
          </cell>
        </row>
        <row r="603">
          <cell r="A603">
            <v>603</v>
          </cell>
        </row>
        <row r="604">
          <cell r="A604">
            <v>604</v>
          </cell>
        </row>
        <row r="605">
          <cell r="A605">
            <v>605</v>
          </cell>
        </row>
        <row r="606">
          <cell r="A606">
            <v>606</v>
          </cell>
        </row>
        <row r="607">
          <cell r="A607">
            <v>607</v>
          </cell>
        </row>
        <row r="608">
          <cell r="A608">
            <v>608</v>
          </cell>
        </row>
        <row r="609">
          <cell r="A609">
            <v>609</v>
          </cell>
        </row>
        <row r="610">
          <cell r="A610">
            <v>610</v>
          </cell>
        </row>
        <row r="611">
          <cell r="A611">
            <v>611</v>
          </cell>
        </row>
        <row r="612">
          <cell r="A612">
            <v>612</v>
          </cell>
        </row>
        <row r="613">
          <cell r="A613">
            <v>613</v>
          </cell>
        </row>
        <row r="614">
          <cell r="A614">
            <v>614</v>
          </cell>
        </row>
        <row r="615">
          <cell r="A615">
            <v>615</v>
          </cell>
        </row>
        <row r="616">
          <cell r="A616">
            <v>616</v>
          </cell>
        </row>
        <row r="617">
          <cell r="A617">
            <v>617</v>
          </cell>
        </row>
        <row r="618">
          <cell r="A618">
            <v>618</v>
          </cell>
        </row>
        <row r="619">
          <cell r="A619">
            <v>619</v>
          </cell>
        </row>
        <row r="620">
          <cell r="A620">
            <v>620</v>
          </cell>
        </row>
        <row r="621">
          <cell r="A621">
            <v>621</v>
          </cell>
        </row>
        <row r="622">
          <cell r="A622">
            <v>622</v>
          </cell>
        </row>
        <row r="623">
          <cell r="A623">
            <v>623</v>
          </cell>
        </row>
        <row r="624">
          <cell r="A624">
            <v>624</v>
          </cell>
        </row>
        <row r="625">
          <cell r="A625">
            <v>625</v>
          </cell>
        </row>
        <row r="626">
          <cell r="A626">
            <v>626</v>
          </cell>
        </row>
        <row r="627">
          <cell r="A627">
            <v>627</v>
          </cell>
        </row>
        <row r="628">
          <cell r="A628">
            <v>628</v>
          </cell>
        </row>
        <row r="629">
          <cell r="A629">
            <v>629</v>
          </cell>
        </row>
        <row r="630">
          <cell r="A630">
            <v>630</v>
          </cell>
        </row>
        <row r="631">
          <cell r="A631">
            <v>631</v>
          </cell>
        </row>
        <row r="632">
          <cell r="A632">
            <v>632</v>
          </cell>
        </row>
        <row r="633">
          <cell r="A633">
            <v>633</v>
          </cell>
        </row>
        <row r="634">
          <cell r="A634">
            <v>634</v>
          </cell>
        </row>
        <row r="635">
          <cell r="A635">
            <v>635</v>
          </cell>
        </row>
        <row r="636">
          <cell r="A636">
            <v>636</v>
          </cell>
        </row>
        <row r="637">
          <cell r="A637">
            <v>637</v>
          </cell>
        </row>
        <row r="638">
          <cell r="A638">
            <v>638</v>
          </cell>
        </row>
        <row r="639">
          <cell r="A639">
            <v>639</v>
          </cell>
        </row>
        <row r="640">
          <cell r="A640">
            <v>640</v>
          </cell>
        </row>
        <row r="641">
          <cell r="A641">
            <v>641</v>
          </cell>
        </row>
        <row r="642">
          <cell r="A642">
            <v>642</v>
          </cell>
        </row>
        <row r="643">
          <cell r="A643">
            <v>643</v>
          </cell>
        </row>
        <row r="644">
          <cell r="A644">
            <v>644</v>
          </cell>
        </row>
        <row r="645">
          <cell r="A645">
            <v>645</v>
          </cell>
        </row>
        <row r="646">
          <cell r="A646">
            <v>646</v>
          </cell>
        </row>
        <row r="647">
          <cell r="A647">
            <v>647</v>
          </cell>
        </row>
        <row r="648">
          <cell r="A648">
            <v>648</v>
          </cell>
        </row>
        <row r="649">
          <cell r="A649">
            <v>649</v>
          </cell>
        </row>
        <row r="650">
          <cell r="A650">
            <v>650</v>
          </cell>
        </row>
        <row r="651">
          <cell r="A651">
            <v>651</v>
          </cell>
        </row>
        <row r="652">
          <cell r="A652">
            <v>652</v>
          </cell>
        </row>
        <row r="653">
          <cell r="A653">
            <v>653</v>
          </cell>
        </row>
        <row r="654">
          <cell r="A654">
            <v>654</v>
          </cell>
        </row>
        <row r="655">
          <cell r="A655">
            <v>655</v>
          </cell>
        </row>
        <row r="656">
          <cell r="A656">
            <v>656</v>
          </cell>
        </row>
        <row r="657">
          <cell r="A657">
            <v>657</v>
          </cell>
        </row>
        <row r="658">
          <cell r="A658">
            <v>658</v>
          </cell>
        </row>
        <row r="659">
          <cell r="A659">
            <v>659</v>
          </cell>
        </row>
        <row r="660">
          <cell r="A660">
            <v>660</v>
          </cell>
        </row>
        <row r="661">
          <cell r="A661">
            <v>661</v>
          </cell>
        </row>
        <row r="662">
          <cell r="A662">
            <v>662</v>
          </cell>
        </row>
        <row r="663">
          <cell r="A663">
            <v>663</v>
          </cell>
        </row>
        <row r="664">
          <cell r="A664">
            <v>664</v>
          </cell>
        </row>
        <row r="665">
          <cell r="A665">
            <v>665</v>
          </cell>
        </row>
        <row r="666">
          <cell r="A666">
            <v>666</v>
          </cell>
        </row>
        <row r="667">
          <cell r="A667">
            <v>667</v>
          </cell>
        </row>
        <row r="668">
          <cell r="A668">
            <v>668</v>
          </cell>
        </row>
        <row r="669">
          <cell r="A669">
            <v>669</v>
          </cell>
        </row>
        <row r="670">
          <cell r="A670">
            <v>670</v>
          </cell>
        </row>
        <row r="671">
          <cell r="A671">
            <v>671</v>
          </cell>
        </row>
        <row r="672">
          <cell r="A672">
            <v>672</v>
          </cell>
        </row>
        <row r="673">
          <cell r="A673">
            <v>673</v>
          </cell>
        </row>
        <row r="674">
          <cell r="A674">
            <v>674</v>
          </cell>
        </row>
        <row r="675">
          <cell r="A675">
            <v>675</v>
          </cell>
        </row>
        <row r="676">
          <cell r="A676">
            <v>676</v>
          </cell>
        </row>
        <row r="677">
          <cell r="A677">
            <v>677</v>
          </cell>
        </row>
        <row r="678">
          <cell r="A678">
            <v>678</v>
          </cell>
        </row>
        <row r="679">
          <cell r="A679">
            <v>679</v>
          </cell>
        </row>
        <row r="680">
          <cell r="A680">
            <v>680</v>
          </cell>
        </row>
        <row r="681">
          <cell r="A681">
            <v>681</v>
          </cell>
        </row>
        <row r="682">
          <cell r="A682">
            <v>682</v>
          </cell>
        </row>
        <row r="683">
          <cell r="A683">
            <v>683</v>
          </cell>
        </row>
        <row r="684">
          <cell r="A684">
            <v>684</v>
          </cell>
        </row>
        <row r="685">
          <cell r="A685">
            <v>685</v>
          </cell>
        </row>
        <row r="686">
          <cell r="A686">
            <v>686</v>
          </cell>
        </row>
        <row r="687">
          <cell r="A687">
            <v>687</v>
          </cell>
        </row>
        <row r="688">
          <cell r="A688">
            <v>688</v>
          </cell>
        </row>
        <row r="689">
          <cell r="A689">
            <v>689</v>
          </cell>
        </row>
        <row r="690">
          <cell r="A690">
            <v>690</v>
          </cell>
        </row>
        <row r="691">
          <cell r="A691">
            <v>691</v>
          </cell>
        </row>
        <row r="692">
          <cell r="A692">
            <v>692</v>
          </cell>
        </row>
        <row r="693">
          <cell r="A693">
            <v>693</v>
          </cell>
        </row>
        <row r="694">
          <cell r="A694">
            <v>694</v>
          </cell>
        </row>
        <row r="695">
          <cell r="A695">
            <v>695</v>
          </cell>
        </row>
        <row r="696">
          <cell r="A696">
            <v>696</v>
          </cell>
        </row>
        <row r="697">
          <cell r="A697">
            <v>697</v>
          </cell>
        </row>
        <row r="698">
          <cell r="A698">
            <v>698</v>
          </cell>
        </row>
        <row r="699">
          <cell r="A699">
            <v>699</v>
          </cell>
        </row>
        <row r="700">
          <cell r="A700">
            <v>700</v>
          </cell>
        </row>
        <row r="701">
          <cell r="A701">
            <v>701</v>
          </cell>
        </row>
        <row r="702">
          <cell r="A702">
            <v>702</v>
          </cell>
        </row>
        <row r="703">
          <cell r="A703">
            <v>703</v>
          </cell>
        </row>
        <row r="704">
          <cell r="A704">
            <v>704</v>
          </cell>
        </row>
        <row r="705">
          <cell r="A705">
            <v>705</v>
          </cell>
        </row>
        <row r="706">
          <cell r="A706">
            <v>706</v>
          </cell>
        </row>
        <row r="707">
          <cell r="A707">
            <v>707</v>
          </cell>
        </row>
        <row r="708">
          <cell r="A708">
            <v>708</v>
          </cell>
        </row>
        <row r="709">
          <cell r="A709">
            <v>709</v>
          </cell>
        </row>
        <row r="710">
          <cell r="A710">
            <v>710</v>
          </cell>
        </row>
        <row r="711">
          <cell r="A711">
            <v>711</v>
          </cell>
        </row>
        <row r="712">
          <cell r="A712">
            <v>712</v>
          </cell>
        </row>
        <row r="713">
          <cell r="A713">
            <v>713</v>
          </cell>
        </row>
        <row r="714">
          <cell r="A714">
            <v>714</v>
          </cell>
        </row>
        <row r="715">
          <cell r="A715">
            <v>715</v>
          </cell>
        </row>
        <row r="716">
          <cell r="A716">
            <v>716</v>
          </cell>
        </row>
        <row r="717">
          <cell r="A717">
            <v>717</v>
          </cell>
        </row>
        <row r="718">
          <cell r="A718">
            <v>718</v>
          </cell>
        </row>
        <row r="719">
          <cell r="A719">
            <v>719</v>
          </cell>
        </row>
        <row r="720">
          <cell r="A720">
            <v>720</v>
          </cell>
        </row>
        <row r="721">
          <cell r="A721">
            <v>721</v>
          </cell>
        </row>
        <row r="722">
          <cell r="A722">
            <v>722</v>
          </cell>
        </row>
        <row r="723">
          <cell r="A723">
            <v>723</v>
          </cell>
        </row>
        <row r="724">
          <cell r="A724">
            <v>724</v>
          </cell>
        </row>
        <row r="725">
          <cell r="A725">
            <v>725</v>
          </cell>
        </row>
        <row r="726">
          <cell r="A726">
            <v>726</v>
          </cell>
        </row>
        <row r="727">
          <cell r="A727">
            <v>727</v>
          </cell>
        </row>
        <row r="728">
          <cell r="A728">
            <v>728</v>
          </cell>
        </row>
        <row r="729">
          <cell r="A729">
            <v>729</v>
          </cell>
        </row>
        <row r="730">
          <cell r="A730">
            <v>730</v>
          </cell>
        </row>
        <row r="731">
          <cell r="A731">
            <v>731</v>
          </cell>
        </row>
        <row r="732">
          <cell r="A732">
            <v>732</v>
          </cell>
        </row>
        <row r="733">
          <cell r="A733">
            <v>733</v>
          </cell>
        </row>
        <row r="734">
          <cell r="A734">
            <v>734</v>
          </cell>
        </row>
        <row r="735">
          <cell r="A735">
            <v>735</v>
          </cell>
        </row>
        <row r="736">
          <cell r="A736">
            <v>736</v>
          </cell>
        </row>
        <row r="737">
          <cell r="A737">
            <v>737</v>
          </cell>
        </row>
        <row r="738">
          <cell r="A738">
            <v>738</v>
          </cell>
        </row>
        <row r="739">
          <cell r="A739">
            <v>739</v>
          </cell>
        </row>
        <row r="740">
          <cell r="A740">
            <v>740</v>
          </cell>
        </row>
        <row r="741">
          <cell r="A741">
            <v>741</v>
          </cell>
        </row>
        <row r="742">
          <cell r="A742">
            <v>742</v>
          </cell>
        </row>
        <row r="743">
          <cell r="A743">
            <v>743</v>
          </cell>
        </row>
        <row r="744">
          <cell r="A744">
            <v>744</v>
          </cell>
        </row>
        <row r="745">
          <cell r="A745">
            <v>745</v>
          </cell>
        </row>
        <row r="746">
          <cell r="A746">
            <v>746</v>
          </cell>
        </row>
        <row r="747">
          <cell r="A747">
            <v>747</v>
          </cell>
        </row>
        <row r="748">
          <cell r="A748">
            <v>748</v>
          </cell>
        </row>
        <row r="749">
          <cell r="A749">
            <v>749</v>
          </cell>
        </row>
        <row r="750">
          <cell r="A750">
            <v>750</v>
          </cell>
        </row>
        <row r="751">
          <cell r="A751">
            <v>751</v>
          </cell>
        </row>
        <row r="752">
          <cell r="A752">
            <v>752</v>
          </cell>
        </row>
        <row r="753">
          <cell r="A753">
            <v>753</v>
          </cell>
        </row>
        <row r="754">
          <cell r="A754">
            <v>754</v>
          </cell>
        </row>
        <row r="755">
          <cell r="A755">
            <v>755</v>
          </cell>
        </row>
        <row r="756">
          <cell r="A756">
            <v>756</v>
          </cell>
        </row>
        <row r="757">
          <cell r="A757">
            <v>757</v>
          </cell>
        </row>
        <row r="758">
          <cell r="A758">
            <v>758</v>
          </cell>
        </row>
        <row r="759">
          <cell r="A759">
            <v>759</v>
          </cell>
        </row>
        <row r="760">
          <cell r="A760">
            <v>760</v>
          </cell>
        </row>
        <row r="761">
          <cell r="A761">
            <v>761</v>
          </cell>
        </row>
        <row r="762">
          <cell r="A762">
            <v>762</v>
          </cell>
        </row>
        <row r="763">
          <cell r="A763">
            <v>763</v>
          </cell>
        </row>
        <row r="764">
          <cell r="A764">
            <v>764</v>
          </cell>
        </row>
        <row r="765">
          <cell r="A765">
            <v>765</v>
          </cell>
        </row>
        <row r="766">
          <cell r="A766">
            <v>766</v>
          </cell>
        </row>
        <row r="767">
          <cell r="A767">
            <v>767</v>
          </cell>
        </row>
        <row r="768">
          <cell r="A768">
            <v>768</v>
          </cell>
        </row>
        <row r="769">
          <cell r="A769">
            <v>769</v>
          </cell>
        </row>
        <row r="770">
          <cell r="A770">
            <v>770</v>
          </cell>
        </row>
        <row r="771">
          <cell r="A771">
            <v>771</v>
          </cell>
        </row>
        <row r="772">
          <cell r="A772">
            <v>772</v>
          </cell>
        </row>
        <row r="773">
          <cell r="A773">
            <v>773</v>
          </cell>
        </row>
        <row r="774">
          <cell r="A774">
            <v>774</v>
          </cell>
        </row>
        <row r="775">
          <cell r="A775">
            <v>775</v>
          </cell>
        </row>
        <row r="776">
          <cell r="A776">
            <v>776</v>
          </cell>
        </row>
        <row r="777">
          <cell r="A777">
            <v>777</v>
          </cell>
        </row>
        <row r="778">
          <cell r="A778">
            <v>778</v>
          </cell>
        </row>
        <row r="779">
          <cell r="A779">
            <v>779</v>
          </cell>
        </row>
        <row r="780">
          <cell r="A780">
            <v>780</v>
          </cell>
        </row>
        <row r="781">
          <cell r="A781">
            <v>781</v>
          </cell>
        </row>
        <row r="782">
          <cell r="A782">
            <v>782</v>
          </cell>
        </row>
        <row r="783">
          <cell r="A783">
            <v>783</v>
          </cell>
        </row>
        <row r="784">
          <cell r="A784">
            <v>784</v>
          </cell>
        </row>
        <row r="785">
          <cell r="A785">
            <v>785</v>
          </cell>
        </row>
        <row r="786">
          <cell r="A786">
            <v>786</v>
          </cell>
        </row>
        <row r="787">
          <cell r="A787">
            <v>787</v>
          </cell>
        </row>
        <row r="788">
          <cell r="A788">
            <v>788</v>
          </cell>
        </row>
        <row r="789">
          <cell r="A789">
            <v>789</v>
          </cell>
        </row>
        <row r="790">
          <cell r="A790">
            <v>790</v>
          </cell>
        </row>
        <row r="791">
          <cell r="A791">
            <v>791</v>
          </cell>
        </row>
        <row r="792">
          <cell r="A792">
            <v>792</v>
          </cell>
        </row>
        <row r="793">
          <cell r="A793">
            <v>793</v>
          </cell>
        </row>
        <row r="794">
          <cell r="A794">
            <v>794</v>
          </cell>
        </row>
        <row r="795">
          <cell r="A795">
            <v>795</v>
          </cell>
        </row>
        <row r="796">
          <cell r="A796">
            <v>796</v>
          </cell>
        </row>
        <row r="797">
          <cell r="A797">
            <v>797</v>
          </cell>
        </row>
        <row r="798">
          <cell r="A798">
            <v>798</v>
          </cell>
        </row>
        <row r="799">
          <cell r="A799">
            <v>799</v>
          </cell>
        </row>
        <row r="800">
          <cell r="A800">
            <v>800</v>
          </cell>
        </row>
        <row r="801">
          <cell r="A801">
            <v>801</v>
          </cell>
        </row>
        <row r="802">
          <cell r="A802">
            <v>802</v>
          </cell>
        </row>
        <row r="803">
          <cell r="A803">
            <v>803</v>
          </cell>
        </row>
        <row r="804">
          <cell r="A804">
            <v>804</v>
          </cell>
        </row>
        <row r="805">
          <cell r="A805">
            <v>805</v>
          </cell>
        </row>
        <row r="806">
          <cell r="A806">
            <v>806</v>
          </cell>
        </row>
        <row r="807">
          <cell r="A807">
            <v>807</v>
          </cell>
        </row>
        <row r="808">
          <cell r="A808">
            <v>808</v>
          </cell>
        </row>
        <row r="809">
          <cell r="A809">
            <v>809</v>
          </cell>
        </row>
        <row r="810">
          <cell r="A810">
            <v>810</v>
          </cell>
        </row>
        <row r="811">
          <cell r="A811">
            <v>811</v>
          </cell>
        </row>
        <row r="812">
          <cell r="A812">
            <v>812</v>
          </cell>
        </row>
        <row r="813">
          <cell r="A813">
            <v>813</v>
          </cell>
        </row>
        <row r="814">
          <cell r="A814">
            <v>814</v>
          </cell>
        </row>
        <row r="815">
          <cell r="A815">
            <v>815</v>
          </cell>
        </row>
        <row r="816">
          <cell r="A816">
            <v>816</v>
          </cell>
        </row>
        <row r="817">
          <cell r="A817">
            <v>817</v>
          </cell>
        </row>
        <row r="818">
          <cell r="A818">
            <v>818</v>
          </cell>
        </row>
        <row r="819">
          <cell r="A819">
            <v>819</v>
          </cell>
        </row>
        <row r="820">
          <cell r="A820">
            <v>820</v>
          </cell>
        </row>
        <row r="821">
          <cell r="A821">
            <v>821</v>
          </cell>
        </row>
        <row r="822">
          <cell r="A822">
            <v>822</v>
          </cell>
        </row>
        <row r="823">
          <cell r="A823">
            <v>823</v>
          </cell>
        </row>
        <row r="824">
          <cell r="A824">
            <v>824</v>
          </cell>
        </row>
        <row r="825">
          <cell r="A825">
            <v>825</v>
          </cell>
        </row>
        <row r="826">
          <cell r="A826">
            <v>826</v>
          </cell>
        </row>
        <row r="827">
          <cell r="A827">
            <v>827</v>
          </cell>
        </row>
        <row r="828">
          <cell r="A828">
            <v>828</v>
          </cell>
        </row>
        <row r="829">
          <cell r="A829">
            <v>829</v>
          </cell>
        </row>
        <row r="830">
          <cell r="A830">
            <v>830</v>
          </cell>
        </row>
        <row r="831">
          <cell r="A831">
            <v>831</v>
          </cell>
        </row>
        <row r="832">
          <cell r="A832">
            <v>832</v>
          </cell>
        </row>
        <row r="833">
          <cell r="A833">
            <v>833</v>
          </cell>
        </row>
        <row r="834">
          <cell r="A834">
            <v>834</v>
          </cell>
        </row>
        <row r="835">
          <cell r="A835">
            <v>835</v>
          </cell>
        </row>
        <row r="836">
          <cell r="A836">
            <v>836</v>
          </cell>
        </row>
        <row r="837">
          <cell r="A837">
            <v>837</v>
          </cell>
        </row>
        <row r="838">
          <cell r="A838">
            <v>838</v>
          </cell>
        </row>
        <row r="839">
          <cell r="A839">
            <v>839</v>
          </cell>
        </row>
        <row r="840">
          <cell r="A840">
            <v>840</v>
          </cell>
        </row>
        <row r="841">
          <cell r="A841">
            <v>841</v>
          </cell>
        </row>
        <row r="842">
          <cell r="A842">
            <v>842</v>
          </cell>
        </row>
        <row r="843">
          <cell r="A843">
            <v>843</v>
          </cell>
        </row>
        <row r="844">
          <cell r="A844">
            <v>844</v>
          </cell>
        </row>
        <row r="845">
          <cell r="A845">
            <v>845</v>
          </cell>
        </row>
        <row r="846">
          <cell r="A846">
            <v>846</v>
          </cell>
        </row>
        <row r="847">
          <cell r="A847">
            <v>847</v>
          </cell>
        </row>
        <row r="848">
          <cell r="A848">
            <v>848</v>
          </cell>
        </row>
        <row r="849">
          <cell r="A849">
            <v>849</v>
          </cell>
        </row>
        <row r="850">
          <cell r="A850">
            <v>850</v>
          </cell>
        </row>
        <row r="851">
          <cell r="A851">
            <v>851</v>
          </cell>
        </row>
        <row r="852">
          <cell r="A852">
            <v>852</v>
          </cell>
        </row>
        <row r="853">
          <cell r="A853">
            <v>853</v>
          </cell>
        </row>
        <row r="854">
          <cell r="A854">
            <v>854</v>
          </cell>
        </row>
        <row r="855">
          <cell r="A855">
            <v>855</v>
          </cell>
        </row>
        <row r="856">
          <cell r="A856">
            <v>856</v>
          </cell>
        </row>
        <row r="857">
          <cell r="A857">
            <v>857</v>
          </cell>
        </row>
        <row r="858">
          <cell r="A858">
            <v>858</v>
          </cell>
        </row>
        <row r="859">
          <cell r="A859">
            <v>859</v>
          </cell>
        </row>
        <row r="860">
          <cell r="A860">
            <v>860</v>
          </cell>
        </row>
        <row r="861">
          <cell r="A861">
            <v>861</v>
          </cell>
        </row>
        <row r="862">
          <cell r="A862">
            <v>862</v>
          </cell>
        </row>
        <row r="863">
          <cell r="A863">
            <v>863</v>
          </cell>
        </row>
        <row r="864">
          <cell r="A864">
            <v>864</v>
          </cell>
        </row>
        <row r="865">
          <cell r="A865">
            <v>865</v>
          </cell>
        </row>
        <row r="866">
          <cell r="A866">
            <v>866</v>
          </cell>
        </row>
        <row r="867">
          <cell r="A867">
            <v>867</v>
          </cell>
        </row>
        <row r="868">
          <cell r="A868">
            <v>868</v>
          </cell>
        </row>
        <row r="869">
          <cell r="A869">
            <v>869</v>
          </cell>
        </row>
        <row r="870">
          <cell r="A870">
            <v>870</v>
          </cell>
        </row>
        <row r="871">
          <cell r="A871">
            <v>871</v>
          </cell>
        </row>
        <row r="872">
          <cell r="A872">
            <v>872</v>
          </cell>
        </row>
        <row r="873">
          <cell r="A873">
            <v>873</v>
          </cell>
        </row>
        <row r="874">
          <cell r="A874">
            <v>874</v>
          </cell>
        </row>
        <row r="875">
          <cell r="A875">
            <v>875</v>
          </cell>
        </row>
        <row r="876">
          <cell r="A876">
            <v>876</v>
          </cell>
        </row>
        <row r="877">
          <cell r="A877">
            <v>877</v>
          </cell>
        </row>
        <row r="878">
          <cell r="A878">
            <v>878</v>
          </cell>
        </row>
        <row r="879">
          <cell r="A879">
            <v>879</v>
          </cell>
        </row>
        <row r="880">
          <cell r="A880">
            <v>880</v>
          </cell>
        </row>
        <row r="881">
          <cell r="A881">
            <v>881</v>
          </cell>
        </row>
        <row r="882">
          <cell r="A882">
            <v>882</v>
          </cell>
        </row>
        <row r="883">
          <cell r="A883">
            <v>883</v>
          </cell>
        </row>
        <row r="884">
          <cell r="A884">
            <v>884</v>
          </cell>
        </row>
        <row r="885">
          <cell r="A885">
            <v>885</v>
          </cell>
        </row>
        <row r="886">
          <cell r="A886">
            <v>886</v>
          </cell>
        </row>
        <row r="887">
          <cell r="A887">
            <v>887</v>
          </cell>
        </row>
        <row r="888">
          <cell r="A888">
            <v>888</v>
          </cell>
        </row>
        <row r="889">
          <cell r="A889">
            <v>889</v>
          </cell>
        </row>
        <row r="890">
          <cell r="A890">
            <v>890</v>
          </cell>
        </row>
        <row r="891">
          <cell r="A891">
            <v>891</v>
          </cell>
        </row>
        <row r="892">
          <cell r="A892">
            <v>892</v>
          </cell>
        </row>
        <row r="893">
          <cell r="A893">
            <v>893</v>
          </cell>
        </row>
        <row r="894">
          <cell r="A894">
            <v>894</v>
          </cell>
        </row>
        <row r="895">
          <cell r="A895">
            <v>895</v>
          </cell>
        </row>
        <row r="896">
          <cell r="A896">
            <v>896</v>
          </cell>
        </row>
        <row r="897">
          <cell r="A897">
            <v>897</v>
          </cell>
        </row>
        <row r="898">
          <cell r="A898">
            <v>898</v>
          </cell>
        </row>
        <row r="899">
          <cell r="A899">
            <v>899</v>
          </cell>
        </row>
        <row r="900">
          <cell r="A900">
            <v>900</v>
          </cell>
        </row>
        <row r="901">
          <cell r="A901">
            <v>901</v>
          </cell>
        </row>
        <row r="902">
          <cell r="A902">
            <v>902</v>
          </cell>
        </row>
        <row r="903">
          <cell r="A903">
            <v>903</v>
          </cell>
        </row>
        <row r="904">
          <cell r="A904">
            <v>904</v>
          </cell>
        </row>
        <row r="905">
          <cell r="A905">
            <v>905</v>
          </cell>
        </row>
        <row r="906">
          <cell r="A906">
            <v>906</v>
          </cell>
        </row>
        <row r="907">
          <cell r="A907">
            <v>907</v>
          </cell>
        </row>
        <row r="908">
          <cell r="A908">
            <v>908</v>
          </cell>
        </row>
        <row r="909">
          <cell r="A909">
            <v>909</v>
          </cell>
        </row>
        <row r="910">
          <cell r="A910">
            <v>910</v>
          </cell>
        </row>
        <row r="911">
          <cell r="A911">
            <v>911</v>
          </cell>
        </row>
        <row r="912">
          <cell r="A912">
            <v>912</v>
          </cell>
        </row>
        <row r="913">
          <cell r="A913">
            <v>913</v>
          </cell>
        </row>
        <row r="914">
          <cell r="A914">
            <v>914</v>
          </cell>
        </row>
        <row r="915">
          <cell r="A915">
            <v>915</v>
          </cell>
        </row>
        <row r="916">
          <cell r="A916">
            <v>916</v>
          </cell>
        </row>
        <row r="917">
          <cell r="A917">
            <v>917</v>
          </cell>
        </row>
        <row r="918">
          <cell r="A918">
            <v>918</v>
          </cell>
        </row>
        <row r="919">
          <cell r="A919">
            <v>919</v>
          </cell>
        </row>
        <row r="920">
          <cell r="A920">
            <v>920</v>
          </cell>
        </row>
        <row r="921">
          <cell r="A921">
            <v>921</v>
          </cell>
        </row>
        <row r="922">
          <cell r="A922">
            <v>922</v>
          </cell>
        </row>
        <row r="923">
          <cell r="A923">
            <v>923</v>
          </cell>
        </row>
        <row r="924">
          <cell r="A924">
            <v>924</v>
          </cell>
        </row>
        <row r="925">
          <cell r="A925">
            <v>925</v>
          </cell>
        </row>
        <row r="926">
          <cell r="A926">
            <v>926</v>
          </cell>
        </row>
        <row r="927">
          <cell r="A927">
            <v>927</v>
          </cell>
        </row>
        <row r="928">
          <cell r="A928">
            <v>928</v>
          </cell>
        </row>
        <row r="929">
          <cell r="A929">
            <v>929</v>
          </cell>
        </row>
        <row r="930">
          <cell r="A930">
            <v>930</v>
          </cell>
        </row>
        <row r="931">
          <cell r="A931">
            <v>931</v>
          </cell>
        </row>
        <row r="932">
          <cell r="A932">
            <v>932</v>
          </cell>
        </row>
        <row r="933">
          <cell r="A933">
            <v>933</v>
          </cell>
        </row>
        <row r="934">
          <cell r="A934">
            <v>934</v>
          </cell>
        </row>
        <row r="935">
          <cell r="A935">
            <v>935</v>
          </cell>
        </row>
        <row r="936">
          <cell r="A936">
            <v>936</v>
          </cell>
        </row>
        <row r="937">
          <cell r="A937">
            <v>937</v>
          </cell>
        </row>
        <row r="938">
          <cell r="A938">
            <v>938</v>
          </cell>
        </row>
        <row r="939">
          <cell r="A939">
            <v>939</v>
          </cell>
        </row>
        <row r="940">
          <cell r="A940">
            <v>940</v>
          </cell>
        </row>
        <row r="941">
          <cell r="A941">
            <v>941</v>
          </cell>
        </row>
        <row r="942">
          <cell r="A942">
            <v>942</v>
          </cell>
        </row>
        <row r="943">
          <cell r="A943">
            <v>943</v>
          </cell>
        </row>
        <row r="944">
          <cell r="A944">
            <v>944</v>
          </cell>
        </row>
        <row r="945">
          <cell r="A945">
            <v>945</v>
          </cell>
        </row>
        <row r="946">
          <cell r="A946">
            <v>946</v>
          </cell>
        </row>
        <row r="947">
          <cell r="A947">
            <v>947</v>
          </cell>
        </row>
        <row r="948">
          <cell r="A948">
            <v>948</v>
          </cell>
        </row>
        <row r="949">
          <cell r="A949">
            <v>949</v>
          </cell>
        </row>
        <row r="950">
          <cell r="A950">
            <v>950</v>
          </cell>
        </row>
        <row r="951">
          <cell r="A951">
            <v>951</v>
          </cell>
        </row>
        <row r="952">
          <cell r="A952">
            <v>952</v>
          </cell>
        </row>
        <row r="953">
          <cell r="A953">
            <v>953</v>
          </cell>
        </row>
        <row r="954">
          <cell r="A954">
            <v>954</v>
          </cell>
        </row>
        <row r="955">
          <cell r="A955">
            <v>955</v>
          </cell>
        </row>
        <row r="956">
          <cell r="A956">
            <v>956</v>
          </cell>
        </row>
        <row r="957">
          <cell r="A957">
            <v>957</v>
          </cell>
        </row>
        <row r="958">
          <cell r="A958">
            <v>958</v>
          </cell>
        </row>
        <row r="959">
          <cell r="A959">
            <v>959</v>
          </cell>
        </row>
        <row r="960">
          <cell r="A960">
            <v>960</v>
          </cell>
        </row>
        <row r="961">
          <cell r="A961">
            <v>961</v>
          </cell>
        </row>
        <row r="962">
          <cell r="A962">
            <v>962</v>
          </cell>
        </row>
        <row r="963">
          <cell r="A963">
            <v>963</v>
          </cell>
        </row>
        <row r="964">
          <cell r="A964">
            <v>964</v>
          </cell>
        </row>
        <row r="965">
          <cell r="A965">
            <v>965</v>
          </cell>
        </row>
        <row r="966">
          <cell r="A966">
            <v>966</v>
          </cell>
        </row>
        <row r="967">
          <cell r="A967">
            <v>967</v>
          </cell>
        </row>
        <row r="968">
          <cell r="A968">
            <v>968</v>
          </cell>
        </row>
        <row r="969">
          <cell r="A969">
            <v>969</v>
          </cell>
        </row>
        <row r="970">
          <cell r="A970">
            <v>970</v>
          </cell>
        </row>
        <row r="971">
          <cell r="A971">
            <v>971</v>
          </cell>
        </row>
        <row r="972">
          <cell r="A972">
            <v>972</v>
          </cell>
        </row>
        <row r="973">
          <cell r="A973">
            <v>973</v>
          </cell>
        </row>
        <row r="974">
          <cell r="A974">
            <v>974</v>
          </cell>
        </row>
        <row r="975">
          <cell r="A975">
            <v>975</v>
          </cell>
        </row>
        <row r="976">
          <cell r="A976">
            <v>976</v>
          </cell>
        </row>
        <row r="977">
          <cell r="A977">
            <v>977</v>
          </cell>
        </row>
        <row r="978">
          <cell r="A978">
            <v>978</v>
          </cell>
        </row>
        <row r="979">
          <cell r="A979">
            <v>979</v>
          </cell>
        </row>
        <row r="980">
          <cell r="A980">
            <v>980</v>
          </cell>
        </row>
        <row r="981">
          <cell r="A981">
            <v>981</v>
          </cell>
        </row>
        <row r="982">
          <cell r="A982">
            <v>982</v>
          </cell>
        </row>
        <row r="983">
          <cell r="A983">
            <v>983</v>
          </cell>
        </row>
        <row r="984">
          <cell r="A984">
            <v>984</v>
          </cell>
        </row>
        <row r="985">
          <cell r="A985">
            <v>985</v>
          </cell>
        </row>
        <row r="986">
          <cell r="A986">
            <v>986</v>
          </cell>
        </row>
        <row r="987">
          <cell r="A987">
            <v>987</v>
          </cell>
        </row>
        <row r="988">
          <cell r="A988">
            <v>988</v>
          </cell>
        </row>
        <row r="989">
          <cell r="A989">
            <v>989</v>
          </cell>
        </row>
        <row r="990">
          <cell r="A990">
            <v>990</v>
          </cell>
        </row>
        <row r="991">
          <cell r="A991">
            <v>991</v>
          </cell>
        </row>
        <row r="992">
          <cell r="A992">
            <v>992</v>
          </cell>
        </row>
        <row r="993">
          <cell r="A993">
            <v>993</v>
          </cell>
        </row>
        <row r="994">
          <cell r="A994">
            <v>994</v>
          </cell>
        </row>
        <row r="995">
          <cell r="A995">
            <v>995</v>
          </cell>
        </row>
        <row r="996">
          <cell r="A996">
            <v>996</v>
          </cell>
        </row>
        <row r="997">
          <cell r="A997">
            <v>997</v>
          </cell>
        </row>
        <row r="998">
          <cell r="A998">
            <v>998</v>
          </cell>
        </row>
        <row r="999">
          <cell r="A999">
            <v>999</v>
          </cell>
        </row>
        <row r="1000">
          <cell r="A1000">
            <v>1000</v>
          </cell>
        </row>
        <row r="1001">
          <cell r="A1001">
            <v>1001</v>
          </cell>
        </row>
        <row r="1002">
          <cell r="A1002">
            <v>1002</v>
          </cell>
        </row>
        <row r="1003">
          <cell r="A1003">
            <v>1003</v>
          </cell>
        </row>
        <row r="1004">
          <cell r="A1004">
            <v>1004</v>
          </cell>
        </row>
        <row r="1005">
          <cell r="A1005">
            <v>1005</v>
          </cell>
        </row>
        <row r="1006">
          <cell r="A1006">
            <v>1006</v>
          </cell>
        </row>
        <row r="1007">
          <cell r="A1007">
            <v>1007</v>
          </cell>
        </row>
        <row r="1008">
          <cell r="A1008">
            <v>1008</v>
          </cell>
        </row>
        <row r="1009">
          <cell r="A1009">
            <v>1009</v>
          </cell>
        </row>
        <row r="1010">
          <cell r="A1010">
            <v>1010</v>
          </cell>
        </row>
        <row r="1011">
          <cell r="A1011">
            <v>1011</v>
          </cell>
        </row>
        <row r="1012">
          <cell r="A1012">
            <v>1012</v>
          </cell>
        </row>
        <row r="1013">
          <cell r="A1013">
            <v>1013</v>
          </cell>
        </row>
        <row r="1014">
          <cell r="A1014">
            <v>1014</v>
          </cell>
        </row>
        <row r="1015">
          <cell r="A1015">
            <v>1015</v>
          </cell>
        </row>
        <row r="1016">
          <cell r="A1016">
            <v>1016</v>
          </cell>
        </row>
        <row r="1017">
          <cell r="A1017">
            <v>1017</v>
          </cell>
        </row>
        <row r="1018">
          <cell r="A1018">
            <v>1018</v>
          </cell>
        </row>
        <row r="1019">
          <cell r="A1019">
            <v>1019</v>
          </cell>
        </row>
        <row r="1020">
          <cell r="A1020">
            <v>1020</v>
          </cell>
        </row>
        <row r="1021">
          <cell r="A1021">
            <v>1021</v>
          </cell>
        </row>
        <row r="1022">
          <cell r="A1022">
            <v>1022</v>
          </cell>
        </row>
        <row r="1023">
          <cell r="A1023">
            <v>1023</v>
          </cell>
        </row>
        <row r="1024">
          <cell r="A1024">
            <v>1024</v>
          </cell>
        </row>
        <row r="1025">
          <cell r="A1025">
            <v>1025</v>
          </cell>
        </row>
        <row r="1026">
          <cell r="A1026">
            <v>1026</v>
          </cell>
        </row>
        <row r="1027">
          <cell r="A1027">
            <v>1027</v>
          </cell>
        </row>
        <row r="1028">
          <cell r="A1028">
            <v>1028</v>
          </cell>
        </row>
        <row r="1029">
          <cell r="A1029">
            <v>1029</v>
          </cell>
        </row>
        <row r="1030">
          <cell r="A1030">
            <v>1030</v>
          </cell>
        </row>
        <row r="1031">
          <cell r="A1031">
            <v>1031</v>
          </cell>
        </row>
        <row r="1032">
          <cell r="A1032">
            <v>1032</v>
          </cell>
        </row>
        <row r="1033">
          <cell r="A1033">
            <v>1033</v>
          </cell>
        </row>
        <row r="1034">
          <cell r="A1034">
            <v>1034</v>
          </cell>
        </row>
        <row r="1035">
          <cell r="A1035">
            <v>1035</v>
          </cell>
        </row>
        <row r="1036">
          <cell r="A1036">
            <v>1036</v>
          </cell>
        </row>
        <row r="1037">
          <cell r="A1037">
            <v>1037</v>
          </cell>
        </row>
        <row r="1038">
          <cell r="A1038">
            <v>1038</v>
          </cell>
        </row>
        <row r="1039">
          <cell r="A1039">
            <v>1039</v>
          </cell>
        </row>
        <row r="1040">
          <cell r="A1040">
            <v>1040</v>
          </cell>
        </row>
        <row r="1041">
          <cell r="A1041">
            <v>1041</v>
          </cell>
        </row>
        <row r="1042">
          <cell r="A1042">
            <v>1042</v>
          </cell>
        </row>
        <row r="1043">
          <cell r="A1043">
            <v>1043</v>
          </cell>
        </row>
        <row r="1044">
          <cell r="A1044">
            <v>1044</v>
          </cell>
        </row>
        <row r="1045">
          <cell r="A1045">
            <v>1045</v>
          </cell>
        </row>
        <row r="1046">
          <cell r="A1046">
            <v>1046</v>
          </cell>
        </row>
        <row r="1047">
          <cell r="A1047">
            <v>1047</v>
          </cell>
        </row>
        <row r="1048">
          <cell r="A1048">
            <v>1048</v>
          </cell>
        </row>
        <row r="1049">
          <cell r="A1049">
            <v>1049</v>
          </cell>
        </row>
        <row r="1050">
          <cell r="A1050">
            <v>1050</v>
          </cell>
        </row>
        <row r="1051">
          <cell r="A1051">
            <v>1051</v>
          </cell>
        </row>
        <row r="1052">
          <cell r="A1052">
            <v>1052</v>
          </cell>
        </row>
        <row r="1053">
          <cell r="A1053">
            <v>1053</v>
          </cell>
        </row>
        <row r="1054">
          <cell r="A1054">
            <v>1054</v>
          </cell>
        </row>
        <row r="1055">
          <cell r="A1055">
            <v>1055</v>
          </cell>
        </row>
        <row r="1056">
          <cell r="A1056">
            <v>1056</v>
          </cell>
        </row>
        <row r="1057">
          <cell r="A1057">
            <v>1057</v>
          </cell>
        </row>
        <row r="1058">
          <cell r="A1058">
            <v>1058</v>
          </cell>
        </row>
        <row r="1059">
          <cell r="A1059">
            <v>1059</v>
          </cell>
        </row>
        <row r="1060">
          <cell r="A1060">
            <v>1060</v>
          </cell>
        </row>
        <row r="1061">
          <cell r="A1061">
            <v>1061</v>
          </cell>
        </row>
        <row r="1062">
          <cell r="A1062">
            <v>1062</v>
          </cell>
        </row>
        <row r="1063">
          <cell r="A1063">
            <v>1063</v>
          </cell>
        </row>
        <row r="1064">
          <cell r="A1064">
            <v>1064</v>
          </cell>
        </row>
        <row r="1065">
          <cell r="A1065">
            <v>1065</v>
          </cell>
        </row>
        <row r="1066">
          <cell r="A1066">
            <v>1066</v>
          </cell>
        </row>
        <row r="1067">
          <cell r="A1067">
            <v>1067</v>
          </cell>
        </row>
        <row r="1068">
          <cell r="A1068">
            <v>1068</v>
          </cell>
        </row>
        <row r="1069">
          <cell r="A1069">
            <v>1069</v>
          </cell>
        </row>
        <row r="1070">
          <cell r="A1070">
            <v>1070</v>
          </cell>
        </row>
        <row r="1071">
          <cell r="A1071">
            <v>1071</v>
          </cell>
        </row>
        <row r="1072">
          <cell r="A1072">
            <v>1072</v>
          </cell>
        </row>
        <row r="1073">
          <cell r="A1073">
            <v>1073</v>
          </cell>
        </row>
        <row r="1074">
          <cell r="A1074">
            <v>1074</v>
          </cell>
        </row>
        <row r="1075">
          <cell r="A1075">
            <v>1075</v>
          </cell>
        </row>
        <row r="1076">
          <cell r="A1076">
            <v>1076</v>
          </cell>
        </row>
        <row r="1077">
          <cell r="A1077">
            <v>1077</v>
          </cell>
        </row>
        <row r="1078">
          <cell r="A1078">
            <v>1078</v>
          </cell>
        </row>
        <row r="1079">
          <cell r="A1079">
            <v>1079</v>
          </cell>
        </row>
        <row r="1080">
          <cell r="A1080">
            <v>1080</v>
          </cell>
        </row>
        <row r="1081">
          <cell r="A1081">
            <v>1081</v>
          </cell>
        </row>
        <row r="1082">
          <cell r="A1082">
            <v>1082</v>
          </cell>
        </row>
        <row r="1083">
          <cell r="A1083">
            <v>1083</v>
          </cell>
        </row>
        <row r="1084">
          <cell r="A1084">
            <v>1084</v>
          </cell>
        </row>
        <row r="1085">
          <cell r="A1085">
            <v>1085</v>
          </cell>
        </row>
        <row r="1086">
          <cell r="A1086">
            <v>1086</v>
          </cell>
        </row>
        <row r="1087">
          <cell r="A1087">
            <v>1087</v>
          </cell>
        </row>
        <row r="1088">
          <cell r="A1088">
            <v>1088</v>
          </cell>
        </row>
        <row r="1089">
          <cell r="A1089">
            <v>1089</v>
          </cell>
        </row>
        <row r="1090">
          <cell r="A1090">
            <v>1090</v>
          </cell>
        </row>
        <row r="1091">
          <cell r="A1091">
            <v>1091</v>
          </cell>
        </row>
        <row r="1092">
          <cell r="A1092">
            <v>1092</v>
          </cell>
        </row>
        <row r="1093">
          <cell r="A1093">
            <v>1093</v>
          </cell>
        </row>
        <row r="1094">
          <cell r="A1094">
            <v>1094</v>
          </cell>
        </row>
        <row r="1095">
          <cell r="A1095">
            <v>1095</v>
          </cell>
        </row>
        <row r="1096">
          <cell r="A1096">
            <v>1096</v>
          </cell>
        </row>
        <row r="1097">
          <cell r="A1097">
            <v>1097</v>
          </cell>
        </row>
        <row r="1098">
          <cell r="A1098">
            <v>1098</v>
          </cell>
        </row>
        <row r="1099">
          <cell r="A1099">
            <v>1099</v>
          </cell>
        </row>
        <row r="1100">
          <cell r="A1100">
            <v>1100</v>
          </cell>
        </row>
        <row r="1101">
          <cell r="A1101">
            <v>1101</v>
          </cell>
        </row>
        <row r="1102">
          <cell r="A1102">
            <v>1102</v>
          </cell>
        </row>
        <row r="1103">
          <cell r="A1103">
            <v>1103</v>
          </cell>
        </row>
        <row r="1104">
          <cell r="A1104">
            <v>1104</v>
          </cell>
        </row>
        <row r="1105">
          <cell r="A1105">
            <v>1105</v>
          </cell>
        </row>
        <row r="1106">
          <cell r="A1106">
            <v>1106</v>
          </cell>
        </row>
        <row r="1107">
          <cell r="A1107">
            <v>1107</v>
          </cell>
        </row>
        <row r="1108">
          <cell r="A1108">
            <v>1108</v>
          </cell>
        </row>
        <row r="1109">
          <cell r="A1109">
            <v>1109</v>
          </cell>
        </row>
        <row r="1110">
          <cell r="A1110">
            <v>1110</v>
          </cell>
        </row>
        <row r="1111">
          <cell r="A1111">
            <v>1111</v>
          </cell>
        </row>
        <row r="1112">
          <cell r="A1112">
            <v>1112</v>
          </cell>
        </row>
        <row r="1113">
          <cell r="A1113">
            <v>1113</v>
          </cell>
        </row>
        <row r="1114">
          <cell r="A1114">
            <v>1114</v>
          </cell>
        </row>
        <row r="1115">
          <cell r="A1115">
            <v>1115</v>
          </cell>
        </row>
        <row r="1116">
          <cell r="A1116">
            <v>1116</v>
          </cell>
        </row>
        <row r="1117">
          <cell r="A1117">
            <v>1117</v>
          </cell>
        </row>
        <row r="1118">
          <cell r="A1118">
            <v>1118</v>
          </cell>
        </row>
        <row r="1119">
          <cell r="A1119">
            <v>1119</v>
          </cell>
        </row>
        <row r="1120">
          <cell r="A1120">
            <v>1120</v>
          </cell>
        </row>
        <row r="1121">
          <cell r="A1121">
            <v>1121</v>
          </cell>
        </row>
        <row r="1122">
          <cell r="A1122">
            <v>1122</v>
          </cell>
        </row>
        <row r="1123">
          <cell r="A1123">
            <v>1123</v>
          </cell>
        </row>
        <row r="1124">
          <cell r="A1124">
            <v>1124</v>
          </cell>
        </row>
        <row r="1125">
          <cell r="A1125">
            <v>1125</v>
          </cell>
        </row>
        <row r="1126">
          <cell r="A1126">
            <v>1126</v>
          </cell>
        </row>
        <row r="1127">
          <cell r="A1127">
            <v>1127</v>
          </cell>
        </row>
        <row r="1128">
          <cell r="A1128">
            <v>1128</v>
          </cell>
        </row>
        <row r="1129">
          <cell r="A1129">
            <v>1129</v>
          </cell>
        </row>
        <row r="1130">
          <cell r="A1130">
            <v>1130</v>
          </cell>
        </row>
        <row r="1131">
          <cell r="A1131">
            <v>1131</v>
          </cell>
        </row>
        <row r="1132">
          <cell r="A1132">
            <v>1132</v>
          </cell>
        </row>
        <row r="1133">
          <cell r="A1133">
            <v>1133</v>
          </cell>
        </row>
        <row r="1134">
          <cell r="A1134">
            <v>1134</v>
          </cell>
        </row>
        <row r="1135">
          <cell r="A1135">
            <v>1135</v>
          </cell>
        </row>
        <row r="1136">
          <cell r="A1136">
            <v>1136</v>
          </cell>
        </row>
        <row r="1137">
          <cell r="A1137">
            <v>1137</v>
          </cell>
        </row>
        <row r="1138">
          <cell r="A1138">
            <v>1138</v>
          </cell>
        </row>
        <row r="1139">
          <cell r="A1139">
            <v>1139</v>
          </cell>
        </row>
        <row r="1140">
          <cell r="A1140">
            <v>1140</v>
          </cell>
        </row>
        <row r="1141">
          <cell r="A1141">
            <v>1141</v>
          </cell>
        </row>
        <row r="1142">
          <cell r="A1142">
            <v>1142</v>
          </cell>
        </row>
        <row r="1143">
          <cell r="A1143">
            <v>1143</v>
          </cell>
        </row>
        <row r="1144">
          <cell r="A1144">
            <v>1144</v>
          </cell>
        </row>
        <row r="1145">
          <cell r="A1145">
            <v>1145</v>
          </cell>
        </row>
        <row r="1146">
          <cell r="A1146">
            <v>1146</v>
          </cell>
        </row>
        <row r="1147">
          <cell r="A1147">
            <v>1147</v>
          </cell>
        </row>
        <row r="1148">
          <cell r="A1148">
            <v>1148</v>
          </cell>
        </row>
        <row r="1149">
          <cell r="A1149">
            <v>1149</v>
          </cell>
        </row>
        <row r="1150">
          <cell r="A1150">
            <v>1150</v>
          </cell>
        </row>
        <row r="1151">
          <cell r="A1151">
            <v>1151</v>
          </cell>
        </row>
        <row r="1152">
          <cell r="A1152">
            <v>1152</v>
          </cell>
        </row>
        <row r="1153">
          <cell r="A1153">
            <v>1153</v>
          </cell>
        </row>
        <row r="1154">
          <cell r="A1154">
            <v>1154</v>
          </cell>
        </row>
        <row r="1155">
          <cell r="A1155">
            <v>1155</v>
          </cell>
        </row>
        <row r="1156">
          <cell r="A1156">
            <v>1156</v>
          </cell>
        </row>
        <row r="1157">
          <cell r="A1157">
            <v>1157</v>
          </cell>
        </row>
        <row r="1158">
          <cell r="A1158">
            <v>1158</v>
          </cell>
        </row>
        <row r="1159">
          <cell r="A1159">
            <v>1159</v>
          </cell>
        </row>
        <row r="1160">
          <cell r="A1160">
            <v>1160</v>
          </cell>
        </row>
        <row r="1161">
          <cell r="A1161">
            <v>1161</v>
          </cell>
        </row>
        <row r="1162">
          <cell r="A1162">
            <v>1162</v>
          </cell>
        </row>
        <row r="1163">
          <cell r="A1163">
            <v>1163</v>
          </cell>
        </row>
        <row r="1164">
          <cell r="A1164">
            <v>1164</v>
          </cell>
        </row>
        <row r="1165">
          <cell r="A1165">
            <v>1165</v>
          </cell>
        </row>
        <row r="1166">
          <cell r="A1166">
            <v>1166</v>
          </cell>
        </row>
        <row r="1167">
          <cell r="A1167">
            <v>1167</v>
          </cell>
        </row>
        <row r="1168">
          <cell r="A1168">
            <v>1168</v>
          </cell>
        </row>
        <row r="1169">
          <cell r="A1169">
            <v>1169</v>
          </cell>
        </row>
        <row r="1170">
          <cell r="A1170">
            <v>1170</v>
          </cell>
        </row>
        <row r="1171">
          <cell r="A1171">
            <v>1171</v>
          </cell>
        </row>
        <row r="1172">
          <cell r="A1172">
            <v>1172</v>
          </cell>
        </row>
        <row r="1173">
          <cell r="A1173">
            <v>1173</v>
          </cell>
        </row>
        <row r="1174">
          <cell r="A1174">
            <v>1174</v>
          </cell>
        </row>
        <row r="1175">
          <cell r="A1175">
            <v>1175</v>
          </cell>
        </row>
        <row r="1176">
          <cell r="A1176">
            <v>1176</v>
          </cell>
        </row>
        <row r="1177">
          <cell r="A1177">
            <v>1177</v>
          </cell>
        </row>
        <row r="1178">
          <cell r="A1178">
            <v>1178</v>
          </cell>
        </row>
        <row r="1179">
          <cell r="A1179">
            <v>1179</v>
          </cell>
        </row>
        <row r="1180">
          <cell r="A1180">
            <v>1180</v>
          </cell>
        </row>
        <row r="1181">
          <cell r="A1181">
            <v>1181</v>
          </cell>
        </row>
        <row r="1182">
          <cell r="A1182">
            <v>1182</v>
          </cell>
        </row>
        <row r="1183">
          <cell r="A1183">
            <v>1183</v>
          </cell>
        </row>
        <row r="1184">
          <cell r="A1184">
            <v>1184</v>
          </cell>
        </row>
        <row r="1185">
          <cell r="A1185">
            <v>1185</v>
          </cell>
        </row>
        <row r="1186">
          <cell r="A1186">
            <v>1186</v>
          </cell>
        </row>
        <row r="1187">
          <cell r="A1187">
            <v>1187</v>
          </cell>
        </row>
        <row r="1188">
          <cell r="A1188">
            <v>1188</v>
          </cell>
        </row>
        <row r="1189">
          <cell r="A1189">
            <v>1189</v>
          </cell>
        </row>
        <row r="1190">
          <cell r="A1190">
            <v>1190</v>
          </cell>
        </row>
        <row r="1191">
          <cell r="A1191">
            <v>1191</v>
          </cell>
        </row>
        <row r="1192">
          <cell r="A1192">
            <v>1192</v>
          </cell>
        </row>
        <row r="1193">
          <cell r="A1193">
            <v>1193</v>
          </cell>
        </row>
        <row r="1194">
          <cell r="A1194">
            <v>1194</v>
          </cell>
        </row>
        <row r="1195">
          <cell r="A1195">
            <v>1195</v>
          </cell>
        </row>
        <row r="1196">
          <cell r="A1196">
            <v>1196</v>
          </cell>
        </row>
        <row r="1197">
          <cell r="A1197">
            <v>1197</v>
          </cell>
        </row>
        <row r="1198">
          <cell r="A1198">
            <v>1198</v>
          </cell>
        </row>
        <row r="1199">
          <cell r="A1199">
            <v>1199</v>
          </cell>
        </row>
        <row r="1200">
          <cell r="A1200">
            <v>1200</v>
          </cell>
        </row>
        <row r="1201">
          <cell r="A1201">
            <v>1201</v>
          </cell>
        </row>
        <row r="1202">
          <cell r="A1202">
            <v>1202</v>
          </cell>
        </row>
        <row r="1203">
          <cell r="A1203">
            <v>1203</v>
          </cell>
        </row>
        <row r="1204">
          <cell r="A1204">
            <v>1204</v>
          </cell>
        </row>
        <row r="1205">
          <cell r="A1205">
            <v>1205</v>
          </cell>
        </row>
        <row r="1206">
          <cell r="A1206">
            <v>1206</v>
          </cell>
        </row>
        <row r="1207">
          <cell r="A1207">
            <v>1207</v>
          </cell>
        </row>
        <row r="1208">
          <cell r="A1208">
            <v>1208</v>
          </cell>
        </row>
        <row r="1209">
          <cell r="A1209">
            <v>1209</v>
          </cell>
        </row>
        <row r="1210">
          <cell r="A1210">
            <v>1210</v>
          </cell>
        </row>
        <row r="1211">
          <cell r="A1211">
            <v>1211</v>
          </cell>
        </row>
        <row r="1212">
          <cell r="A1212">
            <v>1212</v>
          </cell>
        </row>
        <row r="1213">
          <cell r="A1213">
            <v>1213</v>
          </cell>
        </row>
        <row r="1214">
          <cell r="A1214">
            <v>1214</v>
          </cell>
        </row>
        <row r="1215">
          <cell r="A1215">
            <v>1215</v>
          </cell>
        </row>
        <row r="1216">
          <cell r="A1216">
            <v>1216</v>
          </cell>
        </row>
        <row r="1217">
          <cell r="A1217">
            <v>1217</v>
          </cell>
        </row>
        <row r="1218">
          <cell r="A1218">
            <v>1218</v>
          </cell>
        </row>
        <row r="1219">
          <cell r="A1219">
            <v>1219</v>
          </cell>
        </row>
        <row r="1220">
          <cell r="A1220">
            <v>1220</v>
          </cell>
        </row>
        <row r="1221">
          <cell r="A1221">
            <v>1221</v>
          </cell>
        </row>
        <row r="1222">
          <cell r="A1222">
            <v>1222</v>
          </cell>
        </row>
        <row r="1223">
          <cell r="A1223">
            <v>1223</v>
          </cell>
        </row>
        <row r="1224">
          <cell r="A1224">
            <v>1224</v>
          </cell>
        </row>
        <row r="1225">
          <cell r="A1225">
            <v>1225</v>
          </cell>
        </row>
        <row r="1226">
          <cell r="A1226">
            <v>1226</v>
          </cell>
        </row>
        <row r="1227">
          <cell r="A1227">
            <v>1227</v>
          </cell>
        </row>
        <row r="1228">
          <cell r="A1228">
            <v>1228</v>
          </cell>
        </row>
        <row r="1229">
          <cell r="A1229">
            <v>1229</v>
          </cell>
        </row>
        <row r="1230">
          <cell r="A1230">
            <v>1230</v>
          </cell>
        </row>
        <row r="1231">
          <cell r="A1231">
            <v>1231</v>
          </cell>
        </row>
        <row r="1232">
          <cell r="A1232">
            <v>1232</v>
          </cell>
        </row>
        <row r="1233">
          <cell r="A1233">
            <v>1233</v>
          </cell>
        </row>
        <row r="1234">
          <cell r="A1234">
            <v>1234</v>
          </cell>
        </row>
        <row r="1235">
          <cell r="A1235">
            <v>1235</v>
          </cell>
        </row>
        <row r="1236">
          <cell r="A1236">
            <v>1236</v>
          </cell>
        </row>
        <row r="1237">
          <cell r="A1237">
            <v>1237</v>
          </cell>
        </row>
        <row r="1238">
          <cell r="A1238">
            <v>1238</v>
          </cell>
        </row>
        <row r="1239">
          <cell r="A1239">
            <v>1239</v>
          </cell>
        </row>
        <row r="1240">
          <cell r="A1240">
            <v>1240</v>
          </cell>
        </row>
        <row r="1241">
          <cell r="A1241">
            <v>1241</v>
          </cell>
        </row>
        <row r="1242">
          <cell r="A1242">
            <v>1242</v>
          </cell>
        </row>
        <row r="1243">
          <cell r="A1243">
            <v>1243</v>
          </cell>
        </row>
        <row r="1244">
          <cell r="A1244">
            <v>1244</v>
          </cell>
        </row>
        <row r="1245">
          <cell r="A1245">
            <v>1245</v>
          </cell>
        </row>
        <row r="1246">
          <cell r="A1246">
            <v>1246</v>
          </cell>
        </row>
        <row r="1247">
          <cell r="A1247">
            <v>1247</v>
          </cell>
        </row>
        <row r="1248">
          <cell r="A1248">
            <v>1248</v>
          </cell>
        </row>
        <row r="1249">
          <cell r="A1249">
            <v>1249</v>
          </cell>
        </row>
        <row r="1250">
          <cell r="A1250">
            <v>1250</v>
          </cell>
        </row>
        <row r="1251">
          <cell r="A1251">
            <v>1251</v>
          </cell>
        </row>
        <row r="1252">
          <cell r="A1252">
            <v>1252</v>
          </cell>
        </row>
        <row r="1253">
          <cell r="A1253">
            <v>1253</v>
          </cell>
        </row>
        <row r="1254">
          <cell r="A1254">
            <v>1254</v>
          </cell>
        </row>
        <row r="1255">
          <cell r="A1255">
            <v>1255</v>
          </cell>
        </row>
        <row r="1256">
          <cell r="A1256">
            <v>1256</v>
          </cell>
        </row>
        <row r="1257">
          <cell r="A1257">
            <v>1257</v>
          </cell>
        </row>
        <row r="1258">
          <cell r="A1258">
            <v>1258</v>
          </cell>
        </row>
        <row r="1259">
          <cell r="A1259">
            <v>1259</v>
          </cell>
        </row>
        <row r="1260">
          <cell r="A1260">
            <v>1260</v>
          </cell>
        </row>
        <row r="1261">
          <cell r="A1261">
            <v>1261</v>
          </cell>
        </row>
        <row r="1262">
          <cell r="A1262">
            <v>1262</v>
          </cell>
        </row>
        <row r="1263">
          <cell r="A1263">
            <v>1263</v>
          </cell>
        </row>
        <row r="1264">
          <cell r="A1264">
            <v>1264</v>
          </cell>
        </row>
        <row r="1265">
          <cell r="A1265">
            <v>1265</v>
          </cell>
        </row>
        <row r="1266">
          <cell r="A1266">
            <v>1266</v>
          </cell>
        </row>
        <row r="1267">
          <cell r="A1267">
            <v>1267</v>
          </cell>
        </row>
        <row r="1268">
          <cell r="A1268">
            <v>1268</v>
          </cell>
        </row>
        <row r="1269">
          <cell r="A1269">
            <v>1269</v>
          </cell>
        </row>
        <row r="1270">
          <cell r="A1270">
            <v>1270</v>
          </cell>
        </row>
        <row r="1271">
          <cell r="A1271">
            <v>1271</v>
          </cell>
        </row>
        <row r="1272">
          <cell r="A1272">
            <v>1272</v>
          </cell>
        </row>
        <row r="1273">
          <cell r="A1273">
            <v>1273</v>
          </cell>
        </row>
        <row r="1274">
          <cell r="A1274">
            <v>1274</v>
          </cell>
        </row>
        <row r="1275">
          <cell r="A1275">
            <v>1275</v>
          </cell>
        </row>
        <row r="1276">
          <cell r="A1276">
            <v>1276</v>
          </cell>
        </row>
        <row r="1277">
          <cell r="A1277">
            <v>1277</v>
          </cell>
        </row>
        <row r="1278">
          <cell r="A1278">
            <v>1278</v>
          </cell>
        </row>
        <row r="1279">
          <cell r="A1279">
            <v>1279</v>
          </cell>
        </row>
        <row r="1280">
          <cell r="A1280">
            <v>1280</v>
          </cell>
        </row>
        <row r="1281">
          <cell r="A1281">
            <v>1281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>
        <row r="1">
          <cell r="A1" t="str">
            <v>단  종</v>
          </cell>
        </row>
      </sheetData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본사항"/>
      <sheetName val="입력"/>
      <sheetName val="원가"/>
      <sheetName val="실행"/>
      <sheetName val="설계"/>
      <sheetName val="설계갑지"/>
      <sheetName val="설계내역"/>
      <sheetName val="집계표"/>
      <sheetName val="내역산출"/>
      <sheetName val="실행철강하도"/>
      <sheetName val="제출내역 (2)"/>
      <sheetName val="SG"/>
      <sheetName val="1.설계조건"/>
      <sheetName val="DATE"/>
      <sheetName val="중기사용료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타견적1"/>
      <sheetName val="타견적2"/>
      <sheetName val="타견적3"/>
      <sheetName val="견적대비표"/>
      <sheetName val="내역서"/>
      <sheetName val="단가대비표"/>
      <sheetName val="PANEL 중량산출"/>
      <sheetName val="중량산출"/>
      <sheetName val="수량산출"/>
      <sheetName val="신우"/>
      <sheetName val="일위"/>
      <sheetName val="합천내역"/>
      <sheetName val="9GNG운반"/>
      <sheetName val="데이타"/>
      <sheetName val="식재인부"/>
      <sheetName val="수량산출(음암)"/>
      <sheetName val="정공공사"/>
      <sheetName val="CTEMCOST"/>
      <sheetName val="일위총괄표"/>
      <sheetName val="입찰안"/>
      <sheetName val="N賃率-職"/>
      <sheetName val="工완성공사율"/>
      <sheetName val="매립"/>
      <sheetName val="일위대가"/>
      <sheetName val="대치판정"/>
      <sheetName val="을"/>
      <sheetName val="일위대가표"/>
      <sheetName val="약품설비"/>
      <sheetName val="송라초중학교(final)"/>
      <sheetName val="Sheet1"/>
      <sheetName val="수지표"/>
      <sheetName val="셀명"/>
      <sheetName val="예총"/>
      <sheetName val="철집"/>
      <sheetName val="제출내역 (2)"/>
      <sheetName val="부하계산서"/>
      <sheetName val="강교(Sub)"/>
      <sheetName val="공사원가계산서"/>
      <sheetName val="한일양산"/>
      <sheetName val="2.대외공문"/>
      <sheetName val="H-PILE수량집계"/>
      <sheetName val="H PILE수량"/>
      <sheetName val="여과지동"/>
      <sheetName val="기초자료"/>
      <sheetName val="일위대가목차"/>
      <sheetName val="01"/>
      <sheetName val="약품공급2"/>
      <sheetName val="내역"/>
      <sheetName val="설계명세서"/>
      <sheetName val="EP0618"/>
      <sheetName val="1단계"/>
      <sheetName val="합의경상"/>
      <sheetName val="갑지"/>
      <sheetName val="1안"/>
      <sheetName val="내역서1"/>
      <sheetName val="99노임기준"/>
      <sheetName val="집계표"/>
      <sheetName val="단가 및 재료비"/>
      <sheetName val="중기사용료산출근거"/>
      <sheetName val="도급"/>
      <sheetName val="Ⅲ.설계명세서"/>
      <sheetName val="Total"/>
      <sheetName val="날개벽"/>
      <sheetName val="실행철강하도"/>
      <sheetName val="건축내역"/>
      <sheetName val="#REF"/>
      <sheetName val="일위목록"/>
      <sheetName val="MOTOR"/>
      <sheetName val="안전장치"/>
      <sheetName val="포장집계"/>
      <sheetName val="포장연장"/>
      <sheetName val="사통"/>
      <sheetName val="샘플표지"/>
      <sheetName val="총괄표"/>
      <sheetName val="중강당 내역"/>
      <sheetName val="공조기"/>
      <sheetName val="AHU집계"/>
      <sheetName val="공조기휀"/>
      <sheetName val="C3"/>
      <sheetName val="FA설치명세"/>
      <sheetName val="T13(P68~72,78)"/>
      <sheetName val="DATA"/>
      <sheetName val="증감대비"/>
      <sheetName val="수량산출서"/>
      <sheetName val="견"/>
      <sheetName val="소방"/>
      <sheetName val="SUMMARY"/>
      <sheetName val="106C0300"/>
      <sheetName val="1검토보고서"/>
      <sheetName val="구체"/>
      <sheetName val="좌측날개벽"/>
      <sheetName val="우측날개벽"/>
      <sheetName val="자동제어"/>
      <sheetName val="준공조서"/>
      <sheetName val="공사준공계"/>
      <sheetName val="준공검사보고서"/>
      <sheetName val="입고장부 (4)"/>
      <sheetName val="양식"/>
      <sheetName val="표지"/>
      <sheetName val="총괄실행예산서"/>
      <sheetName val="설계기준"/>
      <sheetName val="내역1"/>
      <sheetName val="단가"/>
      <sheetName val="공문"/>
      <sheetName val="PANEL_중량산출"/>
      <sheetName val="BasePriceList"/>
      <sheetName val="을부담운반비"/>
      <sheetName val="원가계산서"/>
      <sheetName val="갑지(추정)"/>
      <sheetName val="J直材4"/>
      <sheetName val="수량산출기초(케블등)"/>
      <sheetName val="XL4Poppy"/>
      <sheetName val="개산공사비"/>
      <sheetName val="단가표"/>
      <sheetName val="재료비"/>
      <sheetName val="내부부하"/>
      <sheetName val="재집"/>
      <sheetName val="직재"/>
      <sheetName val="편성절차"/>
      <sheetName val="GAEYO"/>
      <sheetName val="일위대가(가설)"/>
      <sheetName val="역T형교대(말뚝기초)"/>
      <sheetName val="간접경상비"/>
      <sheetName val="용수량(생활용수)"/>
      <sheetName val="일위1"/>
      <sheetName val="화재 탐지 설비"/>
      <sheetName val="노무"/>
      <sheetName val="일위대가(1)"/>
      <sheetName val="공사착공계"/>
      <sheetName val="교량하부공"/>
      <sheetName val="요율"/>
      <sheetName val="단가산출"/>
      <sheetName val="일위대가목록"/>
      <sheetName val="SCANCHEM"/>
      <sheetName val="경비"/>
      <sheetName val="오억미만"/>
      <sheetName val="인제내역"/>
      <sheetName val="내역서(총)"/>
      <sheetName val="대창(함평)"/>
      <sheetName val="대창(장성)"/>
      <sheetName val="대창(함평)-창열"/>
      <sheetName val="AILC004"/>
      <sheetName val="소요자재"/>
      <sheetName val="Sheet13"/>
      <sheetName val="발전기"/>
      <sheetName val="Sheet14"/>
      <sheetName val="노임단가"/>
      <sheetName val="밸브설치"/>
      <sheetName val="건축"/>
      <sheetName val="1.설계조건"/>
      <sheetName val="LeadSchedule"/>
      <sheetName val="내역을"/>
      <sheetName val="시화점실행"/>
      <sheetName val="캔개발배경"/>
      <sheetName val="캔판매목표"/>
      <sheetName val="시장"/>
      <sheetName val="일정표"/>
      <sheetName val="품셈표"/>
      <sheetName val="Macro1"/>
      <sheetName val="1. 설계조건 2.단면가정 3. 하중계산"/>
      <sheetName val="DATA 입력란"/>
      <sheetName val="단가일람표"/>
      <sheetName val="22전선(P)"/>
      <sheetName val="22전선(L)"/>
      <sheetName val="22전선(R)"/>
      <sheetName val="최초설계"/>
      <sheetName val="월별지출"/>
      <sheetName val="일용직급여"/>
      <sheetName val="일용직"/>
      <sheetName val="수목데이타"/>
      <sheetName val="GI-LIST"/>
      <sheetName val="식재"/>
      <sheetName val="시설물"/>
      <sheetName val="식재출력용"/>
      <sheetName val="유지관리"/>
      <sheetName val="1.수인터널"/>
      <sheetName val="예산명세서"/>
      <sheetName val="자료입력"/>
      <sheetName val="Sheet2"/>
      <sheetName val="3.하중산정4.지지력"/>
      <sheetName val="도체종-상수표"/>
      <sheetName val="내역서1999.8최종"/>
      <sheetName val="Sheet5"/>
      <sheetName val="공종집계"/>
      <sheetName val="하도급계획"/>
      <sheetName val="내역전기"/>
      <sheetName val="가도공"/>
      <sheetName val="인사자료총집계"/>
      <sheetName val="UNIT"/>
      <sheetName val="관급자재대"/>
      <sheetName val="포장수량"/>
      <sheetName val="연습"/>
      <sheetName val="단순공사비단가표"/>
      <sheetName val="배수통관(좌)"/>
      <sheetName val="템플릿"/>
      <sheetName val="잡철물"/>
      <sheetName val="9509"/>
      <sheetName val="MA"/>
      <sheetName val="기안"/>
      <sheetName val="GT 1050x650"/>
      <sheetName val="내역서2안"/>
      <sheetName val="Front"/>
      <sheetName val="wall"/>
      <sheetName val="공사설계"/>
      <sheetName val="조명시설"/>
      <sheetName val="8.3해석단면 선정"/>
      <sheetName val="맨홀"/>
      <sheetName val="DATE"/>
      <sheetName val="자재대"/>
      <sheetName val="판넬"/>
      <sheetName val="토공"/>
      <sheetName val="현장관리비 산출내역"/>
      <sheetName val="6호기"/>
      <sheetName val="수목단가"/>
      <sheetName val="시설수량표"/>
      <sheetName val="식재수량표"/>
      <sheetName val="자재단가"/>
      <sheetName val="간접"/>
      <sheetName val="횡배수관토공수량"/>
      <sheetName val="옥외"/>
      <sheetName val="내역표지"/>
      <sheetName val="일위_파일"/>
      <sheetName val="단면치수"/>
      <sheetName val="단가비교표"/>
      <sheetName val="과천MAIN"/>
      <sheetName val="노임"/>
      <sheetName val="정부노임단가"/>
      <sheetName val="터널조도"/>
      <sheetName val="가설건물"/>
      <sheetName val="시행후면적"/>
      <sheetName val="ABUT수량-A1"/>
      <sheetName val="원가 (2)"/>
      <sheetName val="배수공 시멘트 및 골재량 산출"/>
      <sheetName val="WORK"/>
      <sheetName val="SANBAISU"/>
      <sheetName val="SANTOGO"/>
      <sheetName val="부하(성남)"/>
      <sheetName val="조도계산서 (도서)"/>
      <sheetName val="부하LOAD"/>
      <sheetName val="ITEM"/>
      <sheetName val="I一般比"/>
      <sheetName val="대비"/>
      <sheetName val="평3"/>
      <sheetName val="6PILE  (돌출)"/>
      <sheetName val="2F 회의실견적(5_14 일대)"/>
      <sheetName val="예가표"/>
      <sheetName val="품목납기"/>
      <sheetName val="제-노임"/>
      <sheetName val="제직재"/>
      <sheetName val="전차선로 물량표"/>
      <sheetName val="감가상각"/>
      <sheetName val="96갑지"/>
      <sheetName val="인건-측정"/>
      <sheetName val="S0"/>
      <sheetName val="기본일위"/>
      <sheetName val="노무비"/>
      <sheetName val="원가_(2)"/>
      <sheetName val="sw1"/>
      <sheetName val="NOMUBI"/>
      <sheetName val="동원(3)"/>
      <sheetName val="예정(3)"/>
      <sheetName val="copy"/>
      <sheetName val="CT "/>
      <sheetName val="실행내역서 "/>
      <sheetName val="N賃率_職"/>
      <sheetName val="일_4_"/>
      <sheetName val="총_구조물공"/>
      <sheetName val="내역서1-2"/>
      <sheetName val="일(4)"/>
      <sheetName val="00노임기준"/>
      <sheetName val="관리자"/>
      <sheetName val="금액내역서"/>
      <sheetName val="설직재-1"/>
      <sheetName val="1.토공집계표"/>
      <sheetName val="참조"/>
      <sheetName val="직노"/>
      <sheetName val="실행내역"/>
      <sheetName val="토목공사일반"/>
      <sheetName val="집계"/>
      <sheetName val="패널"/>
      <sheetName val="실측자료"/>
      <sheetName val="setup"/>
      <sheetName val="이월가격"/>
      <sheetName val="제출내역_(2)"/>
      <sheetName val="H_PILE수량"/>
      <sheetName val="2_대외공문"/>
      <sheetName val="단가_및_재료비"/>
      <sheetName val="중강당_내역"/>
      <sheetName val="Ⅲ_설계명세서"/>
      <sheetName val="동해title"/>
      <sheetName val="가설"/>
      <sheetName val="가시설단위수량"/>
      <sheetName val="자단"/>
      <sheetName val="인공산출"/>
      <sheetName val="설 계"/>
      <sheetName val="품셈TABLE"/>
      <sheetName val="골조"/>
      <sheetName val="BJJIN"/>
      <sheetName val="기계경비"/>
      <sheetName val="CC16-내역서"/>
      <sheetName val="1.일위대가"/>
      <sheetName val="건축집계표"/>
      <sheetName val="산출내역서집계표"/>
      <sheetName val="확정실적"/>
      <sheetName val="FAB별"/>
      <sheetName val="품셈"/>
      <sheetName val="근로소득 세액표"/>
      <sheetName val="건강보험 표준요율표"/>
      <sheetName val="국민연금 표준요율표"/>
      <sheetName val="부대내역"/>
      <sheetName val="수지"/>
      <sheetName val="당사수지"/>
      <sheetName val="예산내역서(총괄)"/>
      <sheetName val="예산내역서"/>
      <sheetName val="공제대산출"/>
      <sheetName val="운반공사,공구손료"/>
      <sheetName val="공사개요"/>
      <sheetName val="골조시행"/>
      <sheetName val="물량표"/>
      <sheetName val="전기"/>
      <sheetName val="산출1(신설)"/>
      <sheetName val="산출1-2"/>
      <sheetName val="경성자금"/>
      <sheetName val="원가계산"/>
      <sheetName val="연동내역"/>
      <sheetName val="1.판매계획"/>
      <sheetName val="면간거리&amp;사거리"/>
      <sheetName val="voucher"/>
      <sheetName val="설계내역서"/>
      <sheetName val="원가"/>
      <sheetName val="실행예산-변경분"/>
      <sheetName val="현장경비"/>
      <sheetName val="현장경상비"/>
      <sheetName val="갑지1"/>
      <sheetName val="견적의뢰"/>
      <sheetName val="설계산출기초"/>
      <sheetName val="도급예산내역서봉투"/>
      <sheetName val="설계산출표지"/>
      <sheetName val="도급예산내역서총괄표"/>
      <sheetName val="운반비산출"/>
      <sheetName val="샤워실위생"/>
      <sheetName val="시멘트"/>
      <sheetName val="현장관리비"/>
      <sheetName val="노임이"/>
      <sheetName val="작성"/>
      <sheetName val="동원인원"/>
      <sheetName val="판매시설"/>
      <sheetName val="중기사용료"/>
      <sheetName val="입찰견적보고서"/>
      <sheetName val="금액"/>
      <sheetName val="협력업체"/>
      <sheetName val="평가데이터"/>
      <sheetName val=" 갑  지 "/>
      <sheetName val="음료실행"/>
      <sheetName val="계DATA"/>
      <sheetName val="실DATA "/>
      <sheetName val="건축직영"/>
      <sheetName val="지수980731이후"/>
      <sheetName val="산업"/>
      <sheetName val="수량집계"/>
      <sheetName val="프랜트면허"/>
      <sheetName val="토목주소"/>
      <sheetName val="개요"/>
      <sheetName val="현장관리"/>
      <sheetName val="소비자가"/>
      <sheetName val="총괄내역서"/>
      <sheetName val="변수값"/>
      <sheetName val="중기상차"/>
      <sheetName val="AS복구"/>
      <sheetName val="중기터파기"/>
      <sheetName val="내역서(1)"/>
      <sheetName val="설계서(7)"/>
      <sheetName val="주식"/>
      <sheetName val="조내역"/>
      <sheetName val="조직도"/>
      <sheetName val="공정표"/>
      <sheetName val="공구"/>
      <sheetName val="건축내역서"/>
      <sheetName val="실DATA_"/>
      <sheetName val="시설물일위"/>
      <sheetName val="가설공사"/>
      <sheetName val="단가결정"/>
      <sheetName val="내역아"/>
      <sheetName val="울타리"/>
      <sheetName val="코스모공장 (어음)"/>
      <sheetName val="A 견적"/>
      <sheetName val="조건"/>
      <sheetName val="실행"/>
      <sheetName val="경산"/>
      <sheetName val="총괄"/>
      <sheetName val="원가계산서(거목)"/>
      <sheetName val="원가계산서(다숲)"/>
      <sheetName val="원가계산서(법정외주)"/>
      <sheetName val="환경기계공정표 (3)"/>
      <sheetName val="목차"/>
      <sheetName val="계약내역(2)"/>
      <sheetName val="값"/>
      <sheetName val="건축공사실행"/>
      <sheetName val="납부서"/>
      <sheetName val="재료"/>
      <sheetName val="사급자재"/>
      <sheetName val="실행(ALT1)"/>
      <sheetName val="기초단가"/>
      <sheetName val="견적"/>
      <sheetName val="수량-양식"/>
      <sheetName val="총괄갑 "/>
      <sheetName val="제경비율"/>
      <sheetName val="SAM"/>
      <sheetName val="Y-WORK"/>
      <sheetName val="기계경비(시간당)"/>
      <sheetName val="램머"/>
      <sheetName val="투찰내역서"/>
      <sheetName val="본실행경비"/>
      <sheetName val="SPEC"/>
      <sheetName val="Sheet1 (2)"/>
      <sheetName val="총 원가계산"/>
      <sheetName val="증감내역서"/>
      <sheetName val="_갑__지_"/>
      <sheetName val="시중노임단가"/>
      <sheetName val="단가 (2)"/>
      <sheetName val="원가data"/>
      <sheetName val="COVER"/>
      <sheetName val="아파트"/>
      <sheetName val="관접합및부설"/>
      <sheetName val="실행대비"/>
      <sheetName val="기초입력 DATA"/>
      <sheetName val="참고사항"/>
      <sheetName val="근로자자료입력"/>
      <sheetName val="연돌일위집계"/>
      <sheetName val="세금자료"/>
      <sheetName val="진주방향"/>
      <sheetName val="EQT-ESTN"/>
      <sheetName val="CONCRETE"/>
      <sheetName val="BID"/>
      <sheetName val="용역비내역-진짜"/>
      <sheetName val="입력데이타"/>
      <sheetName val="5사남"/>
      <sheetName val="전등설비"/>
      <sheetName val="F4-F7"/>
      <sheetName val="벽체물량산출서"/>
      <sheetName val="지수"/>
      <sheetName val="---FAB#1업무일지---"/>
      <sheetName val="물가대비표"/>
      <sheetName val="날개벽수량표"/>
      <sheetName val="화전내"/>
      <sheetName val="단중표"/>
      <sheetName val="카펫타일"/>
      <sheetName val="원가계산하도"/>
      <sheetName val="계산서(곡선부)"/>
      <sheetName val="포장재료집계표"/>
      <sheetName val="구성비"/>
      <sheetName val="변경내역서"/>
      <sheetName val="11-2.아파트내역"/>
      <sheetName val="DATA1"/>
      <sheetName val="SG"/>
      <sheetName val="견적갑지"/>
      <sheetName val="물량내역"/>
      <sheetName val="총투입계"/>
      <sheetName val="factor(건축)"/>
      <sheetName val="산근"/>
      <sheetName val="정보"/>
      <sheetName val="추정_최근현장"/>
      <sheetName val="리스트_최근현장"/>
      <sheetName val="팩스리스트"/>
      <sheetName val="당정동경상이수"/>
      <sheetName val="당정동공통이수"/>
      <sheetName val="총괄집계표"/>
      <sheetName val="교통대책내역"/>
      <sheetName val="ilch"/>
      <sheetName val="사진대지"/>
      <sheetName val="국내조달(통합-1)"/>
      <sheetName val="수배전반"/>
      <sheetName val="001"/>
      <sheetName val="건축공사집계"/>
      <sheetName val="공통가설"/>
      <sheetName val="차액보증"/>
      <sheetName val="상호참고자료"/>
      <sheetName val="발주처자료입력"/>
      <sheetName val="회사기본자료"/>
      <sheetName val="하자보증자료"/>
      <sheetName val="기술자관련자료"/>
      <sheetName val=" 견적서"/>
      <sheetName val="노임단가 (2)"/>
      <sheetName val="플랜트 설치"/>
      <sheetName val="Option"/>
      <sheetName val="FORM-0"/>
      <sheetName val="수리결과"/>
      <sheetName val="TYPE-A"/>
      <sheetName val="inter"/>
      <sheetName val="TEST1"/>
      <sheetName val="배명(단가)"/>
      <sheetName val="1차 내역서"/>
      <sheetName val="파일의이용"/>
      <sheetName val="공종목록표"/>
      <sheetName val="출입자명단"/>
      <sheetName val="일위산출"/>
      <sheetName val="견적조건"/>
      <sheetName val="자재가격조사표"/>
      <sheetName val="실행_ALT1_"/>
      <sheetName val="을지"/>
      <sheetName val="설계서(본관)"/>
      <sheetName val="2000년1차"/>
      <sheetName val="예산서"/>
      <sheetName val="날개벽(시점좌측)"/>
      <sheetName val="설계서"/>
      <sheetName val="해평견적"/>
      <sheetName val="업무분장"/>
      <sheetName val="BSD (2)"/>
      <sheetName val="배관배선내역"/>
      <sheetName val="0"/>
      <sheetName val="청천내"/>
      <sheetName val="장비경비"/>
      <sheetName val="PAINT"/>
      <sheetName val="토목공사"/>
      <sheetName val="직접경비"/>
      <sheetName val="직접인건비"/>
      <sheetName val="차수"/>
      <sheetName val="CON'C"/>
      <sheetName val="건축실행"/>
      <sheetName val="내역서01"/>
      <sheetName val="2-1. 경관조명 내역총괄표"/>
      <sheetName val="설명서 "/>
      <sheetName val="토목"/>
      <sheetName val="결재판"/>
      <sheetName val="pier(각형)"/>
      <sheetName val="신.분"/>
      <sheetName val="공사_산출"/>
      <sheetName val="철거산출근거"/>
      <sheetName val="FOB발"/>
      <sheetName val="설비공사"/>
      <sheetName val="토공집계"/>
      <sheetName val="COST"/>
      <sheetName val="기성"/>
      <sheetName val="설비내역서"/>
      <sheetName val="전기내역서"/>
      <sheetName val="중기조종사 단위단가"/>
      <sheetName val="Sheet4"/>
      <sheetName val="인건비 "/>
      <sheetName val="토공연장"/>
      <sheetName val="자재"/>
      <sheetName val="적격심사표"/>
      <sheetName val="현장별"/>
      <sheetName val="동별집계(비디오폰흑백-&gt;칼라)"/>
      <sheetName val="동별집계"/>
      <sheetName val="세부내역서"/>
      <sheetName val="가설공사내역"/>
      <sheetName val="설계내역"/>
      <sheetName val="2공구산출내역"/>
      <sheetName val="입력"/>
      <sheetName val="INPUT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참조M"/>
      <sheetName val="단기차입금"/>
      <sheetName val="산출"/>
      <sheetName val="일위대가 "/>
      <sheetName val="말뚝지지력산정"/>
      <sheetName val="계목분류"/>
      <sheetName val="퍼스트"/>
      <sheetName val="기초일위"/>
      <sheetName val="시설일위"/>
      <sheetName val="조명일위"/>
      <sheetName val="05-원가계산"/>
      <sheetName val="Sheet3"/>
      <sheetName val="새공통"/>
      <sheetName val="장비집계"/>
      <sheetName val="예정공정표"/>
      <sheetName val="초기화면"/>
      <sheetName val="관급자재"/>
      <sheetName val="배수내역"/>
      <sheetName val="입력시트"/>
      <sheetName val="구분자"/>
      <sheetName val="단가및재료비"/>
      <sheetName val="1"/>
      <sheetName val="2"/>
      <sheetName val="3"/>
      <sheetName val="4"/>
      <sheetName val="5"/>
      <sheetName val="6"/>
      <sheetName val="견적율"/>
      <sheetName val="계정"/>
      <sheetName val="980731"/>
      <sheetName val="공사통보서"/>
      <sheetName val="철콘"/>
      <sheetName val="전선 및 전선관-자유로"/>
      <sheetName val="관로터파기-자유로"/>
      <sheetName val="연도별노무비(신)"/>
      <sheetName val="산출서"/>
      <sheetName val="3월팀계 "/>
      <sheetName val="실DATA_1"/>
      <sheetName val="_갑__지_1"/>
      <sheetName val="코스모공장_(어음)"/>
      <sheetName val="A_견적"/>
      <sheetName val="환경기계공정표_(3)"/>
      <sheetName val="단가_(2)"/>
      <sheetName val="Sheet1_(2)"/>
      <sheetName val="총_원가계산"/>
      <sheetName val="6PILE__(돌출)"/>
      <sheetName val="총괄갑_"/>
      <sheetName val="11-2_아파트내역"/>
      <sheetName val="내역서1999_8최종"/>
      <sheetName val="유림골조"/>
      <sheetName val="수량명세서"/>
      <sheetName val="단가조사"/>
      <sheetName val="한강운반비"/>
      <sheetName val="가공비"/>
      <sheetName val="예산"/>
      <sheetName val="단위가격"/>
      <sheetName val="1SGATE97"/>
      <sheetName val="단가보완"/>
      <sheetName val="공사비총괄표"/>
      <sheetName val="하수실행"/>
      <sheetName val="SR97-1"/>
      <sheetName val="청하배수"/>
      <sheetName val="우수받이재료집계표"/>
      <sheetName val="측량요율"/>
      <sheetName val="단가(자재)"/>
      <sheetName val="단가(노임)"/>
      <sheetName val="기초목록"/>
      <sheetName val="토사(PE)"/>
      <sheetName val="삭제금지단가"/>
      <sheetName val="토목내역"/>
      <sheetName val="설계명세서-2"/>
      <sheetName val="C1.공사개요"/>
      <sheetName val="실행(1)"/>
      <sheetName val="A1.스케쥴"/>
      <sheetName val="경쟁실분"/>
      <sheetName val="자판실행"/>
      <sheetName val="수목표준대가"/>
      <sheetName val="횡배수관"/>
      <sheetName val="투입비분석표"/>
      <sheetName val="SORCE1"/>
      <sheetName val="단위수량"/>
      <sheetName val="토적계산"/>
      <sheetName val="1호맨홀가감수량"/>
      <sheetName val="아파트 내역"/>
      <sheetName val="가시설(TYPE-A)"/>
      <sheetName val="1호맨홀수량산출"/>
      <sheetName val="1-1평균터파기고(1)"/>
      <sheetName val="출자한도"/>
      <sheetName val="가감수량"/>
      <sheetName val="맨홀수량산출"/>
      <sheetName val="Apt내역"/>
      <sheetName val="주공 갑지"/>
      <sheetName val="계획금액"/>
      <sheetName val="간지"/>
      <sheetName val="공사요율"/>
      <sheetName val="APT"/>
      <sheetName val="Customer Databas"/>
      <sheetName val="백암비스타내역"/>
      <sheetName val="토공사"/>
      <sheetName val="포장복구집계"/>
      <sheetName val="부표총괄"/>
      <sheetName val="AS포장복구 "/>
      <sheetName val="MAT_N048"/>
      <sheetName val="1-최종안"/>
      <sheetName val="사업분석-분양가결정"/>
      <sheetName val="노무비단가"/>
      <sheetName val="출력"/>
      <sheetName val="4동급수"/>
      <sheetName val="표지 (3)"/>
      <sheetName val="발송공문"/>
      <sheetName val="공사완료보고서"/>
      <sheetName val="준공계"/>
      <sheetName val="준공검사원"/>
      <sheetName val="준공검사조서"/>
      <sheetName val="공사감독조서"/>
      <sheetName val="시설인수인계서"/>
      <sheetName val="손질공사조서"/>
      <sheetName val="입회조서"/>
      <sheetName val="준공내역서"/>
      <sheetName val="공사비집행결과보고서"/>
      <sheetName val="실명화카드"/>
      <sheetName val="원가계산서 (2)"/>
      <sheetName val="원가계산서3"/>
      <sheetName val="공종별집계표1"/>
      <sheetName val="공종별내역서1"/>
      <sheetName val="주요자재1"/>
      <sheetName val="일위대가1"/>
      <sheetName val="산출 근거1"/>
      <sheetName val="원가계산서(군)"/>
      <sheetName val="공종별집계표"/>
      <sheetName val="관급자재정산서"/>
      <sheetName val="작업공정표"/>
      <sheetName val="빙장비사양"/>
      <sheetName val="장비사양"/>
      <sheetName val="27.건설이자"/>
      <sheetName val="9-2.단지투자"/>
      <sheetName val="9-4.단지분양수납"/>
      <sheetName val="28.차입금상환계획"/>
      <sheetName val="10-4.운하물류분양수납"/>
      <sheetName val="10-2.운하물류투자"/>
      <sheetName val="※.2010예산총괄표"/>
      <sheetName val="아파트기별"/>
      <sheetName val="공리일"/>
      <sheetName val="페이지"/>
      <sheetName val="XREF"/>
      <sheetName val="본선토량운반계산서(1)0"/>
      <sheetName val="FD"/>
      <sheetName val="LD"/>
      <sheetName val="[내역서(ͭ_x0000_ͭ_x0000__x001c__x0000__x001c__x0000_가표"/>
      <sheetName val="D"/>
      <sheetName val="최적단면"/>
      <sheetName val="목표세부명세"/>
      <sheetName val="경영상태"/>
      <sheetName val="2003상반기노임기준"/>
      <sheetName val="관련부서"/>
      <sheetName val="ateCodes_x0000_TimeCodes_x0000_OverrideShor"/>
      <sheetName val="공사내역서"/>
      <sheetName val="수정시산표"/>
      <sheetName val="매출현황"/>
      <sheetName val="등록자료"/>
      <sheetName val="입력정보"/>
      <sheetName val="금융비용"/>
      <sheetName val="1안98Billing"/>
      <sheetName val="신_분"/>
      <sheetName val="G.R300경비"/>
      <sheetName val="부속동"/>
      <sheetName val="5-1신설물량"/>
      <sheetName val="아파트 "/>
      <sheetName val="표준건축비"/>
      <sheetName val="고유코드_설계"/>
      <sheetName val="코드"/>
      <sheetName val="회사정보"/>
      <sheetName val="기초입력_DATA"/>
      <sheetName val="_견적서"/>
      <sheetName val="노임단가_(2)"/>
      <sheetName val="플랜트_설치"/>
      <sheetName val="1차_내역서"/>
      <sheetName val="2-1__경관조명_내역총괄표"/>
      <sheetName val="중기조종사_단위단가"/>
      <sheetName val="설명서_"/>
      <sheetName val="BSD_(2)"/>
      <sheetName val="수량계산서_집계표(가설_신설_및_철거-을지로3가_3호선)"/>
      <sheetName val="수량계산서_집계표(신설-을지로3가_3호선)"/>
      <sheetName val="수량계산서_집계표(철거-을지로3가_3호선)"/>
      <sheetName val="아파트_내역"/>
      <sheetName val="인건비_"/>
      <sheetName val="99년신청"/>
      <sheetName val="BLOCK(1)"/>
      <sheetName val="설계예산서"/>
      <sheetName val="사업총괄"/>
      <sheetName val="00000"/>
      <sheetName val="간선계산"/>
      <sheetName val="b_balju_cho"/>
      <sheetName val="울산시산표"/>
      <sheetName val="경율산정.XLS"/>
      <sheetName val="1.동력공사"/>
      <sheetName val="신축(단위)"/>
      <sheetName val="21301동"/>
      <sheetName val="2.고용보험료산출근거"/>
      <sheetName val="소업1교"/>
      <sheetName val="전익자재"/>
      <sheetName val="매입세율"/>
      <sheetName val="현금및현금등가물"/>
      <sheetName val="계정code"/>
      <sheetName val="내역서 제출"/>
      <sheetName val="연부97-1"/>
      <sheetName val="#3_일위대가목록"/>
      <sheetName val="총계"/>
      <sheetName val="친환경주택"/>
      <sheetName val="공사내역"/>
      <sheetName val="설계조건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8.설치품셈"/>
      <sheetName val="9-1차이내역"/>
      <sheetName val="수량3"/>
      <sheetName val="문학간접"/>
      <sheetName val="분석대장"/>
      <sheetName val="base"/>
      <sheetName val="노임단가표"/>
      <sheetName val="손익집계(공장별)"/>
      <sheetName val="용역비내역_진짜"/>
      <sheetName val="9811"/>
      <sheetName val="보증종류"/>
      <sheetName val="제경비"/>
      <sheetName val="실적공사비"/>
      <sheetName val="입력(K0)"/>
      <sheetName val="장비기준"/>
      <sheetName val="환율"/>
      <sheetName val="[내역서(ͭ?ͭ?_x001c_?_x001c_?가표"/>
      <sheetName val="견적1"/>
      <sheetName val="우배수"/>
      <sheetName val="계산식"/>
      <sheetName val="BTL시설예산 기준표"/>
      <sheetName val="5.학교신설예산 집행(01~08)"/>
      <sheetName val="점검결과(08년 100교 지원)"/>
      <sheetName val="월별수입"/>
      <sheetName val="-치수표(곡선부)"/>
      <sheetName val="수안보-MBR1"/>
      <sheetName val="교각1"/>
      <sheetName val="금회지출"/>
      <sheetName val="VST재료산출"/>
      <sheetName val="낙찰표"/>
      <sheetName val="양식3"/>
      <sheetName val="영동(D)"/>
      <sheetName val="Raw Data"/>
      <sheetName val="ateCodes"/>
      <sheetName val="물가시세"/>
      <sheetName val="6동"/>
      <sheetName val="자재단가비교표"/>
      <sheetName val="Macro(전선)"/>
      <sheetName val="5.직원투입현황"/>
      <sheetName val="판가반영"/>
      <sheetName val="방배동내역(리라)"/>
      <sheetName val="부대공사총괄"/>
      <sheetName val="건축공사집계표"/>
      <sheetName val="안정계산"/>
      <sheetName val="단면검토"/>
      <sheetName val="[내역서(ͭ"/>
      <sheetName val="산출근거-배전"/>
      <sheetName val="COVER-P"/>
      <sheetName val="품셈 "/>
      <sheetName val="방화도료"/>
      <sheetName val="EQUIP LIST"/>
      <sheetName val="6-1. 관개량조서"/>
      <sheetName val="일일작업현황"/>
      <sheetName val="ateCodes?TimeCodes?OverrideShor"/>
      <sheetName val="장문교(대전)"/>
      <sheetName val="예정공정표 "/>
      <sheetName val="우각부보강"/>
      <sheetName val="물류최종8월7"/>
      <sheetName val="인수공"/>
      <sheetName val="당초"/>
      <sheetName val="설계가"/>
      <sheetName val="각형맨홀"/>
      <sheetName val="_갑__지_2"/>
      <sheetName val="실DATA_2"/>
      <sheetName val="코스모공장_(어음)1"/>
      <sheetName val="A_견적1"/>
      <sheetName val="환경기계공정표_(3)1"/>
      <sheetName val="단가_(2)1"/>
      <sheetName val="총_원가계산1"/>
      <sheetName val="6PILE__(돌출)1"/>
      <sheetName val="Sheet1_(2)1"/>
      <sheetName val="총괄갑_1"/>
      <sheetName val="11-2_아파트내역1"/>
      <sheetName val="내역서1999_8최종1"/>
      <sheetName val="전선_및_전선관-자유로"/>
      <sheetName val="C1_공사개요"/>
      <sheetName val="A1_스케쥴"/>
      <sheetName val="일위대가_"/>
      <sheetName val="주공_갑지"/>
      <sheetName val="AS포장복구_"/>
      <sheetName val="G_R300경비"/>
      <sheetName val="3월팀계_"/>
      <sheetName val="Customer_Databas"/>
      <sheetName val="[내역서(ͭͭ가표"/>
      <sheetName val="DATA_입력란"/>
      <sheetName val="제안서입력"/>
      <sheetName val="거래처등록"/>
      <sheetName val="참고자료"/>
      <sheetName val="은행코드"/>
      <sheetName val="노임(1차)"/>
      <sheetName val="내역- CCTV"/>
      <sheetName val="손익분석"/>
      <sheetName val="수지예산"/>
      <sheetName val="단가산출2"/>
      <sheetName val="단가산출1"/>
      <sheetName val="참고"/>
      <sheetName val="7.기-검-보.100"/>
      <sheetName val="원본"/>
      <sheetName val="하수급견적대비"/>
      <sheetName val="FB25JN"/>
      <sheetName val="관람석제출"/>
      <sheetName val="공사비대비"/>
      <sheetName val="계좌분리(계약)"/>
      <sheetName val="계좌분리(기성)"/>
      <sheetName val="총괄(데이소)"/>
      <sheetName val="총괄(데이전)"/>
      <sheetName val="총괄(데이터)"/>
      <sheetName val="단가조정"/>
      <sheetName val="소총괄"/>
      <sheetName val="소총괄(집계)"/>
      <sheetName val="database"/>
      <sheetName val="&quot;"/>
      <sheetName val="전체내역 (2)"/>
      <sheetName val="양촌면도평리"/>
      <sheetName val="중동공구"/>
      <sheetName val="BQ(실행)"/>
      <sheetName val="산출근거"/>
      <sheetName val="회선별대책안(한전)"/>
      <sheetName val="설계예시"/>
      <sheetName val="골조(1)"/>
      <sheetName val="골조(3)"/>
      <sheetName val="마감(1)"/>
      <sheetName val="견적단가"/>
      <sheetName val="입력자료"/>
      <sheetName val="설비(제출)"/>
      <sheetName val="설비원가"/>
      <sheetName val="HISTORICAL"/>
      <sheetName val="FORECASTING"/>
      <sheetName val="98수문일위"/>
      <sheetName val="_내역서(ͭ"/>
      <sheetName val="금전출납"/>
      <sheetName val="직영명부"/>
      <sheetName val="교각계산"/>
      <sheetName val="nys"/>
      <sheetName val="연령별자료"/>
      <sheetName val="_내역서(ͭ_ͭ__x001c___x001c__가표"/>
      <sheetName val="산출집계"/>
      <sheetName val="1. 조명내역서(조명설치)"/>
      <sheetName val="2. 조명내역서(조명자재)"/>
      <sheetName val="일위대가집계표"/>
      <sheetName val="공종단가"/>
      <sheetName val="절감계산"/>
      <sheetName val="고정자산"/>
      <sheetName val="매출원가추정"/>
      <sheetName val="매출추정"/>
      <sheetName val="VXXXXX"/>
      <sheetName val="본부소개"/>
      <sheetName val="기본단가표"/>
      <sheetName val="업무량"/>
      <sheetName val="일위대가(계측기설치)"/>
      <sheetName val="기초자료입력"/>
      <sheetName val="총괄BOQ"/>
      <sheetName val="연결임시"/>
      <sheetName val="옹벽수량집계표"/>
      <sheetName val="기본항목 입력"/>
      <sheetName val="야장종합"/>
      <sheetName val="찍기"/>
      <sheetName val="수선비MATRIX"/>
      <sheetName val="차량소요량-년간주행거리"/>
      <sheetName val="토목검측서"/>
      <sheetName val="투자비"/>
      <sheetName val="조성원가DATA"/>
      <sheetName val="사업비"/>
      <sheetName val="45,46"/>
      <sheetName val="원"/>
      <sheetName val="200"/>
      <sheetName val="데리네이타현황"/>
      <sheetName val="인건비"/>
      <sheetName val="계정과목"/>
      <sheetName val="부대경비산출서"/>
      <sheetName val="공사요율산출표"/>
      <sheetName val="울산자동제어"/>
      <sheetName val="현장청취복명서"/>
      <sheetName val="매출"/>
      <sheetName val="신표지1"/>
      <sheetName val="단가산출서(기계)"/>
      <sheetName val="03전반노무비"/>
      <sheetName val="INDEX"/>
      <sheetName val="물량내역서"/>
      <sheetName val="신_분1"/>
      <sheetName val="[내역서(ͭ?ͭ???가표"/>
      <sheetName val="경율산정_XLS"/>
      <sheetName val="BTL시설예산_기준표"/>
      <sheetName val="5_학교신설예산_집행(01~08)"/>
      <sheetName val="점검결과(08년_100교_지원)"/>
      <sheetName val="8_설치품셈"/>
      <sheetName val="내역서_제출"/>
      <sheetName val="아파트_"/>
      <sheetName val="2_고용보험료산출근거"/>
      <sheetName val="27_건설이자"/>
      <sheetName val="9-2_단지투자"/>
      <sheetName val="9-4_단지분양수납"/>
      <sheetName val="28_차입금상환계획"/>
      <sheetName val="10-4_운하물류분양수납"/>
      <sheetName val="10-2_운하물류투자"/>
      <sheetName val="※_2010예산총괄표"/>
      <sheetName val="전차선로_물량표"/>
      <sheetName val="COPING"/>
      <sheetName val="수로BOX"/>
      <sheetName val="고가수조"/>
      <sheetName val="예산대비"/>
      <sheetName val="단가_및_밀⪙Ѐ"/>
      <sheetName val="단가_및_렀풫ԯ"/>
      <sheetName val="단가_및_렀纫ԯ"/>
      <sheetName val="도장면"/>
      <sheetName val="정비손익"/>
      <sheetName val="신천교(음성)"/>
      <sheetName val="건축설비"/>
      <sheetName val="검토"/>
      <sheetName val="FACTOR"/>
      <sheetName val="DD_raw"/>
      <sheetName val="NW_raw"/>
      <sheetName val="당월 인력"/>
      <sheetName val="인부노임"/>
      <sheetName val="2.원가및인원현황집계"/>
      <sheetName val="손익"/>
      <sheetName val="참고)BTL시설예산 기준표"/>
      <sheetName val="경기"/>
      <sheetName val="용수지선토적"/>
      <sheetName val="도로토적"/>
      <sheetName val="입찰보고"/>
      <sheetName val="2000전체분"/>
      <sheetName val="Customer_Databa袸"/>
      <sheetName val="8.PILE  (돌출)"/>
      <sheetName val="본사인상전"/>
      <sheetName val="1차물량(ABOUT)"/>
      <sheetName val="노임,재료비"/>
      <sheetName val="96.12"/>
      <sheetName val="물량표S"/>
      <sheetName val="집계표_정리_"/>
      <sheetName val="비탈면보호공수량산출"/>
      <sheetName val="공사원가계산서 "/>
      <sheetName val="단가산출서"/>
      <sheetName val="견적내역서"/>
      <sheetName val="공통부대"/>
      <sheetName val="성명순"/>
      <sheetName val="총괄변경내역서"/>
      <sheetName val="마스터"/>
      <sheetName val="설계변경총괄표(계산식)"/>
      <sheetName val="각사별공사비분개 "/>
      <sheetName val="세부내역"/>
      <sheetName val="개별직종노임단가(2005.1)"/>
      <sheetName val="99노임단가"/>
      <sheetName val="CHECKLIST"/>
      <sheetName val="결재갑지"/>
      <sheetName val="BOJUNGGM"/>
      <sheetName val="총괄 내역서"/>
      <sheetName val="공사비"/>
      <sheetName val="4.고용보험"/>
      <sheetName val="3.고용보험료산출근거"/>
      <sheetName val="입력단가"/>
      <sheetName val="산출1"/>
      <sheetName val="골막이(야매)"/>
      <sheetName val="드롭다운목록"/>
      <sheetName val="PIPE"/>
      <sheetName val="원형1호맨홀토공수량"/>
      <sheetName val="2.토목공사"/>
      <sheetName val="SCHEDULE"/>
      <sheetName val="식재일위대가"/>
      <sheetName val="PIPERACK 집계표"/>
      <sheetName val="EQUIPEMENT 집계표"/>
      <sheetName val="BUILDING &amp;SHELTER 집계표"/>
      <sheetName val="OTHERS 집계표"/>
      <sheetName val="MPR01"/>
      <sheetName val="MPR02"/>
      <sheetName val="MPR03"/>
      <sheetName val="SPR01"/>
      <sheetName val="SPR02"/>
      <sheetName val="SPR03"/>
      <sheetName val="FPR01"/>
      <sheetName val="FPR02"/>
      <sheetName val="G-1"/>
      <sheetName val="K-PR"/>
      <sheetName val="YE-1"/>
      <sheetName val="YE-2"/>
      <sheetName val="YK"/>
      <sheetName val="YJ"/>
      <sheetName val="YN"/>
      <sheetName val="YW"/>
      <sheetName val="COLDBOX"/>
      <sheetName val="STR-A"/>
      <sheetName val="STR-B"/>
      <sheetName val="STR-C"/>
      <sheetName val="STR-D"/>
      <sheetName val="STR-E"/>
      <sheetName val="STR-F"/>
      <sheetName val="STR-G"/>
      <sheetName val="101-H"/>
      <sheetName val="203-H"/>
      <sheetName val="401-H"/>
      <sheetName val="124-F1"/>
      <sheetName val="134-C2"/>
      <sheetName val="506-CR"/>
      <sheetName val="CONTROL BD"/>
      <sheetName val="CCS201"/>
      <sheetName val="CCS401"/>
      <sheetName val="C3-LPF"/>
      <sheetName val="CT-LPF"/>
      <sheetName val="CT-HANDRAIL"/>
      <sheetName val="LPM01"/>
      <sheetName val="LPM02"/>
      <sheetName val="LPM03"/>
      <sheetName val="LPM04"/>
      <sheetName val="CW-LPS"/>
      <sheetName val="LPS-AB"/>
      <sheetName val="LPS-AC"/>
      <sheetName val="LPS-AD"/>
      <sheetName val="LPS-CD"/>
      <sheetName val="LPS-JK"/>
      <sheetName val="LIFTING DEVICE"/>
      <sheetName val="고시단가"/>
      <sheetName val="TOTAL_BOQ"/>
      <sheetName val="자재코드"/>
      <sheetName val="Table"/>
      <sheetName val="기초입력"/>
      <sheetName val="전체공내역서"/>
      <sheetName val="98지급계획"/>
      <sheetName val="연습장소"/>
      <sheetName val="내역(영일)"/>
      <sheetName val="계수시트"/>
      <sheetName val="철골,판넬"/>
      <sheetName val="3희질산"/>
      <sheetName val="일위-1"/>
      <sheetName val="일위-2"/>
      <sheetName val="일위-3"/>
      <sheetName val="일위-4"/>
      <sheetName val="일위-5"/>
      <sheetName val="개인별조서"/>
      <sheetName val="건축원가"/>
      <sheetName val="Baby일위대가"/>
      <sheetName val="기계내역"/>
      <sheetName val="저"/>
      <sheetName val="사당"/>
      <sheetName val="구조대가"/>
      <sheetName val="포설대가1"/>
      <sheetName val="부대대가"/>
      <sheetName val="견적서"/>
      <sheetName val="도실집(내역)-전기외주"/>
      <sheetName val="[내역서(ͭ_x005f_x0000_ͭ_x005f_x0000__x005f_x001c__x0"/>
      <sheetName val="ateCodes_x005f_x0000_TimeCodes_x005f_x0000_"/>
      <sheetName val="[내역서(ͭ?ͭ?_x005f_x001c_?_x005f_x001c_?가표"/>
      <sheetName val="0.0ControlSheet"/>
      <sheetName val="소상 &quot;1&quot;"/>
      <sheetName val="설산1.나"/>
      <sheetName val="본사S"/>
      <sheetName val="단면가정"/>
      <sheetName val="단가일람 (2)"/>
      <sheetName val="단가(1)"/>
      <sheetName val="사  업  비  수  지  예  산  서"/>
      <sheetName val="장비"/>
      <sheetName val="우수"/>
      <sheetName val="G_R300경푀"/>
      <sheetName val="고객사 관리 코드"/>
      <sheetName val="ateCodes_x0000_TimeCodes_x0000_"/>
      <sheetName val="_내역서(ͭ_x0000_ͭ_x0000__x001c__x0"/>
      <sheetName val="Quantity"/>
      <sheetName val="De bai"/>
      <sheetName val="125x125"/>
      <sheetName val="공사비산출내역"/>
      <sheetName val="신청서"/>
      <sheetName val="04년부품"/>
      <sheetName val="사업성분석"/>
      <sheetName val="예산서 "/>
      <sheetName val="수Å_x0000_"/>
      <sheetName val="수뢹_xdd4d_"/>
      <sheetName val="동문건설"/>
      <sheetName val="ateCodes_TimeCodes_OverrideShor"/>
      <sheetName val="기술자자료입력"/>
      <sheetName val="220 (2)"/>
      <sheetName val="단가비교표(전기)"/>
      <sheetName val="DG"/>
      <sheetName val="EL"/>
      <sheetName val="Isolasi Luar Dalam"/>
      <sheetName val="Isolasi Luar"/>
      <sheetName val="VL,NC,MTC"/>
      <sheetName val="breakdown Price-Chuong"/>
      <sheetName val="cable, lighting, switch"/>
      <sheetName val="DONGIA"/>
      <sheetName val="Dulieu"/>
      <sheetName val="BG"/>
      <sheetName val="DonGia VatTuLK"/>
      <sheetName val="DLdauvao"/>
      <sheetName val="DGXDCB"/>
      <sheetName val="예가대비"/>
      <sheetName val="_내역서(ͭ_x005f_x0000_ͭ_x005f_x0000__x005f_x001c__x0"/>
      <sheetName val="_내역서(ͭ_ͭ__x005f_x001c___x005f_x001c__가표"/>
      <sheetName val="건축개요"/>
      <sheetName val="A2"/>
      <sheetName val="관부설공집계표"/>
      <sheetName val="임시정보시트"/>
      <sheetName val="대전-교대(A1-A2)"/>
      <sheetName val="(A)내역서"/>
      <sheetName val="JUCK"/>
      <sheetName val="물가자료"/>
      <sheetName val="수로교총재료집계"/>
      <sheetName val="양수장(기계)"/>
      <sheetName val="대로근거"/>
      <sheetName val="중로근거"/>
      <sheetName val="Man Hole"/>
      <sheetName val="본사공가현황"/>
      <sheetName val="BATCH"/>
      <sheetName val="6.1.일위대가"/>
      <sheetName val="효성CB 1P기초"/>
      <sheetName val="1단지구내"/>
      <sheetName val="1단지주차장전등"/>
      <sheetName val="J형측구단위수량"/>
      <sheetName val="토목내역서 (도급단가)"/>
      <sheetName val="덤프트럭계수"/>
      <sheetName val="입력란"/>
      <sheetName val="97노임단가"/>
      <sheetName val="07기준"/>
      <sheetName val="건축내역(동해조인)"/>
      <sheetName val="사업ﾈƩ"/>
      <sheetName val="기본사양입력"/>
      <sheetName val="스케즐"/>
      <sheetName val="PI"/>
      <sheetName val="건축공사"/>
      <sheetName val="요약"/>
      <sheetName val="ANX3A11"/>
      <sheetName val="1차배부(JB포함)"/>
      <sheetName val="단가_및_렀侫ԯ"/>
      <sheetName val="단가_및_가ᦘ"/>
      <sheetName val="단가_및_䰀ẗ鐀"/>
      <sheetName val="사렀趫ԯ"/>
      <sheetName val="사렀㾫ԯ"/>
      <sheetName val="단가적용"/>
      <sheetName val="화순 대리-다지리실행내역"/>
      <sheetName val="L형옹벽"/>
      <sheetName val="영동(D젅"/>
      <sheetName val="[내역서(ͭ_x0000_ͭ_x0000__x001c__x0"/>
      <sheetName val="설계요소"/>
      <sheetName val="책등"/>
      <sheetName val="표지 "/>
      <sheetName val="표지간지"/>
      <sheetName val="위치간지"/>
      <sheetName val="현장사진간지"/>
      <sheetName val="설계설명서간지"/>
      <sheetName val="위치도"/>
      <sheetName val="현장사진"/>
      <sheetName val="사업개요서"/>
      <sheetName val="설계설명서"/>
      <sheetName val="예정공정표간지"/>
      <sheetName val="묘목생산자별본수"/>
      <sheetName val="일반시방서간지"/>
      <sheetName val="특별시방서간지"/>
      <sheetName val="목재소반별시방"/>
      <sheetName val="식재방법및시비요령"/>
      <sheetName val="소반시방간지"/>
      <sheetName val="사업원가계산서간지"/>
      <sheetName val="송이소반별시방"/>
      <sheetName val="필지별조서"/>
      <sheetName val="지번별 묘묙소요내역"/>
      <sheetName val="목재임소필지별조서"/>
      <sheetName val="임소필지별조서"/>
      <sheetName val="설계내역간지"/>
      <sheetName val="총괄 설계내역서"/>
      <sheetName val="설계내역서(예정지정리)"/>
      <sheetName val="내역서(조림)"/>
      <sheetName val="단가산출서간지"/>
      <sheetName val="설계내역서(표시봉)"/>
      <sheetName val="설계내역서(대운반비)"/>
      <sheetName val="목재단가산출"/>
      <sheetName val="야장"/>
      <sheetName val="산림재해단가산출서"/>
      <sheetName val="특용수단가산출"/>
      <sheetName val="바이오단가산출"/>
      <sheetName val="송이단가산출서"/>
      <sheetName val="대운반산출기초"/>
      <sheetName val="일반화물자동차운임"/>
      <sheetName val="필지별간지"/>
      <sheetName val="필지별묘목간지"/>
      <sheetName val="사무소간지"/>
      <sheetName val="수고조사야장"/>
      <sheetName val="전력구구조물산근"/>
      <sheetName val="PMC"/>
      <sheetName val="본공사"/>
      <sheetName val="JUCKEYK"/>
      <sheetName val="Tool"/>
      <sheetName val="그림"/>
      <sheetName val="기자재비"/>
      <sheetName val="관련자료입력"/>
      <sheetName val="토적계산서"/>
      <sheetName val="업무처리전"/>
      <sheetName val="INSTR"/>
      <sheetName val="회계코드"/>
      <sheetName val="공사코드"/>
      <sheetName val="관리부"/>
      <sheetName val="정산"/>
      <sheetName val="청구분"/>
      <sheetName val="총무부"/>
      <sheetName val="Bang chiet tinh TBA"/>
      <sheetName val="Tcd"/>
      <sheetName val="DTCT"/>
      <sheetName val="gvl"/>
      <sheetName val="Cash2"/>
      <sheetName val="Z"/>
      <sheetName val="노임단가(2010.상)"/>
      <sheetName val="은행"/>
      <sheetName val="BM"/>
      <sheetName val="시행결의을"/>
      <sheetName val="사렀஫԰"/>
      <sheetName val="사업총렀"/>
      <sheetName val="단가_및_렀랫ԯ"/>
      <sheetName val="5.학교신설예산 쎸⬅/_x0000_瀀þ_x0000__x0000_밀"/>
      <sheetName val="5.학교신설예산 Ⴘ_x0000_퀀诋쌆蠅/_x0000_᠀"/>
      <sheetName val="공내역"/>
      <sheetName val="재료비집계표"/>
      <sheetName val="원가계산서 "/>
      <sheetName val="실DATA_3"/>
      <sheetName val="_갑__지_3"/>
      <sheetName val="코스모공장_(어음)2"/>
      <sheetName val="A_견적2"/>
      <sheetName val="단가_(2)2"/>
      <sheetName val="환경기계공정표_(3)2"/>
      <sheetName val="Sheet1_(2)2"/>
      <sheetName val="총_원가계산2"/>
      <sheetName val="총괄갑_2"/>
      <sheetName val="내역서1999_8최종2"/>
      <sheetName val="6PILE__(돌출)2"/>
      <sheetName val="11-2_아파트내역2"/>
      <sheetName val="플랜트_설치1"/>
      <sheetName val="기초입력_DATA1"/>
      <sheetName val="_견적서1"/>
      <sheetName val="1차_내역서1"/>
      <sheetName val="노임단가_(2)1"/>
      <sheetName val="설명서_1"/>
      <sheetName val="2-1__경관조명_내역총괄표1"/>
      <sheetName val="중기조종사_단위단가1"/>
      <sheetName val="BSD_(2)1"/>
      <sheetName val="인건비_1"/>
      <sheetName val="수량계산서_집계표(가설_신설_및_철거-을지로3가_3호선1"/>
      <sheetName val="수량계산서_집계표(신설-을지로3가_3호선)1"/>
      <sheetName val="수량계산서_집계표(철거-을지로3가_3호선)1"/>
      <sheetName val="전선_및_전선관-자유로1"/>
      <sheetName val="아파트_내역1"/>
      <sheetName val="일위대가_1"/>
      <sheetName val="3월팀계_1"/>
      <sheetName val="C1_공사개요1"/>
      <sheetName val="A1_스케쥴1"/>
      <sheetName val="단가_및_재료비1"/>
      <sheetName val="AS포장복구_1"/>
      <sheetName val="G_R300경비1"/>
      <sheetName val="Customer_Databas1"/>
      <sheetName val="주공_갑지1"/>
      <sheetName val="DATA_입력란1"/>
      <sheetName val="조도계산서_(도서)"/>
      <sheetName val="내역-_CCTV"/>
      <sheetName val="선급금有(현금지출)"/>
      <sheetName val="1_동력공사"/>
      <sheetName val="품셈_"/>
      <sheetName val="실행내역서_"/>
      <sheetName val="6-1__관개량조서"/>
      <sheetName val="5_직원투입현황"/>
      <sheetName val="공사명입력"/>
      <sheetName val="의왕실행"/>
      <sheetName val="일산실행내역"/>
      <sheetName val="PL단가산정"/>
      <sheetName val="그림2"/>
      <sheetName val="케이블트레이"/>
      <sheetName val="원보"/>
      <sheetName val="DHEQSUPT"/>
      <sheetName val="건축집계합계"/>
      <sheetName val="건축집계표이수"/>
      <sheetName val="1,2공구원가계산서"/>
      <sheetName val="1공구산출내역서"/>
      <sheetName val="노임자재단가"/>
      <sheetName val="設計条件"/>
      <sheetName val="2000노임기준"/>
      <sheetName val="수_x0000_"/>
      <sheetName val="갑"/>
      <sheetName val="경영"/>
      <sheetName val="98년"/>
      <sheetName val="실적"/>
      <sheetName val="EQUIP_LIST"/>
      <sheetName val="전체내역_(2)"/>
      <sheetName val="7_기-검-보_100"/>
      <sheetName val="Raw_Data"/>
      <sheetName val="예정공정표_"/>
      <sheetName val="Sch9"/>
      <sheetName val="단가_및_재료_xdab0_"/>
      <sheetName val="단가_및_재료讀"/>
      <sheetName val="견蒸8蓼"/>
      <sheetName val="_내역서(ͭ_x005f_x005f_x005f_x0000_ͭ_x005f_x005f_x000"/>
      <sheetName val="ateCodes_x005f_x005f_x005f_x0000_TimeCodes_"/>
      <sheetName val="_내역서(ͭ_ͭ__x005f_x005f_x005f_x001c___x005f_x005f_x"/>
      <sheetName val="Macro(전기)"/>
      <sheetName val="공통가설내역서  (당사)"/>
      <sheetName val="공사"/>
      <sheetName val="뚝토공"/>
      <sheetName val="기계경비일람"/>
      <sheetName val="A__x0010__x0000_"/>
      <sheetName val="조경내역"/>
      <sheetName val="문10"/>
      <sheetName val="주요항목별"/>
      <sheetName val="심사공종"/>
      <sheetName val="간접비"/>
      <sheetName val="상세"/>
      <sheetName val="경비2내역"/>
      <sheetName val="2.1 受電設備棟"/>
      <sheetName val="2.2 受・防火水槽"/>
      <sheetName val="2.3 排水処理設備棟"/>
      <sheetName val="2.4 倉庫棟"/>
      <sheetName val="2.5 守衛棟"/>
      <sheetName val="Div26 - Elect"/>
      <sheetName val="Prelims"/>
      <sheetName val="Rate"/>
      <sheetName val="電気設備表"/>
      <sheetName val="一発シート"/>
      <sheetName val="Item-DATA"/>
      <sheetName val="NSA fr Revit"/>
      <sheetName val="MTO REV.0"/>
      <sheetName val="HS"/>
      <sheetName val="Area Cal"/>
      <sheetName val="30집계표"/>
      <sheetName val="99선급비용"/>
      <sheetName val="정의"/>
      <sheetName val="사가⺘"/>
      <sheetName val="사䀀啣1"/>
      <sheetName val="계정과목분류"/>
      <sheetName val="[내역서(1).xls]5.학교신설예산 쎸⬅/_x0000_瀀þ_x0000__x0000_밀"/>
      <sheetName val="96보완계획7.12"/>
      <sheetName val="신_분2"/>
      <sheetName val="전차선로_물량표1"/>
      <sheetName val="경율산정_XLS1"/>
      <sheetName val="27_건설이자1"/>
      <sheetName val="9-2_단지투자1"/>
      <sheetName val="9-4_단지분양수납1"/>
      <sheetName val="28_차입금상환계획1"/>
      <sheetName val="10-4_운하물류분양수납1"/>
      <sheetName val="10-2_운하물류투자1"/>
      <sheetName val="※_2010예산총괄표1"/>
      <sheetName val="8_설치품셈1"/>
      <sheetName val="2_고용보험료산출근거1"/>
      <sheetName val="내역서_제출1"/>
      <sheetName val="아파트_1"/>
      <sheetName val="BTL시설예산_기준표1"/>
      <sheetName val="5_학교신설예산_집행(01~08)1"/>
      <sheetName val="점검결과(08년_100교_지원)1"/>
      <sheetName val="표지_(3)"/>
      <sheetName val="원가계산서_(2)"/>
      <sheetName val="산출_근거1"/>
      <sheetName val="_내역서(ͭ_ͭ___가표"/>
      <sheetName val="1__조명내역서(조명설치)"/>
      <sheetName val="2__조명내역서(조명자재)"/>
      <sheetName val="1_설계조건"/>
      <sheetName val="기본항목_입력"/>
      <sheetName val="당월_인력"/>
      <sheetName val="GT_1050x650"/>
      <sheetName val="2_원가및인원현황집계"/>
      <sheetName val="참고)BTL시설예산_기준표"/>
      <sheetName val="8_PILE__(돌출)"/>
      <sheetName val="96_12"/>
      <sheetName val="공사원가계산서_"/>
      <sheetName val="각사별공사비분개_"/>
      <sheetName val="개별직종노임단가(2005_1)"/>
      <sheetName val="총괄_내역서"/>
      <sheetName val="4_고용보험"/>
      <sheetName val="3_고용보험료산출근거"/>
      <sheetName val="2_토목공사"/>
      <sheetName val="PIPERACK_집계표"/>
      <sheetName val="EQUIPEMENT_집계표"/>
      <sheetName val="BUILDING_&amp;SHELTER_집계표"/>
      <sheetName val="OTHERS_집계표"/>
      <sheetName val="CONTROL_BD"/>
      <sheetName val="LIFTING_DEVICE"/>
      <sheetName val="0_0ControlSheet"/>
      <sheetName val="소상_&quot;1&quot;"/>
      <sheetName val="설산1_나"/>
      <sheetName val="단가일람_(2)"/>
      <sheetName val="사__업__비__수__지__예__산__서"/>
      <sheetName val="고객사_관리_코드"/>
      <sheetName val="_내역서(ͭͭ_x0"/>
      <sheetName val="De_bai"/>
      <sheetName val="예산서_"/>
      <sheetName val="수뢹"/>
      <sheetName val="220_(2)"/>
      <sheetName val="Isolasi_Luar_Dalam"/>
      <sheetName val="Isolasi_Luar"/>
      <sheetName val="breakdown_Price-Chuong"/>
      <sheetName val="cable,_lighting,_switch"/>
      <sheetName val="DonGia_VatTuLK"/>
      <sheetName val="일정계획"/>
      <sheetName val="HD 1-4 세부공종별,업체별 내역(L4)"/>
      <sheetName val="ateCodes_x005f_x0000_TimeCodes_"/>
      <sheetName val="_내역서(ͭ_x005f_x0000_ͭ_x000"/>
      <sheetName val="_내역서(ͭ_ͭ__x005f_x001c___x"/>
      <sheetName val="cable-data"/>
      <sheetName val="철근량 산정"/>
      <sheetName val="성곽내역서"/>
      <sheetName val="재료집계표"/>
      <sheetName val="5.학교신설예산 쎸⬅/"/>
      <sheetName val="5.학교신설예산 Ⴘ"/>
      <sheetName val="A__x0010_"/>
      <sheetName val="[내역서(1).xls]5.학교신설예산 쎸⬅/"/>
      <sheetName val="토공총괄표"/>
      <sheetName val="원가-총"/>
      <sheetName val="직접비"/>
      <sheetName val="노무산출서"/>
      <sheetName val="내역(건축)"/>
      <sheetName val="지급자재"/>
      <sheetName val="공통비총괄표"/>
      <sheetName val="방배동내역 (총괄)"/>
      <sheetName val="부대공Ⅱ"/>
      <sheetName val="설계명세서(선로)"/>
      <sheetName val="전신환매도율"/>
      <sheetName val="원본(갑지)"/>
      <sheetName val="하조서"/>
      <sheetName val="설비"/>
      <sheetName val="부산4"/>
      <sheetName val="임율"/>
      <sheetName val="전시사인집계"/>
      <sheetName val="수량"/>
      <sheetName val="목록"/>
      <sheetName val="관급_File"/>
      <sheetName val="OPT7"/>
      <sheetName val="외천교"/>
      <sheetName val="종배수관"/>
      <sheetName val="발신정보"/>
      <sheetName val="실정공사비단가표"/>
      <sheetName val=" 총괄표"/>
      <sheetName val="토적표"/>
      <sheetName val="한전고리-을"/>
      <sheetName val="호남2"/>
      <sheetName val="10월가격"/>
      <sheetName val="기타유틸리티설비"/>
      <sheetName val="명세서"/>
      <sheetName val="2F_회의실견적(5_14_일대)"/>
      <sheetName val="SBarch산근"/>
      <sheetName val="건축-물가변동"/>
      <sheetName val="공량서"/>
      <sheetName val="기관"/>
      <sheetName val="257A1"/>
      <sheetName val="교환노무"/>
      <sheetName val="K1자재(3차등)"/>
      <sheetName val="금호"/>
      <sheetName val="운동장 (2)"/>
      <sheetName val="유기공정"/>
      <sheetName val="업무분장 "/>
      <sheetName val="공통"/>
      <sheetName val="저리조양"/>
      <sheetName val="산출내역서"/>
      <sheetName val="직공비"/>
      <sheetName val="Piping Design Data"/>
      <sheetName val="SCH"/>
      <sheetName val="노원열병합  건축공사기성내역서"/>
      <sheetName val="판매96"/>
      <sheetName val="price"/>
      <sheetName val="실행비교"/>
      <sheetName val="Project Brief"/>
      <sheetName val="PANEL_중량산출1"/>
      <sheetName val="원가_(2)1"/>
      <sheetName val="Piping_Design_Data"/>
      <sheetName val="CT_"/>
      <sheetName val="1_토공집계표"/>
      <sheetName val="산출근거#2-3"/>
      <sheetName val="일보"/>
      <sheetName val="현장지지물물량"/>
      <sheetName val="사업장공제"/>
      <sheetName val="물량산출근거"/>
      <sheetName val="가시설수량"/>
      <sheetName val="Macro(차단기)"/>
      <sheetName val="순공사비"/>
      <sheetName val="WIND"/>
      <sheetName val="model master"/>
      <sheetName val="가격"/>
      <sheetName val="MFAB"/>
      <sheetName val="MFRT"/>
      <sheetName val="MPKG"/>
      <sheetName val="MPRD"/>
      <sheetName val="PROCESS"/>
      <sheetName val="YES-T"/>
      <sheetName val="공통(20-91)"/>
      <sheetName val="A-4"/>
      <sheetName val="구조물철거타공정이월"/>
      <sheetName val="기판현황  "/>
      <sheetName val="OH공량old"/>
      <sheetName val="재무가정"/>
      <sheetName val="anaysis_sheet"/>
      <sheetName val="PROJECT BRIEF(EX.NEW)"/>
      <sheetName val="List"/>
      <sheetName val="코드표"/>
      <sheetName val="주차구획선수량"/>
      <sheetName val="제품별가격표 (2014.07.15)-이노"/>
      <sheetName val="제품별가격표 (2014.07.15)-FINE"/>
      <sheetName val="드라이락수입가격"/>
      <sheetName val="제품별가격표"/>
      <sheetName val="자재 매출처별 판매내역 (2017.01정리)"/>
      <sheetName val="모래,시멘트단가,레미탈,펌프카"/>
      <sheetName val="MAS 계약단가(석)-2018.05"/>
      <sheetName val="자재매입단가"/>
      <sheetName val="자재-삼화페인트"/>
      <sheetName val="하자보수"/>
      <sheetName val="동천안우체국"/>
      <sheetName val="서동초"/>
      <sheetName val="명덕초(화명고)"/>
      <sheetName val="김해우리여성병원"/>
      <sheetName val="다대중"/>
      <sheetName val="대저중"/>
      <sheetName val="엄궁초"/>
      <sheetName val="안락중"/>
      <sheetName val="부산공고-부산공고"/>
      <sheetName val="낙동초-보령건설(주)"/>
      <sheetName val="서면중-위드산업(주)"/>
      <sheetName val="선화여중-대한토공(주)"/>
      <sheetName val="성남초,분포중"/>
      <sheetName val="구덕초-혜민건설(주)"/>
      <sheetName val="ST건물-복음학원"/>
      <sheetName val="중앙여고-2019.07"/>
      <sheetName val="서부교육청"/>
      <sheetName val="동양중"/>
      <sheetName val="봉학초-(주)태민"/>
      <sheetName val="동양초-(주)태화건설"/>
      <sheetName val="범일초-(주)미다스건설"/>
      <sheetName val="덕문고-(주)천봉 "/>
      <sheetName val="명진중(명진초)-제일방수낙찰건"/>
      <sheetName val="낙동중,대저초,사상초-제일방수낙찰건 "/>
      <sheetName val="반여농산물시장-제일방수낙찰건"/>
      <sheetName val="이케아-에스티시"/>
      <sheetName val="이케아-제일방수(정산)"/>
      <sheetName val="이케아-제일방수,케이엘"/>
      <sheetName val="청양군부자농촌-mas"/>
      <sheetName val="동인고"/>
      <sheetName val="부경대-제일방수낙찰건"/>
      <sheetName val="구덕캠퍼스"/>
      <sheetName val="닥밭골"/>
      <sheetName val="물금-2019.03"/>
      <sheetName val="케이엠냉동-2019.04"/>
      <sheetName val="양덕여중-2019.01"/>
      <sheetName val="모라중-(주)태건종건"/>
      <sheetName val="사직야구장"/>
      <sheetName val="승학초-2018.12.20"/>
      <sheetName val="부산여상"/>
      <sheetName val="감천초-공정별"/>
      <sheetName val="감천초-(주)천봉"/>
      <sheetName val="부산대학교"/>
      <sheetName val="사직고"/>
      <sheetName val="구덕캠퍼스의과대학"/>
      <sheetName val="승학캠퍼스"/>
      <sheetName val="연미초"/>
      <sheetName val="내산초"/>
      <sheetName val="초연중,혜성학교"/>
      <sheetName val="동여중"/>
      <sheetName val="장산초"/>
      <sheetName val="학장중"/>
      <sheetName val="동래중"/>
      <sheetName val="영도초"/>
      <sheetName val="장안중"/>
      <sheetName val="금창초"/>
      <sheetName val="가람중"/>
      <sheetName val="구남중"/>
      <sheetName val="신도중-정산"/>
      <sheetName val="신도중"/>
      <sheetName val="삼성여고 난간대"/>
      <sheetName val="관내노후시설"/>
      <sheetName val="남항초-2018.06.12"/>
      <sheetName val="부산국제고"/>
      <sheetName val="주례초-정산내역"/>
      <sheetName val="주례초,성남초"/>
      <sheetName val="신연초"/>
      <sheetName val="사상고교 강선로 일원 "/>
      <sheetName val="울산청소년"/>
      <sheetName val="동천고"/>
      <sheetName val="양운고"/>
      <sheetName val="사하중,중앙여고"/>
      <sheetName val="충렬고2018.01.12"/>
      <sheetName val="중앙여고"/>
      <sheetName val="승학초"/>
      <sheetName val="부산구치소"/>
      <sheetName val="사하중"/>
      <sheetName val="달산유치원"/>
      <sheetName val="하남초-2018.04.10"/>
      <sheetName val="하단2동"/>
      <sheetName val="금성중"/>
      <sheetName val="금성고"/>
      <sheetName val="가야여중"/>
      <sheetName val="화명중"/>
      <sheetName val="디씨엠"/>
      <sheetName val="삼성여고"/>
      <sheetName val="부산여고"/>
      <sheetName val="감천초-2017.11"/>
      <sheetName val="사상구청소년수련관"/>
      <sheetName val="집중호우-부경대"/>
      <sheetName val="괘내교"/>
      <sheetName val="센텀스퀘어"/>
      <sheetName val="분포고"/>
      <sheetName val="남항초"/>
      <sheetName val="정관4중-2017.09"/>
      <sheetName val="초량초"/>
      <sheetName val="재송중"/>
      <sheetName val="명진중"/>
      <sheetName val="광명고"/>
      <sheetName val="가야초"/>
      <sheetName val="구포중"/>
      <sheetName val="하남초"/>
      <sheetName val="부산대-효원재"/>
      <sheetName val="봉래초"/>
      <sheetName val="안민초"/>
      <sheetName val="이사벨고"/>
      <sheetName val="장전중"/>
      <sheetName val="청동초"/>
      <sheetName val="안남초"/>
      <sheetName val="원도심옛길"/>
      <sheetName val="브니엘고 (에스티시-지급)"/>
      <sheetName val="브니엘고"/>
      <sheetName val="부산글로벌-추가공사"/>
      <sheetName val="부산글로벌테크"/>
      <sheetName val="반여초"/>
      <sheetName val="경일고"/>
      <sheetName val="모덕초"/>
      <sheetName val="감천초"/>
      <sheetName val="서곡초 (교육청제출)"/>
      <sheetName val="서곡초"/>
      <sheetName val="당리중"/>
      <sheetName val="남천초"/>
      <sheetName val="남천중"/>
      <sheetName val="달산초"/>
      <sheetName val="춘해보건대학 (제출용)"/>
      <sheetName val="춘해보건대학"/>
      <sheetName val="호암초2017.01"/>
      <sheetName val="초량동복합(경동제출)"/>
      <sheetName val="초량동복합시설 (정산)"/>
      <sheetName val="초량동복합시설"/>
      <sheetName val="정관4중 (액방-이철수)"/>
      <sheetName val="정관4중 (창틀-박정식)"/>
      <sheetName val="정관4중"/>
      <sheetName val="명지3초 (창틀코킹)"/>
      <sheetName val="명지3초"/>
      <sheetName val="강동초 (창틀코킹)"/>
      <sheetName val="강동초"/>
      <sheetName val="부전교회"/>
      <sheetName val="동아의료원-본관외래"/>
      <sheetName val="동아의료원-본관병동"/>
      <sheetName val="동아의료원-해운대벽산"/>
      <sheetName val="입력값"/>
      <sheetName val=" 토목 처리장도급내역서 "/>
      <sheetName val="전체"/>
      <sheetName val="언양휴게소배수관 흄관설치"/>
      <sheetName val="집계표(공종별)"/>
      <sheetName val="제목"/>
      <sheetName val="CON기초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3">
          <cell r="A3">
            <v>3</v>
          </cell>
          <cell r="B3" t="str">
            <v>송라 초,중학교 다목적 강당 무대기계장치</v>
          </cell>
        </row>
        <row r="4">
          <cell r="A4">
            <v>4</v>
          </cell>
          <cell r="B4" t="str">
            <v>다목적강당 무대기계장치</v>
          </cell>
          <cell r="C4" t="str">
            <v xml:space="preserve"> </v>
          </cell>
          <cell r="D4" t="str">
            <v>L/S</v>
          </cell>
          <cell r="E4">
            <v>1</v>
          </cell>
          <cell r="F4" t="str">
            <v xml:space="preserve"> </v>
          </cell>
          <cell r="G4">
            <v>0</v>
          </cell>
          <cell r="H4" t="str">
            <v>NO.1-00-00</v>
          </cell>
        </row>
        <row r="5">
          <cell r="A5">
            <v>5</v>
          </cell>
          <cell r="B5" t="str">
            <v xml:space="preserve"> </v>
          </cell>
          <cell r="C5" t="str">
            <v xml:space="preserve"> </v>
          </cell>
          <cell r="D5" t="str">
            <v xml:space="preserve"> </v>
          </cell>
          <cell r="E5" t="str">
            <v xml:space="preserve"> </v>
          </cell>
          <cell r="F5" t="str">
            <v xml:space="preserve"> </v>
          </cell>
          <cell r="G5">
            <v>0</v>
          </cell>
          <cell r="H5" t="str">
            <v xml:space="preserve"> </v>
          </cell>
        </row>
        <row r="6">
          <cell r="A6">
            <v>6</v>
          </cell>
          <cell r="B6">
            <v>0</v>
          </cell>
          <cell r="C6">
            <v>0</v>
          </cell>
          <cell r="D6">
            <v>0</v>
          </cell>
          <cell r="E6">
            <v>0</v>
          </cell>
          <cell r="F6" t="str">
            <v xml:space="preserve"> </v>
          </cell>
        </row>
        <row r="7">
          <cell r="A7">
            <v>7</v>
          </cell>
          <cell r="B7">
            <v>0</v>
          </cell>
          <cell r="C7">
            <v>0</v>
          </cell>
          <cell r="D7">
            <v>0</v>
          </cell>
          <cell r="E7">
            <v>0</v>
          </cell>
          <cell r="F7" t="str">
            <v xml:space="preserve"> </v>
          </cell>
        </row>
        <row r="8">
          <cell r="A8">
            <v>8</v>
          </cell>
          <cell r="B8">
            <v>0</v>
          </cell>
          <cell r="C8">
            <v>0</v>
          </cell>
          <cell r="D8">
            <v>0</v>
          </cell>
          <cell r="E8">
            <v>0</v>
          </cell>
          <cell r="F8" t="str">
            <v xml:space="preserve"> 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  <cell r="B25" t="str">
            <v>다목적강당 무대기계장치</v>
          </cell>
          <cell r="C25">
            <v>0</v>
          </cell>
          <cell r="D25">
            <v>0</v>
          </cell>
          <cell r="E25">
            <v>0</v>
          </cell>
          <cell r="F25">
            <v>0</v>
          </cell>
          <cell r="G25" t="str">
            <v xml:space="preserve"> </v>
          </cell>
          <cell r="H25" t="str">
            <v>NO.1-00-00</v>
          </cell>
        </row>
        <row r="26">
          <cell r="B26" t="str">
            <v>PLACARD BATTEN</v>
          </cell>
          <cell r="C26" t="str">
            <v>7,400L</v>
          </cell>
          <cell r="D26" t="str">
            <v>SET</v>
          </cell>
          <cell r="E26">
            <v>1</v>
          </cell>
          <cell r="F26">
            <v>0</v>
          </cell>
          <cell r="G26">
            <v>0</v>
          </cell>
          <cell r="H26" t="str">
            <v>NO.1-01-00</v>
          </cell>
        </row>
        <row r="27">
          <cell r="A27">
            <v>26</v>
          </cell>
          <cell r="B27" t="str">
            <v xml:space="preserve">DRAW CURTAIN </v>
          </cell>
          <cell r="C27" t="str">
            <v>8,660 x 3,300H</v>
          </cell>
          <cell r="D27" t="str">
            <v>SET</v>
          </cell>
          <cell r="E27">
            <v>1</v>
          </cell>
          <cell r="F27" t="str">
            <v xml:space="preserve"> </v>
          </cell>
          <cell r="G27">
            <v>0</v>
          </cell>
          <cell r="H27" t="str">
            <v>NO.1-02-00</v>
          </cell>
        </row>
        <row r="28">
          <cell r="A28">
            <v>27</v>
          </cell>
          <cell r="B28" t="str">
            <v xml:space="preserve">ROLL SCREEN </v>
          </cell>
          <cell r="C28" t="str">
            <v>1,800L x 1,200H</v>
          </cell>
          <cell r="D28" t="str">
            <v>SET</v>
          </cell>
          <cell r="E28">
            <v>1</v>
          </cell>
          <cell r="F28" t="str">
            <v xml:space="preserve"> </v>
          </cell>
          <cell r="G28">
            <v>0</v>
          </cell>
          <cell r="H28" t="str">
            <v>NO.1-03-00</v>
          </cell>
        </row>
        <row r="29">
          <cell r="A29">
            <v>28</v>
          </cell>
          <cell r="B29" t="str">
            <v>ROLL FLAG</v>
          </cell>
          <cell r="C29" t="str">
            <v>3,500L x 2,500H</v>
          </cell>
          <cell r="D29" t="str">
            <v>SET</v>
          </cell>
          <cell r="E29">
            <v>1</v>
          </cell>
          <cell r="F29">
            <v>0</v>
          </cell>
          <cell r="G29">
            <v>0</v>
          </cell>
          <cell r="H29" t="str">
            <v>NO.1-04-00</v>
          </cell>
        </row>
        <row r="30">
          <cell r="A30">
            <v>29</v>
          </cell>
          <cell r="B30" t="str">
            <v>COVER CURTAIN</v>
          </cell>
          <cell r="C30" t="str">
            <v>8,800 x 3,500H</v>
          </cell>
          <cell r="D30" t="str">
            <v>SET</v>
          </cell>
          <cell r="E30">
            <v>1</v>
          </cell>
          <cell r="F30">
            <v>0</v>
          </cell>
          <cell r="G30">
            <v>0</v>
          </cell>
          <cell r="H30" t="str">
            <v>NO.1-05-00</v>
          </cell>
        </row>
        <row r="31">
          <cell r="A31">
            <v>30</v>
          </cell>
          <cell r="B31" t="str">
            <v>WINDOW DARKEN CURTAIN</v>
          </cell>
          <cell r="C31" t="str">
            <v>4,050L x 3,500H</v>
          </cell>
          <cell r="D31" t="str">
            <v>SET</v>
          </cell>
          <cell r="E31">
            <v>6</v>
          </cell>
          <cell r="F31">
            <v>0</v>
          </cell>
          <cell r="G31">
            <v>0</v>
          </cell>
          <cell r="H31" t="str">
            <v>NO.1-06-00</v>
          </cell>
        </row>
        <row r="32">
          <cell r="A32">
            <v>31</v>
          </cell>
          <cell r="B32" t="str">
            <v>DOOR DARKEN CURTAIN</v>
          </cell>
          <cell r="C32" t="str">
            <v>4,050L x 3,500H</v>
          </cell>
          <cell r="D32" t="str">
            <v>SET</v>
          </cell>
          <cell r="E32">
            <v>2</v>
          </cell>
          <cell r="F32">
            <v>0</v>
          </cell>
          <cell r="G32">
            <v>0</v>
          </cell>
          <cell r="H32" t="str">
            <v>NO.1-06-00</v>
          </cell>
        </row>
        <row r="33">
          <cell r="A33">
            <v>32</v>
          </cell>
          <cell r="B33" t="str">
            <v>GRID IRON</v>
          </cell>
          <cell r="C33" t="str">
            <v>8600L x 900D</v>
          </cell>
          <cell r="D33" t="str">
            <v>L/S</v>
          </cell>
          <cell r="E33">
            <v>1</v>
          </cell>
          <cell r="F33">
            <v>0</v>
          </cell>
          <cell r="G33">
            <v>0</v>
          </cell>
          <cell r="H33" t="str">
            <v>NO.1-07-00</v>
          </cell>
        </row>
        <row r="34">
          <cell r="A34">
            <v>33</v>
          </cell>
          <cell r="B34" t="str">
            <v>CONTROL PANEL</v>
          </cell>
          <cell r="C34" t="str">
            <v>600L x 1,000H x 250W</v>
          </cell>
          <cell r="D34" t="str">
            <v>SET</v>
          </cell>
          <cell r="E34">
            <v>1</v>
          </cell>
          <cell r="F34">
            <v>0</v>
          </cell>
          <cell r="G34">
            <v>0</v>
          </cell>
          <cell r="H34" t="str">
            <v>NO.1-08-00</v>
          </cell>
        </row>
        <row r="35">
          <cell r="A35">
            <v>34</v>
          </cell>
          <cell r="B35" t="str">
            <v>CONTROL BOARD</v>
          </cell>
          <cell r="C35" t="str">
            <v xml:space="preserve"> </v>
          </cell>
          <cell r="D35" t="str">
            <v>SET</v>
          </cell>
          <cell r="E35">
            <v>1</v>
          </cell>
          <cell r="F35">
            <v>0</v>
          </cell>
          <cell r="G35">
            <v>0</v>
          </cell>
          <cell r="H35" t="str">
            <v>NO.1-09-00</v>
          </cell>
        </row>
        <row r="36">
          <cell r="A36">
            <v>35</v>
          </cell>
          <cell r="B36" t="str">
            <v>배관 및 배선</v>
          </cell>
          <cell r="C36" t="str">
            <v xml:space="preserve"> </v>
          </cell>
          <cell r="D36" t="str">
            <v>식</v>
          </cell>
          <cell r="E36">
            <v>1</v>
          </cell>
          <cell r="F36">
            <v>0</v>
          </cell>
          <cell r="G36">
            <v>0</v>
          </cell>
          <cell r="H36" t="str">
            <v>NO.1-10-00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  <cell r="B39" t="str">
            <v xml:space="preserve"> </v>
          </cell>
          <cell r="C39" t="str">
            <v xml:space="preserve"> </v>
          </cell>
          <cell r="D39" t="str">
            <v xml:space="preserve"> </v>
          </cell>
          <cell r="E39" t="str">
            <v xml:space="preserve"> </v>
          </cell>
          <cell r="F39">
            <v>0</v>
          </cell>
          <cell r="G39">
            <v>0</v>
          </cell>
          <cell r="H39" t="str">
            <v xml:space="preserve"> </v>
          </cell>
        </row>
        <row r="40">
          <cell r="A40">
            <v>39</v>
          </cell>
          <cell r="B40" t="str">
            <v xml:space="preserve"> </v>
          </cell>
          <cell r="C40" t="str">
            <v xml:space="preserve"> </v>
          </cell>
          <cell r="D40" t="str">
            <v xml:space="preserve"> </v>
          </cell>
          <cell r="E40" t="str">
            <v xml:space="preserve"> </v>
          </cell>
          <cell r="F40">
            <v>0</v>
          </cell>
          <cell r="G40">
            <v>0</v>
          </cell>
          <cell r="H40" t="str">
            <v xml:space="preserve"> </v>
          </cell>
        </row>
        <row r="41">
          <cell r="A41">
            <v>40</v>
          </cell>
        </row>
        <row r="42">
          <cell r="A42">
            <v>41</v>
          </cell>
        </row>
        <row r="43">
          <cell r="A43">
            <v>42</v>
          </cell>
        </row>
        <row r="44">
          <cell r="A44" t="e">
            <v>#REF!</v>
          </cell>
        </row>
        <row r="45">
          <cell r="A45" t="e">
            <v>#REF!</v>
          </cell>
        </row>
        <row r="46">
          <cell r="A46" t="e">
            <v>#REF!</v>
          </cell>
        </row>
        <row r="47">
          <cell r="A47" t="e">
            <v>#REF!</v>
          </cell>
          <cell r="B47" t="str">
            <v>공사명: PLACARD BATTEN (7,400L)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 t="str">
            <v>NO.1-1-00</v>
          </cell>
        </row>
        <row r="48">
          <cell r="A48" t="e">
            <v>#REF!</v>
          </cell>
          <cell r="B48" t="str">
            <v>MACHINE PART</v>
          </cell>
          <cell r="C48" t="str">
            <v>1.5KW x 4P用</v>
          </cell>
          <cell r="D48" t="str">
            <v>SET</v>
          </cell>
          <cell r="E48">
            <v>1</v>
          </cell>
          <cell r="F48" t="str">
            <v xml:space="preserve"> </v>
          </cell>
          <cell r="G48">
            <v>0</v>
          </cell>
          <cell r="H48" t="str">
            <v>일위대가-1</v>
          </cell>
        </row>
        <row r="49">
          <cell r="A49" t="e">
            <v>#REF!</v>
          </cell>
          <cell r="B49" t="str">
            <v>AL - DRUM</v>
          </cell>
          <cell r="C49" t="str">
            <v>Ø300 x 4줄</v>
          </cell>
          <cell r="D49" t="str">
            <v>EA</v>
          </cell>
          <cell r="E49">
            <v>1</v>
          </cell>
          <cell r="F49" t="str">
            <v>WIRE POINT 4줄</v>
          </cell>
        </row>
        <row r="50">
          <cell r="A50" t="e">
            <v>#REF!</v>
          </cell>
          <cell r="B50" t="str">
            <v>MACHINE FRAME</v>
          </cell>
          <cell r="C50" t="str">
            <v>1.5KW x 4P用</v>
          </cell>
          <cell r="D50" t="str">
            <v>EA</v>
          </cell>
          <cell r="E50">
            <v>1</v>
          </cell>
          <cell r="F50" t="str">
            <v>MACHINE PART 고정용</v>
          </cell>
        </row>
        <row r="51">
          <cell r="A51" t="e">
            <v>#REF!</v>
          </cell>
          <cell r="B51" t="str">
            <v>BOLT, NUT, W/S, S/W</v>
          </cell>
          <cell r="C51" t="str">
            <v>M16 x 50L</v>
          </cell>
          <cell r="D51" t="str">
            <v>SET</v>
          </cell>
          <cell r="E51">
            <v>6</v>
          </cell>
          <cell r="F51" t="str">
            <v xml:space="preserve">M/C FRME 1SET당 6SET이므로 </v>
          </cell>
        </row>
        <row r="52">
          <cell r="A52" t="e">
            <v>#REF!</v>
          </cell>
          <cell r="B52" t="str">
            <v>VERTICAL ROLLER</v>
          </cell>
          <cell r="C52" t="str">
            <v>Ø200 x 22L</v>
          </cell>
          <cell r="D52" t="str">
            <v>EA</v>
          </cell>
          <cell r="E52">
            <v>3</v>
          </cell>
          <cell r="F52" t="str">
            <v xml:space="preserve">WIRE ROPE 1줄당 1SET이므로 </v>
          </cell>
        </row>
        <row r="53">
          <cell r="A53" t="e">
            <v>#REF!</v>
          </cell>
          <cell r="B53" t="str">
            <v>VERTICAL ROLLER</v>
          </cell>
          <cell r="C53" t="str">
            <v>Ø220 x 35L</v>
          </cell>
          <cell r="D53" t="str">
            <v>EA</v>
          </cell>
          <cell r="E53">
            <v>1</v>
          </cell>
          <cell r="F53" t="str">
            <v xml:space="preserve">WIRE ROPE 1줄당 1SET이므로 </v>
          </cell>
        </row>
        <row r="54">
          <cell r="A54" t="e">
            <v>#REF!</v>
          </cell>
          <cell r="B54" t="str">
            <v>BOLT, NUT, W/S, S/W</v>
          </cell>
          <cell r="C54" t="str">
            <v>M16 x 40L</v>
          </cell>
          <cell r="D54" t="str">
            <v>SET</v>
          </cell>
          <cell r="E54">
            <v>16</v>
          </cell>
          <cell r="F54" t="str">
            <v>VERTICAL ROLLER 1SET당 4SET이므로 4줄x4SET = 16SET</v>
          </cell>
        </row>
        <row r="55">
          <cell r="A55" t="e">
            <v>#REF!</v>
          </cell>
          <cell r="B55" t="str">
            <v>WIRE ROPE</v>
          </cell>
          <cell r="C55" t="str">
            <v>Ø6 x 7 x 19</v>
          </cell>
          <cell r="D55" t="str">
            <v>M</v>
          </cell>
          <cell r="E55">
            <v>62</v>
          </cell>
          <cell r="F55" t="str">
            <v>WIRE 1줄당 (7M+7M)=14M, 14x4줄= 56x1.1(할증10%)=61.6M 약 61.6M</v>
          </cell>
          <cell r="G55" t="str">
            <v>10%</v>
          </cell>
        </row>
        <row r="56">
          <cell r="A56" t="e">
            <v>#REF!</v>
          </cell>
          <cell r="B56" t="str">
            <v>WIRE CLIP</v>
          </cell>
          <cell r="C56" t="str">
            <v>Ø6용</v>
          </cell>
          <cell r="D56" t="str">
            <v>EA</v>
          </cell>
          <cell r="E56">
            <v>16</v>
          </cell>
          <cell r="F56" t="str">
            <v>WIRE 1줄당 4EA이므로, 4EAx4줄= 16EA</v>
          </cell>
          <cell r="G56" t="str">
            <v xml:space="preserve"> </v>
          </cell>
        </row>
        <row r="57">
          <cell r="A57" t="e">
            <v>#REF!</v>
          </cell>
          <cell r="B57" t="str">
            <v>THIMBLE</v>
          </cell>
          <cell r="C57" t="str">
            <v>Ø6용</v>
          </cell>
          <cell r="D57" t="str">
            <v>EA</v>
          </cell>
          <cell r="E57">
            <v>4</v>
          </cell>
          <cell r="F57" t="str">
            <v>WIRE 1줄당 1EA이므로, 1EAx4줄= 4EA</v>
          </cell>
        </row>
        <row r="58">
          <cell r="A58" t="e">
            <v>#REF!</v>
          </cell>
          <cell r="B58" t="str">
            <v>SHACKLE</v>
          </cell>
          <cell r="C58" t="str">
            <v>#10</v>
          </cell>
          <cell r="D58" t="str">
            <v>EA</v>
          </cell>
          <cell r="E58">
            <v>4</v>
          </cell>
          <cell r="F58" t="str">
            <v>WIRE 1줄당 1EA이므로, 1EAx4줄= 4EA</v>
          </cell>
        </row>
        <row r="59">
          <cell r="A59" t="e">
            <v>#REF!</v>
          </cell>
          <cell r="B59" t="str">
            <v>PIPE BAND</v>
          </cell>
          <cell r="C59" t="str">
            <v>Ø48.6 용</v>
          </cell>
          <cell r="D59" t="str">
            <v>EA</v>
          </cell>
          <cell r="E59">
            <v>4</v>
          </cell>
          <cell r="F59" t="str">
            <v>WIRE 1줄당 1EA이므로, 1EAx4줄= 4EA</v>
          </cell>
        </row>
        <row r="60">
          <cell r="A60" t="e">
            <v>#REF!</v>
          </cell>
          <cell r="B60" t="str">
            <v>BOLT,NUT,W/S,S/W</v>
          </cell>
          <cell r="C60" t="str">
            <v>M10 x 30L</v>
          </cell>
          <cell r="D60" t="str">
            <v>SET</v>
          </cell>
          <cell r="E60">
            <v>8</v>
          </cell>
          <cell r="F60" t="str">
            <v>WIRE 1줄당 2EA이므로, 2EAx4줄= 8EA</v>
          </cell>
        </row>
        <row r="61">
          <cell r="A61" t="e">
            <v>#REF!</v>
          </cell>
          <cell r="B61" t="str">
            <v>PIPE</v>
          </cell>
          <cell r="C61" t="str">
            <v>Ø48.6</v>
          </cell>
          <cell r="D61" t="str">
            <v>본</v>
          </cell>
          <cell r="E61">
            <v>2</v>
          </cell>
          <cell r="F61" t="str">
            <v>PIPE 本당 6M이므로 7.4/6= 1.23本  약 2本</v>
          </cell>
        </row>
        <row r="62">
          <cell r="A62" t="e">
            <v>#REF!</v>
          </cell>
          <cell r="B62" t="str">
            <v>PIPE CAP</v>
          </cell>
          <cell r="C62" t="str">
            <v>Ø48.6용</v>
          </cell>
          <cell r="D62" t="str">
            <v>EA</v>
          </cell>
          <cell r="E62">
            <v>2</v>
          </cell>
          <cell r="F62" t="str">
            <v>양끝단 처리</v>
          </cell>
        </row>
        <row r="63">
          <cell r="A63" t="e">
            <v>#REF!</v>
          </cell>
          <cell r="B63" t="str">
            <v>PIPE JOINT</v>
          </cell>
          <cell r="C63" t="str">
            <v>Ø48.6용</v>
          </cell>
          <cell r="D63" t="str">
            <v>EA</v>
          </cell>
          <cell r="E63">
            <v>1</v>
          </cell>
          <cell r="F63" t="str">
            <v>PIPE 2本이므로 연결부분 1SET</v>
          </cell>
          <cell r="G63" t="str">
            <v xml:space="preserve"> </v>
          </cell>
          <cell r="H63" t="str">
            <v xml:space="preserve"> </v>
          </cell>
        </row>
        <row r="64">
          <cell r="A64" t="e">
            <v>#REF!</v>
          </cell>
          <cell r="B64" t="str">
            <v>도 장 비</v>
          </cell>
          <cell r="C64" t="str">
            <v>각 2회</v>
          </cell>
          <cell r="D64" t="str">
            <v>M2</v>
          </cell>
          <cell r="E64">
            <v>8</v>
          </cell>
          <cell r="F64" t="str">
            <v>FRAME(1.4)+ROLLER.22L(1.2x3SET)+ROLLER.35L(1.4)</v>
          </cell>
        </row>
        <row r="65">
          <cell r="F65" t="str">
            <v>+P.BAND(0.2x4SET)+PIPE(1.13) = 8.33M2 약 8M2</v>
          </cell>
        </row>
        <row r="68">
          <cell r="A68" t="e">
            <v>#REF!</v>
          </cell>
        </row>
        <row r="69">
          <cell r="A69" t="e">
            <v>#REF!</v>
          </cell>
          <cell r="B69" t="str">
            <v>공사명: DRAW CURTAIN (8,660L x 3,300H)</v>
          </cell>
          <cell r="C69">
            <v>0</v>
          </cell>
          <cell r="D69">
            <v>0</v>
          </cell>
          <cell r="E69">
            <v>0</v>
          </cell>
          <cell r="F69">
            <v>0</v>
          </cell>
          <cell r="G69">
            <v>0</v>
          </cell>
          <cell r="H69" t="str">
            <v>NO.1-02-00</v>
          </cell>
        </row>
        <row r="70">
          <cell r="A70" t="e">
            <v>#REF!</v>
          </cell>
          <cell r="B70" t="str">
            <v>소형MOTOR</v>
          </cell>
          <cell r="C70" t="str">
            <v>40W</v>
          </cell>
          <cell r="D70" t="str">
            <v>SET</v>
          </cell>
          <cell r="E70">
            <v>1</v>
          </cell>
          <cell r="F70" t="str">
            <v xml:space="preserve"> </v>
          </cell>
        </row>
        <row r="71">
          <cell r="B71" t="str">
            <v>MOTOR BRACKET</v>
          </cell>
          <cell r="C71">
            <v>0</v>
          </cell>
          <cell r="D71" t="str">
            <v>SET</v>
          </cell>
          <cell r="E71">
            <v>1</v>
          </cell>
        </row>
        <row r="72">
          <cell r="B72" t="str">
            <v>REDUCER</v>
          </cell>
          <cell r="C72" t="str">
            <v>15:1</v>
          </cell>
          <cell r="D72" t="str">
            <v>SET</v>
          </cell>
          <cell r="E72">
            <v>1</v>
          </cell>
        </row>
        <row r="73">
          <cell r="B73" t="str">
            <v>S.Q PIPE</v>
          </cell>
          <cell r="C73" t="str">
            <v>ㅁ-50 x 50 x 2.3t</v>
          </cell>
          <cell r="D73" t="str">
            <v>本</v>
          </cell>
          <cell r="E73">
            <v>2</v>
          </cell>
          <cell r="F73" t="str">
            <v>8.66/6M=1.44 약 2本</v>
          </cell>
        </row>
        <row r="74">
          <cell r="B74" t="str">
            <v>AL RAIL</v>
          </cell>
          <cell r="C74" t="str">
            <v>주문 제작</v>
          </cell>
          <cell r="D74" t="str">
            <v>M</v>
          </cell>
          <cell r="E74">
            <v>9</v>
          </cell>
          <cell r="F74" t="str">
            <v>8.66M 약 9M</v>
          </cell>
        </row>
        <row r="75">
          <cell r="B75" t="str">
            <v>DRIVE PULLEY</v>
          </cell>
          <cell r="C75" t="str">
            <v>Ø60</v>
          </cell>
          <cell r="D75" t="str">
            <v>EA</v>
          </cell>
          <cell r="E75">
            <v>1</v>
          </cell>
        </row>
        <row r="76">
          <cell r="B76" t="str">
            <v>ADJUST BRACKET</v>
          </cell>
          <cell r="C76">
            <v>0</v>
          </cell>
          <cell r="D76" t="str">
            <v>EA</v>
          </cell>
          <cell r="E76">
            <v>1</v>
          </cell>
        </row>
        <row r="77">
          <cell r="B77" t="str">
            <v>MASTER CARRIER</v>
          </cell>
          <cell r="C77" t="str">
            <v>주문 제작</v>
          </cell>
          <cell r="D77" t="str">
            <v>EA</v>
          </cell>
          <cell r="E77">
            <v>2</v>
          </cell>
          <cell r="F77" t="str">
            <v>좌,우 최선단에</v>
          </cell>
        </row>
        <row r="78">
          <cell r="B78" t="str">
            <v>SINGLE CARRIER</v>
          </cell>
          <cell r="C78" t="str">
            <v>주문 제작</v>
          </cell>
          <cell r="D78" t="str">
            <v>EA</v>
          </cell>
          <cell r="E78">
            <v>44</v>
          </cell>
          <cell r="F78" t="str">
            <v>(8.66/0.2)x2=43.43EA 약 44EA</v>
          </cell>
        </row>
        <row r="79">
          <cell r="B79" t="str">
            <v>ROPE</v>
          </cell>
          <cell r="C79" t="str">
            <v>SUSØ1.6</v>
          </cell>
          <cell r="D79" t="str">
            <v>M</v>
          </cell>
          <cell r="E79">
            <v>17</v>
          </cell>
          <cell r="F79" t="str">
            <v>8.6x2=17.2M</v>
          </cell>
        </row>
        <row r="80">
          <cell r="B80" t="str">
            <v>LIMIT SWITCH</v>
          </cell>
          <cell r="C80">
            <v>0</v>
          </cell>
          <cell r="D80" t="str">
            <v>EA</v>
          </cell>
          <cell r="E80">
            <v>1</v>
          </cell>
        </row>
        <row r="81">
          <cell r="B81" t="str">
            <v>CURTAIN</v>
          </cell>
          <cell r="C81" t="str">
            <v>(VELVET선방염지)</v>
          </cell>
          <cell r="D81" t="str">
            <v>M2</v>
          </cell>
          <cell r="E81">
            <v>109</v>
          </cell>
          <cell r="F81" t="str">
            <v>(8.66x할증350%)=30.31, 3.3+가공여유(0.3)=3.6, 30.31x3.6=109.11M2 약 109M2</v>
          </cell>
          <cell r="G81">
            <v>3.5</v>
          </cell>
        </row>
        <row r="82">
          <cell r="B82" t="str">
            <v>PIPE</v>
          </cell>
          <cell r="C82" t="str">
            <v>Ø27.2</v>
          </cell>
          <cell r="D82" t="str">
            <v>本</v>
          </cell>
          <cell r="E82">
            <v>2</v>
          </cell>
          <cell r="F82" t="str">
            <v>8.66/6M=1.44 약 2本</v>
          </cell>
        </row>
        <row r="83">
          <cell r="B83" t="str">
            <v>PIPE CAP</v>
          </cell>
          <cell r="C83" t="str">
            <v>Ø27.2</v>
          </cell>
          <cell r="D83" t="str">
            <v>EA</v>
          </cell>
          <cell r="E83">
            <v>2</v>
          </cell>
          <cell r="F83" t="str">
            <v>양끝단 처리</v>
          </cell>
        </row>
        <row r="84">
          <cell r="B84" t="str">
            <v>PIPE JOINT</v>
          </cell>
          <cell r="C84" t="str">
            <v>Ø27.2</v>
          </cell>
          <cell r="D84" t="str">
            <v>EA</v>
          </cell>
          <cell r="E84">
            <v>1</v>
          </cell>
          <cell r="F84" t="str">
            <v>PIPE 2本이므로 연결부분 1SET</v>
          </cell>
          <cell r="G84" t="str">
            <v xml:space="preserve"> </v>
          </cell>
          <cell r="H84" t="str">
            <v xml:space="preserve"> </v>
          </cell>
        </row>
        <row r="85">
          <cell r="B85" t="str">
            <v>HEAD CURTAIN</v>
          </cell>
          <cell r="C85" t="str">
            <v>(VELVET선방염지)</v>
          </cell>
          <cell r="D85" t="str">
            <v>M2</v>
          </cell>
          <cell r="E85">
            <v>17</v>
          </cell>
          <cell r="F85" t="str">
            <v>(8.66x할증250%)=21.65, 0.5+가공여유(0.3)=0.8, 21.65x0.8=17.32 약 17M2</v>
          </cell>
          <cell r="G85">
            <v>2.5</v>
          </cell>
        </row>
        <row r="86">
          <cell r="B86" t="str">
            <v>도장비</v>
          </cell>
          <cell r="C86">
            <v>0</v>
          </cell>
          <cell r="D86" t="str">
            <v>M2</v>
          </cell>
          <cell r="E86">
            <v>2.5</v>
          </cell>
          <cell r="F86" t="str">
            <v>ㅁ50x50 (1.73)+ Ø27.2 (0.73)=약 2.46M2</v>
          </cell>
        </row>
        <row r="88">
          <cell r="E88" t="str">
            <v xml:space="preserve"> </v>
          </cell>
        </row>
        <row r="90">
          <cell r="A90" t="e">
            <v>#REF!</v>
          </cell>
        </row>
        <row r="91">
          <cell r="A91" t="e">
            <v>#REF!</v>
          </cell>
          <cell r="B91" t="str">
            <v xml:space="preserve">공사명 : ROLL SCREEN (4,000L x 3,000H)        </v>
          </cell>
          <cell r="C91">
            <v>0</v>
          </cell>
          <cell r="D91" t="str">
            <v xml:space="preserve"> </v>
          </cell>
          <cell r="E91" t="str">
            <v xml:space="preserve"> </v>
          </cell>
          <cell r="F91" t="str">
            <v xml:space="preserve"> </v>
          </cell>
          <cell r="G91">
            <v>0</v>
          </cell>
          <cell r="H91" t="str">
            <v>NO.1-03-00</v>
          </cell>
        </row>
        <row r="92">
          <cell r="A92" t="e">
            <v>#REF!</v>
          </cell>
          <cell r="B92" t="str">
            <v>원추형 MOTOR</v>
          </cell>
          <cell r="C92" t="str">
            <v>190W</v>
          </cell>
          <cell r="D92" t="str">
            <v>SET</v>
          </cell>
          <cell r="E92">
            <v>1</v>
          </cell>
          <cell r="F92" t="str">
            <v xml:space="preserve"> </v>
          </cell>
        </row>
        <row r="93">
          <cell r="A93" t="e">
            <v>#REF!</v>
          </cell>
          <cell r="B93" t="str">
            <v>LIMIT SWITCH BOX</v>
          </cell>
          <cell r="C93" t="str">
            <v xml:space="preserve"> </v>
          </cell>
          <cell r="D93" t="str">
            <v>SET</v>
          </cell>
          <cell r="E93">
            <v>1</v>
          </cell>
          <cell r="F93" t="str">
            <v xml:space="preserve"> </v>
          </cell>
        </row>
        <row r="94">
          <cell r="A94" t="e">
            <v>#REF!</v>
          </cell>
          <cell r="B94" t="str">
            <v>BUSHING</v>
          </cell>
          <cell r="C94" t="str">
            <v xml:space="preserve"> </v>
          </cell>
          <cell r="D94" t="str">
            <v>EA</v>
          </cell>
          <cell r="E94">
            <v>2</v>
          </cell>
          <cell r="F94" t="str">
            <v xml:space="preserve">ROLL SCREEN 2곳 </v>
          </cell>
        </row>
        <row r="95">
          <cell r="A95" t="e">
            <v>#REF!</v>
          </cell>
          <cell r="B95" t="str">
            <v>BEARING DIE</v>
          </cell>
          <cell r="C95" t="str">
            <v xml:space="preserve"> </v>
          </cell>
          <cell r="D95" t="str">
            <v>EA</v>
          </cell>
          <cell r="E95">
            <v>2</v>
          </cell>
          <cell r="F95" t="str">
            <v xml:space="preserve"> </v>
          </cell>
        </row>
        <row r="96">
          <cell r="A96" t="e">
            <v>#REF!</v>
          </cell>
          <cell r="B96" t="str">
            <v>주물 PIPE</v>
          </cell>
          <cell r="C96" t="str">
            <v>Ø53</v>
          </cell>
          <cell r="D96" t="str">
            <v>M</v>
          </cell>
          <cell r="E96">
            <v>4</v>
          </cell>
          <cell r="F96" t="str">
            <v xml:space="preserve"> </v>
          </cell>
        </row>
        <row r="97">
          <cell r="A97" t="e">
            <v>#REF!</v>
          </cell>
          <cell r="B97" t="str">
            <v>BALANCE PIPE</v>
          </cell>
          <cell r="C97" t="str">
            <v>Ø27.2</v>
          </cell>
          <cell r="D97" t="str">
            <v>本</v>
          </cell>
          <cell r="E97">
            <v>1</v>
          </cell>
          <cell r="F97" t="str">
            <v xml:space="preserve">1本 = 6M </v>
          </cell>
        </row>
        <row r="98">
          <cell r="A98" t="e">
            <v>#REF!</v>
          </cell>
          <cell r="B98" t="str">
            <v>SCREEN</v>
          </cell>
          <cell r="C98" t="str">
            <v>ULTRA MATE</v>
          </cell>
          <cell r="D98" t="str">
            <v>M2</v>
          </cell>
          <cell r="E98">
            <v>15</v>
          </cell>
          <cell r="F98" t="str">
            <v>4M x (3M+0.8(가공여유)) = 15.2M2 약 15M2</v>
          </cell>
        </row>
        <row r="99">
          <cell r="A99" t="e">
            <v>#REF!</v>
          </cell>
          <cell r="B99" t="str">
            <v>SCREEN BOX A'SSY</v>
          </cell>
          <cell r="C99" t="str">
            <v xml:space="preserve"> </v>
          </cell>
          <cell r="D99" t="str">
            <v>SET</v>
          </cell>
          <cell r="E99">
            <v>1</v>
          </cell>
          <cell r="F99" t="str">
            <v xml:space="preserve"> </v>
          </cell>
        </row>
        <row r="100">
          <cell r="A100" t="e">
            <v>#REF!</v>
          </cell>
          <cell r="B100" t="str">
            <v>도 장 비</v>
          </cell>
          <cell r="C100" t="str">
            <v>각 2회</v>
          </cell>
          <cell r="D100" t="str">
            <v>M2</v>
          </cell>
          <cell r="E100">
            <v>5</v>
          </cell>
          <cell r="F100" t="str">
            <v>BOX(2)+BUSHING.DIE(0.8x2)+PIPE(0.66)+Ø27.2(0.34)= 4.6M2 약 5M2</v>
          </cell>
        </row>
        <row r="101">
          <cell r="A101" t="e">
            <v>#REF!</v>
          </cell>
          <cell r="B101" t="str">
            <v xml:space="preserve"> </v>
          </cell>
          <cell r="C101" t="str">
            <v xml:space="preserve"> </v>
          </cell>
          <cell r="D101" t="str">
            <v xml:space="preserve"> </v>
          </cell>
          <cell r="E101" t="str">
            <v xml:space="preserve"> </v>
          </cell>
          <cell r="F101" t="str">
            <v xml:space="preserve"> </v>
          </cell>
        </row>
        <row r="102">
          <cell r="A102" t="e">
            <v>#REF!</v>
          </cell>
          <cell r="B102" t="str">
            <v xml:space="preserve"> </v>
          </cell>
          <cell r="C102" t="str">
            <v xml:space="preserve"> </v>
          </cell>
          <cell r="D102" t="str">
            <v xml:space="preserve"> </v>
          </cell>
          <cell r="E102" t="str">
            <v xml:space="preserve"> </v>
          </cell>
          <cell r="F102" t="str">
            <v xml:space="preserve"> </v>
          </cell>
        </row>
        <row r="103">
          <cell r="A103" t="e">
            <v>#REF!</v>
          </cell>
        </row>
        <row r="104">
          <cell r="A104" t="e">
            <v>#REF!</v>
          </cell>
        </row>
        <row r="105">
          <cell r="A105" t="e">
            <v>#REF!</v>
          </cell>
        </row>
        <row r="106">
          <cell r="A106" t="e">
            <v>#REF!</v>
          </cell>
        </row>
        <row r="107">
          <cell r="A107" t="e">
            <v>#REF!</v>
          </cell>
        </row>
        <row r="108">
          <cell r="A108" t="e">
            <v>#REF!</v>
          </cell>
        </row>
        <row r="109">
          <cell r="A109" t="e">
            <v>#REF!</v>
          </cell>
        </row>
        <row r="110">
          <cell r="A110" t="e">
            <v>#REF!</v>
          </cell>
        </row>
        <row r="111">
          <cell r="A111" t="e">
            <v>#REF!</v>
          </cell>
        </row>
        <row r="112">
          <cell r="A112" t="e">
            <v>#REF!</v>
          </cell>
        </row>
        <row r="113">
          <cell r="A113" t="e">
            <v>#REF!</v>
          </cell>
          <cell r="B113" t="str">
            <v xml:space="preserve">공사명 : ROLL FLAG  (2,100L x 3,000H)   </v>
          </cell>
          <cell r="C113">
            <v>0</v>
          </cell>
          <cell r="D113">
            <v>0</v>
          </cell>
          <cell r="E113">
            <v>0</v>
          </cell>
          <cell r="F113">
            <v>0</v>
          </cell>
          <cell r="G113" t="str">
            <v xml:space="preserve"> </v>
          </cell>
          <cell r="H113" t="str">
            <v>NO.1-04-00</v>
          </cell>
        </row>
        <row r="114">
          <cell r="A114" t="e">
            <v>#REF!</v>
          </cell>
          <cell r="B114" t="str">
            <v>원추형 MOTOR</v>
          </cell>
          <cell r="C114" t="str">
            <v>100W</v>
          </cell>
          <cell r="D114" t="str">
            <v>SET</v>
          </cell>
          <cell r="E114">
            <v>1</v>
          </cell>
          <cell r="F114" t="str">
            <v xml:space="preserve"> </v>
          </cell>
        </row>
        <row r="115">
          <cell r="A115" t="e">
            <v>#REF!</v>
          </cell>
          <cell r="B115" t="str">
            <v>LIMIT SWITCH BOX</v>
          </cell>
          <cell r="C115" t="str">
            <v xml:space="preserve"> </v>
          </cell>
          <cell r="D115" t="str">
            <v>SET</v>
          </cell>
          <cell r="E115">
            <v>1</v>
          </cell>
          <cell r="F115" t="str">
            <v xml:space="preserve"> </v>
          </cell>
        </row>
        <row r="116">
          <cell r="A116" t="e">
            <v>#REF!</v>
          </cell>
          <cell r="B116" t="str">
            <v>BUSHING</v>
          </cell>
          <cell r="C116" t="str">
            <v xml:space="preserve"> </v>
          </cell>
          <cell r="D116" t="str">
            <v>EA</v>
          </cell>
          <cell r="E116">
            <v>2</v>
          </cell>
          <cell r="F116" t="str">
            <v xml:space="preserve">ROLL SCREEN 2곳 </v>
          </cell>
        </row>
        <row r="117">
          <cell r="A117" t="e">
            <v>#REF!</v>
          </cell>
          <cell r="B117" t="str">
            <v>BEARING DIE</v>
          </cell>
          <cell r="C117" t="str">
            <v xml:space="preserve"> </v>
          </cell>
          <cell r="D117" t="str">
            <v>EA</v>
          </cell>
          <cell r="E117">
            <v>2</v>
          </cell>
          <cell r="F117" t="str">
            <v xml:space="preserve"> </v>
          </cell>
        </row>
        <row r="118">
          <cell r="A118" t="e">
            <v>#REF!</v>
          </cell>
          <cell r="B118" t="str">
            <v>주물PIPE</v>
          </cell>
          <cell r="C118" t="str">
            <v>Ø53</v>
          </cell>
          <cell r="D118" t="str">
            <v>M</v>
          </cell>
          <cell r="E118">
            <v>2.1</v>
          </cell>
          <cell r="F118" t="str">
            <v xml:space="preserve"> </v>
          </cell>
        </row>
        <row r="119">
          <cell r="A119" t="e">
            <v>#REF!</v>
          </cell>
          <cell r="B119" t="str">
            <v>BALANCE PIPE</v>
          </cell>
          <cell r="C119" t="str">
            <v>Ø27.2</v>
          </cell>
          <cell r="D119" t="str">
            <v>M</v>
          </cell>
          <cell r="E119">
            <v>2.1</v>
          </cell>
          <cell r="F119" t="str">
            <v xml:space="preserve"> </v>
          </cell>
        </row>
        <row r="120">
          <cell r="A120" t="e">
            <v>#REF!</v>
          </cell>
          <cell r="B120" t="str">
            <v>FLAG</v>
          </cell>
          <cell r="C120" t="str">
            <v>ULTRA-MATE</v>
          </cell>
          <cell r="D120" t="str">
            <v>M2</v>
          </cell>
          <cell r="E120">
            <v>6</v>
          </cell>
          <cell r="F120" t="str">
            <v>2.1M x (3M+0.8(가공여유)) = 5.9M2 약 6M2</v>
          </cell>
        </row>
        <row r="121">
          <cell r="A121" t="e">
            <v>#REF!</v>
          </cell>
          <cell r="B121" t="str">
            <v>씰크 인쇄</v>
          </cell>
          <cell r="C121" t="str">
            <v xml:space="preserve"> </v>
          </cell>
          <cell r="D121" t="str">
            <v>SET</v>
          </cell>
          <cell r="E121">
            <v>1</v>
          </cell>
          <cell r="F121" t="str">
            <v xml:space="preserve"> </v>
          </cell>
        </row>
        <row r="122">
          <cell r="A122" t="e">
            <v>#REF!</v>
          </cell>
          <cell r="B122" t="str">
            <v>FLAG BOX A'SSY</v>
          </cell>
          <cell r="C122" t="str">
            <v xml:space="preserve"> </v>
          </cell>
          <cell r="D122" t="str">
            <v>SET</v>
          </cell>
          <cell r="E122">
            <v>1</v>
          </cell>
          <cell r="F122" t="str">
            <v xml:space="preserve"> </v>
          </cell>
        </row>
        <row r="123">
          <cell r="A123" t="e">
            <v>#REF!</v>
          </cell>
          <cell r="B123" t="str">
            <v>도 장 비</v>
          </cell>
          <cell r="C123" t="str">
            <v>각 2회</v>
          </cell>
          <cell r="D123" t="str">
            <v>M2</v>
          </cell>
          <cell r="E123">
            <v>4</v>
          </cell>
          <cell r="F123" t="str">
            <v>BOX(2)+BUSHING.DIE(0.8x2)+PIPE(0.34)+Ø27.2(0.17)= 4.11M2 약 4M2</v>
          </cell>
        </row>
        <row r="124">
          <cell r="A124" t="e">
            <v>#REF!</v>
          </cell>
          <cell r="B124">
            <v>0</v>
          </cell>
          <cell r="C124">
            <v>0</v>
          </cell>
          <cell r="D124">
            <v>0</v>
          </cell>
          <cell r="E124">
            <v>0</v>
          </cell>
          <cell r="F124" t="str">
            <v xml:space="preserve"> </v>
          </cell>
          <cell r="G124" t="str">
            <v xml:space="preserve"> </v>
          </cell>
        </row>
        <row r="125">
          <cell r="A125" t="e">
            <v>#REF!</v>
          </cell>
        </row>
        <row r="126">
          <cell r="A126" t="e">
            <v>#REF!</v>
          </cell>
        </row>
        <row r="127">
          <cell r="A127" t="e">
            <v>#REF!</v>
          </cell>
        </row>
        <row r="128">
          <cell r="A128" t="e">
            <v>#REF!</v>
          </cell>
          <cell r="B128" t="str">
            <v xml:space="preserve"> </v>
          </cell>
          <cell r="C128" t="str">
            <v xml:space="preserve"> </v>
          </cell>
          <cell r="D128" t="str">
            <v xml:space="preserve"> </v>
          </cell>
          <cell r="E128" t="str">
            <v xml:space="preserve"> </v>
          </cell>
        </row>
        <row r="129">
          <cell r="A129" t="e">
            <v>#REF!</v>
          </cell>
        </row>
        <row r="130">
          <cell r="A130" t="e">
            <v>#REF!</v>
          </cell>
        </row>
        <row r="131">
          <cell r="A131" t="e">
            <v>#REF!</v>
          </cell>
        </row>
        <row r="132">
          <cell r="A132" t="e">
            <v>#REF!</v>
          </cell>
          <cell r="B132" t="str">
            <v xml:space="preserve"> </v>
          </cell>
          <cell r="C132" t="str">
            <v xml:space="preserve"> </v>
          </cell>
          <cell r="D132" t="str">
            <v xml:space="preserve"> </v>
          </cell>
          <cell r="E132" t="str">
            <v xml:space="preserve"> </v>
          </cell>
        </row>
        <row r="133">
          <cell r="A133" t="e">
            <v>#REF!</v>
          </cell>
        </row>
        <row r="135">
          <cell r="B135" t="str">
            <v>공사명: COVER CURTAIN (8,800L x 3,500H)</v>
          </cell>
          <cell r="C135">
            <v>0</v>
          </cell>
          <cell r="D135">
            <v>0</v>
          </cell>
          <cell r="E135">
            <v>0</v>
          </cell>
          <cell r="F135">
            <v>0</v>
          </cell>
          <cell r="G135">
            <v>0</v>
          </cell>
          <cell r="H135" t="str">
            <v>NO.1-05-00</v>
          </cell>
        </row>
        <row r="136">
          <cell r="B136" t="str">
            <v>소형MOTOR</v>
          </cell>
          <cell r="C136" t="str">
            <v>40W</v>
          </cell>
          <cell r="D136" t="str">
            <v>SET</v>
          </cell>
          <cell r="E136">
            <v>1</v>
          </cell>
          <cell r="F136" t="str">
            <v xml:space="preserve"> </v>
          </cell>
        </row>
        <row r="137">
          <cell r="A137" t="e">
            <v>#REF!</v>
          </cell>
          <cell r="B137" t="str">
            <v>MOTOR BRACKET</v>
          </cell>
          <cell r="C137">
            <v>0</v>
          </cell>
          <cell r="D137" t="str">
            <v>SET</v>
          </cell>
          <cell r="E137">
            <v>1</v>
          </cell>
        </row>
        <row r="138">
          <cell r="A138" t="e">
            <v>#REF!</v>
          </cell>
          <cell r="B138" t="str">
            <v>REDUCER</v>
          </cell>
          <cell r="C138" t="str">
            <v>15:1</v>
          </cell>
          <cell r="D138" t="str">
            <v>SET</v>
          </cell>
          <cell r="E138">
            <v>1</v>
          </cell>
        </row>
        <row r="139">
          <cell r="A139" t="e">
            <v>#REF!</v>
          </cell>
          <cell r="B139" t="str">
            <v>S.Q PIPE</v>
          </cell>
          <cell r="C139" t="str">
            <v>ㅁ-50 x 50 x 2.3t</v>
          </cell>
          <cell r="D139" t="str">
            <v>本</v>
          </cell>
          <cell r="E139">
            <v>2</v>
          </cell>
          <cell r="F139" t="str">
            <v>8.8/6M=1.46 약 2本</v>
          </cell>
        </row>
        <row r="140">
          <cell r="A140" t="e">
            <v>#REF!</v>
          </cell>
          <cell r="B140" t="str">
            <v>AL RAIL</v>
          </cell>
          <cell r="C140" t="str">
            <v>주문 제작</v>
          </cell>
          <cell r="D140" t="str">
            <v>M</v>
          </cell>
          <cell r="E140">
            <v>9</v>
          </cell>
          <cell r="F140" t="str">
            <v>8.8M 약 9M</v>
          </cell>
        </row>
        <row r="141">
          <cell r="A141" t="e">
            <v>#REF!</v>
          </cell>
          <cell r="B141" t="str">
            <v>DRIVE PULLEY</v>
          </cell>
          <cell r="C141" t="str">
            <v>Ø60</v>
          </cell>
          <cell r="D141" t="str">
            <v>EA</v>
          </cell>
          <cell r="E141">
            <v>1</v>
          </cell>
        </row>
        <row r="142">
          <cell r="A142" t="e">
            <v>#REF!</v>
          </cell>
          <cell r="B142" t="str">
            <v>ADJUST BRACKET</v>
          </cell>
          <cell r="C142">
            <v>0</v>
          </cell>
          <cell r="D142" t="str">
            <v>EA</v>
          </cell>
          <cell r="E142">
            <v>1</v>
          </cell>
        </row>
        <row r="143">
          <cell r="A143" t="e">
            <v>#REF!</v>
          </cell>
          <cell r="B143" t="str">
            <v>MASTER CARRIER</v>
          </cell>
          <cell r="C143" t="str">
            <v>주문 제작</v>
          </cell>
          <cell r="D143" t="str">
            <v>EA</v>
          </cell>
          <cell r="E143">
            <v>2</v>
          </cell>
          <cell r="F143" t="str">
            <v>좌,우 최선단에</v>
          </cell>
        </row>
        <row r="144">
          <cell r="A144" t="e">
            <v>#REF!</v>
          </cell>
          <cell r="B144" t="str">
            <v>SINGLE CARRIER</v>
          </cell>
          <cell r="C144" t="str">
            <v>주문 제작</v>
          </cell>
          <cell r="D144" t="str">
            <v>EA</v>
          </cell>
          <cell r="E144">
            <v>44</v>
          </cell>
          <cell r="F144" t="str">
            <v>(8.8/0.2)x2=44EA 약 44EA</v>
          </cell>
        </row>
        <row r="145">
          <cell r="A145" t="e">
            <v>#REF!</v>
          </cell>
          <cell r="B145" t="str">
            <v>ROPE</v>
          </cell>
          <cell r="C145" t="str">
            <v>SUSØ1.6</v>
          </cell>
          <cell r="D145" t="str">
            <v>M</v>
          </cell>
          <cell r="E145">
            <v>18</v>
          </cell>
          <cell r="F145" t="str">
            <v>8.8x2=17.6M 약 18M</v>
          </cell>
        </row>
        <row r="146">
          <cell r="A146" t="e">
            <v>#REF!</v>
          </cell>
          <cell r="B146" t="str">
            <v>LIMIT SWITCH</v>
          </cell>
          <cell r="C146">
            <v>0</v>
          </cell>
          <cell r="D146" t="str">
            <v>EA</v>
          </cell>
          <cell r="E146">
            <v>1</v>
          </cell>
        </row>
        <row r="147">
          <cell r="A147" t="e">
            <v>#REF!</v>
          </cell>
          <cell r="B147" t="str">
            <v>LIMIT SWITCH</v>
          </cell>
          <cell r="C147">
            <v>0</v>
          </cell>
          <cell r="D147" t="str">
            <v>EA</v>
          </cell>
          <cell r="E147">
            <v>1</v>
          </cell>
        </row>
        <row r="148">
          <cell r="A148" t="e">
            <v>#REF!</v>
          </cell>
          <cell r="B148" t="str">
            <v>CURTAIN</v>
          </cell>
          <cell r="C148" t="str">
            <v>(암막지 선방염)</v>
          </cell>
          <cell r="D148" t="str">
            <v>M2</v>
          </cell>
          <cell r="E148">
            <v>117</v>
          </cell>
          <cell r="F148" t="str">
            <v>(8.8x할증350%)=30.8, 3.5+가공여유(0.3)=3.8, 30.8x3.8=117.04M2 약 117M2</v>
          </cell>
          <cell r="G148">
            <v>3.5</v>
          </cell>
        </row>
        <row r="149">
          <cell r="A149" t="e">
            <v>#REF!</v>
          </cell>
          <cell r="B149" t="str">
            <v>도장비</v>
          </cell>
          <cell r="C149">
            <v>0</v>
          </cell>
          <cell r="D149" t="str">
            <v>M2</v>
          </cell>
          <cell r="E149">
            <v>2</v>
          </cell>
          <cell r="F149" t="str">
            <v>PIPE(1.76)=약 2M2</v>
          </cell>
        </row>
        <row r="150">
          <cell r="A150" t="e">
            <v>#REF!</v>
          </cell>
        </row>
        <row r="151">
          <cell r="A151" t="e">
            <v>#REF!</v>
          </cell>
          <cell r="B151">
            <v>0</v>
          </cell>
          <cell r="C151">
            <v>0</v>
          </cell>
          <cell r="D151">
            <v>0</v>
          </cell>
          <cell r="E151" t="str">
            <v xml:space="preserve"> </v>
          </cell>
        </row>
        <row r="152">
          <cell r="A152" t="e">
            <v>#REF!</v>
          </cell>
        </row>
        <row r="153">
          <cell r="F153" t="str">
            <v xml:space="preserve"> </v>
          </cell>
        </row>
        <row r="154">
          <cell r="A154" t="e">
            <v>#REF!</v>
          </cell>
        </row>
        <row r="155">
          <cell r="A155" t="e">
            <v>#REF!</v>
          </cell>
        </row>
        <row r="156">
          <cell r="A156" t="e">
            <v>#REF!</v>
          </cell>
        </row>
        <row r="157">
          <cell r="B157" t="str">
            <v>공사명:WINDOW DARKEN CURTAIN(4,050L x 3,500H)</v>
          </cell>
          <cell r="C157">
            <v>0</v>
          </cell>
          <cell r="D157">
            <v>0</v>
          </cell>
          <cell r="E157">
            <v>0</v>
          </cell>
          <cell r="F157">
            <v>0</v>
          </cell>
          <cell r="G157">
            <v>0</v>
          </cell>
          <cell r="H157" t="str">
            <v>NO.1-06-00</v>
          </cell>
        </row>
        <row r="158">
          <cell r="B158" t="str">
            <v>소형 MOTOR</v>
          </cell>
          <cell r="C158" t="str">
            <v>25W</v>
          </cell>
          <cell r="D158" t="str">
            <v>SET</v>
          </cell>
          <cell r="E158">
            <v>1</v>
          </cell>
          <cell r="F158" t="str">
            <v xml:space="preserve"> </v>
          </cell>
        </row>
        <row r="159">
          <cell r="A159" t="e">
            <v>#REF!</v>
          </cell>
          <cell r="B159" t="str">
            <v>MOTOR BRACKET</v>
          </cell>
          <cell r="C159">
            <v>0</v>
          </cell>
          <cell r="D159" t="str">
            <v>SET</v>
          </cell>
          <cell r="E159">
            <v>1</v>
          </cell>
        </row>
        <row r="160">
          <cell r="A160" t="e">
            <v>#REF!</v>
          </cell>
          <cell r="B160" t="str">
            <v>REDUCER</v>
          </cell>
          <cell r="C160" t="str">
            <v>15:1</v>
          </cell>
          <cell r="D160" t="str">
            <v>SET</v>
          </cell>
          <cell r="E160">
            <v>1</v>
          </cell>
        </row>
        <row r="161">
          <cell r="A161" t="e">
            <v>#REF!</v>
          </cell>
          <cell r="B161" t="str">
            <v>S.Q PIPE</v>
          </cell>
          <cell r="C161" t="str">
            <v>ㅁ-50 x 50 x 2.3t</v>
          </cell>
          <cell r="D161" t="str">
            <v>本</v>
          </cell>
          <cell r="E161">
            <v>2</v>
          </cell>
          <cell r="F161" t="str">
            <v>4.05/6M=0.675M 약 1本</v>
          </cell>
        </row>
        <row r="162">
          <cell r="A162" t="e">
            <v>#REF!</v>
          </cell>
          <cell r="B162" t="str">
            <v>AL RAIL</v>
          </cell>
          <cell r="C162" t="str">
            <v>주문 제작</v>
          </cell>
          <cell r="D162" t="str">
            <v>M</v>
          </cell>
          <cell r="E162">
            <v>4</v>
          </cell>
          <cell r="F162" t="str">
            <v>4.05M 약 4M</v>
          </cell>
        </row>
        <row r="163">
          <cell r="A163" t="e">
            <v>#REF!</v>
          </cell>
          <cell r="B163" t="str">
            <v>DRIVE PULLEY</v>
          </cell>
          <cell r="C163" t="str">
            <v>Ø60</v>
          </cell>
          <cell r="D163" t="str">
            <v>EA</v>
          </cell>
          <cell r="E163">
            <v>1</v>
          </cell>
        </row>
        <row r="164">
          <cell r="A164" t="e">
            <v>#REF!</v>
          </cell>
          <cell r="B164" t="str">
            <v>ADJUST BRACKET</v>
          </cell>
          <cell r="C164">
            <v>0</v>
          </cell>
          <cell r="D164" t="str">
            <v>EA</v>
          </cell>
          <cell r="E164">
            <v>1</v>
          </cell>
        </row>
        <row r="165">
          <cell r="A165" t="e">
            <v>#REF!</v>
          </cell>
          <cell r="B165" t="str">
            <v>MASTER CARRIER</v>
          </cell>
          <cell r="C165" t="str">
            <v>주문 제작</v>
          </cell>
          <cell r="D165" t="str">
            <v>EA</v>
          </cell>
          <cell r="E165">
            <v>2</v>
          </cell>
          <cell r="F165" t="str">
            <v>좌,우 최선단에</v>
          </cell>
        </row>
        <row r="166">
          <cell r="A166" t="e">
            <v>#REF!</v>
          </cell>
          <cell r="B166" t="str">
            <v>SINGLE CARRIER</v>
          </cell>
          <cell r="C166" t="str">
            <v>주문 제작</v>
          </cell>
          <cell r="D166" t="str">
            <v>EA</v>
          </cell>
          <cell r="E166">
            <v>20</v>
          </cell>
          <cell r="F166" t="str">
            <v>(4.05/0.2)x2=20.25EA 약 20EA</v>
          </cell>
        </row>
        <row r="167">
          <cell r="A167" t="e">
            <v>#REF!</v>
          </cell>
          <cell r="B167" t="str">
            <v>ROPE</v>
          </cell>
          <cell r="C167" t="str">
            <v>SUSØ1.6</v>
          </cell>
          <cell r="D167" t="str">
            <v>M</v>
          </cell>
          <cell r="E167">
            <v>8</v>
          </cell>
          <cell r="F167" t="str">
            <v>4.05x2=8.1M 약 8M</v>
          </cell>
        </row>
        <row r="168">
          <cell r="A168" t="e">
            <v>#REF!</v>
          </cell>
          <cell r="B168" t="str">
            <v>LIMIT SWITCH</v>
          </cell>
          <cell r="C168">
            <v>0</v>
          </cell>
          <cell r="D168" t="str">
            <v>EA</v>
          </cell>
          <cell r="E168">
            <v>1</v>
          </cell>
        </row>
        <row r="169">
          <cell r="A169" t="e">
            <v>#REF!</v>
          </cell>
          <cell r="B169" t="str">
            <v>CURTAIN</v>
          </cell>
          <cell r="C169" t="str">
            <v>(암막지 선방염)</v>
          </cell>
          <cell r="D169" t="str">
            <v>M2</v>
          </cell>
          <cell r="E169">
            <v>54</v>
          </cell>
          <cell r="F169" t="str">
            <v>(4.05x할증350%)=14.175, 3.5+가공여유(0.3)=3.8, 14.175x3.8=53.865 약 54M2</v>
          </cell>
          <cell r="G169">
            <v>3.5</v>
          </cell>
        </row>
        <row r="170">
          <cell r="A170" t="e">
            <v>#REF!</v>
          </cell>
          <cell r="B170" t="str">
            <v>도장비</v>
          </cell>
          <cell r="C170">
            <v>0</v>
          </cell>
          <cell r="D170" t="str">
            <v>M2</v>
          </cell>
          <cell r="E170">
            <v>1</v>
          </cell>
          <cell r="F170" t="str">
            <v>PIPE(0.8)=약 1M2</v>
          </cell>
        </row>
        <row r="171">
          <cell r="A171" t="e">
            <v>#REF!</v>
          </cell>
        </row>
        <row r="172">
          <cell r="A172" t="e">
            <v>#REF!</v>
          </cell>
          <cell r="B172">
            <v>0</v>
          </cell>
          <cell r="C172">
            <v>0</v>
          </cell>
          <cell r="D172">
            <v>0</v>
          </cell>
          <cell r="E172" t="str">
            <v xml:space="preserve"> </v>
          </cell>
        </row>
        <row r="173">
          <cell r="A173" t="e">
            <v>#REF!</v>
          </cell>
        </row>
        <row r="174">
          <cell r="A174" t="e">
            <v>#REF!</v>
          </cell>
        </row>
        <row r="175">
          <cell r="A175" t="e">
            <v>#REF!</v>
          </cell>
        </row>
        <row r="176">
          <cell r="A176" t="e">
            <v>#REF!</v>
          </cell>
          <cell r="B176">
            <v>0</v>
          </cell>
          <cell r="C176">
            <v>0</v>
          </cell>
          <cell r="D176">
            <v>0</v>
          </cell>
          <cell r="E176">
            <v>0</v>
          </cell>
          <cell r="F176" t="str">
            <v xml:space="preserve"> </v>
          </cell>
        </row>
        <row r="177">
          <cell r="A177" t="e">
            <v>#REF!</v>
          </cell>
        </row>
        <row r="178">
          <cell r="A178" t="e">
            <v>#REF!</v>
          </cell>
        </row>
        <row r="179">
          <cell r="A179" t="e">
            <v>#REF!</v>
          </cell>
          <cell r="B179" t="str">
            <v>공사명:DOOR DARKEN CURTAIN(4,050L x 3,500H)</v>
          </cell>
          <cell r="C179">
            <v>0</v>
          </cell>
          <cell r="D179">
            <v>0</v>
          </cell>
          <cell r="E179">
            <v>0</v>
          </cell>
          <cell r="F179">
            <v>0</v>
          </cell>
          <cell r="G179">
            <v>0</v>
          </cell>
          <cell r="H179" t="str">
            <v>NO.1-07-00</v>
          </cell>
        </row>
        <row r="180">
          <cell r="A180" t="e">
            <v>#REF!</v>
          </cell>
          <cell r="B180" t="str">
            <v>S.Q PIPE</v>
          </cell>
          <cell r="C180" t="str">
            <v>ㅁ-50 x 50 x 2.3t</v>
          </cell>
          <cell r="D180" t="str">
            <v>本</v>
          </cell>
          <cell r="E180">
            <v>1</v>
          </cell>
          <cell r="F180" t="str">
            <v>4.05/6M=0.675M 약 1本</v>
          </cell>
        </row>
        <row r="181">
          <cell r="A181" t="e">
            <v>#REF!</v>
          </cell>
          <cell r="B181" t="str">
            <v>AL RAIL</v>
          </cell>
          <cell r="C181" t="str">
            <v>주문 제작</v>
          </cell>
          <cell r="D181" t="str">
            <v>M</v>
          </cell>
          <cell r="E181">
            <v>4</v>
          </cell>
          <cell r="F181" t="str">
            <v>4.05M 약 4M</v>
          </cell>
        </row>
        <row r="182">
          <cell r="A182" t="e">
            <v>#REF!</v>
          </cell>
          <cell r="B182" t="str">
            <v>MASTER CARRIER</v>
          </cell>
          <cell r="C182" t="str">
            <v>주문 제작</v>
          </cell>
          <cell r="D182" t="str">
            <v>EA</v>
          </cell>
          <cell r="E182">
            <v>2</v>
          </cell>
          <cell r="F182" t="str">
            <v>좌,우 최선단에</v>
          </cell>
        </row>
        <row r="183">
          <cell r="A183" t="e">
            <v>#REF!</v>
          </cell>
          <cell r="B183" t="str">
            <v>SINGLE CARRIER</v>
          </cell>
          <cell r="C183" t="str">
            <v>주문 제작</v>
          </cell>
          <cell r="D183" t="str">
            <v>EA</v>
          </cell>
          <cell r="E183">
            <v>20</v>
          </cell>
          <cell r="F183" t="str">
            <v>(4.05/0.2)x2=20.25EA 약 20EA</v>
          </cell>
        </row>
        <row r="184">
          <cell r="A184" t="e">
            <v>#REF!</v>
          </cell>
          <cell r="B184" t="str">
            <v>CURTAIN</v>
          </cell>
          <cell r="C184" t="str">
            <v>(암막지 선방염)</v>
          </cell>
          <cell r="D184" t="str">
            <v>M2</v>
          </cell>
          <cell r="E184">
            <v>54</v>
          </cell>
          <cell r="F184" t="str">
            <v>(4.05x할증350%)=14.175, 3.5+가공여유(0.3)=3.8, 14.175x3.8=53.865 약 54M2</v>
          </cell>
          <cell r="G184">
            <v>3.5</v>
          </cell>
        </row>
        <row r="185">
          <cell r="A185" t="e">
            <v>#REF!</v>
          </cell>
          <cell r="B185" t="str">
            <v>도장비</v>
          </cell>
          <cell r="C185">
            <v>0</v>
          </cell>
          <cell r="D185" t="str">
            <v>M2</v>
          </cell>
          <cell r="E185">
            <v>1</v>
          </cell>
          <cell r="F185" t="str">
            <v>PIPE(0.8)=약 1M2</v>
          </cell>
        </row>
        <row r="186">
          <cell r="A186" t="e">
            <v>#REF!</v>
          </cell>
        </row>
        <row r="187">
          <cell r="A187" t="e">
            <v>#REF!</v>
          </cell>
          <cell r="B187">
            <v>0</v>
          </cell>
          <cell r="C187">
            <v>0</v>
          </cell>
          <cell r="D187">
            <v>0</v>
          </cell>
          <cell r="E187" t="str">
            <v xml:space="preserve"> </v>
          </cell>
        </row>
        <row r="191">
          <cell r="F191" t="str">
            <v xml:space="preserve"> </v>
          </cell>
        </row>
        <row r="193">
          <cell r="A193" t="e">
            <v>#REF!</v>
          </cell>
        </row>
        <row r="194">
          <cell r="A194" t="e">
            <v>#REF!</v>
          </cell>
        </row>
        <row r="195">
          <cell r="A195" t="e">
            <v>#REF!</v>
          </cell>
        </row>
        <row r="196">
          <cell r="A196" t="e">
            <v>#REF!</v>
          </cell>
        </row>
        <row r="198">
          <cell r="A198" t="e">
            <v>#REF!</v>
          </cell>
        </row>
        <row r="199">
          <cell r="A199" t="e">
            <v>#REF!</v>
          </cell>
        </row>
        <row r="200">
          <cell r="A200" t="e">
            <v>#REF!</v>
          </cell>
          <cell r="B200">
            <v>0</v>
          </cell>
          <cell r="C200">
            <v>0</v>
          </cell>
          <cell r="D200">
            <v>0</v>
          </cell>
          <cell r="E200">
            <v>0</v>
          </cell>
          <cell r="F200" t="str">
            <v>293KG=0.293TON</v>
          </cell>
        </row>
        <row r="201">
          <cell r="A201" t="e">
            <v>#REF!</v>
          </cell>
          <cell r="B201" t="str">
            <v>공사명:GRID IRON(8,600L x 900D)</v>
          </cell>
          <cell r="C201">
            <v>0</v>
          </cell>
          <cell r="D201">
            <v>0</v>
          </cell>
          <cell r="E201">
            <v>0</v>
          </cell>
          <cell r="F201">
            <v>0</v>
          </cell>
          <cell r="G201">
            <v>0</v>
          </cell>
          <cell r="H201" t="str">
            <v>NO.1-08-00</v>
          </cell>
        </row>
        <row r="202">
          <cell r="A202" t="e">
            <v>#REF!</v>
          </cell>
          <cell r="B202" t="str">
            <v>CHANNEL</v>
          </cell>
          <cell r="C202" t="str">
            <v xml:space="preserve">[-100 x 50 x 5t </v>
          </cell>
          <cell r="D202" t="str">
            <v>KG</v>
          </cell>
          <cell r="E202">
            <v>275</v>
          </cell>
          <cell r="F202" t="str">
            <v>(8.6x2)+(0.9x12)=28M+(할증5%)=29.4M</v>
          </cell>
          <cell r="G202">
            <v>0.05</v>
          </cell>
        </row>
        <row r="203">
          <cell r="A203" t="e">
            <v>#REF!</v>
          </cell>
          <cell r="B203" t="str">
            <v xml:space="preserve"> </v>
          </cell>
          <cell r="C203" t="str">
            <v xml:space="preserve"> </v>
          </cell>
          <cell r="D203" t="str">
            <v xml:space="preserve"> </v>
          </cell>
          <cell r="E203" t="str">
            <v xml:space="preserve"> </v>
          </cell>
          <cell r="F203" t="str">
            <v>=29.4x9.36KG/M= 275.18KG 약 275KG</v>
          </cell>
        </row>
        <row r="204">
          <cell r="A204" t="e">
            <v>#REF!</v>
          </cell>
          <cell r="B204" t="str">
            <v>ROUND BAR</v>
          </cell>
          <cell r="C204" t="str">
            <v>Ø19</v>
          </cell>
          <cell r="D204" t="str">
            <v>KG</v>
          </cell>
          <cell r="E204">
            <v>18</v>
          </cell>
          <cell r="F204" t="str">
            <v xml:space="preserve">HANGER POINT 8곳,8x1M=8x2.23KG = 17.84KG </v>
          </cell>
        </row>
        <row r="205">
          <cell r="A205" t="e">
            <v>#REF!</v>
          </cell>
          <cell r="B205" t="str">
            <v>TURNBUCKLE</v>
          </cell>
          <cell r="C205" t="str">
            <v>W5/8" x 300</v>
          </cell>
          <cell r="D205" t="str">
            <v>EA</v>
          </cell>
          <cell r="E205">
            <v>8</v>
          </cell>
          <cell r="F205" t="str">
            <v>HANGER POINT</v>
          </cell>
        </row>
        <row r="206">
          <cell r="A206" t="e">
            <v>#REF!</v>
          </cell>
          <cell r="B206" t="str">
            <v>SHACKLE</v>
          </cell>
          <cell r="C206" t="str">
            <v xml:space="preserve">W5/8" </v>
          </cell>
          <cell r="D206" t="str">
            <v>EA</v>
          </cell>
          <cell r="E206">
            <v>16</v>
          </cell>
          <cell r="F206" t="str">
            <v>1PONT당 2EA씩이므로 8x2 = 16EA</v>
          </cell>
        </row>
        <row r="207">
          <cell r="A207" t="e">
            <v>#REF!</v>
          </cell>
          <cell r="B207" t="str">
            <v>HANGER BRACKET</v>
          </cell>
          <cell r="C207">
            <v>0</v>
          </cell>
          <cell r="D207" t="str">
            <v>EA</v>
          </cell>
          <cell r="E207">
            <v>8</v>
          </cell>
          <cell r="F207" t="str">
            <v>천정부분 HANGER POINT</v>
          </cell>
        </row>
        <row r="208">
          <cell r="A208" t="e">
            <v>#REF!</v>
          </cell>
          <cell r="B208" t="str">
            <v>HANGER PLATE</v>
          </cell>
          <cell r="C208" t="str">
            <v>PL 9tx200x75</v>
          </cell>
          <cell r="D208" t="str">
            <v>EA</v>
          </cell>
          <cell r="E208">
            <v>8</v>
          </cell>
          <cell r="F208" t="str">
            <v>GRID 부분 HANGER POINT</v>
          </cell>
        </row>
        <row r="209">
          <cell r="A209" t="e">
            <v>#REF!</v>
          </cell>
          <cell r="B209" t="str">
            <v>도 장 비</v>
          </cell>
          <cell r="C209" t="str">
            <v>각 2회</v>
          </cell>
          <cell r="D209" t="str">
            <v>M2</v>
          </cell>
          <cell r="E209">
            <v>21</v>
          </cell>
          <cell r="F209" t="str">
            <v>CH-100(29x0.6)+ROUND BAR(8x0.1)++T'ASSY(8x0.3)=20.6 약 21M2</v>
          </cell>
        </row>
        <row r="210">
          <cell r="A210" t="e">
            <v>#REF!</v>
          </cell>
          <cell r="B210" t="str">
            <v xml:space="preserve"> </v>
          </cell>
          <cell r="C210" t="str">
            <v xml:space="preserve"> </v>
          </cell>
          <cell r="D210" t="str">
            <v xml:space="preserve"> </v>
          </cell>
          <cell r="E210" t="str">
            <v xml:space="preserve"> </v>
          </cell>
        </row>
        <row r="211">
          <cell r="B211" t="str">
            <v xml:space="preserve"> </v>
          </cell>
          <cell r="C211" t="str">
            <v xml:space="preserve"> </v>
          </cell>
          <cell r="D211" t="str">
            <v xml:space="preserve"> </v>
          </cell>
          <cell r="E211" t="str">
            <v xml:space="preserve"> </v>
          </cell>
        </row>
        <row r="218">
          <cell r="A218" t="e">
            <v>#REF!</v>
          </cell>
        </row>
        <row r="219">
          <cell r="A219" t="e">
            <v>#REF!</v>
          </cell>
        </row>
        <row r="220">
          <cell r="A220" t="e">
            <v>#REF!</v>
          </cell>
        </row>
        <row r="221">
          <cell r="A221" t="e">
            <v>#REF!</v>
          </cell>
        </row>
        <row r="222">
          <cell r="A222" t="e">
            <v>#REF!</v>
          </cell>
        </row>
        <row r="223">
          <cell r="B223" t="str">
            <v>공사명 : CONTROL PANEL</v>
          </cell>
          <cell r="C223">
            <v>0</v>
          </cell>
          <cell r="D223" t="str">
            <v xml:space="preserve"> </v>
          </cell>
          <cell r="E223" t="str">
            <v xml:space="preserve"> </v>
          </cell>
          <cell r="F223" t="str">
            <v xml:space="preserve"> </v>
          </cell>
          <cell r="G223">
            <v>0</v>
          </cell>
          <cell r="H223" t="str">
            <v>NO.1-09-00</v>
          </cell>
        </row>
        <row r="224">
          <cell r="A224" t="e">
            <v>#REF!</v>
          </cell>
          <cell r="B224" t="str">
            <v>PANEL</v>
          </cell>
          <cell r="C224" t="str">
            <v>800Lx1200Hx250D</v>
          </cell>
          <cell r="D224" t="str">
            <v>SET</v>
          </cell>
          <cell r="E224">
            <v>1</v>
          </cell>
          <cell r="F224" t="str">
            <v xml:space="preserve"> </v>
          </cell>
        </row>
        <row r="225">
          <cell r="B225" t="str">
            <v>MAIN N.F.B</v>
          </cell>
          <cell r="C225" t="str">
            <v>3P 20A</v>
          </cell>
          <cell r="D225" t="str">
            <v>EA</v>
          </cell>
          <cell r="E225">
            <v>1</v>
          </cell>
          <cell r="F225" t="str">
            <v xml:space="preserve"> </v>
          </cell>
        </row>
        <row r="226">
          <cell r="A226" t="e">
            <v>#REF!</v>
          </cell>
          <cell r="B226" t="str">
            <v>N.F.B</v>
          </cell>
          <cell r="C226" t="str">
            <v>3P 30AF/10AT</v>
          </cell>
          <cell r="D226" t="str">
            <v>EA</v>
          </cell>
          <cell r="E226">
            <v>1</v>
          </cell>
          <cell r="F226" t="str">
            <v>1.5KW 1회로 이므로</v>
          </cell>
        </row>
        <row r="227">
          <cell r="A227" t="e">
            <v>#REF!</v>
          </cell>
          <cell r="B227" t="str">
            <v>N.F.B</v>
          </cell>
          <cell r="C227" t="str">
            <v>2P 5A</v>
          </cell>
          <cell r="D227" t="str">
            <v>EA</v>
          </cell>
          <cell r="E227">
            <v>10</v>
          </cell>
          <cell r="F227" t="str">
            <v>25W x 6회로, 40W x 2회로, 100W x 1회로, 190W x 1회로= 10회로이므로</v>
          </cell>
        </row>
        <row r="228">
          <cell r="A228" t="e">
            <v>#REF!</v>
          </cell>
          <cell r="B228" t="str">
            <v xml:space="preserve">N.F.B(MACHINE OP') </v>
          </cell>
          <cell r="C228" t="str">
            <v>2P 5A</v>
          </cell>
          <cell r="D228" t="str">
            <v>EA</v>
          </cell>
          <cell r="E228">
            <v>1</v>
          </cell>
          <cell r="F228" t="str">
            <v xml:space="preserve"> </v>
          </cell>
        </row>
        <row r="229">
          <cell r="B229" t="str">
            <v>MAGNETIC S/W</v>
          </cell>
          <cell r="C229" t="str">
            <v>SMO - 15</v>
          </cell>
          <cell r="D229" t="str">
            <v>EA</v>
          </cell>
          <cell r="E229">
            <v>2</v>
          </cell>
          <cell r="F229" t="str">
            <v>1회로 (1.5KW이하) x 2EA씩 (정.역회전)</v>
          </cell>
        </row>
        <row r="230">
          <cell r="A230" t="e">
            <v>#REF!</v>
          </cell>
          <cell r="B230" t="str">
            <v>전  선</v>
          </cell>
          <cell r="C230" t="str">
            <v>UL #24</v>
          </cell>
          <cell r="D230" t="str">
            <v>M</v>
          </cell>
          <cell r="E230">
            <v>10</v>
          </cell>
          <cell r="F230" t="str">
            <v xml:space="preserve"> </v>
          </cell>
        </row>
        <row r="231">
          <cell r="A231" t="e">
            <v>#REF!</v>
          </cell>
          <cell r="B231" t="str">
            <v>PILOT LAMP</v>
          </cell>
          <cell r="C231" t="str">
            <v xml:space="preserve"> </v>
          </cell>
          <cell r="D231" t="str">
            <v>EA</v>
          </cell>
          <cell r="E231">
            <v>2</v>
          </cell>
          <cell r="F231" t="str">
            <v>POWER용 1EA, OPERATION용 1EA</v>
          </cell>
        </row>
        <row r="232">
          <cell r="B232" t="str">
            <v>T.H</v>
          </cell>
          <cell r="C232">
            <v>0</v>
          </cell>
          <cell r="D232" t="str">
            <v>EA</v>
          </cell>
          <cell r="E232">
            <v>1</v>
          </cell>
          <cell r="F232" t="str">
            <v>회로당 1EA씩 x 1회로</v>
          </cell>
        </row>
        <row r="233">
          <cell r="A233" t="e">
            <v>#REF!</v>
          </cell>
          <cell r="B233" t="str">
            <v>POWER RELAY</v>
          </cell>
          <cell r="C233" t="str">
            <v>4a4b</v>
          </cell>
          <cell r="D233" t="str">
            <v>EA</v>
          </cell>
          <cell r="E233">
            <v>20</v>
          </cell>
          <cell r="F233" t="str">
            <v>회로당 2EA씩 x 10회로</v>
          </cell>
        </row>
        <row r="234">
          <cell r="A234" t="e">
            <v>#REF!</v>
          </cell>
          <cell r="B234" t="str">
            <v>RELAY</v>
          </cell>
          <cell r="C234" t="str">
            <v>DC 24V 14PIN</v>
          </cell>
          <cell r="D234" t="str">
            <v>EA</v>
          </cell>
          <cell r="E234">
            <v>2</v>
          </cell>
          <cell r="F234" t="str">
            <v>회로당 2EA씩 x 1회로</v>
          </cell>
        </row>
        <row r="235">
          <cell r="A235" t="e">
            <v>#REF!</v>
          </cell>
          <cell r="B235" t="str">
            <v>RELAY SOCKET</v>
          </cell>
          <cell r="C235" t="str">
            <v>DC 24V 14PIN</v>
          </cell>
          <cell r="D235" t="str">
            <v>EA</v>
          </cell>
          <cell r="E235">
            <v>2</v>
          </cell>
          <cell r="F235" t="str">
            <v>회로당 2EA씩 x 1회로</v>
          </cell>
          <cell r="G235" t="str">
            <v xml:space="preserve"> </v>
          </cell>
        </row>
        <row r="236">
          <cell r="A236" t="e">
            <v>#REF!</v>
          </cell>
          <cell r="B236" t="str">
            <v>FUSE/SOCKET</v>
          </cell>
          <cell r="C236" t="str">
            <v xml:space="preserve"> </v>
          </cell>
          <cell r="D236" t="str">
            <v>EA</v>
          </cell>
          <cell r="E236">
            <v>3</v>
          </cell>
          <cell r="F236" t="str">
            <v>3상 이므로</v>
          </cell>
        </row>
        <row r="237">
          <cell r="A237" t="e">
            <v>#REF!</v>
          </cell>
          <cell r="B237" t="str">
            <v>TRANS</v>
          </cell>
          <cell r="C237" t="str">
            <v>250W 380/220,110,24V</v>
          </cell>
          <cell r="D237" t="str">
            <v>SET</v>
          </cell>
          <cell r="E237">
            <v>1</v>
          </cell>
        </row>
        <row r="238">
          <cell r="A238" t="e">
            <v>#REF!</v>
          </cell>
          <cell r="B238" t="str">
            <v>TERMINAL &amp; BLOCK</v>
          </cell>
          <cell r="C238" t="str">
            <v>20A</v>
          </cell>
          <cell r="D238" t="str">
            <v>EA</v>
          </cell>
          <cell r="E238">
            <v>44</v>
          </cell>
          <cell r="F238" t="str">
            <v>11CIR'x4EA=44EA (POWER)</v>
          </cell>
        </row>
        <row r="239">
          <cell r="A239" t="e">
            <v>#REF!</v>
          </cell>
          <cell r="B239" t="str">
            <v>TERMINAL &amp; BLOCK</v>
          </cell>
          <cell r="C239" t="str">
            <v>10A</v>
          </cell>
          <cell r="D239" t="str">
            <v>EA</v>
          </cell>
          <cell r="E239">
            <v>66</v>
          </cell>
          <cell r="F239" t="str">
            <v>11CIR'x6EA=66EA (OPERATION)</v>
          </cell>
        </row>
        <row r="240">
          <cell r="B240" t="str">
            <v>TERMINAL &amp; TUBE</v>
          </cell>
          <cell r="C240" t="str">
            <v>3.5sq</v>
          </cell>
          <cell r="D240" t="str">
            <v>SET</v>
          </cell>
          <cell r="E240">
            <v>88</v>
          </cell>
          <cell r="F240" t="str">
            <v xml:space="preserve"> </v>
          </cell>
        </row>
        <row r="241">
          <cell r="A241" t="e">
            <v>#REF!</v>
          </cell>
          <cell r="B241" t="str">
            <v>TERMINAL &amp; TUBE</v>
          </cell>
          <cell r="C241" t="str">
            <v>1.25sq</v>
          </cell>
          <cell r="D241" t="str">
            <v>SET</v>
          </cell>
          <cell r="E241">
            <v>132</v>
          </cell>
          <cell r="F241" t="str">
            <v xml:space="preserve"> </v>
          </cell>
        </row>
        <row r="242">
          <cell r="A242" t="e">
            <v>#REF!</v>
          </cell>
          <cell r="B242" t="str">
            <v>전   선</v>
          </cell>
          <cell r="C242" t="str">
            <v>IV 3.5sq</v>
          </cell>
          <cell r="D242" t="str">
            <v>M</v>
          </cell>
          <cell r="E242">
            <v>88</v>
          </cell>
          <cell r="F242" t="str">
            <v>회로당2M x (4가닥 x11회로)=88M</v>
          </cell>
        </row>
        <row r="243">
          <cell r="A243" t="e">
            <v>#REF!</v>
          </cell>
          <cell r="B243" t="str">
            <v>전   선</v>
          </cell>
          <cell r="C243" t="str">
            <v>IV 1.25sq</v>
          </cell>
          <cell r="D243" t="str">
            <v>M</v>
          </cell>
          <cell r="E243">
            <v>88</v>
          </cell>
          <cell r="F243" t="str">
            <v>회로당2M x (4가닥 x11회로)=88M</v>
          </cell>
          <cell r="G243">
            <v>0</v>
          </cell>
          <cell r="H243" t="str">
            <v xml:space="preserve"> </v>
          </cell>
        </row>
        <row r="245">
          <cell r="A245" t="e">
            <v>#REF!</v>
          </cell>
          <cell r="B245" t="str">
            <v>공사명: CONTROL BOARD</v>
          </cell>
          <cell r="C245">
            <v>0</v>
          </cell>
          <cell r="D245">
            <v>0</v>
          </cell>
          <cell r="E245">
            <v>0</v>
          </cell>
          <cell r="F245">
            <v>0</v>
          </cell>
          <cell r="G245">
            <v>0</v>
          </cell>
          <cell r="H245" t="str">
            <v>NO.1-10-00</v>
          </cell>
        </row>
        <row r="246">
          <cell r="A246" t="e">
            <v>#REF!</v>
          </cell>
          <cell r="B246" t="str">
            <v>CONTROL BOARD</v>
          </cell>
          <cell r="C246" t="str">
            <v>325x350x80</v>
          </cell>
          <cell r="D246" t="str">
            <v>SET</v>
          </cell>
          <cell r="E246">
            <v>1</v>
          </cell>
          <cell r="F246" t="str">
            <v>도면 참조</v>
          </cell>
        </row>
        <row r="247">
          <cell r="A247" t="e">
            <v>#REF!</v>
          </cell>
          <cell r="B247" t="str">
            <v>PILOT LAMP</v>
          </cell>
          <cell r="C247" t="str">
            <v>Ø16</v>
          </cell>
          <cell r="D247" t="str">
            <v>EA</v>
          </cell>
          <cell r="E247">
            <v>1</v>
          </cell>
          <cell r="F247" t="str">
            <v>도면 참조</v>
          </cell>
        </row>
        <row r="248">
          <cell r="A248" t="e">
            <v>#REF!</v>
          </cell>
          <cell r="B248" t="str">
            <v>KEY S/W</v>
          </cell>
          <cell r="C248" t="str">
            <v xml:space="preserve"> </v>
          </cell>
          <cell r="D248" t="str">
            <v>EA</v>
          </cell>
          <cell r="E248">
            <v>1</v>
          </cell>
          <cell r="F248" t="str">
            <v>도면 참조</v>
          </cell>
          <cell r="G248" t="str">
            <v xml:space="preserve"> </v>
          </cell>
        </row>
        <row r="249">
          <cell r="A249" t="e">
            <v>#REF!</v>
          </cell>
          <cell r="B249" t="str">
            <v>EMERGENCY S/W</v>
          </cell>
          <cell r="C249" t="str">
            <v>Ø25</v>
          </cell>
          <cell r="D249" t="str">
            <v>EA</v>
          </cell>
          <cell r="E249">
            <v>1</v>
          </cell>
          <cell r="F249" t="str">
            <v>도면 참조</v>
          </cell>
        </row>
        <row r="250">
          <cell r="A250" t="e">
            <v>#REF!</v>
          </cell>
          <cell r="B250" t="str">
            <v>선 택 S/W</v>
          </cell>
          <cell r="C250" t="str">
            <v xml:space="preserve">Ø16 </v>
          </cell>
          <cell r="D250" t="str">
            <v>EA</v>
          </cell>
          <cell r="E250">
            <v>11</v>
          </cell>
          <cell r="F250" t="str">
            <v>도면 참조</v>
          </cell>
        </row>
        <row r="251">
          <cell r="A251" t="e">
            <v>#REF!</v>
          </cell>
          <cell r="B251" t="str">
            <v>PUSH BUTTON S/W</v>
          </cell>
          <cell r="C251" t="str">
            <v xml:space="preserve">Ø16 </v>
          </cell>
          <cell r="D251" t="str">
            <v>EA</v>
          </cell>
          <cell r="E251">
            <v>33</v>
          </cell>
          <cell r="F251" t="str">
            <v>11회로 x 3EA = 33EA</v>
          </cell>
        </row>
        <row r="252">
          <cell r="A252" t="e">
            <v>#REF!</v>
          </cell>
          <cell r="B252" t="str">
            <v>TERMINAL BLOCK</v>
          </cell>
          <cell r="C252" t="str">
            <v>20A</v>
          </cell>
          <cell r="D252" t="str">
            <v>EA</v>
          </cell>
          <cell r="E252">
            <v>33</v>
          </cell>
          <cell r="F252" t="str">
            <v>11회로 x3EA = 33EA</v>
          </cell>
        </row>
        <row r="253">
          <cell r="A253" t="e">
            <v>#REF!</v>
          </cell>
          <cell r="B253" t="str">
            <v xml:space="preserve"> </v>
          </cell>
          <cell r="C253">
            <v>0</v>
          </cell>
          <cell r="D253" t="str">
            <v xml:space="preserve"> </v>
          </cell>
          <cell r="E253" t="str">
            <v xml:space="preserve"> </v>
          </cell>
          <cell r="F253" t="str">
            <v xml:space="preserve"> </v>
          </cell>
        </row>
        <row r="254">
          <cell r="A254" t="e">
            <v>#REF!</v>
          </cell>
          <cell r="B254" t="str">
            <v xml:space="preserve"> </v>
          </cell>
          <cell r="C254">
            <v>0</v>
          </cell>
          <cell r="D254" t="str">
            <v xml:space="preserve"> </v>
          </cell>
          <cell r="E254" t="str">
            <v xml:space="preserve"> </v>
          </cell>
          <cell r="F254" t="str">
            <v xml:space="preserve"> </v>
          </cell>
        </row>
        <row r="255">
          <cell r="A255" t="e">
            <v>#REF!</v>
          </cell>
        </row>
        <row r="256">
          <cell r="A256" t="e">
            <v>#REF!</v>
          </cell>
        </row>
        <row r="258">
          <cell r="A258" t="e">
            <v>#REF!</v>
          </cell>
        </row>
        <row r="259">
          <cell r="A259" t="e">
            <v>#REF!</v>
          </cell>
        </row>
        <row r="260">
          <cell r="A260" t="e">
            <v>#REF!</v>
          </cell>
        </row>
        <row r="262">
          <cell r="A262" t="e">
            <v>#REF!</v>
          </cell>
          <cell r="B262">
            <v>0</v>
          </cell>
          <cell r="C262">
            <v>0</v>
          </cell>
          <cell r="D262">
            <v>0</v>
          </cell>
          <cell r="E262">
            <v>0</v>
          </cell>
          <cell r="F262">
            <v>0</v>
          </cell>
          <cell r="G262" t="str">
            <v xml:space="preserve"> </v>
          </cell>
          <cell r="H262" t="str">
            <v xml:space="preserve"> </v>
          </cell>
        </row>
        <row r="263">
          <cell r="A263" t="e">
            <v>#REF!</v>
          </cell>
          <cell r="B263" t="str">
            <v xml:space="preserve"> </v>
          </cell>
          <cell r="C263" t="str">
            <v xml:space="preserve"> </v>
          </cell>
          <cell r="D263" t="str">
            <v xml:space="preserve"> </v>
          </cell>
          <cell r="E263" t="str">
            <v xml:space="preserve"> </v>
          </cell>
          <cell r="F263" t="str">
            <v xml:space="preserve"> </v>
          </cell>
        </row>
        <row r="264">
          <cell r="A264" t="e">
            <v>#REF!</v>
          </cell>
        </row>
        <row r="265">
          <cell r="A265" t="e">
            <v>#REF!</v>
          </cell>
        </row>
        <row r="266">
          <cell r="A266" t="e">
            <v>#REF!</v>
          </cell>
        </row>
        <row r="267">
          <cell r="A267" t="e">
            <v>#REF!</v>
          </cell>
          <cell r="B267" t="str">
            <v>공사명 : MACHINE PART (1.5KW x 4P用: WINCH TYPE)</v>
          </cell>
          <cell r="C267">
            <v>0</v>
          </cell>
          <cell r="D267">
            <v>0</v>
          </cell>
          <cell r="E267">
            <v>0</v>
          </cell>
          <cell r="F267">
            <v>0</v>
          </cell>
          <cell r="G267">
            <v>0</v>
          </cell>
          <cell r="H267" t="str">
            <v>일위대가-1</v>
          </cell>
        </row>
        <row r="268">
          <cell r="A268" t="e">
            <v>#REF!</v>
          </cell>
          <cell r="B268" t="str">
            <v>MOTOR</v>
          </cell>
          <cell r="C268" t="str">
            <v>1.5KW x 4P</v>
          </cell>
          <cell r="D268" t="str">
            <v>대</v>
          </cell>
          <cell r="E268">
            <v>1</v>
          </cell>
          <cell r="F268" t="str">
            <v xml:space="preserve"> </v>
          </cell>
        </row>
        <row r="269">
          <cell r="A269" t="e">
            <v>#REF!</v>
          </cell>
          <cell r="B269" t="str">
            <v>DISK BRAKE</v>
          </cell>
          <cell r="C269" t="str">
            <v>1.5KW x 4P用</v>
          </cell>
          <cell r="D269" t="str">
            <v>대</v>
          </cell>
          <cell r="E269">
            <v>1</v>
          </cell>
          <cell r="F269" t="str">
            <v xml:space="preserve"> </v>
          </cell>
        </row>
        <row r="270">
          <cell r="A270" t="e">
            <v>#REF!</v>
          </cell>
          <cell r="B270" t="str">
            <v>BOLT,NUT,W/S,S/W</v>
          </cell>
          <cell r="C270" t="str">
            <v>M12 x 40L</v>
          </cell>
          <cell r="D270" t="str">
            <v>SET</v>
          </cell>
          <cell r="E270">
            <v>4</v>
          </cell>
          <cell r="F270" t="str">
            <v>MOTOR 고정용</v>
          </cell>
        </row>
        <row r="271">
          <cell r="A271" t="e">
            <v>#REF!</v>
          </cell>
          <cell r="B271" t="str">
            <v>MOTOR DIE</v>
          </cell>
          <cell r="C271" t="str">
            <v>1.5KW x 4P用</v>
          </cell>
          <cell r="D271" t="str">
            <v>SET</v>
          </cell>
          <cell r="E271">
            <v>1</v>
          </cell>
          <cell r="F271" t="str">
            <v>MOTOR 고정용</v>
          </cell>
        </row>
        <row r="272">
          <cell r="A272" t="e">
            <v>#REF!</v>
          </cell>
          <cell r="B272" t="str">
            <v>STUD BOLT</v>
          </cell>
          <cell r="C272" t="str">
            <v>M16 x 200L</v>
          </cell>
          <cell r="D272" t="str">
            <v>SET</v>
          </cell>
          <cell r="E272">
            <v>4</v>
          </cell>
          <cell r="F272" t="str">
            <v>MOTOR 출력축과 WORM REDUCER 입력축과의 거리조절용</v>
          </cell>
        </row>
        <row r="273">
          <cell r="A273" t="e">
            <v>#REF!</v>
          </cell>
          <cell r="B273" t="str">
            <v>NUT</v>
          </cell>
          <cell r="C273" t="str">
            <v>M16</v>
          </cell>
          <cell r="D273" t="str">
            <v>EA</v>
          </cell>
          <cell r="E273">
            <v>16</v>
          </cell>
          <cell r="F273" t="str">
            <v>STUD BOLT 1EA당 4EA씩으므로 4EAx4EA= 16EA</v>
          </cell>
        </row>
        <row r="274">
          <cell r="A274" t="e">
            <v>#REF!</v>
          </cell>
          <cell r="B274" t="str">
            <v xml:space="preserve">V-PULLEY </v>
          </cell>
          <cell r="C274" t="str">
            <v>B형 x 2열 x 3"</v>
          </cell>
          <cell r="D274" t="str">
            <v>EA</v>
          </cell>
          <cell r="E274">
            <v>1</v>
          </cell>
          <cell r="F274" t="str">
            <v>MOTOR 출력용</v>
          </cell>
        </row>
        <row r="275">
          <cell r="A275" t="e">
            <v>#REF!</v>
          </cell>
          <cell r="B275" t="str">
            <v xml:space="preserve">V-PULLEY </v>
          </cell>
          <cell r="C275" t="str">
            <v>B형 x 2열 x 8"</v>
          </cell>
          <cell r="D275" t="str">
            <v>EA</v>
          </cell>
          <cell r="E275">
            <v>1</v>
          </cell>
          <cell r="F275" t="str">
            <v>WORM REDUCER 입력축용</v>
          </cell>
        </row>
        <row r="276">
          <cell r="A276" t="e">
            <v>#REF!</v>
          </cell>
          <cell r="B276" t="str">
            <v>V-BELT</v>
          </cell>
          <cell r="C276" t="str">
            <v>B형 x 42"</v>
          </cell>
          <cell r="D276" t="str">
            <v>EA</v>
          </cell>
          <cell r="E276">
            <v>2</v>
          </cell>
          <cell r="F276" t="str">
            <v>V-PULLEY가 2열</v>
          </cell>
        </row>
        <row r="277">
          <cell r="A277" t="e">
            <v>#REF!</v>
          </cell>
          <cell r="B277" t="str">
            <v>WORM REDUCER</v>
          </cell>
          <cell r="C277" t="str">
            <v>1.5KW x 4P用</v>
          </cell>
          <cell r="D277" t="str">
            <v>대</v>
          </cell>
          <cell r="E277">
            <v>1</v>
          </cell>
          <cell r="F277" t="str">
            <v xml:space="preserve"> </v>
          </cell>
        </row>
        <row r="278">
          <cell r="A278" t="e">
            <v>#REF!</v>
          </cell>
          <cell r="B278" t="str">
            <v>BOLT,NUT,W/S,S/W</v>
          </cell>
          <cell r="C278" t="str">
            <v>M16 x 60L</v>
          </cell>
          <cell r="D278" t="str">
            <v>SET</v>
          </cell>
          <cell r="E278">
            <v>2</v>
          </cell>
          <cell r="F278" t="str">
            <v>WORM REDUCER 고정용</v>
          </cell>
        </row>
        <row r="279">
          <cell r="A279" t="e">
            <v>#REF!</v>
          </cell>
          <cell r="B279" t="str">
            <v>BEARING</v>
          </cell>
          <cell r="C279" t="str">
            <v>UCP #207</v>
          </cell>
          <cell r="D279" t="str">
            <v>EA</v>
          </cell>
          <cell r="E279">
            <v>1</v>
          </cell>
          <cell r="F279" t="str">
            <v xml:space="preserve"> </v>
          </cell>
        </row>
        <row r="280">
          <cell r="A280" t="e">
            <v>#REF!</v>
          </cell>
          <cell r="B280" t="str">
            <v>BEARING DIE</v>
          </cell>
          <cell r="C280" t="str">
            <v>UCP #207用</v>
          </cell>
          <cell r="D280" t="str">
            <v>EA</v>
          </cell>
          <cell r="E280">
            <v>1</v>
          </cell>
          <cell r="F280" t="str">
            <v xml:space="preserve"> </v>
          </cell>
        </row>
        <row r="281">
          <cell r="A281" t="e">
            <v>#REF!</v>
          </cell>
          <cell r="B281" t="str">
            <v>BOLT,NUT,W/S,S/W</v>
          </cell>
          <cell r="C281" t="str">
            <v>M16 x 60L</v>
          </cell>
          <cell r="D281" t="str">
            <v>SET</v>
          </cell>
          <cell r="E281">
            <v>2</v>
          </cell>
          <cell r="F281" t="str">
            <v>BEARING DIE 고정용</v>
          </cell>
        </row>
        <row r="282">
          <cell r="A282" t="e">
            <v>#REF!</v>
          </cell>
          <cell r="B282" t="str">
            <v>CHAIN SPROCKET</v>
          </cell>
          <cell r="C282" t="str">
            <v>DS #35 x 12t</v>
          </cell>
          <cell r="D282" t="str">
            <v>SET</v>
          </cell>
          <cell r="E282">
            <v>1</v>
          </cell>
          <cell r="F282" t="str">
            <v>LIMIT 제어동력 전달용 (CAM LINIT S/W 입력축)</v>
          </cell>
        </row>
        <row r="283">
          <cell r="A283" t="e">
            <v>#REF!</v>
          </cell>
          <cell r="B283" t="str">
            <v>CHAIN SPROCKET</v>
          </cell>
          <cell r="C283" t="str">
            <v>DS #35 x 27t</v>
          </cell>
          <cell r="D283" t="str">
            <v>SET</v>
          </cell>
          <cell r="E283">
            <v>1</v>
          </cell>
          <cell r="F283" t="str">
            <v>LIMIT 제어동력 전달용 (WORM REDUCER 출력축 끝단)</v>
          </cell>
        </row>
        <row r="284">
          <cell r="A284" t="e">
            <v>#REF!</v>
          </cell>
          <cell r="B284" t="str">
            <v xml:space="preserve">CHAIN </v>
          </cell>
          <cell r="C284" t="str">
            <v xml:space="preserve">DS #35 </v>
          </cell>
          <cell r="D284" t="str">
            <v>SET</v>
          </cell>
          <cell r="E284">
            <v>1</v>
          </cell>
          <cell r="F284" t="str">
            <v>LIMIT 제어동력</v>
          </cell>
        </row>
        <row r="285">
          <cell r="A285" t="e">
            <v>#REF!</v>
          </cell>
          <cell r="B285" t="str">
            <v>CHAIN OFFSET LINK</v>
          </cell>
          <cell r="C285" t="str">
            <v xml:space="preserve">DS #35用 </v>
          </cell>
          <cell r="D285" t="str">
            <v>EA</v>
          </cell>
          <cell r="E285">
            <v>1</v>
          </cell>
          <cell r="F285" t="str">
            <v>CHAIN 연결용</v>
          </cell>
        </row>
        <row r="286">
          <cell r="A286" t="e">
            <v>#REF!</v>
          </cell>
          <cell r="B286" t="str">
            <v>CAM LIMIT S/W</v>
          </cell>
          <cell r="C286" t="str">
            <v>SCREW TYPE</v>
          </cell>
          <cell r="D286" t="str">
            <v>SET</v>
          </cell>
          <cell r="E286">
            <v>1</v>
          </cell>
          <cell r="F286" t="str">
            <v>LIMIT 제어동력</v>
          </cell>
        </row>
        <row r="287">
          <cell r="A287" t="e">
            <v>#REF!</v>
          </cell>
          <cell r="B287" t="str">
            <v>LIMIT S/W DIE</v>
          </cell>
          <cell r="C287" t="str">
            <v xml:space="preserve"> </v>
          </cell>
          <cell r="D287" t="str">
            <v>SET</v>
          </cell>
          <cell r="E287">
            <v>1</v>
          </cell>
          <cell r="F287" t="str">
            <v xml:space="preserve"> </v>
          </cell>
        </row>
        <row r="288">
          <cell r="A288" t="e">
            <v>#REF!</v>
          </cell>
          <cell r="B288" t="str">
            <v>BOLT,NUT,W/S,S/W</v>
          </cell>
          <cell r="C288" t="str">
            <v>M6 x 30L</v>
          </cell>
          <cell r="D288" t="str">
            <v>SET</v>
          </cell>
          <cell r="E288">
            <v>2</v>
          </cell>
          <cell r="F288" t="str">
            <v>CAM LIMITS S/W 고정용</v>
          </cell>
        </row>
        <row r="289">
          <cell r="A289" t="e">
            <v>#REF!</v>
          </cell>
        </row>
        <row r="290">
          <cell r="A290" t="e">
            <v>#REF!</v>
          </cell>
        </row>
        <row r="291">
          <cell r="A291" t="e">
            <v>#REF!</v>
          </cell>
        </row>
        <row r="292">
          <cell r="A292" t="e">
            <v>#REF!</v>
          </cell>
        </row>
        <row r="293">
          <cell r="A293" t="e">
            <v>#REF!</v>
          </cell>
        </row>
        <row r="294">
          <cell r="A294" t="e">
            <v>#REF!</v>
          </cell>
        </row>
        <row r="295">
          <cell r="A295" t="e">
            <v>#REF!</v>
          </cell>
        </row>
        <row r="296">
          <cell r="A296" t="e">
            <v>#REF!</v>
          </cell>
        </row>
        <row r="297">
          <cell r="A297" t="e">
            <v>#REF!</v>
          </cell>
        </row>
        <row r="298">
          <cell r="A298" t="e">
            <v>#REF!</v>
          </cell>
        </row>
        <row r="299">
          <cell r="A299" t="e">
            <v>#REF!</v>
          </cell>
        </row>
        <row r="300">
          <cell r="A300" t="e">
            <v>#REF!</v>
          </cell>
        </row>
        <row r="301">
          <cell r="A301" t="e">
            <v>#REF!</v>
          </cell>
        </row>
        <row r="302">
          <cell r="A302" t="e">
            <v>#REF!</v>
          </cell>
        </row>
        <row r="303">
          <cell r="A303" t="e">
            <v>#REF!</v>
          </cell>
        </row>
        <row r="304">
          <cell r="A304" t="e">
            <v>#REF!</v>
          </cell>
        </row>
        <row r="305">
          <cell r="A305" t="e">
            <v>#REF!</v>
          </cell>
        </row>
        <row r="306">
          <cell r="A306" t="e">
            <v>#REF!</v>
          </cell>
        </row>
        <row r="307">
          <cell r="A307" t="e">
            <v>#REF!</v>
          </cell>
        </row>
        <row r="308">
          <cell r="A308" t="e">
            <v>#REF!</v>
          </cell>
        </row>
        <row r="309">
          <cell r="A309" t="e">
            <v>#REF!</v>
          </cell>
        </row>
        <row r="310">
          <cell r="A310" t="e">
            <v>#REF!</v>
          </cell>
        </row>
        <row r="311">
          <cell r="A311" t="e">
            <v>#REF!</v>
          </cell>
        </row>
        <row r="312">
          <cell r="A312" t="e">
            <v>#REF!</v>
          </cell>
        </row>
        <row r="313">
          <cell r="A313" t="e">
            <v>#REF!</v>
          </cell>
        </row>
        <row r="314">
          <cell r="A314" t="e">
            <v>#REF!</v>
          </cell>
        </row>
        <row r="315">
          <cell r="A315" t="e">
            <v>#REF!</v>
          </cell>
        </row>
        <row r="316">
          <cell r="A316" t="e">
            <v>#REF!</v>
          </cell>
        </row>
        <row r="317">
          <cell r="A317" t="e">
            <v>#REF!</v>
          </cell>
        </row>
        <row r="318">
          <cell r="A318" t="e">
            <v>#REF!</v>
          </cell>
        </row>
        <row r="319">
          <cell r="A319" t="e">
            <v>#REF!</v>
          </cell>
        </row>
        <row r="320">
          <cell r="A320" t="e">
            <v>#REF!</v>
          </cell>
        </row>
        <row r="321">
          <cell r="A321" t="e">
            <v>#REF!</v>
          </cell>
        </row>
        <row r="322">
          <cell r="A322" t="e">
            <v>#REF!</v>
          </cell>
        </row>
        <row r="323">
          <cell r="A323" t="e">
            <v>#REF!</v>
          </cell>
        </row>
        <row r="324">
          <cell r="A324" t="e">
            <v>#REF!</v>
          </cell>
        </row>
        <row r="325">
          <cell r="A325" t="e">
            <v>#REF!</v>
          </cell>
        </row>
        <row r="326">
          <cell r="A326" t="e">
            <v>#REF!</v>
          </cell>
        </row>
        <row r="327">
          <cell r="A327" t="e">
            <v>#REF!</v>
          </cell>
        </row>
        <row r="328">
          <cell r="A328" t="e">
            <v>#REF!</v>
          </cell>
        </row>
        <row r="329">
          <cell r="A329" t="e">
            <v>#REF!</v>
          </cell>
        </row>
        <row r="330">
          <cell r="A330" t="e">
            <v>#REF!</v>
          </cell>
        </row>
        <row r="331">
          <cell r="A331" t="e">
            <v>#REF!</v>
          </cell>
        </row>
        <row r="332">
          <cell r="A332" t="e">
            <v>#REF!</v>
          </cell>
        </row>
        <row r="333">
          <cell r="A333" t="e">
            <v>#REF!</v>
          </cell>
        </row>
        <row r="334">
          <cell r="A334" t="e">
            <v>#REF!</v>
          </cell>
        </row>
        <row r="335">
          <cell r="A335" t="e">
            <v>#REF!</v>
          </cell>
        </row>
        <row r="336">
          <cell r="A336" t="e">
            <v>#REF!</v>
          </cell>
        </row>
        <row r="337">
          <cell r="A337" t="e">
            <v>#REF!</v>
          </cell>
        </row>
        <row r="338">
          <cell r="A338" t="e">
            <v>#REF!</v>
          </cell>
        </row>
        <row r="339">
          <cell r="A339" t="e">
            <v>#REF!</v>
          </cell>
        </row>
        <row r="340">
          <cell r="A340" t="e">
            <v>#REF!</v>
          </cell>
        </row>
        <row r="341">
          <cell r="A341" t="e">
            <v>#REF!</v>
          </cell>
        </row>
        <row r="342">
          <cell r="A342" t="e">
            <v>#REF!</v>
          </cell>
        </row>
        <row r="343">
          <cell r="A343" t="e">
            <v>#REF!</v>
          </cell>
        </row>
        <row r="344">
          <cell r="A344" t="e">
            <v>#REF!</v>
          </cell>
        </row>
        <row r="345">
          <cell r="A345" t="e">
            <v>#REF!</v>
          </cell>
        </row>
        <row r="346">
          <cell r="A346" t="e">
            <v>#REF!</v>
          </cell>
        </row>
        <row r="347">
          <cell r="A347" t="e">
            <v>#REF!</v>
          </cell>
        </row>
        <row r="348">
          <cell r="A348" t="e">
            <v>#REF!</v>
          </cell>
        </row>
        <row r="349">
          <cell r="A349" t="e">
            <v>#REF!</v>
          </cell>
        </row>
        <row r="350">
          <cell r="A350" t="e">
            <v>#REF!</v>
          </cell>
        </row>
        <row r="351">
          <cell r="A351" t="e">
            <v>#REF!</v>
          </cell>
        </row>
        <row r="352">
          <cell r="A352" t="e">
            <v>#REF!</v>
          </cell>
        </row>
        <row r="353">
          <cell r="A353" t="e">
            <v>#REF!</v>
          </cell>
        </row>
        <row r="354">
          <cell r="A354" t="e">
            <v>#REF!</v>
          </cell>
        </row>
        <row r="355">
          <cell r="A355" t="e">
            <v>#REF!</v>
          </cell>
        </row>
        <row r="356">
          <cell r="A356" t="e">
            <v>#REF!</v>
          </cell>
        </row>
        <row r="357">
          <cell r="A357" t="e">
            <v>#REF!</v>
          </cell>
        </row>
        <row r="358">
          <cell r="A358" t="e">
            <v>#REF!</v>
          </cell>
        </row>
        <row r="359">
          <cell r="A359" t="e">
            <v>#REF!</v>
          </cell>
        </row>
        <row r="360">
          <cell r="A360" t="e">
            <v>#REF!</v>
          </cell>
        </row>
        <row r="361">
          <cell r="A361" t="e">
            <v>#REF!</v>
          </cell>
        </row>
        <row r="362">
          <cell r="A362" t="e">
            <v>#REF!</v>
          </cell>
        </row>
        <row r="363">
          <cell r="A363" t="e">
            <v>#REF!</v>
          </cell>
        </row>
        <row r="364">
          <cell r="A364" t="e">
            <v>#REF!</v>
          </cell>
        </row>
        <row r="365">
          <cell r="A365" t="e">
            <v>#REF!</v>
          </cell>
        </row>
        <row r="366">
          <cell r="A366" t="e">
            <v>#REF!</v>
          </cell>
        </row>
        <row r="367">
          <cell r="A367" t="e">
            <v>#REF!</v>
          </cell>
        </row>
        <row r="368">
          <cell r="A368" t="e">
            <v>#REF!</v>
          </cell>
        </row>
        <row r="369">
          <cell r="A369" t="e">
            <v>#REF!</v>
          </cell>
        </row>
        <row r="370">
          <cell r="A370" t="e">
            <v>#REF!</v>
          </cell>
        </row>
        <row r="371">
          <cell r="A371" t="e">
            <v>#REF!</v>
          </cell>
        </row>
        <row r="372">
          <cell r="A372" t="e">
            <v>#REF!</v>
          </cell>
        </row>
        <row r="373">
          <cell r="A373" t="e">
            <v>#REF!</v>
          </cell>
        </row>
        <row r="374">
          <cell r="A374" t="e">
            <v>#REF!</v>
          </cell>
        </row>
        <row r="375">
          <cell r="A375" t="e">
            <v>#REF!</v>
          </cell>
        </row>
        <row r="376">
          <cell r="A376" t="e">
            <v>#REF!</v>
          </cell>
        </row>
        <row r="377">
          <cell r="A377" t="e">
            <v>#REF!</v>
          </cell>
        </row>
        <row r="378">
          <cell r="A378" t="e">
            <v>#REF!</v>
          </cell>
        </row>
        <row r="379">
          <cell r="A379" t="e">
            <v>#REF!</v>
          </cell>
        </row>
        <row r="380">
          <cell r="A380" t="e">
            <v>#REF!</v>
          </cell>
        </row>
        <row r="381">
          <cell r="A381" t="e">
            <v>#REF!</v>
          </cell>
        </row>
        <row r="382">
          <cell r="A382" t="e">
            <v>#REF!</v>
          </cell>
        </row>
        <row r="383">
          <cell r="A383" t="e">
            <v>#REF!</v>
          </cell>
        </row>
        <row r="384">
          <cell r="A384" t="e">
            <v>#REF!</v>
          </cell>
        </row>
        <row r="385">
          <cell r="A385" t="e">
            <v>#REF!</v>
          </cell>
        </row>
        <row r="386">
          <cell r="A386" t="e">
            <v>#REF!</v>
          </cell>
        </row>
        <row r="387">
          <cell r="A387" t="e">
            <v>#REF!</v>
          </cell>
        </row>
        <row r="388">
          <cell r="A388" t="e">
            <v>#REF!</v>
          </cell>
        </row>
        <row r="389">
          <cell r="A389" t="e">
            <v>#REF!</v>
          </cell>
        </row>
        <row r="390">
          <cell r="A390" t="e">
            <v>#REF!</v>
          </cell>
        </row>
        <row r="391">
          <cell r="A391" t="e">
            <v>#REF!</v>
          </cell>
        </row>
        <row r="392">
          <cell r="A392" t="e">
            <v>#REF!</v>
          </cell>
        </row>
        <row r="393">
          <cell r="A393" t="e">
            <v>#REF!</v>
          </cell>
        </row>
        <row r="394">
          <cell r="A394" t="e">
            <v>#REF!</v>
          </cell>
        </row>
        <row r="395">
          <cell r="A395" t="e">
            <v>#REF!</v>
          </cell>
        </row>
        <row r="396">
          <cell r="A396" t="e">
            <v>#REF!</v>
          </cell>
        </row>
        <row r="397">
          <cell r="A397" t="e">
            <v>#REF!</v>
          </cell>
        </row>
        <row r="398">
          <cell r="A398" t="e">
            <v>#REF!</v>
          </cell>
        </row>
        <row r="399">
          <cell r="A399" t="e">
            <v>#REF!</v>
          </cell>
        </row>
        <row r="400">
          <cell r="A400" t="e">
            <v>#REF!</v>
          </cell>
        </row>
        <row r="401">
          <cell r="A401" t="e">
            <v>#REF!</v>
          </cell>
        </row>
        <row r="402">
          <cell r="A402" t="e">
            <v>#REF!</v>
          </cell>
        </row>
        <row r="403">
          <cell r="A403" t="e">
            <v>#REF!</v>
          </cell>
        </row>
        <row r="404">
          <cell r="A404" t="e">
            <v>#REF!</v>
          </cell>
        </row>
        <row r="405">
          <cell r="A405" t="e">
            <v>#REF!</v>
          </cell>
        </row>
        <row r="406">
          <cell r="A406" t="e">
            <v>#REF!</v>
          </cell>
        </row>
        <row r="407">
          <cell r="A407" t="e">
            <v>#REF!</v>
          </cell>
        </row>
        <row r="408">
          <cell r="A408" t="e">
            <v>#REF!</v>
          </cell>
        </row>
        <row r="409">
          <cell r="A409" t="e">
            <v>#REF!</v>
          </cell>
        </row>
        <row r="410">
          <cell r="A410" t="e">
            <v>#REF!</v>
          </cell>
        </row>
        <row r="411">
          <cell r="A411" t="e">
            <v>#REF!</v>
          </cell>
        </row>
        <row r="412">
          <cell r="A412" t="e">
            <v>#REF!</v>
          </cell>
        </row>
        <row r="413">
          <cell r="A413" t="e">
            <v>#REF!</v>
          </cell>
        </row>
        <row r="414">
          <cell r="A414" t="e">
            <v>#REF!</v>
          </cell>
        </row>
        <row r="415">
          <cell r="A415" t="e">
            <v>#REF!</v>
          </cell>
        </row>
        <row r="416">
          <cell r="A416" t="e">
            <v>#REF!</v>
          </cell>
        </row>
        <row r="417">
          <cell r="A417" t="e">
            <v>#REF!</v>
          </cell>
        </row>
        <row r="418">
          <cell r="A418" t="e">
            <v>#REF!</v>
          </cell>
        </row>
        <row r="419">
          <cell r="A419" t="e">
            <v>#REF!</v>
          </cell>
        </row>
        <row r="420">
          <cell r="A420" t="e">
            <v>#REF!</v>
          </cell>
        </row>
        <row r="421">
          <cell r="A421" t="e">
            <v>#REF!</v>
          </cell>
        </row>
        <row r="422">
          <cell r="A422" t="e">
            <v>#REF!</v>
          </cell>
        </row>
        <row r="423">
          <cell r="A423" t="e">
            <v>#REF!</v>
          </cell>
        </row>
        <row r="424">
          <cell r="A424" t="e">
            <v>#REF!</v>
          </cell>
        </row>
        <row r="425">
          <cell r="A425" t="e">
            <v>#REF!</v>
          </cell>
        </row>
        <row r="426">
          <cell r="A426" t="e">
            <v>#REF!</v>
          </cell>
        </row>
        <row r="427">
          <cell r="A427" t="e">
            <v>#REF!</v>
          </cell>
        </row>
        <row r="428">
          <cell r="A428" t="e">
            <v>#REF!</v>
          </cell>
        </row>
        <row r="429">
          <cell r="A429" t="e">
            <v>#REF!</v>
          </cell>
        </row>
        <row r="430">
          <cell r="A430" t="e">
            <v>#REF!</v>
          </cell>
        </row>
        <row r="431">
          <cell r="A431" t="e">
            <v>#REF!</v>
          </cell>
        </row>
        <row r="432">
          <cell r="A432" t="e">
            <v>#REF!</v>
          </cell>
        </row>
        <row r="433">
          <cell r="A433" t="e">
            <v>#REF!</v>
          </cell>
        </row>
        <row r="434">
          <cell r="A434" t="e">
            <v>#REF!</v>
          </cell>
        </row>
        <row r="435">
          <cell r="A435" t="e">
            <v>#REF!</v>
          </cell>
        </row>
        <row r="436">
          <cell r="A436" t="e">
            <v>#REF!</v>
          </cell>
        </row>
        <row r="437">
          <cell r="A437" t="e">
            <v>#REF!</v>
          </cell>
        </row>
        <row r="438">
          <cell r="A438" t="e">
            <v>#REF!</v>
          </cell>
        </row>
        <row r="439">
          <cell r="A439" t="e">
            <v>#REF!</v>
          </cell>
        </row>
        <row r="440">
          <cell r="A440" t="e">
            <v>#REF!</v>
          </cell>
        </row>
        <row r="441">
          <cell r="A441" t="e">
            <v>#REF!</v>
          </cell>
        </row>
        <row r="442">
          <cell r="A442" t="e">
            <v>#REF!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/>
      <sheetData sheetId="958"/>
      <sheetData sheetId="959"/>
      <sheetData sheetId="960"/>
      <sheetData sheetId="961"/>
      <sheetData sheetId="962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/>
      <sheetData sheetId="1521"/>
      <sheetData sheetId="1522"/>
      <sheetData sheetId="1523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내역서"/>
      <sheetName val="수량산출"/>
      <sheetName val="중량산출"/>
      <sheetName val="PANEL 중량산출"/>
      <sheetName val="견적대비표"/>
      <sheetName val="배관배선"/>
      <sheetName val="단가대비표"/>
      <sheetName val="성스테이지"/>
      <sheetName val="타견적서 영시스템"/>
      <sheetName val="진명견적"/>
      <sheetName val="원가계산서"/>
      <sheetName val="공종별집계표"/>
      <sheetName val="신우"/>
      <sheetName val="데이타"/>
      <sheetName val="식재인부"/>
      <sheetName val="갑지"/>
      <sheetName val="내역집계표"/>
      <sheetName val="노무비단가내역"/>
      <sheetName val="공량산출서"/>
      <sheetName val="산출집계표"/>
      <sheetName val="산출기초"/>
      <sheetName val="견적서(주차관제)"/>
      <sheetName val="견적"/>
      <sheetName val="설계서"/>
      <sheetName val="빌딩 안내"/>
      <sheetName val="노무비"/>
      <sheetName val="내역"/>
      <sheetName val="가감수량"/>
      <sheetName val="맨홀수량산출"/>
      <sheetName val="합천내역"/>
      <sheetName val="AS포장복구 "/>
      <sheetName val="산출근거(복구)"/>
      <sheetName val="단가표"/>
      <sheetName val="01.가로등"/>
      <sheetName val="02.펌프장"/>
      <sheetName val="준공정산"/>
      <sheetName val="연습"/>
      <sheetName val="Sheet1"/>
      <sheetName val="1안"/>
      <sheetName val="건축-물가변동"/>
      <sheetName val="노임단가"/>
      <sheetName val="#REF"/>
      <sheetName val="증감대비"/>
      <sheetName val="_x0000_"/>
      <sheetName val="코드"/>
      <sheetName val="sal"/>
      <sheetName val="_x0000_k_x0000_y_x0000__x0000__x0000_£_x0000_±_x0000_¿_x0000_"/>
      <sheetName val="공사개요"/>
      <sheetName val="노무,재료"/>
      <sheetName val="가설공사"/>
      <sheetName val="자료"/>
      <sheetName val="간선"/>
      <sheetName val="전압"/>
      <sheetName val="조도"/>
      <sheetName val="동력"/>
      <sheetName val="Sheet13"/>
      <sheetName val="Sheet14"/>
      <sheetName val="Sheet9"/>
      <sheetName val="실행간접비용"/>
      <sheetName val="9GNG운반"/>
      <sheetName val="F-CV1.5SQ-2C"/>
      <sheetName val="시행후면적"/>
      <sheetName val="수지예산"/>
      <sheetName val="설계명세서"/>
      <sheetName val="N賃率-職"/>
      <sheetName val="집계표"/>
      <sheetName val="정공공사"/>
      <sheetName val="Total"/>
      <sheetName val="b_balju_cho"/>
      <sheetName val="세부내역서"/>
      <sheetName val="건축"/>
      <sheetName val="DATA"/>
      <sheetName val="Detail"/>
      <sheetName val="부하계산서"/>
      <sheetName val="일위대가"/>
      <sheetName val="토사(PE)"/>
      <sheetName val="가스내역"/>
      <sheetName val="시설물일위"/>
      <sheetName val="단가결정"/>
      <sheetName val="내역아"/>
      <sheetName val="울타리"/>
      <sheetName val="내역서1"/>
      <sheetName val="교대"/>
      <sheetName val="입고장부 (4)"/>
      <sheetName val="내역갑지"/>
      <sheetName val="_x0000__x0006_Ā嗰"/>
      <sheetName val="맨홀수량산출_x0000__x0000__x0000__x0000__x0010_[내역서.xls]건축-물"/>
      <sheetName val="_x0000__x0004_"/>
      <sheetName val="수량산출(출력물)"/>
      <sheetName val="단가대비"/>
      <sheetName val="CTEMCOST"/>
      <sheetName val="__"/>
      <sheetName val="sw1"/>
      <sheetName val="본댐설계"/>
      <sheetName val="요율"/>
      <sheetName val="환율"/>
      <sheetName val="노임,재료비"/>
      <sheetName val="工완성공사율"/>
      <sheetName val="내역서집계(도급)"/>
      <sheetName val="준검 내역서"/>
      <sheetName val="가설공사비"/>
      <sheetName val="도로구조공사비"/>
      <sheetName val="도로토공공사비"/>
      <sheetName val="여수토공사비"/>
      <sheetName val="토목단가산출 "/>
      <sheetName val="노임(1차)"/>
      <sheetName val="수용가조서"/>
      <sheetName val="건축내역"/>
      <sheetName val="EQT-ESTN"/>
      <sheetName val="기존단가 (2)"/>
      <sheetName val="3.내역서"/>
      <sheetName val="EP0618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견적B"/>
      <sheetName val=" "/>
      <sheetName val="사통"/>
      <sheetName val="기구조직"/>
      <sheetName val="2016.06.11 가로등 산출조서(백양대로).xls"/>
      <sheetName val="_x000a_검ǀ_x0000__x0000__x0000_庯"/>
      <sheetName val="설계기준"/>
      <sheetName val="내역1"/>
      <sheetName val="약품공급2"/>
      <sheetName val=":"/>
      <sheetName val="guard(mac)"/>
      <sheetName val="[내역서.xls][내역서.xls][내역서.xls]:"/>
      <sheetName val="자단"/>
      <sheetName val="날개벽수량표"/>
      <sheetName val="1.설계조건"/>
      <sheetName val="_x0000_ߐଷॠଷ_x0000_"/>
      <sheetName val="일위"/>
      <sheetName val="실행철강하도"/>
      <sheetName val="가로등설치비"/>
      <sheetName val="산출(전기)"/>
      <sheetName val="을지(방송)"/>
      <sheetName val="PANEL_중량산출"/>
      <sheetName val="타견적서_영시스템"/>
      <sheetName val="[내역서.xls]:"/>
      <sheetName val="[내역서.xls][내역서.xls]:"/>
      <sheetName val="_x005f_x0000_"/>
      <sheetName val="_x005f_x0000_k_x005f_x0000_y_x005f_x0000__x005f_x0000_"/>
      <sheetName val="데리네이타현황"/>
      <sheetName val="계수시트"/>
      <sheetName val="청소년수련관"/>
      <sheetName val="[내역서.xls][내역서.xls][내역서.xls][내역서"/>
      <sheetName val="참조"/>
      <sheetName val="_x0000_k_x0000_y_x0000__x0000_"/>
      <sheetName val="표지 (2)"/>
      <sheetName val="내역서(토목) "/>
      <sheetName val="Sheet2"/>
      <sheetName val="Sheet3"/>
      <sheetName val="여의도"/>
      <sheetName val="여의도 (도)(3)"/>
      <sheetName val="여의도 (식)"/>
      <sheetName val="여의도 (87)"/>
      <sheetName val="케이씨"/>
      <sheetName val="능곡"/>
      <sheetName val="ISONI"/>
      <sheetName val="ISONI (2)"/>
      <sheetName val="응암동"/>
      <sheetName val="태백"/>
      <sheetName val="상계1"/>
      <sheetName val="상계2"/>
      <sheetName val="을지로"/>
      <sheetName val="동부s"/>
      <sheetName val="충주"/>
      <sheetName val="기둥(원형)"/>
      <sheetName val="화재 탐지 설비"/>
      <sheetName val="전시시설물"/>
      <sheetName val="모형"/>
      <sheetName val="영상HW"/>
      <sheetName val="영상SW"/>
      <sheetName val="싸인"/>
      <sheetName val="설명그래픽"/>
      <sheetName val="조명기구"/>
      <sheetName val="마감"/>
      <sheetName val="야외"/>
      <sheetName val="총집계표"/>
      <sheetName val="원가계산"/>
      <sheetName val="Sheet10"/>
      <sheetName val="Sheet11"/>
      <sheetName val="Sheet12"/>
      <sheetName val="Sheet15"/>
      <sheetName val="Sheet16"/>
      <sheetName val="조건표 (2)"/>
      <sheetName val="패널"/>
      <sheetName val="견적서"/>
      <sheetName val="중동상가"/>
      <sheetName val="APT"/>
      <sheetName val="연결임시"/>
      <sheetName val="입찰"/>
      <sheetName val="현경"/>
      <sheetName val="수수료율표"/>
      <sheetName val="장비가동"/>
      <sheetName val="단가산출근거"/>
      <sheetName val="단가검토갑지"/>
      <sheetName val="단가검토안"/>
      <sheetName val="설계비1안"/>
      <sheetName val="설계비2안"/>
      <sheetName val="설계비3안"/>
      <sheetName val="참고⇒"/>
      <sheetName val="확폭-오르막 주요단가비교"/>
      <sheetName val="집계표 (2)"/>
      <sheetName val="말뚝지지력산정"/>
      <sheetName val="견적서 갑지"/>
      <sheetName val="Panels"/>
      <sheetName val="전력간선"/>
      <sheetName val="Inst."/>
      <sheetName val="구조물공"/>
      <sheetName val="부대공"/>
      <sheetName val="배수공"/>
      <sheetName val="토공"/>
      <sheetName val="포장공"/>
      <sheetName val="도봉2지구"/>
      <sheetName val="시멘트"/>
      <sheetName val="EJ"/>
      <sheetName val="ELECTRIC"/>
      <sheetName val="TC표지"/>
      <sheetName val="Piping Design Data"/>
      <sheetName val="PROCESS"/>
      <sheetName val="터널조도"/>
      <sheetName val="할"/>
      <sheetName val="원가(토목)"/>
      <sheetName val="토목"/>
      <sheetName val="하도대비(토목)"/>
      <sheetName val="공사원가계산서"/>
      <sheetName val="총괄"/>
      <sheetName val="일위대가표목록표"/>
      <sheetName val="일위대가표"/>
      <sheetName val="JSP수량산출서"/>
      <sheetName val="SDA 수량산출"/>
      <sheetName val="SDA공법단가산출서 "/>
      <sheetName val="재료할증표"/>
      <sheetName val="자재단가"/>
      <sheetName val="토목 집계"/>
      <sheetName val="파일"/>
      <sheetName val="골조집계"/>
      <sheetName val="골조"/>
      <sheetName val="철골"/>
      <sheetName val="예정공정"/>
      <sheetName val="우수"/>
      <sheetName val="hvac(제어동)"/>
      <sheetName val="총괄표"/>
      <sheetName val="1호맨홀자연토공"/>
      <sheetName val="을"/>
      <sheetName val="표지"/>
      <sheetName val="내역 "/>
      <sheetName val="XXXXXX"/>
      <sheetName val="검토내역 (2)"/>
      <sheetName val="입찰안"/>
      <sheetName val="기성표지"/>
      <sheetName val="1회갑지"/>
      <sheetName val="극동건설"/>
      <sheetName val="일위산출"/>
      <sheetName val="구조물공내역서"/>
      <sheetName val="2000년1차"/>
      <sheetName val="일위목록"/>
      <sheetName val="기초대가"/>
      <sheetName val="식재공사"/>
      <sheetName val="골재비"/>
      <sheetName val="총괄내역"/>
      <sheetName val="기계경비"/>
      <sheetName val="단가"/>
      <sheetName val="노임"/>
      <sheetName val="도급실행(본관-주차장)"/>
      <sheetName val="집계"/>
      <sheetName val="을-ATYPE"/>
      <sheetName val="국내조달(통합-1)"/>
      <sheetName val="Sheet6"/>
      <sheetName val="조명율"/>
      <sheetName val="관리,공감"/>
      <sheetName val="세부내역"/>
      <sheetName val="일위집계"/>
      <sheetName val="단가산출"/>
      <sheetName val="집계표(밀)"/>
      <sheetName val="세부산출(밀)"/>
      <sheetName val="건.원"/>
      <sheetName val="토.원"/>
      <sheetName val="설.원"/>
      <sheetName val="내역집계"/>
      <sheetName val="설비"/>
      <sheetName val="기계"/>
      <sheetName val="Sheet4"/>
      <sheetName val="Sheet5"/>
      <sheetName val="기자재"/>
      <sheetName val="기자재설치"/>
      <sheetName val="배관공사"/>
      <sheetName val="기계단가"/>
      <sheetName val="기계중량"/>
      <sheetName val="배관단가"/>
      <sheetName val="수량"/>
      <sheetName val="인공산출서"/>
      <sheetName val="산출집계"/>
      <sheetName val="산출서"/>
      <sheetName val="단가비교"/>
      <sheetName val="정부노임단가"/>
      <sheetName val="일반공사"/>
      <sheetName val="차액보증"/>
      <sheetName val="건축공사집계"/>
      <sheetName val="Front"/>
      <sheetName val="wall"/>
      <sheetName val="COVER"/>
      <sheetName val="부대내역"/>
      <sheetName val="경희대"/>
      <sheetName val="I一般比"/>
      <sheetName val="Sheet1 (2)"/>
      <sheetName val="견적내역"/>
      <sheetName val="시중노임단가"/>
      <sheetName val="공통가설"/>
      <sheetName val="설계내역서"/>
      <sheetName val="기본일위"/>
      <sheetName val="4.2유효폭의 계산"/>
      <sheetName val="노임이"/>
      <sheetName val="경산"/>
      <sheetName val="유림골조"/>
      <sheetName val="J直材4"/>
      <sheetName val="기초일위"/>
      <sheetName val="내역서2안"/>
      <sheetName val="실행내역"/>
      <sheetName val="철거산출근거"/>
      <sheetName val="XXXX"/>
      <sheetName val="인건비"/>
      <sheetName val="소방"/>
      <sheetName val="제출내역"/>
      <sheetName val="Excel"/>
      <sheetName val="매입세"/>
      <sheetName val="PROJECT BRIEF"/>
      <sheetName val="0001new"/>
      <sheetName val="실행내역서 "/>
      <sheetName val="수압집계"/>
      <sheetName val="1차 내역서"/>
      <sheetName val="정산내역"/>
      <sheetName val="입출재고현황 (2)"/>
      <sheetName val="표준물량 산출서"/>
      <sheetName val="시화점실행"/>
      <sheetName val="제출내역 (2)"/>
      <sheetName val="노원열병합  건축공사기성내역서"/>
      <sheetName val="토목_집계"/>
      <sheetName val="PROJECT_BRIEF"/>
      <sheetName val="실행내역서_"/>
      <sheetName val="노원열병합__건축공사기성내역서"/>
      <sheetName val="입출재고현황_(2)"/>
      <sheetName val="금융비용"/>
      <sheetName val="BID"/>
      <sheetName val="일위대가 "/>
      <sheetName val="과천MAIN"/>
      <sheetName val="Macro(차단기)"/>
      <sheetName val="갑지(추정)"/>
      <sheetName val="REACTION(USE평시)"/>
      <sheetName val="위치조서"/>
      <sheetName val="gyun"/>
      <sheetName val="횡배수관집현황(2공구)"/>
      <sheetName val="총괄표(1)"/>
      <sheetName val="내역서(2)"/>
      <sheetName val="접지수량산출서(4)"/>
      <sheetName val="일위대가표(5)"/>
      <sheetName val="휀스(6)"/>
      <sheetName val="적용단가(7)"/>
      <sheetName val="전력요금(8)"/>
      <sheetName val="기초근거(9)"/>
      <sheetName val="산출내역서"/>
      <sheetName val="본공사"/>
      <sheetName val="공비대비"/>
      <sheetName val="일반부표"/>
      <sheetName val="현설시 설명자료(내부)"/>
      <sheetName val="공문"/>
      <sheetName val="배관"/>
      <sheetName val="인사자료총집계"/>
      <sheetName val="교통대책내역"/>
      <sheetName val="견"/>
      <sheetName val="견서"/>
      <sheetName val="서"/>
      <sheetName val="내서"/>
      <sheetName val="일위_파일"/>
      <sheetName val="예가"/>
      <sheetName val="Exec Summ"/>
      <sheetName val="Item Listings"/>
      <sheetName val="Wt Rpt"/>
      <sheetName val="대로근거"/>
      <sheetName val="중로근거"/>
      <sheetName val="산출내역"/>
      <sheetName val="내역서(집계)"/>
      <sheetName val="수량 산출서"/>
      <sheetName val="강교(Sub)"/>
      <sheetName val="일반토공견적"/>
      <sheetName val="45,46"/>
      <sheetName val="산출근거"/>
      <sheetName val="설계내역"/>
      <sheetName val="간접비총계"/>
      <sheetName val="설계예시"/>
      <sheetName val="차선도색현황"/>
      <sheetName val="IMPEADENCE MAP 취수장"/>
      <sheetName val="식재"/>
      <sheetName val="시설물"/>
      <sheetName val="식재출력용"/>
      <sheetName val="유지관리"/>
      <sheetName val="직영노무비명세"/>
      <sheetName val="단가조사"/>
      <sheetName val="본실행경비"/>
      <sheetName val="실행대비"/>
      <sheetName val="장비집계"/>
      <sheetName val="대비"/>
      <sheetName val="부속동"/>
      <sheetName val="소총괄표"/>
      <sheetName val="전력선로집계표"/>
      <sheetName val="예산내역서"/>
      <sheetName val="수량산출서"/>
      <sheetName val="수량산출서 (2)"/>
      <sheetName val="완철수량"/>
      <sheetName val="완철개소별명세표"/>
      <sheetName val="단가비교표"/>
      <sheetName val="관급자재조서"/>
      <sheetName val="수량조서"/>
      <sheetName val="공종별예산조서"/>
      <sheetName val="내역서 "/>
      <sheetName val="Y-WORK"/>
      <sheetName val="횡표지"/>
      <sheetName val="설계설명서"/>
      <sheetName val="예정공정표"/>
      <sheetName val="총괄내역서"/>
      <sheetName val="내역서(A섬)"/>
      <sheetName val="내역서(B섬)"/>
      <sheetName val="내역서(C섬)"/>
      <sheetName val="내역서(D섬)"/>
      <sheetName val="내역서(E섬)"/>
      <sheetName val="내역서(F섬)"/>
      <sheetName val="관급(총괄)"/>
      <sheetName val="관급자재집계표"/>
      <sheetName val="단가산출서(총괄)"/>
      <sheetName val="단가산출서"/>
      <sheetName val="기계경비산출내역"/>
      <sheetName val="기계경비일람표"/>
      <sheetName val="중기사용료"/>
      <sheetName val="토공A"/>
      <sheetName val="정산서"/>
      <sheetName val="경비"/>
      <sheetName val="개산공사비"/>
      <sheetName val="판매시설"/>
      <sheetName val="단가기준"/>
      <sheetName val="플랜트 설치"/>
      <sheetName val="대전-교대(A1-A2)"/>
      <sheetName val="시중노임"/>
      <sheetName val="_REF"/>
      <sheetName val="토목주소"/>
      <sheetName val="프랜트면허"/>
      <sheetName val="S0"/>
      <sheetName val="간접"/>
      <sheetName val="운동장 (2)"/>
      <sheetName val="ABUT수량-A1"/>
      <sheetName val="전기"/>
      <sheetName val="손익"/>
      <sheetName val="의정부문예회관변경내역"/>
      <sheetName val="JUCKEYK"/>
      <sheetName val="간선계산"/>
      <sheetName val="W-현원가"/>
      <sheetName val="교각1"/>
      <sheetName val="단중표"/>
      <sheetName val="조건"/>
      <sheetName val="수목데이타"/>
      <sheetName val="일 위 대 가 표"/>
      <sheetName val="산근"/>
      <sheetName val="재료비"/>
      <sheetName val="중총"/>
      <sheetName val="중산"/>
      <sheetName val="BH-1 (2)"/>
      <sheetName val="BH_1 _2_"/>
      <sheetName val="PIPING"/>
      <sheetName val="Macro1"/>
      <sheetName val="인원계획"/>
      <sheetName val=" HIT-&gt;HMC 견적(3900)"/>
      <sheetName val="토목목록"/>
      <sheetName val="한일양산"/>
      <sheetName val="예산명세서"/>
      <sheetName val="일반문틀 설치"/>
      <sheetName val="북제주원가"/>
      <sheetName val="_x000a_검ǀ"/>
      <sheetName val=" 검ǀ_x0000__x0000__x0000_庯"/>
      <sheetName val="카렌스센터계량기설치공사"/>
      <sheetName val="WORK"/>
      <sheetName val="70%"/>
      <sheetName val="문학간접"/>
      <sheetName val="가설"/>
      <sheetName val="목재훈증"/>
      <sheetName val="운반"/>
      <sheetName val="지붕(기와)"/>
      <sheetName val=" 검ǀ"/>
      <sheetName val="총괄집계표"/>
      <sheetName val="교량하부공"/>
      <sheetName val="터파기및재료"/>
      <sheetName val="노무비계"/>
      <sheetName val="대치판정"/>
      <sheetName val="밸브설치"/>
      <sheetName val="총괄표 "/>
      <sheetName val="_x005f_x0000__x005f_x0004_"/>
      <sheetName val="_x005f_x0000__x005f_x0006_Ā嗰"/>
      <sheetName val="_x005f_x005f_x005f_x0000_"/>
      <sheetName val="_x005f_x0000_ߐଷॠଷ_x005f_x0000_"/>
      <sheetName val="_x005f_x000a_검ǀ"/>
      <sheetName val="맨홀수량산출_x005f_x0000__x005f_x0000__x005f_x0000__x00"/>
      <sheetName val="_x005f_x000a_검ǀ_x005f_x0000__x005f_x0000__x005f_x0000_"/>
      <sheetName val="2000.11월설계내역"/>
      <sheetName val="명세서(센타)"/>
      <sheetName val="입력표"/>
      <sheetName val="직재"/>
      <sheetName val="재집"/>
      <sheetName val="단면 (2)"/>
      <sheetName val="COPING"/>
      <sheetName val="가도공"/>
      <sheetName val="기타 정보통신공사"/>
      <sheetName val="[내역서.xls][내역서.xls][내역서.xls]___2"/>
      <sheetName val="맨홀수량산출_x0000__x0000__x0000__x00"/>
      <sheetName val="_x000a_검ǀ_x0000__x0000__x0000_"/>
      <sheetName val="_x005f_x005f_x005f_x0000_k_x005f_x005f_x005f_x0000_y_x0"/>
      <sheetName val="보일러철거공사"/>
      <sheetName val="양식"/>
      <sheetName val="내역서1999.8최종"/>
      <sheetName val="H-PILE수량집계"/>
      <sheetName val="인부신상자료"/>
      <sheetName val="타공이기수량"/>
      <sheetName val="사업성분석"/>
      <sheetName val="빌딩_안내"/>
      <sheetName val="AS포장복구_"/>
      <sheetName val="02_펌프장"/>
      <sheetName val="입고장부_(4)"/>
      <sheetName val="맨홀수량산출[내역서_xls]건축-물"/>
      <sheetName val="01_가로등"/>
      <sheetName val="Ā嗰"/>
      <sheetName val="F-CV1_5SQ-2C"/>
      <sheetName val="준검_내역서"/>
      <sheetName val="수량계산서_집계표(가설_신설_및_철거-을지로3가_3호선)"/>
      <sheetName val="수량계산서_집계표(신설-을지로3가_3호선)"/>
      <sheetName val="수량계산서_집계표(철거-을지로3가_3호선)"/>
      <sheetName val="토목단가산출_"/>
      <sheetName val="3_내역서"/>
      <sheetName val="기존단가_(2)"/>
      <sheetName val="2016_06_11_가로등_산출조서(백양대로)_xls"/>
      <sheetName val="acdrive_misc.xls"/>
      <sheetName val="폐기물(2)"/>
      <sheetName val="2호맨홀공제수량"/>
      <sheetName val="금융자산집계표"/>
      <sheetName val="전기단가조사서"/>
      <sheetName val="설계서표지"/>
      <sheetName val="중기일위대가"/>
      <sheetName val="말고개터널조명전압강하"/>
      <sheetName val="유탕내역서"/>
      <sheetName val="장성터널내역서 "/>
      <sheetName val="장성터널내역서1"/>
      <sheetName val="총괄원가계산서(계약)"/>
      <sheetName val="총괄표(계약)"/>
      <sheetName val="총괄계약내역서"/>
      <sheetName val="총괄변경원가"/>
      <sheetName val="총괄표(변경)"/>
      <sheetName val="총괄변경내역서"/>
      <sheetName val="자재집계"/>
      <sheetName val="레미콘"/>
      <sheetName val="철근"/>
      <sheetName val="기타"/>
      <sheetName val="골재"/>
      <sheetName val="토량집"/>
      <sheetName val="순성토"/>
      <sheetName val="교량수량집계"/>
      <sheetName val="교량자재집계"/>
      <sheetName val="토자집계표"/>
      <sheetName val="교량토공집계"/>
      <sheetName val="시점토공"/>
      <sheetName val="교각부"/>
      <sheetName val="종점토공"/>
      <sheetName val="물푸기"/>
      <sheetName val="교량철근집계"/>
      <sheetName val="라멘수량"/>
      <sheetName val="접속집계"/>
      <sheetName val="접속철근집계"/>
      <sheetName val="접속슬래브"/>
      <sheetName val="교명주"/>
      <sheetName val="변경단가산출"/>
      <sheetName val="변경단가(합판)"/>
      <sheetName val="변경단가(사토)"/>
      <sheetName val="변경단가(순성토)"/>
      <sheetName val="공사비증감대비표"/>
      <sheetName val="수량증감대비"/>
      <sheetName val="공정갑지"/>
      <sheetName val="수량갑지"/>
      <sheetName val="갑지 (2)"/>
      <sheetName val="설계변경사유서)"/>
      <sheetName val="갑지1"/>
      <sheetName val="4.공.기"/>
      <sheetName val="5.동.인"/>
      <sheetName val="주요자재"/>
      <sheetName val="7.공사"/>
      <sheetName val="앞표지"/>
      <sheetName val="앞표지 (2)"/>
      <sheetName val="000000"/>
      <sheetName val="results"/>
      <sheetName val="내역총괄"/>
      <sheetName val="직접인건비"/>
      <sheetName val="직접경비"/>
      <sheetName val="인력"/>
      <sheetName val="건축원가"/>
      <sheetName val="내역서 총괄표"/>
      <sheetName val="예산서"/>
      <sheetName val="한전수탁공사비"/>
      <sheetName val="내역서(1공구)"/>
      <sheetName val="001"/>
      <sheetName val="수리결과"/>
      <sheetName val="3.공통공사대비"/>
      <sheetName val="기본사항"/>
      <sheetName val="주관사업"/>
      <sheetName val="샤워실위생"/>
      <sheetName val="금융"/>
      <sheetName val="DATE"/>
      <sheetName val="실행"/>
      <sheetName val="물량"/>
      <sheetName val="돈암사업"/>
      <sheetName val="하수급견적대비"/>
      <sheetName val="분당임차변경"/>
      <sheetName val="카펫타일"/>
      <sheetName val="은행"/>
      <sheetName val="환산"/>
      <sheetName val="물량산출근거"/>
      <sheetName val="부울3"/>
      <sheetName val="자재명세서"/>
      <sheetName val="시방기준"/>
      <sheetName val="공사개요8~11"/>
      <sheetName val="전체"/>
      <sheetName val="지급자재비"/>
      <sheetName val="지급자재비 (2)"/>
      <sheetName val="지급자재비 (3)"/>
      <sheetName val="지급자재비 (4)"/>
      <sheetName val="간지"/>
      <sheetName val="현장관리비 산출내역"/>
      <sheetName val="조건표"/>
      <sheetName val="내역표지"/>
      <sheetName val="자재단가비교표"/>
      <sheetName val="DATA1"/>
      <sheetName val="일위집계(기존)"/>
      <sheetName val="인건비 "/>
      <sheetName val="사업총괄"/>
      <sheetName val="5.모델링"/>
      <sheetName val="2.단면가정"/>
      <sheetName val="금액내역서"/>
      <sheetName val="가로등"/>
      <sheetName val="AHU집계"/>
      <sheetName val="공조기휀"/>
      <sheetName val="공조기"/>
      <sheetName val="산#3-2"/>
      <sheetName val="산#3-1"/>
      <sheetName val="산#3-2-2"/>
      <sheetName val="실행예산서"/>
      <sheetName val="1.3 현장계측설비"/>
      <sheetName val="한강운반비"/>
      <sheetName val="단면가정"/>
      <sheetName val="케이블류 OLD"/>
      <sheetName val="1,2공구원가계산서"/>
      <sheetName val="2공구산출내역"/>
      <sheetName val="1공구산출내역서"/>
      <sheetName val="선급금신청서"/>
      <sheetName val="설직재-1"/>
      <sheetName val="수량계산서 집계표(가설 신설 및 철거-을지로3가 2호선)"/>
      <sheetName val="공종"/>
      <sheetName val="수량계산서 집계표(신설-을지로3가 2호선)"/>
      <sheetName val="수량계산서 집계표(철거-을지로3가 2호선)"/>
      <sheetName val="반별DATA"/>
      <sheetName val="재료"/>
      <sheetName val="설치자재"/>
      <sheetName val="기초목록"/>
      <sheetName val="단가(자재)"/>
      <sheetName val="을지"/>
      <sheetName val="목차"/>
      <sheetName val="직노"/>
      <sheetName val="00천안(건.구.차)"/>
      <sheetName val="6호기"/>
      <sheetName val="가설개략"/>
      <sheetName val="6. 직접경비"/>
      <sheetName val="담장산출"/>
      <sheetName val="01"/>
      <sheetName val="GAS"/>
      <sheetName val="설계예산내역서"/>
      <sheetName val="요율표"/>
      <sheetName val="인공산출"/>
      <sheetName val="통합배선설비(집계표)"/>
      <sheetName val="통신간선"/>
      <sheetName val="통신설비"/>
      <sheetName val="인터폰설비공사"/>
      <sheetName val="CABLE TRAY"/>
      <sheetName val="수공맨홀기초 "/>
      <sheetName val="방송설비공사(집계표)"/>
      <sheetName val="방송 설비공사"/>
      <sheetName val="TV설비공사(집계표)"/>
      <sheetName val="TV설비공사"/>
      <sheetName val="CCTV"/>
      <sheetName val="행선안내게시기"/>
      <sheetName val="음성유도기"/>
      <sheetName val="무선통신설비"/>
      <sheetName val="역무자동화설비"/>
      <sheetName val="가설사무소"/>
      <sheetName val="통신감리비"/>
      <sheetName val="원가"/>
      <sheetName val="기초근거"/>
      <sheetName val="적용단가"/>
      <sheetName val="96노임기준"/>
      <sheetName val="M-MG1"/>
      <sheetName val="조명율표"/>
      <sheetName val="영창26"/>
      <sheetName val="FAX"/>
      <sheetName val="SIL98"/>
      <sheetName val="조경일람"/>
      <sheetName val="Customer Databas"/>
      <sheetName val="8.식재일위"/>
      <sheetName val="B시설가격"/>
      <sheetName val="시운전연료"/>
      <sheetName val="HVAC"/>
      <sheetName val="위생설비"/>
      <sheetName val="교수설계"/>
      <sheetName val="도급예산내역서봉투"/>
      <sheetName val="설계산출표지"/>
      <sheetName val="도급예산내역서총괄표"/>
      <sheetName val="을부담운반비"/>
      <sheetName val="설계산출기초"/>
      <sheetName val="운반비산출"/>
      <sheetName val="9.1지하2층하부보"/>
      <sheetName val="한성전공 (4)"/>
      <sheetName val="한성전공 (5)"/>
      <sheetName val="Sheet7"/>
      <sheetName val="Sheet8"/>
      <sheetName val="현장경비"/>
      <sheetName val="평가데이터"/>
      <sheetName val="9811"/>
      <sheetName val="b_balju"/>
      <sheetName val="자재일람"/>
      <sheetName val="자재비(첨부2)"/>
      <sheetName val="전익자재"/>
      <sheetName val="내역(전체)"/>
      <sheetName val="기안"/>
      <sheetName val="CODE"/>
      <sheetName val="비탈면보호공수량산출"/>
      <sheetName val="시중노임(공사)"/>
      <sheetName val="별표집계"/>
      <sheetName val="1.우편집중내역서"/>
      <sheetName val="내역서 (2)"/>
      <sheetName val="건축내역서"/>
      <sheetName val="설비내역서"/>
      <sheetName val="전기내역서"/>
      <sheetName val="공종별집계"/>
      <sheetName val="건축,토목집계"/>
      <sheetName val="토목내역"/>
      <sheetName val="수목데이타 "/>
      <sheetName val="MOTOR"/>
      <sheetName val="POOM_MOTO"/>
      <sheetName val="POOM_MOTO2"/>
      <sheetName val="RESOURCE"/>
      <sheetName val="PROJECT BRIEF(EX.NEW)"/>
      <sheetName val="본체"/>
      <sheetName val="Cable임피던스"/>
      <sheetName val="신청서"/>
      <sheetName val="총괄표(세부)"/>
      <sheetName val="총괄표(고용보험료)"/>
      <sheetName val="배분표"/>
      <sheetName val="단가조정표"/>
      <sheetName val="통신내역기초"/>
      <sheetName val="통신내역기초 (2)"/>
      <sheetName val="물량집계"/>
      <sheetName val="물량집계 (2)"/>
      <sheetName val="개요"/>
      <sheetName val="98지급계획"/>
      <sheetName val="대구은행"/>
      <sheetName val="견적의뢰"/>
      <sheetName val="램머"/>
      <sheetName val="기계경비(시간당)"/>
      <sheetName val="sst,stl창호"/>
      <sheetName val="AL공사(원)"/>
      <sheetName val="설계변경원가계산총괄표(근린,시설,가로,공공)"/>
      <sheetName val="할증 "/>
      <sheetName val="CAT_5"/>
      <sheetName val="설계조건"/>
      <sheetName val="중기"/>
      <sheetName val="환율change"/>
      <sheetName val="제1영업소"/>
      <sheetName val="제2영업소"/>
      <sheetName val="제3영업소"/>
      <sheetName val="합계"/>
      <sheetName val="VENDOR LIST"/>
      <sheetName val="ITEM"/>
      <sheetName val="GT 1050x650"/>
      <sheetName val="Stem Footing"/>
      <sheetName val="콘_재료분리(1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/>
      <sheetData sheetId="179"/>
      <sheetData sheetId="180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/>
      <sheetData sheetId="192"/>
      <sheetData sheetId="193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/>
      <sheetData sheetId="207"/>
      <sheetData sheetId="208"/>
      <sheetData sheetId="209"/>
      <sheetData sheetId="210" refreshError="1"/>
      <sheetData sheetId="21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/>
      <sheetData sheetId="699"/>
      <sheetData sheetId="700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/>
      <sheetData sheetId="744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>
        <row r="126">
          <cell r="B126" t="str">
            <v>PC 라이트</v>
          </cell>
        </row>
      </sheetData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"/>
      <sheetName val="본댐"/>
      <sheetName val="도수"/>
      <sheetName val="ssb"/>
      <sheetName val="증감"/>
      <sheetName val="토목"/>
      <sheetName val="국고"/>
      <sheetName val="발전"/>
      <sheetName val="건축"/>
      <sheetName val="건축내역"/>
      <sheetName val="기계"/>
      <sheetName val="전기"/>
      <sheetName val="통신"/>
      <sheetName val="집계"/>
      <sheetName val="챠트"/>
      <sheetName val="물가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Module1"/>
      <sheetName val="기본단가표"/>
      <sheetName val="수량산출"/>
      <sheetName val="안전장치"/>
      <sheetName val="일위집계표"/>
      <sheetName val="정공공사"/>
      <sheetName val="Front"/>
      <sheetName val="wall"/>
      <sheetName val="단가"/>
      <sheetName val="13차"/>
      <sheetName val="공사개요"/>
      <sheetName val="현장관리비"/>
      <sheetName val="내역서 제출"/>
      <sheetName val="환경기계공정표 (3)"/>
      <sheetName val="교환노무"/>
      <sheetName val="일위"/>
      <sheetName val="수량산출(음암)"/>
      <sheetName val="갑지"/>
      <sheetName val="정부노임단가"/>
      <sheetName val="#REF"/>
      <sheetName val="가로등"/>
      <sheetName val="DATA"/>
      <sheetName val="약품공급2"/>
      <sheetName val="설계기준"/>
      <sheetName val="내역1"/>
      <sheetName val="데이타"/>
      <sheetName val="식재인부"/>
      <sheetName val="5 일위목록"/>
      <sheetName val="7 단가조사"/>
      <sheetName val="6 일위대가"/>
      <sheetName val="평가내역"/>
      <sheetName val="재료값"/>
      <sheetName val="실행철강하도"/>
      <sheetName val="노무비단가"/>
      <sheetName val="집계표"/>
      <sheetName val="토적표"/>
      <sheetName val="99노임기준"/>
      <sheetName val="일위대가"/>
      <sheetName val="단가조사"/>
      <sheetName val="말뚝지지력산정"/>
      <sheetName val="조명시설"/>
      <sheetName val="갑지(추정)"/>
      <sheetName val="6PILE  (돌출)"/>
      <sheetName val="내역서-건"/>
      <sheetName val="INDEX"/>
      <sheetName val="조경내역서"/>
      <sheetName val="사업성분석"/>
      <sheetName val="제경비율"/>
      <sheetName val="AS포장복구 "/>
      <sheetName val="세부내역서"/>
      <sheetName val="구조물5월기성내역"/>
      <sheetName val="P-산#1-1(WOWA1)"/>
      <sheetName val="토공집계표"/>
      <sheetName val="G.R300경비"/>
      <sheetName val="Macro1"/>
      <sheetName val="가설공사내역"/>
      <sheetName val="401"/>
      <sheetName val="터널조도"/>
      <sheetName val="장비집계"/>
      <sheetName val="내역서"/>
      <sheetName val="실행내역"/>
      <sheetName val="날개벽"/>
      <sheetName val="내역표지"/>
      <sheetName val="합판거푸집"/>
      <sheetName val="맹암거"/>
      <sheetName val="인부단가"/>
      <sheetName val="재료단가"/>
      <sheetName val="추천서"/>
      <sheetName val="건축내역서"/>
      <sheetName val="설비내역서"/>
      <sheetName val="전기내역서"/>
      <sheetName val="건축2"/>
      <sheetName val="삭제금지단가"/>
      <sheetName val="Total"/>
      <sheetName val="(참조)거래현황List"/>
      <sheetName val="(참조)거래처list"/>
      <sheetName val="동해title"/>
      <sheetName val="노임"/>
      <sheetName val="개산공사비"/>
      <sheetName val="Sheet5"/>
      <sheetName val="용수량(생활용수)"/>
      <sheetName val="건축공사"/>
      <sheetName val="철거산출근거"/>
      <sheetName val="CON기초"/>
      <sheetName val="인제내역"/>
      <sheetName val="가로등기초"/>
      <sheetName val="1.설계조건"/>
      <sheetName val="일위대가표"/>
      <sheetName val="MH CANDEL POWER"/>
      <sheetName val="6호기"/>
      <sheetName val="관급자재대"/>
      <sheetName val="돌담교 상부수량"/>
      <sheetName val="암센터"/>
      <sheetName val="노임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1999.8최종"/>
      <sheetName val="수량"/>
      <sheetName val="중량"/>
      <sheetName val="인건비"/>
      <sheetName val="단가대비표"/>
      <sheetName val="공내역서"/>
      <sheetName val="견적대비표"/>
      <sheetName val="타동명"/>
      <sheetName val="타진명-갑지"/>
      <sheetName val="타진명-2"/>
      <sheetName val="타영시스템"/>
      <sheetName val="갑지"/>
      <sheetName val="수량산출"/>
      <sheetName val="건축일위"/>
      <sheetName val="그라우팅일위"/>
      <sheetName val="노임단가"/>
      <sheetName val="수목단가"/>
      <sheetName val="시설수량표"/>
      <sheetName val="식재수량표"/>
      <sheetName val="일위목록"/>
      <sheetName val="철거산출근거"/>
      <sheetName val="전기"/>
      <sheetName val="수량산출(음암)"/>
      <sheetName val="공사개요"/>
      <sheetName val="현장관리비"/>
      <sheetName val="N賃率-職"/>
      <sheetName val="TEL"/>
      <sheetName val="일위대가"/>
      <sheetName val="단가 및 재료비"/>
      <sheetName val="단가산출2"/>
      <sheetName val="00노임기준"/>
      <sheetName val="I一般比"/>
      <sheetName val="기본일위"/>
      <sheetName val="자재단가"/>
      <sheetName val="94"/>
      <sheetName val="Sheet1"/>
      <sheetName val="#REF"/>
      <sheetName val="신우"/>
      <sheetName val="소비자가"/>
      <sheetName val="건축"/>
      <sheetName val="제잡비"/>
      <sheetName val="데이타"/>
      <sheetName val="토사(PE)"/>
      <sheetName val="기계경비산출기준"/>
      <sheetName val="원가계산서"/>
      <sheetName val="총 원가계산"/>
      <sheetName val="내역서"/>
      <sheetName val="건축내역"/>
      <sheetName val="개산공사비"/>
      <sheetName val="집계표"/>
      <sheetName val="부대내역"/>
      <sheetName val="안전장치"/>
      <sheetName val="정공공사"/>
      <sheetName val="간이(갑)"/>
      <sheetName val="자료"/>
      <sheetName val="간선"/>
      <sheetName val="전압"/>
      <sheetName val="조도"/>
      <sheetName val="동력"/>
      <sheetName val="Sheet14"/>
      <sheetName val="단가표"/>
      <sheetName val="건축명"/>
      <sheetName val="기계명"/>
      <sheetName val="전기명"/>
      <sheetName val="토목명"/>
      <sheetName val="1안"/>
      <sheetName val="Sheet13"/>
      <sheetName val="단가"/>
      <sheetName val="6호기"/>
      <sheetName val="기초자료입력"/>
      <sheetName val="예총"/>
      <sheetName val="강교(Sub)"/>
      <sheetName val="48단가"/>
      <sheetName val="단가산출"/>
      <sheetName val="예산내역서(총괄)"/>
      <sheetName val="예산내역서"/>
      <sheetName val="공제대산출"/>
      <sheetName val="운반공사,공구손료"/>
      <sheetName val="전체"/>
      <sheetName val="GEN"/>
      <sheetName val="실행철강하도"/>
      <sheetName val="순공사원가"/>
      <sheetName val="말뚝지지력산정"/>
      <sheetName val="성북내역서(종합)"/>
      <sheetName val="영업2"/>
      <sheetName val="영업3"/>
      <sheetName val="__MAIN"/>
      <sheetName val="토공개요"/>
      <sheetName val="토공(1)"/>
      <sheetName val="금액내역서"/>
      <sheetName val="일(4)"/>
      <sheetName val="재료비"/>
      <sheetName val="식재인부"/>
      <sheetName val="공량서"/>
      <sheetName val="내역서1-2"/>
      <sheetName val="표지"/>
      <sheetName val="내역서 제출"/>
      <sheetName val="T13(P68~72,78)"/>
      <sheetName val="일위"/>
      <sheetName val="백암비스타내역"/>
      <sheetName val="을지"/>
      <sheetName val="노임"/>
      <sheetName val="공사비 증감 내역서"/>
      <sheetName val="설계명세서"/>
      <sheetName val="건설기계"/>
      <sheetName val="본선및유치선"/>
      <sheetName val="경비"/>
      <sheetName val="친환경주택"/>
      <sheetName val="Total"/>
      <sheetName val="품질시험비"/>
      <sheetName val="1_ 공통가설공사"/>
      <sheetName val="골조시행"/>
      <sheetName val="시행후면적"/>
      <sheetName val="b_balju_cho"/>
      <sheetName val="LP-S"/>
      <sheetName val="갑지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료업체"/>
      <sheetName val="결과"/>
      <sheetName val="총괄"/>
      <sheetName val="재료계"/>
      <sheetName val="직재"/>
      <sheetName val="간재"/>
      <sheetName val="노무"/>
      <sheetName val="일위"/>
      <sheetName val="설계내역서"/>
      <sheetName val="기초입력 DATA"/>
      <sheetName val="기계경비(시간당)"/>
      <sheetName val="램머"/>
      <sheetName val="총괄내역서"/>
      <sheetName val="DATE"/>
      <sheetName val="관접합및부설"/>
      <sheetName val="단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서표지"/>
      <sheetName val="품신"/>
      <sheetName val="목차"/>
      <sheetName val="설계서간지"/>
      <sheetName val="설계설명서"/>
      <sheetName val="예정공정표"/>
      <sheetName val="설계예산내역서"/>
      <sheetName val="6.관급자재조서표지"/>
      <sheetName val="6.관급자재"/>
      <sheetName val="7.철거발생품조서"/>
      <sheetName val="8.청제공기구표지"/>
      <sheetName val="8.청제공기계기구"/>
      <sheetName val="표지"/>
      <sheetName val="견적을지"/>
      <sheetName val="노임이"/>
      <sheetName val="경율산정"/>
      <sheetName val="중기조종사 단위단가"/>
      <sheetName val="99노임기준"/>
      <sheetName val="일위대가"/>
      <sheetName val="DAT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"/>
      <sheetName val="1안"/>
      <sheetName val="2안"/>
      <sheetName val="3안"/>
      <sheetName val="일위대가목록"/>
      <sheetName val="원가"/>
      <sheetName val="N賃率-職"/>
      <sheetName val="sheet1"/>
      <sheetName val="접지수량"/>
      <sheetName val="산출금액내역"/>
      <sheetName val="일위대가"/>
      <sheetName val="I一般比"/>
      <sheetName val="조명일위"/>
      <sheetName val="일위목록"/>
      <sheetName val="일위_파일"/>
      <sheetName val="단가조사"/>
      <sheetName val="단가산출"/>
      <sheetName val="전기일위목록"/>
      <sheetName val="원가총괄"/>
      <sheetName val="요율"/>
      <sheetName val="수량산출"/>
      <sheetName val="신우"/>
      <sheetName val="내역서"/>
      <sheetName val="돈암사업"/>
      <sheetName val="Macro1"/>
      <sheetName val="내역서1"/>
      <sheetName val="#REF"/>
      <sheetName val="을"/>
      <sheetName val="Mc1"/>
      <sheetName val="노임이"/>
      <sheetName val="내역서1999.8최종"/>
      <sheetName val="96작생능"/>
      <sheetName val="출력금지"/>
      <sheetName val="수지예산"/>
      <sheetName val="단가기준"/>
      <sheetName val="COST"/>
      <sheetName val="표  지"/>
      <sheetName val="인건비(VOICE)"/>
      <sheetName val="건축내역"/>
      <sheetName val="노임단가"/>
      <sheetName val=""/>
      <sheetName val="2F 회의실견적(5_14 일대)"/>
      <sheetName val="기본일위"/>
      <sheetName val="10월"/>
      <sheetName val="단가비교표(전기)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비목별 투입비"/>
      <sheetName val="예상공사비 (2)"/>
      <sheetName val="내부마감공사비"/>
      <sheetName val="내부마감공사비 (2)"/>
      <sheetName val="현장별평당금액"/>
      <sheetName val="단위당물량"/>
      <sheetName val="자체현장통합"/>
      <sheetName val="현장별품명통일"/>
      <sheetName val="추정공사비"/>
      <sheetName val="예상자재투입량"/>
      <sheetName val="현장별인원투입"/>
      <sheetName val="월별투입"/>
      <sheetName val="누계투입"/>
      <sheetName val="현장집계"/>
      <sheetName val="Sheet3"/>
      <sheetName val="Sheet1"/>
      <sheetName val="Sheet18"/>
      <sheetName val="현장별평당공사비"/>
      <sheetName val="평당금액"/>
      <sheetName val="타사동향"/>
      <sheetName val="공종별공사비분석"/>
      <sheetName val="33평형"/>
      <sheetName val="Sheet8"/>
      <sheetName val="대공정,중공정"/>
      <sheetName val="유형별공사투입비"/>
      <sheetName val="Sheet10"/>
      <sheetName val="Sheet11"/>
      <sheetName val="Sheet12"/>
      <sheetName val="Sheet13"/>
      <sheetName val="Sheet15"/>
      <sheetName val="Sheet14"/>
      <sheetName val="Sheet16"/>
      <sheetName val="Sheet17"/>
      <sheetName val="laroux"/>
      <sheetName val="인사자료총집계"/>
      <sheetName val="차액보증"/>
      <sheetName val="FORM-0"/>
      <sheetName val="CTEMCOST"/>
      <sheetName val="일위_파일"/>
      <sheetName val="안양1공구_건축"/>
      <sheetName val="BJJIN"/>
      <sheetName val="을지"/>
      <sheetName val="음료실행"/>
      <sheetName val="TEST1"/>
      <sheetName val="공조기"/>
      <sheetName val="일위대가"/>
      <sheetName val="F4-F7"/>
      <sheetName val="FAB별"/>
      <sheetName val="결재판(삭제하지말아주세요)"/>
      <sheetName val="O＆P"/>
      <sheetName val="인사관~1"/>
      <sheetName val="COVER"/>
      <sheetName val="조건표"/>
      <sheetName val="우배수"/>
      <sheetName val="장기차입금"/>
      <sheetName val="맨홀"/>
      <sheetName val="원본"/>
      <sheetName val="카니발(자105노60)"/>
      <sheetName val=" 견적서"/>
      <sheetName val="내역서"/>
      <sheetName val="퇴직금(울산천상)"/>
      <sheetName val="구분자"/>
      <sheetName val="그림"/>
      <sheetName val="그림2"/>
      <sheetName val="SIL98"/>
      <sheetName val="기본사항"/>
      <sheetName val="설직재-1"/>
      <sheetName val="일위"/>
      <sheetName val="J直材4"/>
      <sheetName val="전신환매도율"/>
      <sheetName val="교통대책내역"/>
      <sheetName val="Baby일위대가"/>
      <sheetName val="JUCKEYK"/>
      <sheetName val="N賃率-職"/>
      <sheetName val="관급자재"/>
      <sheetName val="#REF"/>
      <sheetName val="확산동"/>
      <sheetName val="경영계획1월"/>
      <sheetName val="견적의뢰서"/>
      <sheetName val="터파기및재료"/>
      <sheetName val="특판제외"/>
      <sheetName val="ABUT수량-A1"/>
      <sheetName val="DATE"/>
      <sheetName val="예가표"/>
      <sheetName val="공사개요"/>
      <sheetName val="DATA2000"/>
      <sheetName val="조명시설"/>
      <sheetName val="단가"/>
      <sheetName val="평가데이터"/>
      <sheetName val="SCHEDULE"/>
      <sheetName val="ELECTRIC"/>
      <sheetName val="일위대가표"/>
      <sheetName val="표준건축비"/>
      <sheetName val="도급"/>
      <sheetName val="경비"/>
      <sheetName val="연습"/>
      <sheetName val="내역(설계)"/>
      <sheetName val="70%"/>
      <sheetName val="archi(본사)"/>
      <sheetName val="공문"/>
      <sheetName val="실행내역"/>
      <sheetName val="노임이"/>
      <sheetName val="유림골조"/>
      <sheetName val="99년신청"/>
      <sheetName val="소방 "/>
      <sheetName val="견적조건"/>
      <sheetName val="환산"/>
      <sheetName val="총괄갑 "/>
      <sheetName val="토목품셈"/>
      <sheetName val="지급자재"/>
      <sheetName val="옥외외등집계표"/>
      <sheetName val="협가표"/>
      <sheetName val="노임단가"/>
      <sheetName val="DATA"/>
      <sheetName val="데이타"/>
      <sheetName val="입찰안"/>
      <sheetName val="총괄"/>
      <sheetName val="직재"/>
      <sheetName val="소비자가"/>
      <sheetName val="She_x0009__x0000_Y_x0000_"/>
      <sheetName val="_x0000__x000a__x0000_Y"/>
      <sheetName val="She _x0000_Y_x0000_"/>
      <sheetName val="정화조동내역"/>
      <sheetName val="입찰내역"/>
      <sheetName val="UEC영화관본공사내역"/>
      <sheetName val="구간산출"/>
      <sheetName val="직노"/>
      <sheetName val="Sheet5"/>
      <sheetName val="Source"/>
      <sheetName val="Preface"/>
      <sheetName val="토공(우물통,기타) "/>
      <sheetName val="PI"/>
      <sheetName val="5사남"/>
      <sheetName val="갑지(추정)"/>
      <sheetName val="내역"/>
      <sheetName val="금액내역서"/>
      <sheetName val="TYPE-A"/>
      <sheetName val="현대물량"/>
      <sheetName val="을"/>
      <sheetName val="45,46"/>
      <sheetName val="콘크리트"/>
      <sheetName val="골조시행"/>
      <sheetName val="본부소개"/>
      <sheetName val="Ring"/>
      <sheetName val="갑지"/>
      <sheetName val="자재 집계표"/>
      <sheetName val="BOQ"/>
      <sheetName val="매입세율"/>
      <sheetName val="스포회원매출"/>
      <sheetName val="견적서"/>
      <sheetName val="Sheet2"/>
      <sheetName val="일위대가(가설)"/>
      <sheetName val="방수몰탈"/>
      <sheetName val="준공평가"/>
      <sheetName val="9GNG운반"/>
      <sheetName val="일위목록"/>
      <sheetName val="집 계 표"/>
      <sheetName val="장비"/>
      <sheetName val="산근1"/>
      <sheetName val="노무"/>
      <sheetName val="자재"/>
      <sheetName val="위치조서"/>
      <sheetName val="노무비계"/>
      <sheetName val="AHU-1"/>
      <sheetName val="급탕설비"/>
      <sheetName val="화장실배기팬"/>
      <sheetName val="인건비"/>
      <sheetName val="데리네이타현황"/>
      <sheetName val="절취및터파기"/>
      <sheetName val="건축공사실행"/>
      <sheetName val="unit 4"/>
      <sheetName val="단가일람"/>
      <sheetName val="조경일람"/>
      <sheetName val="1차설계변경내역"/>
      <sheetName val="E총"/>
      <sheetName val="공정코드"/>
      <sheetName val="가격조사서"/>
      <sheetName val="BID"/>
      <sheetName val="개요"/>
      <sheetName val="내역1"/>
      <sheetName val="Sheet1 (2)"/>
      <sheetName val="쌍송교"/>
      <sheetName val="FORM_0"/>
      <sheetName val="사업부배부A"/>
      <sheetName val="She _x005f_x0000_Y_x005f_x0000_"/>
      <sheetName val="_x005f_x0000__x005f_x000a__x005f_x0000_Y"/>
      <sheetName val="She_x005f_x0009__x005f_x0000_Y_x005f_x0000_"/>
      <sheetName val="EQT-ESTN"/>
      <sheetName val="건축원가"/>
      <sheetName val="토목주소"/>
      <sheetName val="프랜트면허"/>
      <sheetName val="노임"/>
      <sheetName val="설계내역서"/>
      <sheetName val="기계내역서"/>
      <sheetName val="계측기"/>
      <sheetName val="변경내역"/>
      <sheetName val="실행철강하도"/>
      <sheetName val="1.우편집중내역서"/>
      <sheetName val="3.공통공사대비"/>
      <sheetName val="패널"/>
      <sheetName val="급탕순환펌프"/>
      <sheetName val="노무비단가"/>
      <sheetName val="단가조사"/>
      <sheetName val="95MAKER"/>
      <sheetName val="총괄표"/>
      <sheetName val="증감집계"/>
      <sheetName val="신규집계"/>
      <sheetName val="증감내역"/>
      <sheetName val="신규내역"/>
      <sheetName val="증감노임산출"/>
      <sheetName val="신규노임산출"/>
      <sheetName val="신규산출조서"/>
      <sheetName val="설변내용"/>
      <sheetName val="수입"/>
      <sheetName val="변경후-SHEET"/>
      <sheetName val="C1ㅇ"/>
      <sheetName val="Total"/>
      <sheetName val="정부노임단가"/>
      <sheetName val="현금흐름"/>
      <sheetName val="설계"/>
      <sheetName val="01"/>
      <sheetName val="품셈TABLE"/>
      <sheetName val="200"/>
      <sheetName val="태안9)3-2)원내역"/>
      <sheetName val="템플릿"/>
      <sheetName val="품셈(기초)"/>
      <sheetName val="자판실행"/>
      <sheetName val="기초부하"/>
      <sheetName val="EACT10"/>
      <sheetName val="예총"/>
      <sheetName val="EJ"/>
      <sheetName val="가로등내역서"/>
      <sheetName val="설계조건"/>
      <sheetName val="집계표"/>
      <sheetName val="매출금액"/>
      <sheetName val="SCH"/>
      <sheetName val="절점(04-R1)"/>
      <sheetName val="건1"/>
      <sheetName val="data1"/>
      <sheetName val="MAT_N048"/>
      <sheetName val="지우기"/>
      <sheetName val="R,BLOCK 세부일정"/>
      <sheetName val="ASPHALT TANK"/>
      <sheetName val="E,ROOM 세부일정"/>
      <sheetName val="LPG TANK"/>
      <sheetName val="9.10곡B(대조립)"/>
      <sheetName val="15.B.S"/>
      <sheetName val="13.B.W"/>
      <sheetName val="8.BLT"/>
      <sheetName val="16.C.L"/>
      <sheetName val="11.H.C"/>
      <sheetName val="14.S.T"/>
      <sheetName val="12.T.W"/>
      <sheetName val="1004"/>
      <sheetName val="검사현황"/>
      <sheetName val="상선"/>
      <sheetName val="S1099기장선행WOP"/>
      <sheetName val="REV.0822"/>
      <sheetName val="매출"/>
      <sheetName val="고장MASTER"/>
      <sheetName val="첨부1. 장비별고장"/>
      <sheetName val="첨부2. 장비별원인"/>
      <sheetName val="작업자성명"/>
      <sheetName val="투입자재"/>
      <sheetName val="원형1호맨홀토공수량"/>
      <sheetName val="견적"/>
      <sheetName val="건축내역"/>
      <sheetName val="일반공사"/>
      <sheetName val="투찰금액"/>
      <sheetName val="수리결과"/>
      <sheetName val="적용토목"/>
      <sheetName val="1.취수장"/>
      <sheetName val="설 계"/>
      <sheetName val="광통신 견적내역서1"/>
      <sheetName val="최종견"/>
      <sheetName val="경성자금"/>
      <sheetName val="하수급견적대비"/>
      <sheetName val="FAX"/>
      <sheetName val="옥외"/>
      <sheetName val="동원인원계획표"/>
      <sheetName val="배수공"/>
      <sheetName val="SUB일위대가"/>
      <sheetName val="심사"/>
      <sheetName val="당진1,2호기전선관설치및접지4차공사내역서-을지"/>
      <sheetName val="수문일1"/>
      <sheetName val="통신물량"/>
      <sheetName val="정렬"/>
      <sheetName val="품셈표"/>
      <sheetName val="관급"/>
      <sheetName val="장비가동"/>
      <sheetName val="내역표지"/>
      <sheetName val="6공구(당초)"/>
      <sheetName val="건축"/>
      <sheetName val="BREAKDOWN(철거설치)"/>
      <sheetName val="She "/>
      <sheetName val=""/>
      <sheetName val="공틀공사"/>
      <sheetName val="기계설비"/>
      <sheetName val="토목-물가"/>
      <sheetName val="연결임시"/>
      <sheetName val="TOWER 12TON"/>
      <sheetName val="TOWER 10TON"/>
      <sheetName val="수량3"/>
      <sheetName val="항목등록"/>
      <sheetName val="관람석제출"/>
      <sheetName val="국영"/>
      <sheetName val="대비"/>
      <sheetName val="남양시작동자105노65기1.3화1.2"/>
      <sheetName val="매매"/>
      <sheetName val="투찰(하수)"/>
      <sheetName val="She_x0009_"/>
      <sheetName val="관리,공감"/>
      <sheetName val="부서코드표"/>
      <sheetName val="6PILE  (돌출)"/>
      <sheetName val="교각1"/>
      <sheetName val="보차도경계석"/>
      <sheetName val="제안서"/>
      <sheetName val="행정표준(1)"/>
      <sheetName val="행정표준(2)"/>
      <sheetName val="SALE"/>
      <sheetName val="수량산출근거(본선)"/>
      <sheetName val="DB"/>
      <sheetName val="LIQUIDMETAL-경보설비"/>
      <sheetName val="토공사(흙막이)"/>
      <sheetName val="단가산출서"/>
      <sheetName val="QandAJunior"/>
      <sheetName val="품의"/>
      <sheetName val="천안IP공장자100노100물량110할증"/>
      <sheetName val="남양시작동010313100%"/>
      <sheetName val="조명율표"/>
      <sheetName val="영동(D)"/>
      <sheetName val="개산공사비"/>
      <sheetName val="단위수량"/>
      <sheetName val="찍기"/>
      <sheetName val="원내역서3"/>
      <sheetName val="실행"/>
      <sheetName val="기안"/>
      <sheetName val="기술조건"/>
      <sheetName val="GRDBS"/>
      <sheetName val="예정(3)"/>
      <sheetName val="동원(3)"/>
      <sheetName val="부속동"/>
      <sheetName val="L-type"/>
      <sheetName val="INPUT"/>
      <sheetName val="MODELING"/>
      <sheetName val="별표 "/>
      <sheetName val="목표세부명세"/>
      <sheetName val="참조"/>
      <sheetName val="아파트 "/>
      <sheetName val="48평형"/>
      <sheetName val="62평형"/>
      <sheetName val="실별부하계산"/>
      <sheetName val="2공구산출내역"/>
      <sheetName val="산출내역서집계표"/>
      <sheetName val="Macro1"/>
      <sheetName val="원효펌프교체020812"/>
      <sheetName val="O실보"/>
      <sheetName val="토목공사"/>
      <sheetName val="단가표"/>
      <sheetName val="프로젝트"/>
      <sheetName val="唸/ۏ瘀"/>
      <sheetName val="단가산출"/>
      <sheetName val="단면 (2)"/>
      <sheetName val="날개벽수량표"/>
      <sheetName val="단위단가"/>
      <sheetName val="2.대외공문"/>
      <sheetName val="산근"/>
      <sheetName val="대로근거"/>
      <sheetName val="중로근거"/>
      <sheetName val="가설공사비"/>
      <sheetName val="도로구조공사비"/>
      <sheetName val="수량산출"/>
      <sheetName val="4-3 보온 기본물량집계"/>
      <sheetName val="하수처리장"/>
      <sheetName val="인천제철"/>
      <sheetName val="B.O.M"/>
      <sheetName val="VXXXXXXX"/>
      <sheetName val="비목별_투입비"/>
      <sheetName val="예상공사비_(2)"/>
      <sheetName val="내부마감공사비_(2)"/>
      <sheetName val="R,BLOCK_세부일정"/>
      <sheetName val="ASPHALT_TANK"/>
      <sheetName val="E,ROOM_세부일정"/>
      <sheetName val="LPG_TANK"/>
      <sheetName val="9_10곡B(대조립)"/>
      <sheetName val="15_B_S"/>
      <sheetName val="13_B_W"/>
      <sheetName val="8_BLT"/>
      <sheetName val="16_C_L"/>
      <sheetName val="11_H_C"/>
      <sheetName val="14_S_T"/>
      <sheetName val="12_T_W"/>
      <sheetName val="소방_"/>
      <sheetName val="_견적서"/>
      <sheetName val="총괄갑_"/>
      <sheetName val="REV_0822"/>
      <sheetName val="MAT"/>
      <sheetName val="RB, ER"/>
      <sheetName val="시산표"/>
      <sheetName val="M1master"/>
      <sheetName val="재료비"/>
      <sheetName val="선적일정"/>
      <sheetName val="10월"/>
      <sheetName val="She_x0009_?Y?"/>
      <sheetName val="?_x000a_?Y"/>
      <sheetName val="She ?Y?"/>
      <sheetName val="돈암사업"/>
      <sheetName val="She_Y"/>
      <sheetName val="자재_집계표"/>
      <sheetName val="본선 토공 분배표"/>
      <sheetName val="E총15"/>
      <sheetName val="일용노임단가"/>
      <sheetName val="참조자료"/>
      <sheetName val="0226"/>
      <sheetName val="파이프류"/>
      <sheetName val="고분전시관"/>
      <sheetName val="설비"/>
      <sheetName val="단중표"/>
      <sheetName val="카렌스센터계량기설치공사"/>
      <sheetName val="97 사업추정(WEKI)"/>
      <sheetName val="공사비예산서(토목분)"/>
      <sheetName val="신공"/>
      <sheetName val="2000년 공정표"/>
      <sheetName val="_x005f_x0000_ _x005f_x0000_Y"/>
      <sheetName val="장문교(대전)"/>
      <sheetName val="영업외손익등"/>
      <sheetName val="역T형옹벽(3.0)"/>
      <sheetName val="물량표"/>
      <sheetName val="주관사업"/>
      <sheetName val="점수계산1-2"/>
      <sheetName val=" ｹ-ﾌﾞﾙ"/>
      <sheetName val="원가계산서"/>
      <sheetName val="추가예산"/>
      <sheetName val="증감분석"/>
      <sheetName val="표건"/>
      <sheetName val="견적의뢰"/>
      <sheetName val="재개발"/>
      <sheetName val="wall"/>
      <sheetName val="Front"/>
      <sheetName val="ATM기초철가"/>
      <sheetName val="품목단가"/>
      <sheetName val="Y-WORK"/>
      <sheetName val="용소리교"/>
      <sheetName val="매입세"/>
      <sheetName val="총괄-1"/>
      <sheetName val="data(일반항습)"/>
      <sheetName val="배수통관(좌)"/>
      <sheetName val="자재집계표"/>
      <sheetName val="일위대가(1)"/>
      <sheetName val="1공구산출내역서"/>
      <sheetName val="토공사"/>
      <sheetName val="삭제금지단가"/>
      <sheetName val="NOMUBI"/>
      <sheetName val="sw1"/>
      <sheetName val="양식0202"/>
      <sheetName val="현장명"/>
      <sheetName val="A-4"/>
      <sheetName val="설계예산서"/>
      <sheetName val=" 토목 처리장도급내역서 "/>
      <sheetName val="선정요령"/>
      <sheetName val="세부내역"/>
      <sheetName val="소화"/>
      <sheetName val="A1내역_총괄표"/>
      <sheetName val="Lr"/>
      <sheetName val="변경후원본2"/>
      <sheetName val="간접경상비"/>
      <sheetName val="TCDB"/>
      <sheetName val="설계명세서"/>
      <sheetName val="천공배관"/>
      <sheetName val="기계실주위배관"/>
      <sheetName val="히트펌프"/>
      <sheetName val="7.경제성결과"/>
      <sheetName val="작성"/>
      <sheetName val="98수문일위"/>
      <sheetName val="우석토건변경대비표.xlsx"/>
      <sheetName val="부대내역"/>
      <sheetName val="J"/>
      <sheetName val="오억미만"/>
      <sheetName val="전산품의"/>
      <sheetName val="98지급계획"/>
      <sheetName val="일위대가(계측기설치)"/>
      <sheetName val="2.1"/>
      <sheetName val="수량산출내역1115"/>
      <sheetName val="평3"/>
      <sheetName val="예산서"/>
      <sheetName val="토공"/>
      <sheetName val="시화점실행"/>
      <sheetName val="월별수입"/>
      <sheetName val="지질조사"/>
      <sheetName val="본사공가현황"/>
      <sheetName val="기초및구체공"/>
      <sheetName val="1안"/>
      <sheetName val="할증 "/>
      <sheetName val="입적표"/>
      <sheetName val="SRC-B3U2"/>
      <sheetName val="[인사관~1.XLS][인사관~1.XLS]唸/ۏ瘀"/>
      <sheetName val="[인사관~1.XLS][인사관~1.XLS][인사관~1.XL"/>
      <sheetName val="견적서세부내용"/>
      <sheetName val="spec1"/>
      <sheetName val="13FL EAST"/>
      <sheetName val="13FL WEST (2)"/>
      <sheetName val="22FL EAST"/>
      <sheetName val="내역대비표(코크스)"/>
      <sheetName val="PSCbeam설계"/>
      <sheetName val="음성방향"/>
      <sheetName val="청라지구한화아파트"/>
      <sheetName val="변1"/>
      <sheetName val="현장관리비"/>
      <sheetName val="C3"/>
      <sheetName val="Dwg"/>
      <sheetName val=" 냉각수펌프"/>
      <sheetName val="공조기휀"/>
      <sheetName val="AHU집계"/>
      <sheetName val="을지(제출)"/>
      <sheetName val="저"/>
      <sheetName val="YANG"/>
      <sheetName val="내역서(기성청구)"/>
      <sheetName val="양수장(기계)"/>
      <sheetName val="1-1"/>
      <sheetName val="인원계획-미화"/>
      <sheetName val="Sheet4"/>
      <sheetName val="data table"/>
      <sheetName val="合成単価作成表-BLDG"/>
      <sheetName val="[인사관~1.XLS]唸/ۏ瘀"/>
      <sheetName val="_x0000_ _x0000_Y"/>
      <sheetName val="1차 내역서"/>
      <sheetName val="성곽내역서"/>
      <sheetName val="계정"/>
      <sheetName val="WBS(ENG포함)"/>
      <sheetName val="전 기"/>
      <sheetName val="토목내역"/>
      <sheetName val="현금"/>
      <sheetName val="토공정보"/>
      <sheetName val="일일총괄"/>
      <sheetName val="금융비용"/>
      <sheetName val="정산서"/>
      <sheetName val="보호"/>
      <sheetName val="손익차9월2"/>
      <sheetName val="000000"/>
      <sheetName val="가시설수량"/>
      <sheetName val="9902"/>
      <sheetName val="날개벽"/>
      <sheetName val="이토변실(A3-LINE)"/>
      <sheetName val="노임,기계단가"/>
      <sheetName val="중기사용료"/>
      <sheetName val="식재인부"/>
      <sheetName val="빗물받이(910-510-410)"/>
      <sheetName val="산출근거"/>
      <sheetName val="96보완계획7_12"/>
      <sheetName val="관로공표지"/>
      <sheetName val="토목내역서"/>
      <sheetName val="암거단위"/>
      <sheetName val="단위량당중기"/>
      <sheetName val="내역을"/>
      <sheetName val="VXXXXX"/>
      <sheetName val="danga"/>
      <sheetName val="1_우편집중내역서"/>
      <sheetName val="1_설계조건"/>
      <sheetName val="보도경계블럭"/>
      <sheetName val="ilch"/>
      <sheetName val="안정계산"/>
      <sheetName val="단면검토"/>
      <sheetName val="집수정(600-700)"/>
      <sheetName val="비목별_투입비1"/>
      <sheetName val="예상공사비_(2)1"/>
      <sheetName val="내부마감공사비_(2)1"/>
      <sheetName val="비목별_투입비3"/>
      <sheetName val="예상공사비_(2)3"/>
      <sheetName val="내부마감공사비_(2)3"/>
      <sheetName val="비목별_투입비2"/>
      <sheetName val="예상공사비_(2)2"/>
      <sheetName val="내부마감공사비_(2)2"/>
      <sheetName val="비목별_투입비4"/>
      <sheetName val="예상공사비_(2)4"/>
      <sheetName val="내부마감공사비_(2)4"/>
      <sheetName val="1-1평균터파기고(1)"/>
      <sheetName val="현장관리비데이타"/>
      <sheetName val="기준FACTOR"/>
      <sheetName val="단가비교"/>
      <sheetName val="입찰보고"/>
      <sheetName val="기성고"/>
      <sheetName val="INPUTDATA"/>
      <sheetName val="외화금융(97-03)"/>
      <sheetName val="전체"/>
      <sheetName val="매부산출"/>
      <sheetName val="현관"/>
      <sheetName val="공사내역"/>
      <sheetName val="단가표 (2)"/>
      <sheetName val="일위대가내역"/>
      <sheetName val="교대일반수량총괄집계표"/>
      <sheetName val="depreciation of machinery"/>
      <sheetName val="Packaging cost Back Data"/>
      <sheetName val="승용"/>
      <sheetName val="인건-측정"/>
      <sheetName val="GAEYO"/>
      <sheetName val="구성비"/>
      <sheetName val="재집"/>
      <sheetName val="도급견적가"/>
      <sheetName val="파일항타"/>
      <sheetName val="??"/>
      <sheetName val="She_x005f_x0009_"/>
      <sheetName val="She _x005f_x005f_x005f_x0000_Y_x005f_x005f_x005f_x0000_"/>
      <sheetName val="_x005f_x005f_x005f_x0000__x005f_x005f_x005f_x000a__x005"/>
      <sheetName val="She_x005f_x005f_x005f_x0009__x005f_x005f_x005f_x0000_Y_"/>
      <sheetName val="CON'C"/>
      <sheetName val="설치공사"/>
      <sheetName val="표지 (2)"/>
      <sheetName val="일반물자(한국통신)"/>
      <sheetName val="매립"/>
      <sheetName val="기계경비(시간당)"/>
      <sheetName val="램머"/>
      <sheetName val="? ?Y"/>
      <sheetName val="시설물기초"/>
      <sheetName val="내부마감공사刀_x0010__x0000__x0000__x0000__x0000_"/>
      <sheetName val="내부마감공사_x0000__x0000_Ԁ_x0000_怀三"/>
      <sheetName val="공종목록표"/>
      <sheetName val="요율"/>
      <sheetName val="지수"/>
      <sheetName val="FB25JN"/>
      <sheetName val="덕전리"/>
      <sheetName val="토공(우물통,기타)_"/>
      <sheetName val="5.세운W-A"/>
      <sheetName val="분당임차변경"/>
      <sheetName val="자재단가"/>
      <sheetName val="CODE"/>
      <sheetName val="唸_ۏ瘀"/>
      <sheetName val="사유서"/>
      <sheetName val="갑지(기존)"/>
      <sheetName val="총괄표(기존)"/>
      <sheetName val="내역집계표"/>
      <sheetName val="일위대가총괄표"/>
      <sheetName val="자재단가산출표"/>
      <sheetName val="수량산출서"/>
      <sheetName val="동원인력"/>
      <sheetName val="내역서(삼호)"/>
      <sheetName val="교대일반수량"/>
      <sheetName val="내부마감공사退澏恋_x0000_먀"/>
      <sheetName val="She _Y_"/>
      <sheetName val="___Y"/>
      <sheetName val="She_x0009__Y_"/>
      <sheetName val="_인사관~1.XLS_唸_ۏ瘀"/>
      <sheetName val="_인사관~1.XLS__인사관~1.XLS_唸_ۏ瘀"/>
      <sheetName val="출자금"/>
      <sheetName val="unit_4"/>
      <sheetName val="Sheet1_(2)"/>
      <sheetName val="3_공통공사대비"/>
      <sheetName val="설_계"/>
      <sheetName val="배열수식"/>
      <sheetName val="내2"/>
      <sheetName val="공종별내역서(OFFICE)"/>
      <sheetName val="강북라우터"/>
      <sheetName val="당사수지비교표"/>
      <sheetName val="b_balju"/>
      <sheetName val="FACTOR "/>
      <sheetName val="기초단가"/>
      <sheetName val="8.PILE  (돌출)"/>
      <sheetName val="경영혁신본부"/>
      <sheetName val="BOJUNGGM"/>
      <sheetName val="지수적용공사비내역서"/>
      <sheetName val="이자율"/>
      <sheetName val="갑지1"/>
      <sheetName val="STAND20"/>
      <sheetName val="전기"/>
      <sheetName val="CONCRETE"/>
      <sheetName val="철거산출근거"/>
      <sheetName val="단가산출서(기계)"/>
      <sheetName val="FOB발"/>
      <sheetName val="__x005f_x000a__Y"/>
      <sheetName val="She_x005f_x0009__Y_"/>
      <sheetName val="_x005f_x005f_x005f_x0000_ _x005f_x005f_x005f_x0000_Y"/>
      <sheetName val="_인사관~1.XLS__인사관~1.XLS__인사관~1.XL"/>
      <sheetName val="평자재단가"/>
      <sheetName val="사업성분석"/>
      <sheetName val="철콘공사"/>
      <sheetName val="전신"/>
      <sheetName val="순환펌프"/>
      <sheetName val="저수조"/>
      <sheetName val="급,배기팬"/>
      <sheetName val="FCU (2)"/>
      <sheetName val="5.공종별예산내역서"/>
      <sheetName val="준검 내역서"/>
      <sheetName val="_견적서1"/>
      <sheetName val="총괄갑_1"/>
      <sheetName val="소방_1"/>
      <sheetName val="자재_집계표1"/>
      <sheetName val="집_계_표"/>
      <sheetName val="She__x005f_x0000_Y_x005f_x0000_"/>
      <sheetName val="She_"/>
      <sheetName val="1_취수장"/>
      <sheetName val="광통신_견적내역서1"/>
      <sheetName val="R,BLOCK_세부일정1"/>
      <sheetName val="ASPHALT_TANK1"/>
      <sheetName val="E,ROOM_세부일정1"/>
      <sheetName val="LPG_TANK1"/>
      <sheetName val="9_10곡B(대조립)1"/>
      <sheetName val="15_B_S1"/>
      <sheetName val="13_B_W1"/>
      <sheetName val="8_BLT1"/>
      <sheetName val="16_C_L1"/>
      <sheetName val="11_H_C1"/>
      <sheetName val="14_S_T1"/>
      <sheetName val="12_T_W1"/>
      <sheetName val="REV_08221"/>
      <sheetName val="첨부1__장비별고장"/>
      <sheetName val="첨부2__장비별원인"/>
      <sheetName val="TOWER_12TON"/>
      <sheetName val="TOWER_10TON"/>
      <sheetName val="토공(우물통,기타)_1"/>
      <sheetName val="6PILE__(돌출)"/>
      <sheetName val="RB,_ER"/>
      <sheetName val="2000년_공정표"/>
      <sheetName val="남양시작동자105노65기1_3화1_2"/>
      <sheetName val="She_?Y?"/>
      <sheetName val="단면_(2)"/>
      <sheetName val="별표_"/>
      <sheetName val="아파트_"/>
      <sheetName val="_x005f_x0000___x005f_x0000_Y"/>
      <sheetName val="B_O_M"/>
      <sheetName val="할증_"/>
      <sheetName val="본선_토공_분배표"/>
      <sheetName val="2_대외공문"/>
      <sheetName val="_ｹ-ﾌﾞﾙ"/>
      <sheetName val="_토목_처리장도급내역서_"/>
      <sheetName val="7_경제성결과"/>
      <sheetName val="우석토건변경대비표_xlsx"/>
      <sheetName val="2_1"/>
      <sheetName val="[인사관~1_XLS]唸/ۏ瘀"/>
      <sheetName val="97_사업추정(WEKI)"/>
      <sheetName val="13FL_EAST"/>
      <sheetName val="13FL_WEST_(2)"/>
      <sheetName val="22FL_EAST"/>
      <sheetName val="역T형옹벽(3_0)"/>
      <sheetName val="4-3_보온_기본물량집계"/>
      <sheetName val="data_table"/>
      <sheetName val="[인사관~1_XLS][인사관~1_XLS][인사관~1_XL"/>
      <sheetName val="[인사관~1_XLS][인사관~1_XLS]唸/ۏ瘀"/>
      <sheetName val="_Y"/>
      <sheetName val="1차_내역서"/>
      <sheetName val="전_기"/>
      <sheetName val="She__Y_"/>
      <sheetName val="_인사관~1_XLS_唸_ۏ瘀"/>
      <sheetName val="_인사관~1_XLS__인사관~1_XLS_唸_ۏ瘀"/>
      <sheetName val="_냉각수펌프"/>
      <sheetName val="단가표_(2)"/>
      <sheetName val="She__x005f_x005f_x005f_x0000_Y_x005f_x005f_x005f_x0000_"/>
      <sheetName val="2000년1차"/>
      <sheetName val="내부마감공사_x0000_嘀ð_x0000__x0000_省"/>
      <sheetName val="49-119"/>
      <sheetName val="She_x005f_x0009_?Y?"/>
      <sheetName val="?_x005f_x000a_?Y"/>
      <sheetName val="원내역"/>
      <sheetName val="판매46"/>
      <sheetName val="수지예산"/>
      <sheetName val="견적 (2)"/>
      <sheetName val="계측"/>
      <sheetName val="암거_x0000__x0000_"/>
      <sheetName val="SG"/>
      <sheetName val="물가시세"/>
      <sheetName val="투찰가"/>
      <sheetName val="[인사관~1.XLS][인사관~1.XLS]_____1__2"/>
      <sheetName val="기본자료입력"/>
      <sheetName val="설비원가"/>
      <sheetName val="표지"/>
      <sheetName val="내역서 표지 "/>
      <sheetName val="분야별 집계표"/>
      <sheetName val="원가계산서(인테리어)"/>
      <sheetName val="공종별집계표(인테리어)"/>
      <sheetName val="공종별내역서(인테리어)"/>
      <sheetName val="원가계산서(기계설비)"/>
      <sheetName val="공종별집계표(기계설비)"/>
      <sheetName val="공종별내역서(기계설비)"/>
      <sheetName val="원가계산서(전기)"/>
      <sheetName val="총괄표(전기)"/>
      <sheetName val="내역서(전기)"/>
      <sheetName val="원가(통신)"/>
      <sheetName val="총괄표(통신)"/>
      <sheetName val="내역서(통신)"/>
      <sheetName val="원가계산서(소방설비)"/>
      <sheetName val="공종별집계표(소방설비)"/>
      <sheetName val="공종별내역서(소방설비)"/>
      <sheetName val="원가(소방전기)"/>
      <sheetName val="총괄표(소방전기)"/>
      <sheetName val="내역서(소방전기)"/>
      <sheetName val=" 공사설정 "/>
      <sheetName val="공사예산하조서(O.K)"/>
      <sheetName val="대운산출"/>
      <sheetName val="일위(설)"/>
      <sheetName val="갑지(요약)"/>
      <sheetName val=" ?-???"/>
      <sheetName val="b_balju_cho"/>
      <sheetName val="투찰"/>
      <sheetName val="참조_세부공종코드"/>
      <sheetName val="전체-원가분리내역"/>
      <sheetName val="1ST"/>
      <sheetName val="공량산출서"/>
      <sheetName val="1월"/>
      <sheetName val="전기설계변경"/>
      <sheetName val="BSD _2_"/>
      <sheetName val="주소"/>
      <sheetName val="목차"/>
      <sheetName val="AHU-2"/>
      <sheetName val="BOQ건축"/>
      <sheetName val="제출내역 (2)"/>
      <sheetName val="단"/>
      <sheetName val="새공통"/>
      <sheetName val="노무비"/>
      <sheetName val="인공산출"/>
      <sheetName val="몸체(460×600)"/>
      <sheetName val="건드리지 말것"/>
      <sheetName val="투자평가모델"/>
      <sheetName val="화성태안9공구내역(실행)"/>
      <sheetName val="[인사관~1.XLS][인사관~1_XLS]唸/ۏ瘀"/>
      <sheetName val="[인사관~1.XLS][인사관~1_XLS]_____1__2"/>
      <sheetName val="토량1-1"/>
      <sheetName val="건축공사"/>
      <sheetName val="Quantity"/>
      <sheetName val="125x125"/>
      <sheetName val="마감"/>
      <sheetName val="DHEQSUPT"/>
      <sheetName val="비목별_투입_x0000_ϡ"/>
      <sheetName val="B"/>
      <sheetName val="금융"/>
      <sheetName val="별표"/>
      <sheetName val="장비사양"/>
      <sheetName val="0207집계"/>
      <sheetName val="손익분석"/>
      <sheetName val="약품공급2"/>
      <sheetName val="Customer Databas"/>
      <sheetName val="Resource2"/>
      <sheetName val="원가총괄"/>
      <sheetName val="산3_4"/>
      <sheetName val="원가서"/>
      <sheetName val="득점현황"/>
      <sheetName val="부대공Ⅱ"/>
      <sheetName val="재료"/>
      <sheetName val="내역(전력)"/>
      <sheetName val="POL6차-PIPING"/>
      <sheetName val="원가계산"/>
      <sheetName val="항목코드"/>
      <sheetName val="아파트 기성내역서"/>
      <sheetName val="RE9604"/>
      <sheetName val="마산월령동골조물량변경"/>
      <sheetName val="노임적용"/>
      <sheetName val="관리현장"/>
      <sheetName val="원가계산서(변경)"/>
      <sheetName val="실행-자재"/>
      <sheetName val="현대.전주화산"/>
      <sheetName val="(C)원내역"/>
      <sheetName val="간접1"/>
      <sheetName val="소방사항"/>
      <sheetName val="PANEL"/>
      <sheetName val="총물량"/>
      <sheetName val="TG9504"/>
      <sheetName val="단가대비"/>
      <sheetName val="지구단위계획"/>
      <sheetName val="등록자료"/>
      <sheetName val="별첨10.하자보증수수료"/>
      <sheetName val="현경"/>
      <sheetName val="전기내역"/>
      <sheetName val="전체기준Data"/>
      <sheetName val="6동"/>
      <sheetName val="구조물공"/>
      <sheetName val="마산방향"/>
      <sheetName val="토지조서(원본)"/>
      <sheetName val="기성내역"/>
      <sheetName val="할빙수"/>
      <sheetName val="접속도로1"/>
      <sheetName val="인원조직표"/>
      <sheetName val="차량별점검"/>
      <sheetName val="대비표"/>
      <sheetName val="LG제품"/>
      <sheetName val="우수맨홀공제단위수량"/>
      <sheetName val="배수공_base"/>
      <sheetName val="입찰품의서"/>
      <sheetName val="일위대가모음"/>
      <sheetName val="토공사_반영"/>
      <sheetName val="일위대가_호표"/>
      <sheetName val="일위대가_호표 (2)"/>
      <sheetName val="인테리어공사 내역"/>
      <sheetName val="재료표"/>
      <sheetName val="5.경상직원"/>
      <sheetName val="4.전기"/>
      <sheetName val="4공철탑검토"/>
      <sheetName val="base"/>
      <sheetName val="서산일위대가수정분010603"/>
      <sheetName val="사유서제출현황-2"/>
      <sheetName val="XXXXXX"/>
      <sheetName val="문10"/>
      <sheetName val="969910( R)"/>
      <sheetName val="견적서갑지연속"/>
      <sheetName val="일위수량"/>
      <sheetName val="단양 00 아파트-세부내역"/>
      <sheetName val="변경비교-을"/>
      <sheetName val="공사비 내역 (가)"/>
      <sheetName val="건축내역서"/>
      <sheetName val="건축비목군분류"/>
      <sheetName val="목차1"/>
      <sheetName val="목차2"/>
      <sheetName val="목차3"/>
      <sheetName val="목차4"/>
      <sheetName val="목차5"/>
      <sheetName val="등록현황토목"/>
      <sheetName val="등록현황건축"/>
      <sheetName val="등록현황프랜"/>
      <sheetName val="등록현황아파"/>
      <sheetName val="토목명부정규"/>
      <sheetName val="토목명부지방"/>
      <sheetName val="건축명부정규"/>
      <sheetName val="건축명부지방"/>
      <sheetName val="프랜등록명부"/>
      <sheetName val="프랜등록지방"/>
      <sheetName val="아파트명부"/>
      <sheetName val="토목면허1"/>
      <sheetName val="토목면허2"/>
      <sheetName val="건축면허1"/>
      <sheetName val="건축면허2"/>
      <sheetName val="프랜트면허지방"/>
      <sheetName val="아파트면허"/>
      <sheetName val="현장조직도"/>
      <sheetName val="원가"/>
      <sheetName val="원가 (2)"/>
      <sheetName val="설비집계"/>
      <sheetName val="장비설치공사"/>
      <sheetName val="기계실"/>
      <sheetName val="공조배관"/>
      <sheetName val="공조닥트"/>
      <sheetName val="위생배관"/>
      <sheetName val="연도"/>
      <sheetName val="방진"/>
      <sheetName val="수영장"/>
      <sheetName val="MYENGBU"/>
      <sheetName val="현장"/>
      <sheetName val="COVER-P"/>
      <sheetName val="배수내역"/>
      <sheetName val="견"/>
      <sheetName val="101동"/>
      <sheetName val="조건"/>
      <sheetName val="예산총괄"/>
      <sheetName val="산출서(변경후_RACK)"/>
      <sheetName val="자재근거"/>
      <sheetName val="중기근거"/>
      <sheetName val="WING3"/>
      <sheetName val="변경명신물량 (2)"/>
      <sheetName val="입력"/>
      <sheetName val="인부신상자료"/>
      <sheetName val="콘크리트타설집계표"/>
      <sheetName val="시멘트"/>
      <sheetName val="사용현황"/>
      <sheetName val="기초"/>
      <sheetName val="FAB4생산"/>
      <sheetName val="문학간접"/>
      <sheetName val="배명(단가)"/>
      <sheetName val="견적을지"/>
      <sheetName val="현장식당(1)"/>
      <sheetName val="공량산출근거서"/>
      <sheetName val="IMPEADENCE MAP 취수장"/>
      <sheetName val="2-1.4 공조기 측정"/>
      <sheetName val="소방"/>
      <sheetName val="집계"/>
      <sheetName val="소야공정계획표"/>
      <sheetName val="설명"/>
      <sheetName val="교수설계"/>
      <sheetName val="현장명입력,결재란"/>
      <sheetName val="투자-국내2"/>
      <sheetName val="총괄내역서"/>
      <sheetName val="자재일람"/>
      <sheetName val="종가"/>
      <sheetName val="은행"/>
      <sheetName val="코드표"/>
      <sheetName val="사업장관리번호"/>
      <sheetName val="영수,세금계산서집계"/>
      <sheetName val="가로내역"/>
      <sheetName val="Xunit"/>
      <sheetName val="Macro(MCC)"/>
      <sheetName val="상품입고집계"/>
      <sheetName val="정산내역서"/>
      <sheetName val="하조서"/>
      <sheetName val="골조"/>
      <sheetName val="TRAY 헹거산출"/>
      <sheetName val="초등학교내역서"/>
      <sheetName val="총괄수지표"/>
      <sheetName val="자료입력"/>
      <sheetName val="05월 기성청구서"/>
      <sheetName val="시중노임단가"/>
      <sheetName val="정산표"/>
      <sheetName val="D-3503"/>
      <sheetName val="증감내역서"/>
      <sheetName val="말뚝지지력산정"/>
      <sheetName val="선수금"/>
      <sheetName val="2-3.35평형부하계산(최대부하)"/>
      <sheetName val="2-3.1평형부하계산(최대부하)"/>
      <sheetName val="2-3.2평형부하계산(최대부하)"/>
      <sheetName val="2-3.3평형부하계산(최대부하)"/>
      <sheetName val="2-3.4평형부하계산(최대부하)"/>
      <sheetName val="2-3.5평형부하계산(최대부하)"/>
      <sheetName val="[인사관~1.XLS][인사관~1.XL"/>
      <sheetName val="수정시산표"/>
      <sheetName val="대림경상68억"/>
      <sheetName val="퍼스트"/>
      <sheetName val="0Title"/>
      <sheetName val="품셈"/>
      <sheetName val="제직재"/>
      <sheetName val="비용"/>
      <sheetName val="quotation"/>
      <sheetName val="전선 및 전선관"/>
      <sheetName val="單價表단가표"/>
      <sheetName val="FAB消防报警"/>
      <sheetName val="자재목록"/>
      <sheetName val="工程量计算书"/>
      <sheetName val="마스터단가"/>
      <sheetName val="피엘"/>
      <sheetName val="비목별_투입비5"/>
      <sheetName val="예상공사비_(2)5"/>
      <sheetName val="내부마감공사비_(2)5"/>
      <sheetName val="3_공통공사대비1"/>
      <sheetName val="1_우편집중내역서1"/>
      <sheetName val="unit_41"/>
      <sheetName val="Sheet1_(2)1"/>
      <sheetName val="설_계1"/>
      <sheetName val="5_세운W-A"/>
      <sheetName val="?_?Y"/>
      <sheetName val="FACTOR_"/>
      <sheetName val="FCU_(2)"/>
      <sheetName val="준검_내역서"/>
      <sheetName val="표지_(2)"/>
      <sheetName val="depreciation_of_machinery"/>
      <sheetName val="Packaging_cost_Back_Data"/>
      <sheetName val="8_PILE__(돌출)"/>
      <sheetName val="견적_(2)"/>
      <sheetName val="일위대가목차"/>
      <sheetName val="126.255"/>
      <sheetName val="업무분장 "/>
      <sheetName val="받을어음"/>
      <sheetName val="미비용95"/>
      <sheetName val="복갑"/>
      <sheetName val="시설이용권명세서"/>
      <sheetName val="전산망"/>
      <sheetName val="0217상가미분양자산"/>
      <sheetName val="PILE"/>
      <sheetName val="공통비"/>
      <sheetName val="Sheet6"/>
      <sheetName val="Sheet7"/>
      <sheetName val="Sheet9"/>
      <sheetName val="EE-PROP"/>
      <sheetName val="Eq. Mobilization"/>
      <sheetName val="부산제일극장"/>
      <sheetName val="cp1"/>
      <sheetName val="부대시설"/>
      <sheetName val="Apt내역"/>
      <sheetName val="1안가"/>
      <sheetName val="첨부6"/>
      <sheetName val="자금운영"/>
      <sheetName val="세금자료"/>
      <sheetName val="유림콘도"/>
      <sheetName val="세대구분목록"/>
      <sheetName val="건축집계"/>
      <sheetName val="Inv_sum"/>
      <sheetName val="품종별월계"/>
      <sheetName val="내   역"/>
      <sheetName val="기성내역서(을지)"/>
      <sheetName val="총사업비명세"/>
      <sheetName val="보고서"/>
      <sheetName val="안양2"/>
      <sheetName val="일반부표"/>
      <sheetName val="Eq__Mobilization"/>
      <sheetName val="내___역"/>
      <sheetName val="TTL"/>
      <sheetName val="공통비총괄표"/>
      <sheetName val="코드"/>
      <sheetName val="1062-X방향 "/>
      <sheetName val="영업소실적"/>
      <sheetName val="★도급내역"/>
      <sheetName val="공비대비"/>
      <sheetName val="3단계"/>
      <sheetName val="2단계"/>
      <sheetName val="중기 부표"/>
      <sheetName val="운반"/>
      <sheetName val="ENE-CAL"/>
      <sheetName val=" FURNACE현설"/>
      <sheetName val="상반기손익차2총괄"/>
      <sheetName val="A"/>
      <sheetName val="Standards"/>
      <sheetName val="I. Assumptions"/>
      <sheetName val="내역 (2)"/>
      <sheetName val="회사정보"/>
      <sheetName val="1.기성청구공문양식"/>
      <sheetName val="2.기성청구갑지"/>
      <sheetName val="경비원 "/>
      <sheetName val="DRUM"/>
      <sheetName val="형틀공사"/>
      <sheetName val="교각계산"/>
      <sheetName val="She_Y1"/>
      <sheetName val="She_1"/>
      <sheetName val="She_?Y?1"/>
      <sheetName val="_x005f_x0000__x005f_x000a__x005"/>
      <sheetName val="She_x005f_x0009__x005f_x0000_Y_"/>
      <sheetName val="Pier 3"/>
      <sheetName val="대구-교대(A1)"/>
      <sheetName val="★세부공종-입력주의사항(코드작업 손대지말것)"/>
      <sheetName val="기초일위"/>
      <sheetName val="수목단가"/>
      <sheetName val="시설수량표"/>
      <sheetName val="시설일위"/>
      <sheetName val="식재수량표"/>
      <sheetName val="식재일위"/>
      <sheetName val="6호기"/>
      <sheetName val="TIE-IN"/>
      <sheetName val="본실행경비"/>
      <sheetName val="교량하부공"/>
      <sheetName val="업무계획1"/>
      <sheetName val="직종인원"/>
      <sheetName val="00년"/>
      <sheetName val="LIST &amp; DATA"/>
      <sheetName val="도장2"/>
      <sheetName val="의장2"/>
      <sheetName val="아파트건축"/>
      <sheetName val="도기류"/>
      <sheetName val="설치자재"/>
      <sheetName val="__Dongyang_db_________________2"/>
      <sheetName val="CC16-내역서"/>
      <sheetName val="단가 및 재료비"/>
      <sheetName val="중기사용료산출근거"/>
      <sheetName val="공사비총괄표"/>
      <sheetName val="자  재"/>
      <sheetName val="건축외주"/>
      <sheetName val="나.다.라.마.바.피복재 산정"/>
      <sheetName val="DATA-A"/>
      <sheetName val="업무분장"/>
      <sheetName val="관접합및부설"/>
      <sheetName val="4-2.실행분석표(실적)"/>
      <sheetName val="특수선일위대가"/>
      <sheetName val="과"/>
      <sheetName val="[인사관~1.XLS][인사관~1.XLS]_____1__3"/>
      <sheetName val="조정전"/>
      <sheetName val="기간등록"/>
      <sheetName val="SUS"/>
      <sheetName val="비목별_투입"/>
      <sheetName val="_견적서2"/>
      <sheetName val="소방_2"/>
      <sheetName val="총괄갑_2"/>
      <sheetName val="자재_집계표2"/>
      <sheetName val="She__x005f_x0000_Y_x005f_x0000_1"/>
      <sheetName val="1_취수장1"/>
      <sheetName val="광통신_견적내역서11"/>
      <sheetName val="TOWER_12TON1"/>
      <sheetName val="TOWER_10TON1"/>
      <sheetName val="남양시작동자105노65기1_3화1_21"/>
      <sheetName val="6PILE__(돌출)1"/>
      <sheetName val="집_계_표1"/>
      <sheetName val="별표_1"/>
      <sheetName val="R,BLOCK_세부일정2"/>
      <sheetName val="ASPHALT_TANK2"/>
      <sheetName val="E,ROOM_세부일정2"/>
      <sheetName val="LPG_TANK2"/>
      <sheetName val="9_10곡B(대조립)2"/>
      <sheetName val="15_B_S2"/>
      <sheetName val="13_B_W2"/>
      <sheetName val="8_BLT2"/>
      <sheetName val="16_C_L2"/>
      <sheetName val="11_H_C2"/>
      <sheetName val="14_S_T2"/>
      <sheetName val="12_T_W2"/>
      <sheetName val="REV_08222"/>
      <sheetName val="토공(우물통,기타)_2"/>
      <sheetName val="1차_내역서1"/>
      <sheetName val="단면_(2)1"/>
      <sheetName val="첨부1__장비별고장1"/>
      <sheetName val="첨부2__장비별원인1"/>
      <sheetName val="RB,_ER1"/>
      <sheetName val="B_O_M1"/>
      <sheetName val="2_대외공문1"/>
      <sheetName val="_ｹ-ﾌﾞﾙ1"/>
      <sheetName val="_토목_처리장도급내역서_1"/>
      <sheetName val="7_경제성결과1"/>
      <sheetName val="우석토건변경대비표_xlsx1"/>
      <sheetName val="2_11"/>
      <sheetName val="아파트_1"/>
      <sheetName val="[인사관~1_XLS]唸/ۏ瘀1"/>
      <sheetName val="[인사관~1_XLS][인사관~1_XLS]唸/ۏ瘀1"/>
      <sheetName val="13FL_EAST1"/>
      <sheetName val="13FL_WEST_(2)1"/>
      <sheetName val="22FL_EAST1"/>
      <sheetName val="4-3_보온_기본물량집계1"/>
      <sheetName val="본선_토공_분배표1"/>
      <sheetName val="2000년_공정표1"/>
      <sheetName val="data_table1"/>
      <sheetName val="할증_1"/>
      <sheetName val="[인사관~1_XLS][인사관~1_XLS][인사관~1_X1"/>
      <sheetName val="97_사업추정(WEKI)1"/>
      <sheetName val="_x005f_x0000___x005f_x0000_Y1"/>
      <sheetName val="_냉각수펌프1"/>
      <sheetName val="역T형옹벽(3_0)1"/>
      <sheetName val="전_기1"/>
      <sheetName val="단가표_(2)1"/>
      <sheetName val="She__x005f_x005f_x005f_x0000_Y_x005f_x005f_x00001"/>
      <sheetName val="She__Y_1"/>
      <sheetName val="_인사관~1_XLS_唸_ۏ瘀1"/>
      <sheetName val="_인사관~1_XLS__인사관~1_XLS_唸_ۏ瘀1"/>
      <sheetName val="공사예산하조서(O_K)"/>
      <sheetName val="DATA(BAC)"/>
      <sheetName val="C.배수관공"/>
      <sheetName val="수목표준대가"/>
      <sheetName val="공사비"/>
      <sheetName val="현금경비중역"/>
      <sheetName val="마스터원본"/>
      <sheetName val="동수"/>
      <sheetName val="0000"/>
      <sheetName val="1-6(반품내역)"/>
      <sheetName val="내부마감공사비_(⠀ᨔ䀝"/>
      <sheetName val="암거날개벽재료집계"/>
      <sheetName val="기계설비-내역서"/>
      <sheetName val="화전내"/>
      <sheetName val="A LINE"/>
      <sheetName val="토목"/>
      <sheetName val="126_255"/>
      <sheetName val="ma"/>
      <sheetName val="실적"/>
      <sheetName val="철탑공사"/>
      <sheetName val="2 (2)"/>
      <sheetName val="기준표(예산+인원)"/>
      <sheetName val="She_x005f_x005f_x005f_x0009_"/>
      <sheetName val="외주현황.wq1"/>
      <sheetName val="Constant"/>
      <sheetName val="T"/>
      <sheetName val="설비내역서"/>
      <sheetName val="노무비(전지2기)"/>
      <sheetName val="견적내역-2 (프로세스)"/>
      <sheetName val="견적내역-1 (유틸리티)"/>
      <sheetName val="4.포장집계"/>
      <sheetName val="데이터"/>
      <sheetName val="대,유,램"/>
      <sheetName val="12호기내역서(건축분)"/>
      <sheetName val="총괄집계표"/>
      <sheetName val="[인사관~1.XLS][인사관~1.XLS]_인___1__2"/>
      <sheetName val="[인사관~1.XLS][인사관~1_XLS]_인___1__2"/>
      <sheetName val="__"/>
      <sheetName val="_ _Y"/>
      <sheetName val="COST"/>
      <sheetName val="설계명세"/>
      <sheetName val="빗물받이(910-510_x0000__x0000__x0000__x0000_Ā"/>
      <sheetName val="설계상수"/>
      <sheetName val="계조에 따른 특성"/>
      <sheetName val="She_x005f_x005f_x005f_x005f_x005f_x005f_x005f_x0009__x0"/>
      <sheetName val="_x005f_x005f_x005f_x005f_x005f_x005f_x005f_x0000__x005f"/>
      <sheetName val="She _x005f_x005f_x005f_x005f_x005f_x005f_x005f_x0000_Y_"/>
      <sheetName val="_x005f_x005f_x005f_x005f_x005f_x005f_x005f_x0000_ _x005"/>
      <sheetName val="__x005f_x005f_x005f_x000a__Y"/>
      <sheetName val="She_x005f_x005f_x005f_x0009__Y_"/>
      <sheetName val="104동"/>
      <sheetName val="__x000a__Y"/>
      <sheetName val="She_x005f_x005f_x005f_x0009__x0"/>
      <sheetName val="_x005f_x005f_x005f_x0000__x005f"/>
      <sheetName val="She _x005f_x005f_x005f_x0000_Y_"/>
      <sheetName val="_x005f_x005f_x005f_x0000_ _x005"/>
      <sheetName val="도봉2지구"/>
      <sheetName val="dV&amp;Cl"/>
      <sheetName val="본공사"/>
      <sheetName val="대가"/>
      <sheetName val="소일위대가코드표"/>
      <sheetName val="조직"/>
      <sheetName val="공통가설"/>
      <sheetName val="중기비"/>
      <sheetName val="JA8-4"/>
      <sheetName val="공통가설공사"/>
      <sheetName val="Sheet267"/>
      <sheetName val="唸/ۏ瘀2"/>
      <sheetName val="唸/ۏ瘀3"/>
      <sheetName val="[인사관~1.XL"/>
      <sheetName val="정산ISSUE(T)"/>
      <sheetName val="CVA"/>
      <sheetName val="quote"/>
      <sheetName val="gen_EST"/>
      <sheetName val="estimate"/>
      <sheetName val="Delivery"/>
      <sheetName val="BOM_Draft"/>
      <sheetName val="AMT"/>
      <sheetName val="Labor"/>
      <sheetName val="summary"/>
      <sheetName val="TEMP"/>
      <sheetName val="electrical"/>
      <sheetName val="Summ"/>
      <sheetName val="BM"/>
      <sheetName val="SITE DEV,T"/>
      <sheetName val="MATL"/>
      <sheetName val="예산작성기준(전기)"/>
      <sheetName val="95신규호표"/>
      <sheetName val="간접비 총괄표"/>
      <sheetName val=" 갑지"/>
      <sheetName val="직원동원SCH"/>
      <sheetName val="부표"/>
      <sheetName val="장비종합부표"/>
      <sheetName val="Electrical Pricelist"/>
      <sheetName val="equip"/>
      <sheetName val="revised#1"/>
      <sheetName val="B1"/>
      <sheetName val="내역(100%)"/>
      <sheetName val="ACMV"/>
      <sheetName val="Summary WG"/>
      <sheetName val="1.설계조건"/>
      <sheetName val="성서방향-교대(A2)"/>
      <sheetName val="DESBASTE"/>
      <sheetName val="4차원가계산서"/>
      <sheetName val="수주현황2월"/>
      <sheetName val="choose"/>
      <sheetName val="자재단가조사표-수목"/>
      <sheetName val="식재"/>
      <sheetName val="인제내역"/>
      <sheetName val="시설물"/>
      <sheetName val="식재출력용"/>
      <sheetName val="유지관리"/>
      <sheetName val="Materials"/>
      <sheetName val="96노임기준"/>
      <sheetName val="WORKER"/>
      <sheetName val="Tension"/>
      <sheetName val="중기조종사 단위단가"/>
      <sheetName val="Col"/>
      <sheetName val="GAE8'97"/>
      <sheetName val="Analysis"/>
      <sheetName val="실행예산-변경분"/>
      <sheetName val="U_A Input"/>
      <sheetName val="_견적서3"/>
      <sheetName val="소방_3"/>
      <sheetName val="자재_집계표3"/>
      <sheetName val="총괄갑_3"/>
      <sheetName val="_견적서4"/>
      <sheetName val="소방_4"/>
      <sheetName val="자재_집계표4"/>
      <sheetName val="총괄갑_4"/>
      <sheetName val="EP0618"/>
      <sheetName val="전기변내역"/>
      <sheetName val="BEND LOSS"/>
      <sheetName val="당초"/>
      <sheetName val="집수정(600-7Ⴗ_xdc76_᐀"/>
      <sheetName val="대갑기성내역"/>
      <sheetName val="BSD (2)"/>
      <sheetName val="판가반영"/>
      <sheetName val="합천내역"/>
      <sheetName val="경영비율 "/>
      <sheetName val="월급제"/>
      <sheetName val="첨부1.수주잔량표"/>
      <sheetName val="부문99-2"/>
      <sheetName val="하부철근수량"/>
      <sheetName val="수량명세서"/>
      <sheetName val="대목"/>
      <sheetName val="APT"/>
      <sheetName val="유형분류"/>
      <sheetName val="FW"/>
      <sheetName val="She_x005f_x005f_x005f_x005f_x005f_x005f_x005f_x0009_"/>
      <sheetName val="She _x005f_x005f_x005f_x005f_x005f_x005f_x005f_x005f_x0"/>
      <sheetName val="_x005f_x005f_x005f_x005f_x005f_x005f_x005f_x005f_x005f_x005f_"/>
      <sheetName val="She_x005f_x005f_x005f_x005f_x005f_x005f_x005f_x005f_x00"/>
      <sheetName val="09-11월"/>
      <sheetName val="견적내역"/>
      <sheetName val="물량"/>
      <sheetName val="매출List"/>
      <sheetName val="안정_x0000__x0000_"/>
      <sheetName val="목록"/>
      <sheetName val="내부마감공사비_(2)헾"/>
      <sheetName val="구리토평1전기"/>
      <sheetName val="예상공사비ᄥ옃믏頀"/>
      <sheetName val="S_xdc80_̗ꆨ"/>
      <sheetName val="CodeSheet (CM)"/>
      <sheetName val="OPGW기별"/>
      <sheetName val="판넬"/>
      <sheetName val="철골"/>
      <sheetName val="내부마감공사비_(2)ó"/>
      <sheetName val="[인사관~1_XLS][인사관~1_XL"/>
      <sheetName val="[인사관~1.XLS]_____1__2"/>
      <sheetName val="唸/ۏ瘀1"/>
      <sheetName val="[인사관~1_XLS][인사관~1_X1"/>
      <sheetName val="LAB"/>
      <sheetName val="품목"/>
      <sheetName val=" "/>
      <sheetName val="CAT_5"/>
      <sheetName val="기계 도급내역서"/>
      <sheetName val="A 견적"/>
      <sheetName val="붙임5,6.앵커볼트+내진스토퍼"/>
      <sheetName val="경비2내역"/>
      <sheetName val="대구파크쿨링타워"/>
      <sheetName val="사용자정의"/>
      <sheetName val="총원"/>
      <sheetName val="외주정비"/>
      <sheetName val="Customer_Databas"/>
      <sheetName val="아파트_기성내역서"/>
      <sheetName val="일위대가_호표_(2)"/>
      <sheetName val="별첨10_하자보증수수료"/>
      <sheetName val="인테리어공사_내역"/>
      <sheetName val="5_경상직원"/>
      <sheetName val="4_전기"/>
      <sheetName val="현대_전주화산"/>
      <sheetName val="969910(_R)"/>
      <sheetName val="공사비_내역_(가)"/>
      <sheetName val="원가_(2)"/>
      <sheetName val="단양_00_아파트-세부내역"/>
      <sheetName val="변경명신물량_(2)"/>
      <sheetName val="2-1_4_공조기_측정"/>
      <sheetName val="실행갑지"/>
      <sheetName val="단가비교표_공통1"/>
      <sheetName val="95년12월말"/>
      <sheetName val="승인요청(협조)"/>
      <sheetName val="현장관리비세부내역 "/>
      <sheetName val="조직도"/>
      <sheetName val="인력운영계획"/>
      <sheetName val="급여산출"/>
      <sheetName val="숙소및미화원계획"/>
      <sheetName val="네트워크및냉난방기"/>
      <sheetName val="감가상각"/>
      <sheetName val="취득세"/>
      <sheetName val="인지세"/>
      <sheetName val="자산비품투입계획"/>
      <sheetName val="보험료"/>
      <sheetName val="기타복리후생비산출내역"/>
      <sheetName val="피복지급계획"/>
      <sheetName val="부동산수수료"/>
      <sheetName val="하자보험료"/>
      <sheetName val="견적서(네크워크설치비)-가설사무실"/>
      <sheetName val="견적서(네트워크설치비)-상가"/>
      <sheetName val="선급비용"/>
      <sheetName val="국내"/>
      <sheetName val="선홈통"/>
      <sheetName val="하자보증수수료"/>
      <sheetName val="횡배수관토공수량"/>
      <sheetName val="배수"/>
      <sheetName val="환율change"/>
      <sheetName val="지문"/>
      <sheetName val="5일지문"/>
      <sheetName val="14"/>
      <sheetName val="전기실-1"/>
      <sheetName val="PAC(전자기기실)"/>
      <sheetName val="자금청구총괄표"/>
      <sheetName val="간접비계산"/>
      <sheetName val="CCTV(주차장)"/>
      <sheetName val="범용개발순소요비용"/>
      <sheetName val="guard(mac)"/>
      <sheetName val="제경비"/>
      <sheetName val="J-EQ"/>
      <sheetName val="대가호표"/>
      <sheetName val="VXXX"/>
      <sheetName val="3"/>
      <sheetName val="F-1,2"/>
      <sheetName val="단가조사-2"/>
      <sheetName val="특기사항"/>
      <sheetName val="총무지출"/>
      <sheetName val="도장"/>
      <sheetName val="b_gs"/>
      <sheetName val="2.토목공사"/>
      <sheetName val="투입비"/>
      <sheetName val="실행대비"/>
      <sheetName val="기둥"/>
      <sheetName val="4-10"/>
      <sheetName val="정산을지"/>
      <sheetName val="220 (2)"/>
      <sheetName val="유기공정"/>
      <sheetName val="현금및현금등가물"/>
      <sheetName val="한일양산"/>
      <sheetName val="신상기록(지우지 말것)"/>
      <sheetName val="7내역"/>
      <sheetName val="신우"/>
      <sheetName val="전기공사"/>
      <sheetName val="배수공 시멘트 및 골재량 산출"/>
      <sheetName val="산출"/>
      <sheetName val="NP-총정리"/>
      <sheetName val="고등학교"/>
      <sheetName val="토적계산서"/>
      <sheetName val="__User024_c___WIN95___________2"/>
      <sheetName val="5.동별횡주관경"/>
      <sheetName val="IMPEADENCE_MAP_취수장"/>
      <sheetName val="05월_기성청구서"/>
      <sheetName val="현장관리비세부내역_"/>
      <sheetName val="2-3_35평형부하계산(최대부하)"/>
      <sheetName val="2-3_1평형부하계산(최대부하)"/>
      <sheetName val="2-3_2평형부하계산(최대부하)"/>
      <sheetName val="2-3_3평형부하계산(최대부하)"/>
      <sheetName val="2-3_4평형부하계산(최대부하)"/>
      <sheetName val="2-3_5평형부하계산(최대부하)"/>
      <sheetName val="TRAY_헹거산출"/>
      <sheetName val="A_견적"/>
      <sheetName val="_"/>
      <sheetName val="붙임5,6_앵커볼트+내진스토퍼"/>
      <sheetName val="1.동력공사"/>
      <sheetName val="설계산출표지"/>
      <sheetName val="공사비_내역_(가)1"/>
      <sheetName val="969910(_R)1"/>
      <sheetName val="Customer_Databas1"/>
      <sheetName val="별첨10_하자보증수수료1"/>
      <sheetName val="단양_00_아파트-세부내역1"/>
      <sheetName val="아파트_기성내역서1"/>
      <sheetName val="변경명신물량_(2)1"/>
      <sheetName val="일위대가_호표_(2)1"/>
      <sheetName val="인테리어공사_내역1"/>
      <sheetName val="현대_전주화산1"/>
      <sheetName val="5_경상직원1"/>
      <sheetName val="4_전기1"/>
      <sheetName val="원가_(2)1"/>
      <sheetName val="2-1_4_공조기_측정1"/>
      <sheetName val="기계_도급내역서"/>
      <sheetName val="도급당초내역"/>
      <sheetName val="인명부"/>
      <sheetName val="실행(1)"/>
      <sheetName val="거래처관리"/>
      <sheetName val="품목관리"/>
      <sheetName val="대구칠곡5전기"/>
      <sheetName val="업무량"/>
      <sheetName val="단가비교표"/>
      <sheetName val="소방내역서"/>
      <sheetName val="연결관암거"/>
      <sheetName val="G2설비도급"/>
      <sheetName val="TOSHIBA-Structure"/>
      <sheetName val="비목별_투입비6"/>
      <sheetName val="예상공사비_(2)6"/>
      <sheetName val="내부마감공사비_(2)6"/>
      <sheetName val="She_2"/>
      <sheetName val="unit_42"/>
      <sheetName val="3_공통공사대비2"/>
      <sheetName val="1_우편집중내역서2"/>
      <sheetName val="Sheet1_(2)2"/>
      <sheetName val="설_계2"/>
      <sheetName val="She_?Y?2"/>
      <sheetName val="5_세운W-A1"/>
      <sheetName val="FCU_(2)1"/>
      <sheetName val="표지_(2)1"/>
      <sheetName val="depreciation_of_machinery1"/>
      <sheetName val="Packaging_cost_Back_Data1"/>
      <sheetName val="?_?Y1"/>
      <sheetName val="8_PILE__(돌출)1"/>
      <sheetName val="FACTOR_1"/>
      <sheetName val="준검_내역서1"/>
      <sheetName val="견적_(2)1"/>
      <sheetName val="내역서_표지_"/>
      <sheetName val="분야별_집계표"/>
      <sheetName val="_공사설정_"/>
      <sheetName val="5_공종별예산내역서"/>
      <sheetName val="_인사관~1_XLS__인사관~1_XLS__인사관~1_XL"/>
      <sheetName val="_x005f_x005f_x005f_x0000___x005f_x005f_x005f_x0000_Y"/>
      <sheetName val="_?-???"/>
      <sheetName val="[인사관~1_XLS][인사관~1_XLS]_____1__2"/>
      <sheetName val="[인사관~1_XLS][인사관~1_XLS]唸/ۏ瘀2"/>
      <sheetName val="[인사관~1_XLS][인사관~1_XLS]_____1__1"/>
      <sheetName val="업무분장_"/>
      <sheetName val="제출내역_(2)"/>
      <sheetName val="Eq__Mobilization1"/>
      <sheetName val="내___역1"/>
      <sheetName val="1062-X방향_"/>
      <sheetName val="중기_부표"/>
      <sheetName val="_FURNACE현설"/>
      <sheetName val="I__Assumptions"/>
      <sheetName val="내역_(2)"/>
      <sheetName val="1_기성청구공문양식"/>
      <sheetName val="2_기성청구갑지"/>
      <sheetName val="경비원_"/>
      <sheetName val="LIST_&amp;_DATA"/>
      <sheetName val="전선_및_전선관"/>
      <sheetName val="건드리지_말것"/>
      <sheetName val="주소록"/>
      <sheetName val="요율표"/>
      <sheetName val="선로정수"/>
      <sheetName val="60364 전동기"/>
      <sheetName val="9509"/>
      <sheetName val="부서별(배부후)_계획"/>
      <sheetName val="PIPE HGA20_대리점가"/>
      <sheetName val="노임9월"/>
      <sheetName val="연돌일위집계"/>
      <sheetName val="내역서(사업소)"/>
      <sheetName val="YAN_x0000_"/>
      <sheetName val="부하계산서"/>
      <sheetName val="부대공"/>
      <sheetName val="중기일위대가"/>
      <sheetName val="포장공"/>
      <sheetName val="배수공1"/>
      <sheetName val="법면"/>
      <sheetName val="배전단가2"/>
      <sheetName val="노단"/>
      <sheetName val="36단가"/>
      <sheetName val="36수량"/>
      <sheetName val="126_2551"/>
      <sheetName val="BSD__2_"/>
      <sheetName val="Pier_3"/>
      <sheetName val="단가_및_재료비"/>
      <sheetName val="나_다_라_마_바_피복재_산정"/>
      <sheetName val="★세부공종-입력주의사항(코드작업_손대지말것)"/>
      <sheetName val="자__재"/>
      <sheetName val="4-2_실행분석표(실적)"/>
      <sheetName val="경영비율_"/>
      <sheetName val="첨부1_수주잔량표"/>
      <sheetName val="입찰내역 발주처 양식"/>
      <sheetName val="내부마감공ఎ_x0002_᠀閼栂䓒"/>
      <sheetName val="손익"/>
      <sheetName val="인사관~1.XLS인사관~1.XLS唸ۏ瘀"/>
      <sheetName val="인사관~1.XLS인사관~1.XLS인사관~1.XL"/>
      <sheetName val="唸ۏ瘀"/>
      <sheetName val="인사관~1.XLS唸ۏ瘀"/>
      <sheetName val="용집"/>
      <sheetName val="18년 경영계획 (2차 파트별 인원수정)"/>
      <sheetName val="18년 경영계획 (3차 파트별 인원수정)"/>
      <sheetName val="데이터_2"/>
      <sheetName val="분전반"/>
      <sheetName val="_x0000__x000a__x005"/>
      <sheetName val="She_x0009__x0000_Y_"/>
      <sheetName val="_x0000___x0000_Y1"/>
      <sheetName val="She__x005f_x0000_Y_x00001"/>
      <sheetName val="She Y_"/>
      <sheetName val=" _-___"/>
      <sheetName val="_인사관~1.XLS__인사관~1.XLS______1__2"/>
      <sheetName val="_인사관~1.XLS__인사관~1_XLS_唸_ۏ瘀"/>
      <sheetName val="_인사관~1.XLS__인사관~1_XLS______1__2"/>
      <sheetName val="_인사관~1.XLS__인사관~1.XLS______1__3"/>
      <sheetName val="_인사관~1.XLS__인사관~1.XL"/>
      <sheetName val="_인사관~1_XLS__인사관~1_XLS__인사관~1_X1"/>
      <sheetName val="Ⅰ-3"/>
      <sheetName val="도급내역서"/>
      <sheetName val="자료사전"/>
      <sheetName val="당년매출집계"/>
      <sheetName val="MIJIBI"/>
      <sheetName val="횡배수관집현황(2공구)"/>
      <sheetName val="fursys"/>
      <sheetName val="SAKUB"/>
      <sheetName val="_x005f_x005f_x005f_x0000__x005f_x005f_x005f_x000a__x0_2"/>
      <sheetName val="She_x005f_x005f_x005f_x0009__x005f_x005f_x005f_x0000__2"/>
      <sheetName val="She__x005f_x005f_x005f_x005f_x005f_x005f_x005f_x0000__2"/>
      <sheetName val="_x005f_x005f_x005f_x005f_x005f_x005f_x005f_x0000__x00_2"/>
      <sheetName val="She_x005f_x005f_x005f_x005f_x005f_x005f_x005f_x0009___2"/>
      <sheetName val="She__x005f_x005f_x005f_x005f_x005f_x005f_x005f_x0000__3"/>
      <sheetName val="변압기 및 발전기 용량"/>
      <sheetName val="내부마감공사비_(2_x0000__x0000_"/>
      <sheetName val="수량산출서 갑지"/>
      <sheetName val="단위량◨ʟ쿆"/>
      <sheetName val="단위량밨ῖ娰"/>
      <sheetName val="마스터"/>
      <sheetName val="실적(2안)"/>
      <sheetName val="배수공수량"/>
      <sheetName val="C_배수관공"/>
      <sheetName val="A_LINE"/>
      <sheetName val="집_계_표2"/>
      <sheetName val="She__x005f_x0000_Y_x005f_x0000_2"/>
      <sheetName val="R,BLOCK_세부일정3"/>
      <sheetName val="ASPHALT_TANK3"/>
      <sheetName val="E,ROOM_세부일정3"/>
      <sheetName val="LPG_TANK3"/>
      <sheetName val="9_10곡B(대조립)3"/>
      <sheetName val="15_B_S3"/>
      <sheetName val="13_B_W3"/>
      <sheetName val="8_BLT3"/>
      <sheetName val="16_C_L3"/>
      <sheetName val="11_H_C3"/>
      <sheetName val="14_S_T3"/>
      <sheetName val="12_T_W3"/>
      <sheetName val="REV_08223"/>
      <sheetName val="첨부1__장비별고장2"/>
      <sheetName val="첨부2__장비별원인2"/>
      <sheetName val="1_취수장2"/>
      <sheetName val="광통신_견적내역서12"/>
      <sheetName val="TOWER_12TON2"/>
      <sheetName val="TOWER_10TON2"/>
      <sheetName val="남양시작동자105노65기1_3화1_22"/>
      <sheetName val="토공(우물통,기타)_3"/>
      <sheetName val="6PILE__(돌출)2"/>
      <sheetName val="별표_2"/>
      <sheetName val="아파트_2"/>
      <sheetName val="단면_(2)2"/>
      <sheetName val="2_대외공문2"/>
      <sheetName val="B_O_M2"/>
      <sheetName val="RB,_ER2"/>
      <sheetName val="본선_토공_분배표2"/>
      <sheetName val="할증_2"/>
      <sheetName val="[인사관~1_XLS]唸/ۏ瘀2"/>
      <sheetName val="4-3_보온_기본물량집계2"/>
      <sheetName val="2000년_공정표2"/>
      <sheetName val="[인사관~1_XLS][인사관~1_XLS][인사관~1_X2"/>
      <sheetName val="97_사업추정(WEKI)2"/>
      <sheetName val="13FL_EAST2"/>
      <sheetName val="13FL_WEST_(2)2"/>
      <sheetName val="22FL_EAST2"/>
      <sheetName val="_ｹ-ﾌﾞﾙ2"/>
      <sheetName val="_토목_처리장도급내역서_2"/>
      <sheetName val="7_경제성결과2"/>
      <sheetName val="우석토건변경대비표_xlsx2"/>
      <sheetName val="2_12"/>
      <sheetName val="_x005f_x0000___x005f_x0000_Y2"/>
      <sheetName val="data_table2"/>
      <sheetName val="_냉각수펌프2"/>
      <sheetName val="역T형옹벽(3_0)2"/>
      <sheetName val="1차_내역서2"/>
      <sheetName val="전_기2"/>
      <sheetName val="단가표_(2)2"/>
      <sheetName val="She__x005f_x005f_x005f_x0000_Y_x005f_x005f_x00002"/>
      <sheetName val="공사예산하조서(O_K)1"/>
      <sheetName val="She__Y_2"/>
      <sheetName val="_인사관~1_XLS_唸_ۏ瘀2"/>
      <sheetName val="_인사관~1_XLS__인사관~1_XLS_唸_ۏ瘀2"/>
      <sheetName val="[인사관~1_XLS][인사관~1_XLS]唸/ۏ瘀3"/>
      <sheetName val="4_포장집계"/>
      <sheetName val="2_(2)"/>
      <sheetName val="견적내역-2_(프로세스)"/>
      <sheetName val="견적내역-1_(유틸리티)"/>
      <sheetName val="[인사관~1_XLS][인사관~1_XLS]_____1__3"/>
      <sheetName val="플랜트 설치"/>
      <sheetName val="ELEV HALL1-19층"/>
      <sheetName val="[인사관~1.XLS][인사관~1_XLS]唸/ۏ瘀1"/>
      <sheetName val="매입수불자재"/>
      <sheetName val="업체손실공수.xls"/>
      <sheetName val="검토1-관보온"/>
      <sheetName val="집계표(OPTION)"/>
      <sheetName val="적용건축"/>
      <sheetName val="투자효율분석"/>
      <sheetName val="마산방향철근집계"/>
      <sheetName val="진주방향"/>
      <sheetName val="수량집계"/>
      <sheetName val="3084"/>
      <sheetName val="예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/>
      <sheetData sheetId="684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/>
      <sheetData sheetId="697" refreshError="1"/>
      <sheetData sheetId="698"/>
      <sheetData sheetId="699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/>
      <sheetData sheetId="1086"/>
      <sheetData sheetId="1087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/>
      <sheetData sheetId="1265"/>
      <sheetData sheetId="1266"/>
      <sheetData sheetId="1267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/>
      <sheetData sheetId="1588"/>
      <sheetData sheetId="1589"/>
      <sheetData sheetId="1590"/>
      <sheetData sheetId="1591" refreshError="1"/>
      <sheetData sheetId="1592" refreshError="1"/>
      <sheetData sheetId="1593" refreshError="1"/>
      <sheetData sheetId="1594" refreshError="1"/>
      <sheetData sheetId="1595"/>
      <sheetData sheetId="1596"/>
      <sheetData sheetId="1597"/>
      <sheetData sheetId="1598"/>
      <sheetData sheetId="1599"/>
      <sheetData sheetId="1600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/>
      <sheetData sheetId="1705"/>
      <sheetData sheetId="1706" refreshError="1"/>
      <sheetData sheetId="1707" refreshError="1"/>
      <sheetData sheetId="1708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Ⅱ-2.총괄표(원격) 시스템공사"/>
      <sheetName val="집계표"/>
      <sheetName val="1.저수지"/>
      <sheetName val="1.1.맹동저수지"/>
      <sheetName val="1.1.산,근"/>
      <sheetName val="1.2.용계저수지"/>
      <sheetName val="1.2.산,근"/>
      <sheetName val="1.3.용계콘밸브실"/>
      <sheetName val="1.3.산,근"/>
      <sheetName val="1.4.금석저수지"/>
      <sheetName val="1.4.산,근"/>
      <sheetName val="1.5.양덕저수지"/>
      <sheetName val="1.5.산,근"/>
      <sheetName val="2.수문"/>
      <sheetName val="2.1."/>
      <sheetName val="2.1산근"/>
      <sheetName val="2.2."/>
      <sheetName val="2.2.산근"/>
      <sheetName val="2.3."/>
      <sheetName val="2.3.산근"/>
      <sheetName val="2.4."/>
      <sheetName val="2.4.산근"/>
      <sheetName val="2.5."/>
      <sheetName val="2.5.산근"/>
      <sheetName val="2.6."/>
      <sheetName val="2.6.산근"/>
      <sheetName val="2.7."/>
      <sheetName val="2.7.산근"/>
      <sheetName val="2.8."/>
      <sheetName val="2.8.산근"/>
      <sheetName val="2.9."/>
      <sheetName val="2.9.산근"/>
      <sheetName val="2.10."/>
      <sheetName val="2.10.산근"/>
      <sheetName val="2.11."/>
      <sheetName val="2.11.산근"/>
      <sheetName val="2.12."/>
      <sheetName val="2.12.산근"/>
      <sheetName val="2.13."/>
      <sheetName val="2.13.산근"/>
      <sheetName val="2.14."/>
      <sheetName val="2.14.산근"/>
      <sheetName val="2.15."/>
      <sheetName val="2.15.산근"/>
      <sheetName val="노임단가"/>
      <sheetName val="단가조사"/>
      <sheetName val="전선 및 전선관"/>
      <sheetName val="70%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내역서"/>
      <sheetName val="수량산출"/>
      <sheetName val="중량산출"/>
      <sheetName val="PANEL 중량산출"/>
      <sheetName val="견적대비표"/>
      <sheetName val="배관배선"/>
      <sheetName val="단가대비표"/>
      <sheetName val="성스테이지"/>
      <sheetName val="타견적서 영시스템"/>
      <sheetName val="진명견적"/>
      <sheetName val="을지"/>
      <sheetName val="1안"/>
      <sheetName val="재료"/>
      <sheetName val="설치자재"/>
      <sheetName val="기초목록"/>
      <sheetName val="단가(자재)"/>
      <sheetName val="일위대가(가설)"/>
      <sheetName val="목차"/>
      <sheetName val="직노"/>
      <sheetName val="PANEL_중량산출"/>
      <sheetName val="타견적서_영시스템"/>
      <sheetName val="실행내역서 "/>
      <sheetName val="내역"/>
      <sheetName val="Sheet4"/>
      <sheetName val="Baby일위대가"/>
      <sheetName val="일위목차"/>
      <sheetName val="추천서"/>
      <sheetName val="일위"/>
      <sheetName val="표지 (2)"/>
      <sheetName val="인사자료총집계"/>
      <sheetName val="전신환매도율"/>
      <sheetName val="6호기"/>
      <sheetName val="참조자료"/>
      <sheetName val="단가"/>
      <sheetName val="프로젝트"/>
      <sheetName val="일위대가목차"/>
      <sheetName val="N賃率-職"/>
      <sheetName val="실행내역"/>
      <sheetName val="단위단가"/>
      <sheetName val="데이타"/>
      <sheetName val="식재인부"/>
      <sheetName val="직재"/>
      <sheetName val="재집"/>
      <sheetName val="#REF"/>
      <sheetName val="흄관수량D450"/>
      <sheetName val="공조기(삭제)"/>
      <sheetName val="내역서(삼호)"/>
      <sheetName val="원가계산서"/>
      <sheetName val="대가목록"/>
      <sheetName val="합천내역"/>
      <sheetName val="공조기휀"/>
      <sheetName val="원가,내역,관급,한전,일위"/>
      <sheetName val="Sheet1"/>
      <sheetName val="일위대가목록"/>
      <sheetName val="PI"/>
      <sheetName val="내역(총괄)"/>
      <sheetName val="매매"/>
      <sheetName val="1.변압기용량"/>
      <sheetName val="기본일위"/>
      <sheetName val="단가산출"/>
      <sheetName val="PIPING"/>
      <sheetName val="노임"/>
      <sheetName val="소총괄표"/>
      <sheetName val="전력선로집계표"/>
      <sheetName val="예산내역서"/>
      <sheetName val="인공산출서"/>
      <sheetName val="수량산출서"/>
      <sheetName val="수량산출서 (2)"/>
      <sheetName val="완철수량"/>
      <sheetName val="완철개소별명세표"/>
      <sheetName val="단가비교표"/>
      <sheetName val="가설공사"/>
      <sheetName val="관급자재조서"/>
      <sheetName val="수량조서"/>
      <sheetName val="일위대가표"/>
      <sheetName val="공종별예산조서"/>
      <sheetName val="플랜트 설치"/>
      <sheetName val="공사원가계산서"/>
      <sheetName val="총괄"/>
      <sheetName val="일위대가표목록표"/>
      <sheetName val="JSP수량산출서"/>
      <sheetName val="SDA 수량산출"/>
      <sheetName val="SDA공법단가산출서 "/>
      <sheetName val="재료할증표"/>
      <sheetName val="자재단가"/>
      <sheetName val="표지"/>
      <sheetName val="총괄표"/>
      <sheetName val="총괄표(세부)"/>
      <sheetName val="총괄표(고용보험료)"/>
      <sheetName val="내역집계표"/>
      <sheetName val="세부내역서"/>
      <sheetName val="배분표"/>
      <sheetName val="단가조정표"/>
      <sheetName val="통신내역기초"/>
      <sheetName val="통신내역기초 (2)"/>
      <sheetName val="물량집계"/>
      <sheetName val="물량집계 (2)"/>
      <sheetName val="코드표"/>
      <sheetName val="조명율표"/>
      <sheetName val="000000"/>
      <sheetName val="results"/>
      <sheetName val="data"/>
      <sheetName val="내역총괄"/>
      <sheetName val="직접인건비"/>
      <sheetName val="직접경비"/>
      <sheetName val="인력"/>
      <sheetName val="Sheet16"/>
      <sheetName val="DATE"/>
      <sheetName val="COPING"/>
      <sheetName val="DESIGN CRETERIA"/>
      <sheetName val="우배수"/>
      <sheetName val="단가비교"/>
      <sheetName val="별첨2"/>
      <sheetName val="(2)"/>
      <sheetName val="일위대가"/>
      <sheetName val="산출집계"/>
      <sheetName val="산출서"/>
      <sheetName val="정부노임단가"/>
      <sheetName val="__Kimsanagil_d_backup1_2001___2"/>
      <sheetName val="건축공사실행"/>
      <sheetName val="유림골조"/>
      <sheetName val="기본단가표"/>
      <sheetName val="업무분장 "/>
      <sheetName val="공통"/>
      <sheetName val="단위수량"/>
      <sheetName val="__Kimsanagil_d_backup1_2001___3"/>
      <sheetName val="45,46"/>
      <sheetName val="기계공사"/>
      <sheetName val="자재비"/>
      <sheetName val="말뚝지지력산정"/>
      <sheetName val="고분"/>
      <sheetName val="예산총괄표"/>
      <sheetName val="교대(A1-A2)"/>
      <sheetName val="일위목록"/>
      <sheetName val="전등설비"/>
      <sheetName val="TANK견적대지"/>
      <sheetName val="최종총괄"/>
      <sheetName val="세부산출내역서"/>
      <sheetName val="통장출금액"/>
      <sheetName val="적용단위길이"/>
      <sheetName val="피벗테이블데이터분석"/>
      <sheetName val="특수기호강도거푸집"/>
      <sheetName val="종배수관면벽신"/>
      <sheetName val="종배수관(신)"/>
      <sheetName val="자료입력"/>
      <sheetName val="2.재료비"/>
      <sheetName val="고분전시관"/>
      <sheetName val="설비"/>
      <sheetName val="C.배수관공"/>
      <sheetName val="내역을"/>
      <sheetName val="내역서1999.8최종"/>
      <sheetName val="단가명령서"/>
      <sheetName val="감리원배치기준"/>
      <sheetName val="Sheet2"/>
      <sheetName val="일위_파일"/>
      <sheetName val="적현로"/>
      <sheetName val="차액보증"/>
      <sheetName val="수지예산"/>
      <sheetName val="OPGW기별"/>
    </sheetNames>
    <sheetDataSet>
      <sheetData sheetId="0" refreshError="1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 refreshError="1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>
        <row r="1">
          <cell r="A1" t="str">
            <v xml:space="preserve">세   부   내   역   </v>
          </cell>
        </row>
      </sheetData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/>
      <sheetData sheetId="101" refreshError="1"/>
      <sheetData sheetId="102"/>
      <sheetData sheetId="103"/>
      <sheetData sheetId="104"/>
      <sheetData sheetId="105"/>
      <sheetData sheetId="106"/>
      <sheetData sheetId="107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賃率-職"/>
      <sheetName val="b_balju_cho"/>
      <sheetName val="일위대가"/>
      <sheetName val="노무비단가"/>
      <sheetName val="박기사-3.구조물공(석축)"/>
      <sheetName val="시설물일위"/>
      <sheetName val="#RE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호남선설계예산서(전차선)"/>
      <sheetName val="설계예산서"/>
      <sheetName val="예산내역서"/>
      <sheetName val="총계"/>
      <sheetName val="예정공정표"/>
      <sheetName val="4.기초일위"/>
      <sheetName val="단가비교표"/>
      <sheetName val="4.기초집계표"/>
      <sheetName val="노임단가"/>
      <sheetName val="일위대가지하"/>
      <sheetName val="Sheet2"/>
      <sheetName val="Sheet3"/>
      <sheetName val="산출1-수변전"/>
      <sheetName val="실행철강하도"/>
      <sheetName val="장비집계"/>
      <sheetName val="기초입력 DATA"/>
      <sheetName val="s"/>
      <sheetName val="철거산출근거"/>
      <sheetName val="물가시세"/>
      <sheetName val="수량산출"/>
      <sheetName val="Sheet1"/>
      <sheetName val="Sheet1 (2)"/>
      <sheetName val="준공조서"/>
      <sheetName val="공사준공계"/>
      <sheetName val="준공검사보고서"/>
      <sheetName val="한강운반비"/>
      <sheetName val="자재단가"/>
      <sheetName val="인건비"/>
      <sheetName val="일위산출근거"/>
      <sheetName val="1-최종안"/>
      <sheetName val="사업분석-분양가결정"/>
      <sheetName val="11.자재단가"/>
      <sheetName val="기초자료"/>
      <sheetName val="È£Ç¥"/>
      <sheetName val="자재-1"/>
      <sheetName val="자재"/>
      <sheetName val="00상노임"/>
      <sheetName val="총괄집계표"/>
      <sheetName val="22수량"/>
      <sheetName val="3월팀계 "/>
      <sheetName val="내역서"/>
      <sheetName val="자료"/>
      <sheetName val="설계명세서"/>
      <sheetName val="산출명세"/>
      <sheetName val="견적단가"/>
      <sheetName val="건축집계표"/>
      <sheetName val="인건비 "/>
      <sheetName val="프랜트면허"/>
      <sheetName val="신우"/>
      <sheetName val="터파기및재료"/>
      <sheetName val="표지"/>
      <sheetName val="내역"/>
      <sheetName val="일위대가"/>
      <sheetName val="전차선로 물량표"/>
      <sheetName val="조내역"/>
      <sheetName val="노무"/>
      <sheetName val="2.단가산출서(총괄)"/>
      <sheetName val="5.일위대가"/>
      <sheetName val="단가표"/>
      <sheetName val="CODE"/>
      <sheetName val="FB25JN"/>
      <sheetName val="견적990322"/>
      <sheetName val="품셈(기초)"/>
      <sheetName val="설계산출기초"/>
      <sheetName val="공사원가계산서"/>
      <sheetName val="설계산출표지"/>
      <sheetName val="도급예산내역서총괄표"/>
      <sheetName val="을부담운반비"/>
      <sheetName val="운반비산출"/>
      <sheetName val="cost"/>
      <sheetName val="Sheet6"/>
      <sheetName val="설계내역"/>
      <sheetName val="단가"/>
      <sheetName val="수선비MATRIX"/>
      <sheetName val="차량소요량-년간주행거리"/>
      <sheetName val="CABLE"/>
      <sheetName val="부하계산서"/>
      <sheetName val="노임단가표"/>
      <sheetName val="견적"/>
      <sheetName val="실행대비"/>
      <sheetName val="경비"/>
      <sheetName val="기초단가"/>
      <sheetName val="일위대가표"/>
      <sheetName val="99총공사내역서"/>
      <sheetName val="자판실행"/>
      <sheetName val="일위대가 "/>
      <sheetName val="변경내역"/>
      <sheetName val="견적내역서"/>
      <sheetName val=" 견적서"/>
      <sheetName val="MOTOR"/>
      <sheetName val="케이블및전선관규격표"/>
      <sheetName val="기계경비"/>
      <sheetName val="수주실적0709"/>
      <sheetName val="³ë´Ü"/>
      <sheetName val="예산서"/>
      <sheetName val="공사설명서"/>
      <sheetName val="수량산출(음암)"/>
      <sheetName val="용역비내역-진짜"/>
      <sheetName val="5.공종별예산내역서"/>
      <sheetName val="부하LOAD"/>
      <sheetName val="세금자료"/>
      <sheetName val="ABUT수량-A1"/>
      <sheetName val="전기"/>
      <sheetName val="nys"/>
      <sheetName val="일위산출"/>
      <sheetName val="crude.SLAB RE-bar"/>
      <sheetName val="CRUDE RE-bar"/>
      <sheetName val="48단"/>
      <sheetName val="49단"/>
      <sheetName val="22단"/>
      <sheetName val="22수"/>
      <sheetName val="배수설비"/>
      <sheetName val="Y-WORK"/>
      <sheetName val="AV시스템"/>
      <sheetName val="노임단가자료"/>
      <sheetName val="토목"/>
      <sheetName val="도급예산내역서봉투"/>
      <sheetName val="CON'C"/>
      <sheetName val="개산공사비"/>
      <sheetName val="기안"/>
      <sheetName val="BATCH"/>
      <sheetName val="WIND TABLE"/>
      <sheetName val="Insts"/>
      <sheetName val="B"/>
      <sheetName val="KP1590_E"/>
      <sheetName val="21301동"/>
      <sheetName val="토사(PE)"/>
      <sheetName val="예비"/>
      <sheetName val="일위목록"/>
      <sheetName val="Macro(전동기)"/>
      <sheetName val="Coeffiecient"/>
      <sheetName val="CPM챠트"/>
      <sheetName val="#REF"/>
      <sheetName val="지우지마"/>
      <sheetName val="교각1"/>
      <sheetName val="원가계산하도"/>
      <sheetName val="견적서"/>
      <sheetName val="공사개요"/>
      <sheetName val="연부97-1"/>
      <sheetName val="실행"/>
      <sheetName val="DATA"/>
      <sheetName val="48수량"/>
      <sheetName val="49일위"/>
      <sheetName val="22일위"/>
      <sheetName val="산정교차로"/>
      <sheetName val="백룡교차로"/>
      <sheetName val="신영교차로"/>
      <sheetName val="손익분석"/>
      <sheetName val="갑지1"/>
      <sheetName val="단"/>
      <sheetName val="조명시설"/>
      <sheetName val="wall"/>
      <sheetName val="GAEYO"/>
      <sheetName val="공량산출근거서"/>
      <sheetName val="실행(ALT1)"/>
      <sheetName val="매립"/>
      <sheetName val="을"/>
      <sheetName val="중기조종사 단위단가"/>
      <sheetName val="밸브설치"/>
      <sheetName val="현장지지물물량"/>
      <sheetName val="대치판정"/>
      <sheetName val="전기일위대가"/>
      <sheetName val="건축일위"/>
      <sheetName val="그라우팅일위"/>
      <sheetName val="을지"/>
      <sheetName val="일위(PN)"/>
      <sheetName val="기본DATA"/>
      <sheetName val="1.우편집중내역서"/>
      <sheetName val="산출2-동력"/>
      <sheetName val="산출3-전등"/>
      <sheetName val="산출4-조명제어"/>
      <sheetName val="산출5-전열"/>
      <sheetName val="산출7-유도등"/>
      <sheetName val="Ã¶°Å»êÃâ±Ù°Å"/>
      <sheetName val="경상직원"/>
      <sheetName val="5차설계"/>
      <sheetName val="계정"/>
      <sheetName val="sw1"/>
      <sheetName val="대공종"/>
      <sheetName val="일위대가(가설)"/>
      <sheetName val="갑지"/>
      <sheetName val="수량산출1"/>
      <sheetName val="자재단가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내역서"/>
      <sheetName val="수량산출"/>
      <sheetName val="중량산출"/>
      <sheetName val="PANEL 인원산출"/>
      <sheetName val="단가대비표"/>
      <sheetName val="견적대비표"/>
      <sheetName val="타견적성스테이지"/>
      <sheetName val="타견적서 영시스템"/>
      <sheetName val="진명견적"/>
      <sheetName val="배관배선"/>
      <sheetName val="단가대비표 (2)"/>
      <sheetName val="내역"/>
      <sheetName val="일위"/>
      <sheetName val="여과지동"/>
      <sheetName val="기초자료"/>
      <sheetName val="기안"/>
      <sheetName val="Sheet1"/>
      <sheetName val="샘플표지"/>
    </sheetNames>
    <sheetDataSet>
      <sheetData sheetId="0" refreshError="1"/>
      <sheetData sheetId="1"/>
      <sheetData sheetId="2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  <row r="5">
          <cell r="A5">
            <v>5</v>
          </cell>
        </row>
        <row r="6">
          <cell r="A6">
            <v>6</v>
          </cell>
        </row>
        <row r="7">
          <cell r="A7">
            <v>7</v>
          </cell>
        </row>
        <row r="8">
          <cell r="A8">
            <v>8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</row>
        <row r="26">
          <cell r="A26">
            <v>26</v>
          </cell>
        </row>
        <row r="27">
          <cell r="A27">
            <v>27</v>
          </cell>
        </row>
        <row r="28">
          <cell r="A28">
            <v>28</v>
          </cell>
        </row>
        <row r="29">
          <cell r="A29">
            <v>29</v>
          </cell>
        </row>
        <row r="30">
          <cell r="A30">
            <v>30</v>
          </cell>
        </row>
        <row r="31">
          <cell r="A31">
            <v>31</v>
          </cell>
        </row>
        <row r="32">
          <cell r="A32">
            <v>32</v>
          </cell>
        </row>
        <row r="34">
          <cell r="A34">
            <v>33</v>
          </cell>
        </row>
        <row r="35">
          <cell r="A35">
            <v>34</v>
          </cell>
        </row>
        <row r="36">
          <cell r="A36">
            <v>35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 t="e">
            <v>#REF!</v>
          </cell>
        </row>
        <row r="40">
          <cell r="A40" t="e">
            <v>#REF!</v>
          </cell>
        </row>
        <row r="41">
          <cell r="A41" t="e">
            <v>#REF!</v>
          </cell>
        </row>
        <row r="42">
          <cell r="A42" t="e">
            <v>#REF!</v>
          </cell>
        </row>
        <row r="43">
          <cell r="A43" t="e">
            <v>#REF!</v>
          </cell>
        </row>
        <row r="45">
          <cell r="A45" t="e">
            <v>#REF!</v>
          </cell>
        </row>
        <row r="68">
          <cell r="A68" t="e">
            <v>#REF!</v>
          </cell>
        </row>
        <row r="113">
          <cell r="A113" t="e">
            <v>#REF!</v>
          </cell>
        </row>
        <row r="114">
          <cell r="A114" t="e">
            <v>#REF!</v>
          </cell>
        </row>
        <row r="115">
          <cell r="A115" t="e">
            <v>#REF!</v>
          </cell>
        </row>
        <row r="116">
          <cell r="A116" t="e">
            <v>#REF!</v>
          </cell>
        </row>
        <row r="117">
          <cell r="A117" t="e">
            <v>#REF!</v>
          </cell>
        </row>
        <row r="118">
          <cell r="A118" t="e">
            <v>#REF!</v>
          </cell>
        </row>
        <row r="119">
          <cell r="A119" t="e">
            <v>#REF!</v>
          </cell>
        </row>
        <row r="120">
          <cell r="A120" t="e">
            <v>#REF!</v>
          </cell>
        </row>
        <row r="121">
          <cell r="A121" t="e">
            <v>#REF!</v>
          </cell>
        </row>
        <row r="122">
          <cell r="A122" t="e">
            <v>#REF!</v>
          </cell>
        </row>
        <row r="123">
          <cell r="A123" t="e">
            <v>#REF!</v>
          </cell>
        </row>
        <row r="124">
          <cell r="A124" t="e">
            <v>#REF!</v>
          </cell>
        </row>
        <row r="126">
          <cell r="A126" t="e">
            <v>#REF!</v>
          </cell>
        </row>
        <row r="127">
          <cell r="A127" t="e">
            <v>#REF!</v>
          </cell>
        </row>
        <row r="128">
          <cell r="A128" t="e">
            <v>#REF!</v>
          </cell>
        </row>
        <row r="130">
          <cell r="A130" t="e">
            <v>#REF!</v>
          </cell>
        </row>
        <row r="131">
          <cell r="A131" t="e">
            <v>#REF!</v>
          </cell>
        </row>
        <row r="134">
          <cell r="A134" t="e">
            <v>#REF!</v>
          </cell>
        </row>
        <row r="135">
          <cell r="A135" t="e">
            <v>#REF!</v>
          </cell>
        </row>
        <row r="136">
          <cell r="A136" t="e">
            <v>#REF!</v>
          </cell>
        </row>
        <row r="137">
          <cell r="A137" t="e">
            <v>#REF!</v>
          </cell>
        </row>
        <row r="140">
          <cell r="A140" t="e">
            <v>#REF!</v>
          </cell>
        </row>
        <row r="141">
          <cell r="A141" t="e">
            <v>#REF!</v>
          </cell>
        </row>
        <row r="142">
          <cell r="A142" t="e">
            <v>#REF!</v>
          </cell>
        </row>
        <row r="143">
          <cell r="A143" t="e">
            <v>#REF!</v>
          </cell>
        </row>
        <row r="144">
          <cell r="A144" t="e">
            <v>#REF!</v>
          </cell>
        </row>
        <row r="145">
          <cell r="A145" t="e">
            <v>#REF!</v>
          </cell>
        </row>
        <row r="146">
          <cell r="A146" t="e">
            <v>#REF!</v>
          </cell>
        </row>
        <row r="147">
          <cell r="A147" t="e">
            <v>#REF!</v>
          </cell>
        </row>
        <row r="148">
          <cell r="A148" t="e">
            <v>#REF!</v>
          </cell>
        </row>
        <row r="149">
          <cell r="A149" t="e">
            <v>#REF!</v>
          </cell>
        </row>
        <row r="150">
          <cell r="A150" t="e">
            <v>#REF!</v>
          </cell>
        </row>
        <row r="151">
          <cell r="A151" t="e">
            <v>#REF!</v>
          </cell>
        </row>
        <row r="152">
          <cell r="A152" t="e">
            <v>#REF!</v>
          </cell>
        </row>
        <row r="153">
          <cell r="A153" t="e">
            <v>#REF!</v>
          </cell>
        </row>
        <row r="154">
          <cell r="A154" t="e">
            <v>#REF!</v>
          </cell>
        </row>
        <row r="156">
          <cell r="A156" t="e">
            <v>#REF!</v>
          </cell>
        </row>
        <row r="157">
          <cell r="A157" t="e">
            <v>#REF!</v>
          </cell>
        </row>
        <row r="158">
          <cell r="A158" t="e">
            <v>#REF!</v>
          </cell>
        </row>
        <row r="159">
          <cell r="A159" t="e">
            <v>#REF!</v>
          </cell>
        </row>
        <row r="160">
          <cell r="A160" t="e">
            <v>#REF!</v>
          </cell>
        </row>
        <row r="161">
          <cell r="A161" t="e">
            <v>#REF!</v>
          </cell>
        </row>
        <row r="162">
          <cell r="A162" t="e">
            <v>#REF!</v>
          </cell>
        </row>
        <row r="163">
          <cell r="A163" t="e">
            <v>#REF!</v>
          </cell>
        </row>
        <row r="164">
          <cell r="A164" t="e">
            <v>#REF!</v>
          </cell>
        </row>
        <row r="165">
          <cell r="A165" t="e">
            <v>#REF!</v>
          </cell>
        </row>
        <row r="166">
          <cell r="A166" t="e">
            <v>#REF!</v>
          </cell>
        </row>
        <row r="167">
          <cell r="A167" t="e">
            <v>#REF!</v>
          </cell>
        </row>
        <row r="168">
          <cell r="A168" t="e">
            <v>#REF!</v>
          </cell>
        </row>
        <row r="169">
          <cell r="A169" t="e">
            <v>#REF!</v>
          </cell>
        </row>
        <row r="170">
          <cell r="A170" t="e">
            <v>#REF!</v>
          </cell>
        </row>
        <row r="171">
          <cell r="A171" t="e">
            <v>#REF!</v>
          </cell>
        </row>
        <row r="172">
          <cell r="A172" t="e">
            <v>#REF!</v>
          </cell>
        </row>
        <row r="174">
          <cell r="A174" t="e">
            <v>#REF!</v>
          </cell>
        </row>
        <row r="175">
          <cell r="A175" t="e">
            <v>#REF!</v>
          </cell>
        </row>
        <row r="176">
          <cell r="A176" t="e">
            <v>#REF!</v>
          </cell>
        </row>
        <row r="177">
          <cell r="A177" t="e">
            <v>#REF!</v>
          </cell>
        </row>
        <row r="178">
          <cell r="A178" t="e">
            <v>#REF!</v>
          </cell>
        </row>
        <row r="179">
          <cell r="A179" t="e">
            <v>#REF!</v>
          </cell>
        </row>
        <row r="180">
          <cell r="A180" t="e">
            <v>#REF!</v>
          </cell>
        </row>
        <row r="181">
          <cell r="A181" t="e">
            <v>#REF!</v>
          </cell>
        </row>
        <row r="182">
          <cell r="A182" t="e">
            <v>#REF!</v>
          </cell>
        </row>
        <row r="183">
          <cell r="A183" t="e">
            <v>#REF!</v>
          </cell>
        </row>
        <row r="184">
          <cell r="A184" t="e">
            <v>#REF!</v>
          </cell>
        </row>
        <row r="185">
          <cell r="A185" t="e">
            <v>#REF!</v>
          </cell>
        </row>
        <row r="200">
          <cell r="A200" t="e">
            <v>#REF!</v>
          </cell>
        </row>
        <row r="222">
          <cell r="A222" t="e">
            <v>#REF!</v>
          </cell>
        </row>
        <row r="223">
          <cell r="A223" t="e">
            <v>#REF!</v>
          </cell>
        </row>
        <row r="230">
          <cell r="A230" t="e">
            <v>#REF!</v>
          </cell>
        </row>
        <row r="262">
          <cell r="A262" t="e">
            <v>#REF!</v>
          </cell>
        </row>
        <row r="263">
          <cell r="A263" t="e">
            <v>#REF!</v>
          </cell>
        </row>
        <row r="264">
          <cell r="A264" t="e">
            <v>#REF!</v>
          </cell>
        </row>
        <row r="265">
          <cell r="A265" t="e">
            <v>#REF!</v>
          </cell>
        </row>
        <row r="266">
          <cell r="A266" t="e">
            <v>#REF!</v>
          </cell>
        </row>
        <row r="267">
          <cell r="A267" t="e">
            <v>#REF!</v>
          </cell>
        </row>
        <row r="268">
          <cell r="A268" t="e">
            <v>#REF!</v>
          </cell>
        </row>
        <row r="269">
          <cell r="A269" t="e">
            <v>#REF!</v>
          </cell>
        </row>
        <row r="271">
          <cell r="A271" t="e">
            <v>#REF!</v>
          </cell>
        </row>
        <row r="272">
          <cell r="A272" t="e">
            <v>#REF!</v>
          </cell>
        </row>
        <row r="273">
          <cell r="A273" t="e">
            <v>#REF!</v>
          </cell>
        </row>
        <row r="282">
          <cell r="A282" t="e">
            <v>#REF!</v>
          </cell>
        </row>
        <row r="283">
          <cell r="A283" t="e">
            <v>#REF!</v>
          </cell>
        </row>
        <row r="284">
          <cell r="A284" t="e">
            <v>#REF!</v>
          </cell>
        </row>
        <row r="285">
          <cell r="A285" t="e">
            <v>#REF!</v>
          </cell>
        </row>
        <row r="286">
          <cell r="A286" t="e">
            <v>#REF!</v>
          </cell>
        </row>
        <row r="287">
          <cell r="A287" t="e">
            <v>#REF!</v>
          </cell>
        </row>
        <row r="288">
          <cell r="A288" t="e">
            <v>#REF!</v>
          </cell>
        </row>
        <row r="289">
          <cell r="A289" t="e">
            <v>#REF!</v>
          </cell>
        </row>
        <row r="290">
          <cell r="A290" t="e">
            <v>#REF!</v>
          </cell>
        </row>
        <row r="291">
          <cell r="A291" t="e">
            <v>#REF!</v>
          </cell>
        </row>
        <row r="292">
          <cell r="A292" t="e">
            <v>#REF!</v>
          </cell>
        </row>
        <row r="293">
          <cell r="A293" t="e">
            <v>#REF!</v>
          </cell>
        </row>
        <row r="294">
          <cell r="A294" t="e">
            <v>#REF!</v>
          </cell>
        </row>
        <row r="295">
          <cell r="A295" t="e">
            <v>#REF!</v>
          </cell>
        </row>
        <row r="296">
          <cell r="A296" t="e">
            <v>#REF!</v>
          </cell>
        </row>
        <row r="297">
          <cell r="A297" t="e">
            <v>#REF!</v>
          </cell>
        </row>
        <row r="298">
          <cell r="A298" t="e">
            <v>#REF!</v>
          </cell>
        </row>
        <row r="299">
          <cell r="A299" t="e">
            <v>#REF!</v>
          </cell>
        </row>
        <row r="300">
          <cell r="A300" t="e">
            <v>#REF!</v>
          </cell>
        </row>
        <row r="302">
          <cell r="A302" t="e">
            <v>#REF!</v>
          </cell>
        </row>
        <row r="303">
          <cell r="A303" t="e">
            <v>#REF!</v>
          </cell>
        </row>
        <row r="308">
          <cell r="A308" t="e">
            <v>#REF!</v>
          </cell>
        </row>
        <row r="309">
          <cell r="A309" t="e">
            <v>#REF!</v>
          </cell>
        </row>
        <row r="310">
          <cell r="A310" t="e">
            <v>#REF!</v>
          </cell>
        </row>
        <row r="311">
          <cell r="A311" t="e">
            <v>#REF!</v>
          </cell>
        </row>
        <row r="313">
          <cell r="A313" t="e">
            <v>#REF!</v>
          </cell>
        </row>
        <row r="314">
          <cell r="A314" t="e">
            <v>#REF!</v>
          </cell>
        </row>
        <row r="315">
          <cell r="A315" t="e">
            <v>#REF!</v>
          </cell>
        </row>
        <row r="316">
          <cell r="A316" t="e">
            <v>#REF!</v>
          </cell>
        </row>
        <row r="317">
          <cell r="A317" t="e">
            <v>#REF!</v>
          </cell>
        </row>
        <row r="318">
          <cell r="A318" t="e">
            <v>#REF!</v>
          </cell>
        </row>
        <row r="319">
          <cell r="A319" t="e">
            <v>#REF!</v>
          </cell>
        </row>
        <row r="320">
          <cell r="A320" t="e">
            <v>#REF!</v>
          </cell>
        </row>
        <row r="321">
          <cell r="A321" t="e">
            <v>#REF!</v>
          </cell>
        </row>
        <row r="322">
          <cell r="A322" t="e">
            <v>#REF!</v>
          </cell>
        </row>
        <row r="323">
          <cell r="A323" t="e">
            <v>#REF!</v>
          </cell>
        </row>
        <row r="324">
          <cell r="A324" t="e">
            <v>#REF!</v>
          </cell>
        </row>
        <row r="325">
          <cell r="A325" t="e">
            <v>#REF!</v>
          </cell>
        </row>
        <row r="326">
          <cell r="A326" t="e">
            <v>#REF!</v>
          </cell>
        </row>
        <row r="327">
          <cell r="A327" t="e">
            <v>#REF!</v>
          </cell>
        </row>
        <row r="328">
          <cell r="A328" t="e">
            <v>#REF!</v>
          </cell>
        </row>
        <row r="329">
          <cell r="A329" t="e">
            <v>#REF!</v>
          </cell>
        </row>
        <row r="331">
          <cell r="A331" t="e">
            <v>#REF!</v>
          </cell>
        </row>
        <row r="332">
          <cell r="A332" t="e">
            <v>#REF!</v>
          </cell>
        </row>
        <row r="333">
          <cell r="A333" t="e">
            <v>#REF!</v>
          </cell>
        </row>
        <row r="334">
          <cell r="A334" t="e">
            <v>#REF!</v>
          </cell>
        </row>
        <row r="335">
          <cell r="A335" t="e">
            <v>#REF!</v>
          </cell>
        </row>
        <row r="336">
          <cell r="A336" t="e">
            <v>#REF!</v>
          </cell>
        </row>
        <row r="337">
          <cell r="A337" t="e">
            <v>#REF!</v>
          </cell>
        </row>
        <row r="338">
          <cell r="A338" t="e">
            <v>#REF!</v>
          </cell>
        </row>
        <row r="339">
          <cell r="A339" t="e">
            <v>#REF!</v>
          </cell>
        </row>
        <row r="340">
          <cell r="A340" t="e">
            <v>#REF!</v>
          </cell>
        </row>
        <row r="341">
          <cell r="A341" t="e">
            <v>#REF!</v>
          </cell>
        </row>
        <row r="342">
          <cell r="A342" t="e">
            <v>#REF!</v>
          </cell>
        </row>
        <row r="343">
          <cell r="A343" t="e">
            <v>#REF!</v>
          </cell>
        </row>
        <row r="344">
          <cell r="A344" t="e">
            <v>#REF!</v>
          </cell>
        </row>
        <row r="345">
          <cell r="A345" t="e">
            <v>#REF!</v>
          </cell>
        </row>
        <row r="346">
          <cell r="A346" t="e">
            <v>#REF!</v>
          </cell>
        </row>
        <row r="347">
          <cell r="A347" t="e">
            <v>#REF!</v>
          </cell>
        </row>
        <row r="348">
          <cell r="A348" t="e">
            <v>#REF!</v>
          </cell>
        </row>
        <row r="352">
          <cell r="A352" t="e">
            <v>#REF!</v>
          </cell>
        </row>
        <row r="353">
          <cell r="A353" t="e">
            <v>#REF!</v>
          </cell>
        </row>
        <row r="354">
          <cell r="A354" t="e">
            <v>#REF!</v>
          </cell>
        </row>
        <row r="355">
          <cell r="A355" t="e">
            <v>#REF!</v>
          </cell>
        </row>
        <row r="356">
          <cell r="A356" t="e">
            <v>#REF!</v>
          </cell>
        </row>
        <row r="357">
          <cell r="A357" t="e">
            <v>#REF!</v>
          </cell>
        </row>
        <row r="358">
          <cell r="A358" t="e">
            <v>#REF!</v>
          </cell>
        </row>
        <row r="359">
          <cell r="A359" t="e">
            <v>#REF!</v>
          </cell>
        </row>
        <row r="360">
          <cell r="A360" t="e">
            <v>#REF!</v>
          </cell>
        </row>
        <row r="361">
          <cell r="A361" t="e">
            <v>#REF!</v>
          </cell>
        </row>
        <row r="362">
          <cell r="A362" t="e">
            <v>#REF!</v>
          </cell>
        </row>
        <row r="363">
          <cell r="A363" t="e">
            <v>#REF!</v>
          </cell>
        </row>
        <row r="364">
          <cell r="A364" t="e">
            <v>#REF!</v>
          </cell>
        </row>
        <row r="365">
          <cell r="A365" t="e">
            <v>#REF!</v>
          </cell>
        </row>
        <row r="366">
          <cell r="A366" t="e">
            <v>#REF!</v>
          </cell>
        </row>
        <row r="367">
          <cell r="A367" t="e">
            <v>#REF!</v>
          </cell>
        </row>
        <row r="368">
          <cell r="A368" t="e">
            <v>#REF!</v>
          </cell>
        </row>
        <row r="369">
          <cell r="A369" t="e">
            <v>#REF!</v>
          </cell>
        </row>
        <row r="370">
          <cell r="A370" t="e">
            <v>#REF!</v>
          </cell>
        </row>
        <row r="371">
          <cell r="A371" t="e">
            <v>#REF!</v>
          </cell>
        </row>
        <row r="372">
          <cell r="A372" t="e">
            <v>#REF!</v>
          </cell>
        </row>
        <row r="373">
          <cell r="A373" t="e">
            <v>#REF!</v>
          </cell>
        </row>
        <row r="374">
          <cell r="A374" t="e">
            <v>#REF!</v>
          </cell>
        </row>
        <row r="375">
          <cell r="A375" t="e">
            <v>#REF!</v>
          </cell>
        </row>
        <row r="376">
          <cell r="A376" t="e">
            <v>#REF!</v>
          </cell>
        </row>
        <row r="377">
          <cell r="A377" t="e">
            <v>#REF!</v>
          </cell>
        </row>
        <row r="378">
          <cell r="A378" t="e">
            <v>#REF!</v>
          </cell>
        </row>
        <row r="379">
          <cell r="A379" t="e">
            <v>#REF!</v>
          </cell>
        </row>
        <row r="380">
          <cell r="A380" t="e">
            <v>#REF!</v>
          </cell>
        </row>
        <row r="381">
          <cell r="A381" t="e">
            <v>#REF!</v>
          </cell>
        </row>
        <row r="382">
          <cell r="A382" t="e">
            <v>#REF!</v>
          </cell>
        </row>
        <row r="383">
          <cell r="A383" t="e">
            <v>#REF!</v>
          </cell>
        </row>
        <row r="384">
          <cell r="A384" t="e">
            <v>#REF!</v>
          </cell>
        </row>
        <row r="385">
          <cell r="A385" t="e">
            <v>#REF!</v>
          </cell>
        </row>
        <row r="386">
          <cell r="A386" t="e">
            <v>#REF!</v>
          </cell>
        </row>
        <row r="387">
          <cell r="A387" t="e">
            <v>#REF!</v>
          </cell>
        </row>
        <row r="388">
          <cell r="A388" t="e">
            <v>#REF!</v>
          </cell>
        </row>
        <row r="389">
          <cell r="A389" t="e">
            <v>#REF!</v>
          </cell>
        </row>
        <row r="390">
          <cell r="A390" t="e">
            <v>#REF!</v>
          </cell>
        </row>
        <row r="391">
          <cell r="A391" t="e">
            <v>#REF!</v>
          </cell>
        </row>
        <row r="392">
          <cell r="A392" t="e">
            <v>#REF!</v>
          </cell>
        </row>
        <row r="393">
          <cell r="A393" t="e">
            <v>#REF!</v>
          </cell>
        </row>
        <row r="394">
          <cell r="A394" t="e">
            <v>#REF!</v>
          </cell>
        </row>
        <row r="395">
          <cell r="A395" t="e">
            <v>#REF!</v>
          </cell>
        </row>
        <row r="396">
          <cell r="A396" t="e">
            <v>#REF!</v>
          </cell>
        </row>
        <row r="397">
          <cell r="A397" t="e">
            <v>#REF!</v>
          </cell>
        </row>
        <row r="398">
          <cell r="A398" t="e">
            <v>#REF!</v>
          </cell>
        </row>
        <row r="399">
          <cell r="A399" t="e">
            <v>#REF!</v>
          </cell>
        </row>
        <row r="400">
          <cell r="A400" t="e">
            <v>#REF!</v>
          </cell>
        </row>
        <row r="401">
          <cell r="A401" t="e">
            <v>#REF!</v>
          </cell>
        </row>
        <row r="402">
          <cell r="A402" t="e">
            <v>#REF!</v>
          </cell>
        </row>
        <row r="403">
          <cell r="A403" t="e">
            <v>#REF!</v>
          </cell>
        </row>
        <row r="404">
          <cell r="A404" t="e">
            <v>#REF!</v>
          </cell>
        </row>
        <row r="405">
          <cell r="A405" t="e">
            <v>#REF!</v>
          </cell>
        </row>
        <row r="406">
          <cell r="A406" t="e">
            <v>#REF!</v>
          </cell>
        </row>
        <row r="407">
          <cell r="A407" t="e">
            <v>#REF!</v>
          </cell>
        </row>
        <row r="408">
          <cell r="A408" t="e">
            <v>#REF!</v>
          </cell>
        </row>
        <row r="409">
          <cell r="A409" t="e">
            <v>#REF!</v>
          </cell>
        </row>
        <row r="410">
          <cell r="A410" t="e">
            <v>#REF!</v>
          </cell>
        </row>
        <row r="411">
          <cell r="A411" t="e">
            <v>#REF!</v>
          </cell>
        </row>
        <row r="412">
          <cell r="A412" t="e">
            <v>#REF!</v>
          </cell>
        </row>
        <row r="413">
          <cell r="A413" t="e">
            <v>#REF!</v>
          </cell>
        </row>
        <row r="414">
          <cell r="A414" t="e">
            <v>#REF!</v>
          </cell>
        </row>
        <row r="415">
          <cell r="A415" t="e">
            <v>#REF!</v>
          </cell>
        </row>
        <row r="416">
          <cell r="A416" t="e">
            <v>#REF!</v>
          </cell>
        </row>
        <row r="417">
          <cell r="A417" t="e">
            <v>#REF!</v>
          </cell>
        </row>
        <row r="418">
          <cell r="A418" t="e">
            <v>#REF!</v>
          </cell>
        </row>
        <row r="419">
          <cell r="A419" t="e">
            <v>#REF!</v>
          </cell>
        </row>
        <row r="420">
          <cell r="A420" t="e">
            <v>#REF!</v>
          </cell>
        </row>
        <row r="421">
          <cell r="A421" t="e">
            <v>#REF!</v>
          </cell>
        </row>
        <row r="422">
          <cell r="A422" t="e">
            <v>#REF!</v>
          </cell>
        </row>
        <row r="423">
          <cell r="A423" t="e">
            <v>#REF!</v>
          </cell>
        </row>
        <row r="424">
          <cell r="A424" t="e">
            <v>#REF!</v>
          </cell>
        </row>
        <row r="425">
          <cell r="A425" t="e">
            <v>#REF!</v>
          </cell>
        </row>
        <row r="426">
          <cell r="A426" t="e">
            <v>#REF!</v>
          </cell>
        </row>
        <row r="427">
          <cell r="A427" t="e">
            <v>#REF!</v>
          </cell>
        </row>
        <row r="428">
          <cell r="A428" t="e">
            <v>#REF!</v>
          </cell>
        </row>
        <row r="429">
          <cell r="A429" t="e">
            <v>#REF!</v>
          </cell>
        </row>
        <row r="430">
          <cell r="A430" t="e">
            <v>#REF!</v>
          </cell>
        </row>
        <row r="431">
          <cell r="A431" t="e">
            <v>#REF!</v>
          </cell>
        </row>
        <row r="432">
          <cell r="A432" t="e">
            <v>#REF!</v>
          </cell>
        </row>
        <row r="433">
          <cell r="A433" t="e">
            <v>#REF!</v>
          </cell>
        </row>
        <row r="434">
          <cell r="A434" t="e">
            <v>#REF!</v>
          </cell>
        </row>
        <row r="435">
          <cell r="A435" t="e">
            <v>#REF!</v>
          </cell>
        </row>
        <row r="436">
          <cell r="A436" t="e">
            <v>#REF!</v>
          </cell>
        </row>
        <row r="437">
          <cell r="A437" t="e">
            <v>#REF!</v>
          </cell>
        </row>
        <row r="438">
          <cell r="A438" t="e">
            <v>#REF!</v>
          </cell>
        </row>
        <row r="439">
          <cell r="A439" t="e">
            <v>#REF!</v>
          </cell>
        </row>
        <row r="440">
          <cell r="A440" t="e">
            <v>#REF!</v>
          </cell>
        </row>
        <row r="441">
          <cell r="A441" t="e">
            <v>#REF!</v>
          </cell>
        </row>
        <row r="442">
          <cell r="A442" t="e">
            <v>#REF!</v>
          </cell>
        </row>
        <row r="443">
          <cell r="A443" t="e">
            <v>#REF!</v>
          </cell>
        </row>
        <row r="444">
          <cell r="A444" t="e">
            <v>#REF!</v>
          </cell>
        </row>
        <row r="445">
          <cell r="A445" t="e">
            <v>#REF!</v>
          </cell>
        </row>
        <row r="446">
          <cell r="A446" t="e">
            <v>#REF!</v>
          </cell>
        </row>
        <row r="447">
          <cell r="A447" t="e">
            <v>#REF!</v>
          </cell>
        </row>
        <row r="448">
          <cell r="A448" t="e">
            <v>#REF!</v>
          </cell>
        </row>
        <row r="449">
          <cell r="A449" t="e">
            <v>#REF!</v>
          </cell>
        </row>
        <row r="450">
          <cell r="A450" t="e">
            <v>#REF!</v>
          </cell>
        </row>
        <row r="451">
          <cell r="A451" t="e">
            <v>#REF!</v>
          </cell>
        </row>
        <row r="452">
          <cell r="A452" t="e">
            <v>#REF!</v>
          </cell>
        </row>
        <row r="453">
          <cell r="A453" t="e">
            <v>#REF!</v>
          </cell>
        </row>
        <row r="454">
          <cell r="A454" t="e">
            <v>#REF!</v>
          </cell>
        </row>
        <row r="455">
          <cell r="A455" t="e">
            <v>#REF!</v>
          </cell>
        </row>
        <row r="456">
          <cell r="A456" t="e">
            <v>#REF!</v>
          </cell>
        </row>
        <row r="457">
          <cell r="A457" t="e">
            <v>#REF!</v>
          </cell>
        </row>
        <row r="458">
          <cell r="A458" t="e">
            <v>#REF!</v>
          </cell>
        </row>
        <row r="459">
          <cell r="A459" t="e">
            <v>#REF!</v>
          </cell>
        </row>
        <row r="460">
          <cell r="A460" t="e">
            <v>#REF!</v>
          </cell>
        </row>
        <row r="461">
          <cell r="A461" t="e">
            <v>#REF!</v>
          </cell>
        </row>
        <row r="462">
          <cell r="A462" t="e">
            <v>#REF!</v>
          </cell>
        </row>
        <row r="463">
          <cell r="A463" t="e">
            <v>#REF!</v>
          </cell>
        </row>
        <row r="464">
          <cell r="A464" t="e">
            <v>#REF!</v>
          </cell>
        </row>
        <row r="465">
          <cell r="A465" t="e">
            <v>#REF!</v>
          </cell>
        </row>
        <row r="466">
          <cell r="A466" t="e">
            <v>#REF!</v>
          </cell>
        </row>
        <row r="467">
          <cell r="A467" t="e">
            <v>#REF!</v>
          </cell>
        </row>
        <row r="468">
          <cell r="A468" t="e">
            <v>#REF!</v>
          </cell>
        </row>
        <row r="469">
          <cell r="A469" t="e">
            <v>#REF!</v>
          </cell>
        </row>
        <row r="470">
          <cell r="A470" t="e">
            <v>#REF!</v>
          </cell>
        </row>
        <row r="471">
          <cell r="A471" t="e">
            <v>#REF!</v>
          </cell>
        </row>
        <row r="472">
          <cell r="A472" t="e">
            <v>#REF!</v>
          </cell>
        </row>
        <row r="473">
          <cell r="A473" t="e">
            <v>#REF!</v>
          </cell>
        </row>
        <row r="474">
          <cell r="A474" t="e">
            <v>#REF!</v>
          </cell>
        </row>
        <row r="475">
          <cell r="A475" t="e">
            <v>#REF!</v>
          </cell>
        </row>
        <row r="476">
          <cell r="A476" t="e">
            <v>#REF!</v>
          </cell>
        </row>
        <row r="477">
          <cell r="A477" t="e">
            <v>#REF!</v>
          </cell>
        </row>
        <row r="478">
          <cell r="A478" t="e">
            <v>#REF!</v>
          </cell>
        </row>
        <row r="479">
          <cell r="A479" t="e">
            <v>#REF!</v>
          </cell>
        </row>
        <row r="480">
          <cell r="A480" t="e">
            <v>#REF!</v>
          </cell>
        </row>
        <row r="481">
          <cell r="A481" t="e">
            <v>#REF!</v>
          </cell>
        </row>
        <row r="482">
          <cell r="A482" t="e">
            <v>#REF!</v>
          </cell>
        </row>
        <row r="483">
          <cell r="A483" t="e">
            <v>#REF!</v>
          </cell>
        </row>
        <row r="484">
          <cell r="A484" t="e">
            <v>#REF!</v>
          </cell>
        </row>
        <row r="485">
          <cell r="A485" t="e">
            <v>#REF!</v>
          </cell>
        </row>
        <row r="486">
          <cell r="A486" t="e">
            <v>#REF!</v>
          </cell>
        </row>
        <row r="487">
          <cell r="A487" t="e">
            <v>#REF!</v>
          </cell>
        </row>
        <row r="488">
          <cell r="A488" t="e">
            <v>#REF!</v>
          </cell>
        </row>
        <row r="489">
          <cell r="A489" t="e">
            <v>#REF!</v>
          </cell>
        </row>
        <row r="490">
          <cell r="A490" t="e">
            <v>#REF!</v>
          </cell>
        </row>
        <row r="491">
          <cell r="A491" t="e">
            <v>#REF!</v>
          </cell>
        </row>
        <row r="492">
          <cell r="A492" t="e">
            <v>#REF!</v>
          </cell>
        </row>
        <row r="493">
          <cell r="A493" t="e">
            <v>#REF!</v>
          </cell>
        </row>
        <row r="494">
          <cell r="A494" t="e">
            <v>#REF!</v>
          </cell>
        </row>
        <row r="495">
          <cell r="A495" t="e">
            <v>#REF!</v>
          </cell>
        </row>
        <row r="496">
          <cell r="A496" t="e">
            <v>#REF!</v>
          </cell>
        </row>
        <row r="497">
          <cell r="A497" t="e">
            <v>#REF!</v>
          </cell>
        </row>
        <row r="498">
          <cell r="A498" t="e">
            <v>#REF!</v>
          </cell>
        </row>
        <row r="499">
          <cell r="A499" t="e">
            <v>#REF!</v>
          </cell>
        </row>
        <row r="500">
          <cell r="A500" t="e">
            <v>#REF!</v>
          </cell>
        </row>
        <row r="501">
          <cell r="A501" t="e">
            <v>#REF!</v>
          </cell>
        </row>
        <row r="502">
          <cell r="A502" t="e">
            <v>#REF!</v>
          </cell>
        </row>
        <row r="503">
          <cell r="A503" t="e">
            <v>#REF!</v>
          </cell>
        </row>
        <row r="504">
          <cell r="A504" t="e">
            <v>#REF!</v>
          </cell>
        </row>
        <row r="505">
          <cell r="A505" t="e">
            <v>#REF!</v>
          </cell>
        </row>
        <row r="506">
          <cell r="A506" t="e">
            <v>#REF!</v>
          </cell>
        </row>
        <row r="507">
          <cell r="A507" t="e">
            <v>#REF!</v>
          </cell>
        </row>
        <row r="508">
          <cell r="A508" t="e">
            <v>#REF!</v>
          </cell>
        </row>
        <row r="509">
          <cell r="A509" t="e">
            <v>#REF!</v>
          </cell>
        </row>
        <row r="510">
          <cell r="A510" t="e">
            <v>#REF!</v>
          </cell>
        </row>
        <row r="511">
          <cell r="A511" t="e">
            <v>#REF!</v>
          </cell>
        </row>
        <row r="512">
          <cell r="A512" t="e">
            <v>#REF!</v>
          </cell>
        </row>
        <row r="513">
          <cell r="A513" t="e">
            <v>#REF!</v>
          </cell>
        </row>
        <row r="514">
          <cell r="A514" t="e">
            <v>#REF!</v>
          </cell>
        </row>
        <row r="515">
          <cell r="A515" t="e">
            <v>#REF!</v>
          </cell>
        </row>
        <row r="516">
          <cell r="A516" t="e">
            <v>#REF!</v>
          </cell>
        </row>
        <row r="517">
          <cell r="A517" t="e">
            <v>#REF!</v>
          </cell>
        </row>
        <row r="518">
          <cell r="A518" t="e">
            <v>#REF!</v>
          </cell>
        </row>
        <row r="519">
          <cell r="A519" t="e">
            <v>#REF!</v>
          </cell>
        </row>
        <row r="520">
          <cell r="A520" t="e">
            <v>#REF!</v>
          </cell>
        </row>
        <row r="521">
          <cell r="A521" t="e">
            <v>#REF!</v>
          </cell>
        </row>
        <row r="522">
          <cell r="A522" t="e">
            <v>#REF!</v>
          </cell>
        </row>
        <row r="523">
          <cell r="A523" t="e">
            <v>#REF!</v>
          </cell>
        </row>
        <row r="524">
          <cell r="A524" t="e">
            <v>#REF!</v>
          </cell>
        </row>
        <row r="525">
          <cell r="A525" t="e">
            <v>#REF!</v>
          </cell>
        </row>
        <row r="526">
          <cell r="A526" t="e">
            <v>#REF!</v>
          </cell>
        </row>
        <row r="527">
          <cell r="A527" t="e">
            <v>#REF!</v>
          </cell>
        </row>
        <row r="528">
          <cell r="A528" t="e">
            <v>#REF!</v>
          </cell>
        </row>
        <row r="529">
          <cell r="A529" t="e">
            <v>#REF!</v>
          </cell>
        </row>
        <row r="530">
          <cell r="A530" t="e">
            <v>#REF!</v>
          </cell>
        </row>
        <row r="531">
          <cell r="A531" t="e">
            <v>#REF!</v>
          </cell>
        </row>
        <row r="532">
          <cell r="A532" t="e">
            <v>#REF!</v>
          </cell>
        </row>
        <row r="533">
          <cell r="A533" t="e">
            <v>#REF!</v>
          </cell>
        </row>
        <row r="534">
          <cell r="A534" t="e">
            <v>#REF!</v>
          </cell>
        </row>
        <row r="535">
          <cell r="A535" t="e">
            <v>#REF!</v>
          </cell>
        </row>
        <row r="536">
          <cell r="A536" t="e">
            <v>#REF!</v>
          </cell>
        </row>
        <row r="537">
          <cell r="A537" t="e">
            <v>#REF!</v>
          </cell>
        </row>
        <row r="538">
          <cell r="A538" t="e">
            <v>#REF!</v>
          </cell>
        </row>
        <row r="539">
          <cell r="A539" t="e">
            <v>#REF!</v>
          </cell>
        </row>
        <row r="540">
          <cell r="A540" t="e">
            <v>#REF!</v>
          </cell>
        </row>
        <row r="541">
          <cell r="A541" t="e">
            <v>#REF!</v>
          </cell>
        </row>
        <row r="542">
          <cell r="A542" t="e">
            <v>#REF!</v>
          </cell>
        </row>
        <row r="543">
          <cell r="A543" t="e">
            <v>#REF!</v>
          </cell>
        </row>
        <row r="544">
          <cell r="A544" t="e">
            <v>#REF!</v>
          </cell>
        </row>
        <row r="545">
          <cell r="A545" t="e">
            <v>#REF!</v>
          </cell>
        </row>
        <row r="546">
          <cell r="A546" t="e">
            <v>#REF!</v>
          </cell>
        </row>
        <row r="547">
          <cell r="A547" t="e">
            <v>#REF!</v>
          </cell>
        </row>
        <row r="548">
          <cell r="A548" t="e">
            <v>#REF!</v>
          </cell>
        </row>
        <row r="549">
          <cell r="A549" t="e">
            <v>#REF!</v>
          </cell>
        </row>
        <row r="550">
          <cell r="A550" t="e">
            <v>#REF!</v>
          </cell>
        </row>
        <row r="551">
          <cell r="A551" t="e">
            <v>#REF!</v>
          </cell>
        </row>
        <row r="552">
          <cell r="A552" t="e">
            <v>#REF!</v>
          </cell>
        </row>
        <row r="553">
          <cell r="A553" t="e">
            <v>#REF!</v>
          </cell>
        </row>
        <row r="554">
          <cell r="A554" t="e">
            <v>#REF!</v>
          </cell>
        </row>
        <row r="555">
          <cell r="A555" t="e">
            <v>#REF!</v>
          </cell>
        </row>
        <row r="556">
          <cell r="A556" t="e">
            <v>#REF!</v>
          </cell>
        </row>
        <row r="557">
          <cell r="A557" t="e">
            <v>#REF!</v>
          </cell>
        </row>
        <row r="558">
          <cell r="A558" t="e">
            <v>#REF!</v>
          </cell>
        </row>
        <row r="559">
          <cell r="A559" t="e">
            <v>#REF!</v>
          </cell>
        </row>
        <row r="560">
          <cell r="A560" t="e">
            <v>#REF!</v>
          </cell>
        </row>
        <row r="561">
          <cell r="A561" t="e">
            <v>#REF!</v>
          </cell>
        </row>
        <row r="562">
          <cell r="A562" t="e">
            <v>#REF!</v>
          </cell>
        </row>
        <row r="563">
          <cell r="A563" t="e">
            <v>#REF!</v>
          </cell>
        </row>
        <row r="564">
          <cell r="A564" t="e">
            <v>#REF!</v>
          </cell>
        </row>
        <row r="565">
          <cell r="A565" t="e">
            <v>#REF!</v>
          </cell>
        </row>
        <row r="566">
          <cell r="A566" t="e">
            <v>#REF!</v>
          </cell>
        </row>
        <row r="567">
          <cell r="A567" t="e">
            <v>#REF!</v>
          </cell>
        </row>
        <row r="568">
          <cell r="A568" t="e">
            <v>#REF!</v>
          </cell>
        </row>
        <row r="569">
          <cell r="A569" t="e">
            <v>#REF!</v>
          </cell>
        </row>
        <row r="570">
          <cell r="A570" t="e">
            <v>#REF!</v>
          </cell>
        </row>
        <row r="571">
          <cell r="A571" t="e">
            <v>#REF!</v>
          </cell>
        </row>
        <row r="572">
          <cell r="A572" t="e">
            <v>#REF!</v>
          </cell>
        </row>
        <row r="573">
          <cell r="A573" t="e">
            <v>#REF!</v>
          </cell>
        </row>
        <row r="574">
          <cell r="A574" t="e">
            <v>#REF!</v>
          </cell>
        </row>
        <row r="575">
          <cell r="A575" t="e">
            <v>#REF!</v>
          </cell>
        </row>
        <row r="576">
          <cell r="A576" t="e">
            <v>#REF!</v>
          </cell>
        </row>
        <row r="577">
          <cell r="A577" t="e">
            <v>#REF!</v>
          </cell>
        </row>
        <row r="578">
          <cell r="A578" t="e">
            <v>#REF!</v>
          </cell>
        </row>
        <row r="579">
          <cell r="A579" t="e">
            <v>#REF!</v>
          </cell>
        </row>
        <row r="580">
          <cell r="A580" t="e">
            <v>#REF!</v>
          </cell>
        </row>
        <row r="581">
          <cell r="A581" t="e">
            <v>#REF!</v>
          </cell>
        </row>
        <row r="582">
          <cell r="A582" t="e">
            <v>#REF!</v>
          </cell>
        </row>
        <row r="583">
          <cell r="A583" t="e">
            <v>#REF!</v>
          </cell>
        </row>
        <row r="584">
          <cell r="A584" t="e">
            <v>#REF!</v>
          </cell>
        </row>
        <row r="585">
          <cell r="A585" t="e">
            <v>#REF!</v>
          </cell>
        </row>
        <row r="586">
          <cell r="A586" t="e">
            <v>#REF!</v>
          </cell>
        </row>
        <row r="587">
          <cell r="A587" t="e">
            <v>#REF!</v>
          </cell>
        </row>
        <row r="588">
          <cell r="A588" t="e">
            <v>#REF!</v>
          </cell>
        </row>
        <row r="589">
          <cell r="A589" t="e">
            <v>#REF!</v>
          </cell>
        </row>
        <row r="590">
          <cell r="A590" t="e">
            <v>#REF!</v>
          </cell>
        </row>
        <row r="591">
          <cell r="A591" t="e">
            <v>#REF!</v>
          </cell>
        </row>
        <row r="592">
          <cell r="A592" t="e">
            <v>#REF!</v>
          </cell>
        </row>
        <row r="593">
          <cell r="A593" t="e">
            <v>#REF!</v>
          </cell>
        </row>
        <row r="594">
          <cell r="A594" t="e">
            <v>#REF!</v>
          </cell>
        </row>
        <row r="595">
          <cell r="A595" t="e">
            <v>#REF!</v>
          </cell>
        </row>
        <row r="596">
          <cell r="A596" t="e">
            <v>#REF!</v>
          </cell>
        </row>
        <row r="597">
          <cell r="A597" t="e">
            <v>#REF!</v>
          </cell>
        </row>
        <row r="598">
          <cell r="A598" t="e">
            <v>#REF!</v>
          </cell>
        </row>
        <row r="599">
          <cell r="A599" t="e">
            <v>#REF!</v>
          </cell>
        </row>
        <row r="600">
          <cell r="A600" t="e">
            <v>#REF!</v>
          </cell>
        </row>
        <row r="601">
          <cell r="A601" t="e">
            <v>#REF!</v>
          </cell>
        </row>
        <row r="602">
          <cell r="A602" t="e">
            <v>#REF!</v>
          </cell>
        </row>
        <row r="603">
          <cell r="A603" t="e">
            <v>#REF!</v>
          </cell>
        </row>
        <row r="604">
          <cell r="A604" t="e">
            <v>#REF!</v>
          </cell>
        </row>
        <row r="605">
          <cell r="A605" t="e">
            <v>#REF!</v>
          </cell>
        </row>
        <row r="606">
          <cell r="A606" t="e">
            <v>#REF!</v>
          </cell>
        </row>
        <row r="607">
          <cell r="A607" t="e">
            <v>#REF!</v>
          </cell>
        </row>
        <row r="608">
          <cell r="A608" t="e">
            <v>#REF!</v>
          </cell>
        </row>
        <row r="609">
          <cell r="A609" t="e">
            <v>#REF!</v>
          </cell>
        </row>
        <row r="610">
          <cell r="A610" t="e">
            <v>#REF!</v>
          </cell>
        </row>
        <row r="611">
          <cell r="A611" t="e">
            <v>#REF!</v>
          </cell>
        </row>
        <row r="612">
          <cell r="A612" t="e">
            <v>#REF!</v>
          </cell>
        </row>
        <row r="613">
          <cell r="A613" t="e">
            <v>#REF!</v>
          </cell>
        </row>
        <row r="614">
          <cell r="A614" t="e">
            <v>#REF!</v>
          </cell>
        </row>
        <row r="615">
          <cell r="A615" t="e">
            <v>#REF!</v>
          </cell>
        </row>
        <row r="616">
          <cell r="A616" t="e">
            <v>#REF!</v>
          </cell>
        </row>
        <row r="617">
          <cell r="A617" t="e">
            <v>#REF!</v>
          </cell>
        </row>
        <row r="618">
          <cell r="A618" t="e">
            <v>#REF!</v>
          </cell>
        </row>
        <row r="619">
          <cell r="A619" t="e">
            <v>#REF!</v>
          </cell>
        </row>
        <row r="620">
          <cell r="A620" t="e">
            <v>#REF!</v>
          </cell>
        </row>
        <row r="621">
          <cell r="A621" t="e">
            <v>#REF!</v>
          </cell>
        </row>
        <row r="622">
          <cell r="A622" t="e">
            <v>#REF!</v>
          </cell>
        </row>
        <row r="623">
          <cell r="A623" t="e">
            <v>#REF!</v>
          </cell>
        </row>
        <row r="624">
          <cell r="A624" t="e">
            <v>#REF!</v>
          </cell>
        </row>
        <row r="625">
          <cell r="A625" t="e">
            <v>#REF!</v>
          </cell>
        </row>
        <row r="626">
          <cell r="A626" t="e">
            <v>#REF!</v>
          </cell>
        </row>
        <row r="627">
          <cell r="A627" t="e">
            <v>#REF!</v>
          </cell>
        </row>
        <row r="628">
          <cell r="A628" t="e">
            <v>#REF!</v>
          </cell>
        </row>
        <row r="629">
          <cell r="A629" t="e">
            <v>#REF!</v>
          </cell>
        </row>
        <row r="630">
          <cell r="A630" t="e">
            <v>#REF!</v>
          </cell>
        </row>
        <row r="631">
          <cell r="A631" t="e">
            <v>#REF!</v>
          </cell>
        </row>
        <row r="632">
          <cell r="A632" t="e">
            <v>#REF!</v>
          </cell>
        </row>
        <row r="633">
          <cell r="A633" t="e">
            <v>#REF!</v>
          </cell>
        </row>
        <row r="634">
          <cell r="A634" t="e">
            <v>#REF!</v>
          </cell>
        </row>
        <row r="635">
          <cell r="A635" t="e">
            <v>#REF!</v>
          </cell>
        </row>
        <row r="636">
          <cell r="A636" t="e">
            <v>#REF!</v>
          </cell>
        </row>
        <row r="637">
          <cell r="A637" t="e">
            <v>#REF!</v>
          </cell>
        </row>
        <row r="638">
          <cell r="A638" t="e">
            <v>#REF!</v>
          </cell>
        </row>
        <row r="639">
          <cell r="A639" t="e">
            <v>#REF!</v>
          </cell>
        </row>
        <row r="640">
          <cell r="A640" t="e">
            <v>#REF!</v>
          </cell>
        </row>
        <row r="641">
          <cell r="A641" t="e">
            <v>#REF!</v>
          </cell>
        </row>
        <row r="642">
          <cell r="A642" t="e">
            <v>#REF!</v>
          </cell>
        </row>
        <row r="643">
          <cell r="A643" t="e">
            <v>#REF!</v>
          </cell>
        </row>
        <row r="644">
          <cell r="A644" t="e">
            <v>#REF!</v>
          </cell>
        </row>
        <row r="645">
          <cell r="A645" t="e">
            <v>#REF!</v>
          </cell>
        </row>
        <row r="646">
          <cell r="A646" t="e">
            <v>#REF!</v>
          </cell>
        </row>
        <row r="647">
          <cell r="A647" t="e">
            <v>#REF!</v>
          </cell>
        </row>
        <row r="648">
          <cell r="A648" t="e">
            <v>#REF!</v>
          </cell>
        </row>
        <row r="649">
          <cell r="A649" t="e">
            <v>#REF!</v>
          </cell>
        </row>
        <row r="650">
          <cell r="A650" t="e">
            <v>#REF!</v>
          </cell>
        </row>
        <row r="651">
          <cell r="A651" t="e">
            <v>#REF!</v>
          </cell>
        </row>
        <row r="652">
          <cell r="A652" t="e">
            <v>#REF!</v>
          </cell>
        </row>
        <row r="653">
          <cell r="A653" t="e">
            <v>#REF!</v>
          </cell>
        </row>
        <row r="654">
          <cell r="A654" t="e">
            <v>#REF!</v>
          </cell>
        </row>
        <row r="655">
          <cell r="A655" t="e">
            <v>#REF!</v>
          </cell>
        </row>
        <row r="656">
          <cell r="A656" t="e">
            <v>#REF!</v>
          </cell>
        </row>
        <row r="657">
          <cell r="A657" t="e">
            <v>#REF!</v>
          </cell>
        </row>
        <row r="658">
          <cell r="A658" t="e">
            <v>#REF!</v>
          </cell>
        </row>
        <row r="659">
          <cell r="A659" t="e">
            <v>#REF!</v>
          </cell>
        </row>
        <row r="660">
          <cell r="A660" t="e">
            <v>#REF!</v>
          </cell>
        </row>
        <row r="661">
          <cell r="A661" t="e">
            <v>#REF!</v>
          </cell>
        </row>
        <row r="662">
          <cell r="A662" t="e">
            <v>#REF!</v>
          </cell>
        </row>
        <row r="663">
          <cell r="A663" t="e">
            <v>#REF!</v>
          </cell>
        </row>
        <row r="664">
          <cell r="A664" t="e">
            <v>#REF!</v>
          </cell>
        </row>
        <row r="665">
          <cell r="A665" t="e">
            <v>#REF!</v>
          </cell>
        </row>
        <row r="666">
          <cell r="A666" t="e">
            <v>#REF!</v>
          </cell>
        </row>
        <row r="667">
          <cell r="A667" t="e">
            <v>#REF!</v>
          </cell>
        </row>
        <row r="668">
          <cell r="A668" t="e">
            <v>#REF!</v>
          </cell>
        </row>
        <row r="669">
          <cell r="A669" t="e">
            <v>#REF!</v>
          </cell>
        </row>
        <row r="670">
          <cell r="A670" t="e">
            <v>#REF!</v>
          </cell>
        </row>
        <row r="671">
          <cell r="A671" t="e">
            <v>#REF!</v>
          </cell>
        </row>
        <row r="672">
          <cell r="A672" t="e">
            <v>#REF!</v>
          </cell>
        </row>
        <row r="673">
          <cell r="A673" t="e">
            <v>#REF!</v>
          </cell>
        </row>
        <row r="674">
          <cell r="A674" t="e">
            <v>#REF!</v>
          </cell>
        </row>
        <row r="675">
          <cell r="A675" t="e">
            <v>#REF!</v>
          </cell>
        </row>
        <row r="676">
          <cell r="A676" t="e">
            <v>#REF!</v>
          </cell>
        </row>
        <row r="677">
          <cell r="A677" t="e">
            <v>#REF!</v>
          </cell>
        </row>
        <row r="678">
          <cell r="A678" t="e">
            <v>#REF!</v>
          </cell>
        </row>
        <row r="679">
          <cell r="A679" t="e">
            <v>#REF!</v>
          </cell>
        </row>
        <row r="680">
          <cell r="A680" t="e">
            <v>#REF!</v>
          </cell>
        </row>
        <row r="681">
          <cell r="A681" t="e">
            <v>#REF!</v>
          </cell>
        </row>
        <row r="682">
          <cell r="A682" t="e">
            <v>#REF!</v>
          </cell>
        </row>
        <row r="683">
          <cell r="A683" t="e">
            <v>#REF!</v>
          </cell>
        </row>
        <row r="684">
          <cell r="A684" t="e">
            <v>#REF!</v>
          </cell>
        </row>
        <row r="685">
          <cell r="A685" t="e">
            <v>#REF!</v>
          </cell>
        </row>
        <row r="686">
          <cell r="A686" t="e">
            <v>#REF!</v>
          </cell>
        </row>
        <row r="687">
          <cell r="A687" t="e">
            <v>#REF!</v>
          </cell>
        </row>
        <row r="688">
          <cell r="A688" t="e">
            <v>#REF!</v>
          </cell>
        </row>
        <row r="689">
          <cell r="A689" t="e">
            <v>#REF!</v>
          </cell>
        </row>
        <row r="690">
          <cell r="A690" t="e">
            <v>#REF!</v>
          </cell>
        </row>
        <row r="691">
          <cell r="A691" t="e">
            <v>#REF!</v>
          </cell>
        </row>
        <row r="692">
          <cell r="A692" t="e">
            <v>#REF!</v>
          </cell>
        </row>
        <row r="693">
          <cell r="A693" t="e">
            <v>#REF!</v>
          </cell>
        </row>
        <row r="694">
          <cell r="A694" t="e">
            <v>#REF!</v>
          </cell>
        </row>
        <row r="695">
          <cell r="A695" t="e">
            <v>#REF!</v>
          </cell>
        </row>
        <row r="696">
          <cell r="A696" t="e">
            <v>#REF!</v>
          </cell>
        </row>
        <row r="697">
          <cell r="A697" t="e">
            <v>#REF!</v>
          </cell>
        </row>
        <row r="698">
          <cell r="A698" t="e">
            <v>#REF!</v>
          </cell>
        </row>
        <row r="699">
          <cell r="A699" t="e">
            <v>#REF!</v>
          </cell>
        </row>
        <row r="700">
          <cell r="A700" t="e">
            <v>#REF!</v>
          </cell>
        </row>
        <row r="701">
          <cell r="A701" t="e">
            <v>#REF!</v>
          </cell>
        </row>
        <row r="702">
          <cell r="A702" t="e">
            <v>#REF!</v>
          </cell>
        </row>
        <row r="703">
          <cell r="A703" t="e">
            <v>#REF!</v>
          </cell>
        </row>
        <row r="704">
          <cell r="A704" t="e">
            <v>#REF!</v>
          </cell>
        </row>
        <row r="705">
          <cell r="A705" t="e">
            <v>#REF!</v>
          </cell>
        </row>
        <row r="706">
          <cell r="A706" t="e">
            <v>#REF!</v>
          </cell>
        </row>
        <row r="707">
          <cell r="A707" t="e">
            <v>#REF!</v>
          </cell>
        </row>
        <row r="708">
          <cell r="A708" t="e">
            <v>#REF!</v>
          </cell>
        </row>
        <row r="709">
          <cell r="A709" t="e">
            <v>#REF!</v>
          </cell>
        </row>
        <row r="710">
          <cell r="A710" t="e">
            <v>#REF!</v>
          </cell>
        </row>
        <row r="711">
          <cell r="A711" t="e">
            <v>#REF!</v>
          </cell>
        </row>
        <row r="712">
          <cell r="A712" t="e">
            <v>#REF!</v>
          </cell>
        </row>
        <row r="713">
          <cell r="A713" t="e">
            <v>#REF!</v>
          </cell>
        </row>
        <row r="714">
          <cell r="A714" t="e">
            <v>#REF!</v>
          </cell>
        </row>
        <row r="715">
          <cell r="A715" t="e">
            <v>#REF!</v>
          </cell>
        </row>
        <row r="716">
          <cell r="A716" t="e">
            <v>#REF!</v>
          </cell>
        </row>
        <row r="717">
          <cell r="A717" t="e">
            <v>#REF!</v>
          </cell>
        </row>
        <row r="718">
          <cell r="A718" t="e">
            <v>#REF!</v>
          </cell>
        </row>
        <row r="719">
          <cell r="A719" t="e">
            <v>#REF!</v>
          </cell>
        </row>
        <row r="720">
          <cell r="A720" t="e">
            <v>#REF!</v>
          </cell>
        </row>
        <row r="721">
          <cell r="A721" t="e">
            <v>#REF!</v>
          </cell>
        </row>
        <row r="722">
          <cell r="A722" t="e">
            <v>#REF!</v>
          </cell>
        </row>
        <row r="723">
          <cell r="A723" t="e">
            <v>#REF!</v>
          </cell>
        </row>
        <row r="724">
          <cell r="A724" t="e">
            <v>#REF!</v>
          </cell>
        </row>
        <row r="725">
          <cell r="A725" t="e">
            <v>#REF!</v>
          </cell>
        </row>
        <row r="726">
          <cell r="A726" t="e">
            <v>#REF!</v>
          </cell>
        </row>
        <row r="727">
          <cell r="A727" t="e">
            <v>#REF!</v>
          </cell>
        </row>
        <row r="728">
          <cell r="A728" t="e">
            <v>#REF!</v>
          </cell>
        </row>
        <row r="729">
          <cell r="A729" t="e">
            <v>#REF!</v>
          </cell>
        </row>
        <row r="730">
          <cell r="A730" t="e">
            <v>#REF!</v>
          </cell>
        </row>
        <row r="731">
          <cell r="A731" t="e">
            <v>#REF!</v>
          </cell>
        </row>
        <row r="732">
          <cell r="A732" t="e">
            <v>#REF!</v>
          </cell>
        </row>
        <row r="734">
          <cell r="A734" t="e">
            <v>#REF!</v>
          </cell>
        </row>
        <row r="735">
          <cell r="A735" t="e">
            <v>#REF!</v>
          </cell>
        </row>
        <row r="736">
          <cell r="A736" t="e">
            <v>#REF!</v>
          </cell>
        </row>
        <row r="737">
          <cell r="A737" t="e">
            <v>#REF!</v>
          </cell>
        </row>
        <row r="738">
          <cell r="A738" t="e">
            <v>#REF!</v>
          </cell>
        </row>
        <row r="739">
          <cell r="A739" t="e">
            <v>#REF!</v>
          </cell>
        </row>
        <row r="740">
          <cell r="A740" t="e">
            <v>#REF!</v>
          </cell>
        </row>
        <row r="741">
          <cell r="A741" t="e">
            <v>#REF!</v>
          </cell>
        </row>
        <row r="742">
          <cell r="A742" t="e">
            <v>#REF!</v>
          </cell>
        </row>
        <row r="743">
          <cell r="A743" t="e">
            <v>#REF!</v>
          </cell>
        </row>
        <row r="744">
          <cell r="A744" t="e">
            <v>#REF!</v>
          </cell>
        </row>
        <row r="745">
          <cell r="A745" t="e">
            <v>#REF!</v>
          </cell>
        </row>
        <row r="746">
          <cell r="A746" t="e">
            <v>#REF!</v>
          </cell>
        </row>
        <row r="748">
          <cell r="A748" t="e">
            <v>#REF!</v>
          </cell>
        </row>
        <row r="749">
          <cell r="A749" t="e">
            <v>#REF!</v>
          </cell>
        </row>
        <row r="750">
          <cell r="A750" t="e">
            <v>#REF!</v>
          </cell>
        </row>
        <row r="751">
          <cell r="A751" t="e">
            <v>#REF!</v>
          </cell>
        </row>
        <row r="752">
          <cell r="A752" t="e">
            <v>#REF!</v>
          </cell>
        </row>
        <row r="753">
          <cell r="A753" t="e">
            <v>#REF!</v>
          </cell>
        </row>
        <row r="754">
          <cell r="A754" t="e">
            <v>#REF!</v>
          </cell>
        </row>
        <row r="755">
          <cell r="A755" t="e">
            <v>#REF!</v>
          </cell>
        </row>
        <row r="756">
          <cell r="A756" t="e">
            <v>#REF!</v>
          </cell>
        </row>
        <row r="757">
          <cell r="A757" t="e">
            <v>#REF!</v>
          </cell>
        </row>
        <row r="758">
          <cell r="A758" t="e">
            <v>#REF!</v>
          </cell>
        </row>
        <row r="759">
          <cell r="A759" t="e">
            <v>#REF!</v>
          </cell>
        </row>
        <row r="760">
          <cell r="A760" t="e">
            <v>#REF!</v>
          </cell>
        </row>
        <row r="761">
          <cell r="A761" t="e">
            <v>#REF!</v>
          </cell>
        </row>
        <row r="762">
          <cell r="A762" t="e">
            <v>#REF!</v>
          </cell>
        </row>
        <row r="763">
          <cell r="A763" t="e">
            <v>#REF!</v>
          </cell>
        </row>
        <row r="764">
          <cell r="A764" t="e">
            <v>#REF!</v>
          </cell>
        </row>
        <row r="765">
          <cell r="A765" t="e">
            <v>#REF!</v>
          </cell>
        </row>
        <row r="766">
          <cell r="A766" t="e">
            <v>#REF!</v>
          </cell>
        </row>
        <row r="767">
          <cell r="A767" t="e">
            <v>#REF!</v>
          </cell>
        </row>
        <row r="768">
          <cell r="A768" t="e">
            <v>#REF!</v>
          </cell>
        </row>
        <row r="769">
          <cell r="A769" t="e">
            <v>#REF!</v>
          </cell>
        </row>
        <row r="770">
          <cell r="A770" t="e">
            <v>#REF!</v>
          </cell>
        </row>
        <row r="771">
          <cell r="A771" t="e">
            <v>#REF!</v>
          </cell>
        </row>
        <row r="772">
          <cell r="A772" t="e">
            <v>#REF!</v>
          </cell>
        </row>
        <row r="773">
          <cell r="A773" t="e">
            <v>#REF!</v>
          </cell>
        </row>
        <row r="774">
          <cell r="A774" t="e">
            <v>#REF!</v>
          </cell>
        </row>
        <row r="775">
          <cell r="A775" t="e">
            <v>#REF!</v>
          </cell>
        </row>
        <row r="776">
          <cell r="A776" t="e">
            <v>#REF!</v>
          </cell>
        </row>
        <row r="777">
          <cell r="A777" t="e">
            <v>#REF!</v>
          </cell>
        </row>
        <row r="778">
          <cell r="A778" t="e">
            <v>#REF!</v>
          </cell>
        </row>
        <row r="779">
          <cell r="A779" t="e">
            <v>#REF!</v>
          </cell>
        </row>
        <row r="780">
          <cell r="A780" t="e">
            <v>#REF!</v>
          </cell>
        </row>
        <row r="781">
          <cell r="A781" t="e">
            <v>#REF!</v>
          </cell>
        </row>
        <row r="782">
          <cell r="A782" t="e">
            <v>#REF!</v>
          </cell>
        </row>
        <row r="783">
          <cell r="A783" t="e">
            <v>#REF!</v>
          </cell>
        </row>
        <row r="784">
          <cell r="A784" t="e">
            <v>#REF!</v>
          </cell>
        </row>
        <row r="785">
          <cell r="A785" t="e">
            <v>#REF!</v>
          </cell>
        </row>
        <row r="786">
          <cell r="A786" t="e">
            <v>#REF!</v>
          </cell>
        </row>
        <row r="787">
          <cell r="A787" t="e">
            <v>#REF!</v>
          </cell>
        </row>
        <row r="788">
          <cell r="A788" t="e">
            <v>#REF!</v>
          </cell>
        </row>
        <row r="789">
          <cell r="A789" t="e">
            <v>#REF!</v>
          </cell>
        </row>
        <row r="790">
          <cell r="A790" t="e">
            <v>#REF!</v>
          </cell>
        </row>
        <row r="791">
          <cell r="A791" t="e">
            <v>#REF!</v>
          </cell>
        </row>
        <row r="792">
          <cell r="A792" t="e">
            <v>#REF!</v>
          </cell>
        </row>
        <row r="793">
          <cell r="A793" t="e">
            <v>#REF!</v>
          </cell>
        </row>
        <row r="794">
          <cell r="A794" t="e">
            <v>#REF!</v>
          </cell>
        </row>
        <row r="795">
          <cell r="A795" t="e">
            <v>#REF!</v>
          </cell>
        </row>
        <row r="796">
          <cell r="A796" t="e">
            <v>#REF!</v>
          </cell>
        </row>
        <row r="797">
          <cell r="A797" t="e">
            <v>#REF!</v>
          </cell>
        </row>
        <row r="798">
          <cell r="A798" t="e">
            <v>#REF!</v>
          </cell>
        </row>
        <row r="799">
          <cell r="A799" t="e">
            <v>#REF!</v>
          </cell>
        </row>
        <row r="800">
          <cell r="A800" t="e">
            <v>#REF!</v>
          </cell>
        </row>
        <row r="801">
          <cell r="A801" t="e">
            <v>#REF!</v>
          </cell>
        </row>
        <row r="802">
          <cell r="A802" t="e">
            <v>#REF!</v>
          </cell>
        </row>
        <row r="803">
          <cell r="A803" t="e">
            <v>#REF!</v>
          </cell>
        </row>
        <row r="804">
          <cell r="A804" t="e">
            <v>#REF!</v>
          </cell>
        </row>
        <row r="805">
          <cell r="A805" t="e">
            <v>#REF!</v>
          </cell>
        </row>
        <row r="806">
          <cell r="A806" t="e">
            <v>#REF!</v>
          </cell>
        </row>
        <row r="807">
          <cell r="A807" t="e">
            <v>#REF!</v>
          </cell>
        </row>
        <row r="808">
          <cell r="A808" t="e">
            <v>#REF!</v>
          </cell>
        </row>
        <row r="809">
          <cell r="A809" t="e">
            <v>#REF!</v>
          </cell>
        </row>
        <row r="810">
          <cell r="A810" t="e">
            <v>#REF!</v>
          </cell>
        </row>
        <row r="811">
          <cell r="A811" t="e">
            <v>#REF!</v>
          </cell>
        </row>
        <row r="812">
          <cell r="A812" t="e">
            <v>#REF!</v>
          </cell>
        </row>
        <row r="813">
          <cell r="A813" t="e">
            <v>#REF!</v>
          </cell>
        </row>
        <row r="814">
          <cell r="A814" t="e">
            <v>#REF!</v>
          </cell>
        </row>
        <row r="815">
          <cell r="A815" t="e">
            <v>#REF!</v>
          </cell>
        </row>
        <row r="816">
          <cell r="A816" t="e">
            <v>#REF!</v>
          </cell>
        </row>
        <row r="817">
          <cell r="A817" t="e">
            <v>#REF!</v>
          </cell>
        </row>
        <row r="818">
          <cell r="A818" t="e">
            <v>#REF!</v>
          </cell>
        </row>
        <row r="819">
          <cell r="A819" t="e">
            <v>#REF!</v>
          </cell>
        </row>
        <row r="820">
          <cell r="A820" t="e">
            <v>#REF!</v>
          </cell>
        </row>
        <row r="821">
          <cell r="A821" t="e">
            <v>#REF!</v>
          </cell>
        </row>
        <row r="822">
          <cell r="A822" t="e">
            <v>#REF!</v>
          </cell>
        </row>
        <row r="823">
          <cell r="A823" t="e">
            <v>#REF!</v>
          </cell>
        </row>
        <row r="824">
          <cell r="A824" t="e">
            <v>#REF!</v>
          </cell>
        </row>
        <row r="825">
          <cell r="A825" t="e">
            <v>#REF!</v>
          </cell>
        </row>
        <row r="826">
          <cell r="A826" t="e">
            <v>#REF!</v>
          </cell>
        </row>
        <row r="827">
          <cell r="A827" t="e">
            <v>#REF!</v>
          </cell>
        </row>
        <row r="828">
          <cell r="A828" t="e">
            <v>#REF!</v>
          </cell>
        </row>
        <row r="829">
          <cell r="A829" t="e">
            <v>#REF!</v>
          </cell>
        </row>
        <row r="830">
          <cell r="A830" t="e">
            <v>#REF!</v>
          </cell>
        </row>
        <row r="831">
          <cell r="A831" t="e">
            <v>#REF!</v>
          </cell>
        </row>
        <row r="832">
          <cell r="A832" t="e">
            <v>#REF!</v>
          </cell>
        </row>
        <row r="833">
          <cell r="A833" t="e">
            <v>#REF!</v>
          </cell>
        </row>
        <row r="834">
          <cell r="A834" t="e">
            <v>#REF!</v>
          </cell>
        </row>
        <row r="835">
          <cell r="A835" t="e">
            <v>#REF!</v>
          </cell>
        </row>
        <row r="836">
          <cell r="A836" t="e">
            <v>#REF!</v>
          </cell>
        </row>
        <row r="837">
          <cell r="A837" t="e">
            <v>#REF!</v>
          </cell>
        </row>
        <row r="838">
          <cell r="A838" t="e">
            <v>#REF!</v>
          </cell>
        </row>
        <row r="839">
          <cell r="A839" t="e">
            <v>#REF!</v>
          </cell>
        </row>
        <row r="840">
          <cell r="A840" t="e">
            <v>#REF!</v>
          </cell>
        </row>
        <row r="841">
          <cell r="A841" t="e">
            <v>#REF!</v>
          </cell>
        </row>
        <row r="842">
          <cell r="A842" t="e">
            <v>#REF!</v>
          </cell>
        </row>
        <row r="843">
          <cell r="A843" t="e">
            <v>#REF!</v>
          </cell>
        </row>
        <row r="844">
          <cell r="A844" t="e">
            <v>#REF!</v>
          </cell>
        </row>
        <row r="845">
          <cell r="A845" t="e">
            <v>#REF!</v>
          </cell>
        </row>
        <row r="846">
          <cell r="A846" t="e">
            <v>#REF!</v>
          </cell>
        </row>
        <row r="847">
          <cell r="A847" t="e">
            <v>#REF!</v>
          </cell>
        </row>
        <row r="848">
          <cell r="A848" t="e">
            <v>#REF!</v>
          </cell>
        </row>
        <row r="849">
          <cell r="A849" t="e">
            <v>#REF!</v>
          </cell>
        </row>
        <row r="850">
          <cell r="A850" t="e">
            <v>#REF!</v>
          </cell>
        </row>
        <row r="851">
          <cell r="A851" t="e">
            <v>#REF!</v>
          </cell>
        </row>
        <row r="852">
          <cell r="A852" t="e">
            <v>#REF!</v>
          </cell>
        </row>
        <row r="853">
          <cell r="A853" t="e">
            <v>#REF!</v>
          </cell>
        </row>
        <row r="854">
          <cell r="A854" t="e">
            <v>#REF!</v>
          </cell>
        </row>
        <row r="855">
          <cell r="A855" t="e">
            <v>#REF!</v>
          </cell>
        </row>
        <row r="856">
          <cell r="A856" t="e">
            <v>#REF!</v>
          </cell>
        </row>
        <row r="857">
          <cell r="A857" t="e">
            <v>#REF!</v>
          </cell>
        </row>
        <row r="858">
          <cell r="A858" t="e">
            <v>#REF!</v>
          </cell>
        </row>
        <row r="859">
          <cell r="A859" t="e">
            <v>#REF!</v>
          </cell>
        </row>
        <row r="860">
          <cell r="A860" t="e">
            <v>#REF!</v>
          </cell>
        </row>
        <row r="861">
          <cell r="A861" t="e">
            <v>#REF!</v>
          </cell>
        </row>
        <row r="862">
          <cell r="A862" t="e">
            <v>#REF!</v>
          </cell>
        </row>
        <row r="863">
          <cell r="A863" t="e">
            <v>#REF!</v>
          </cell>
        </row>
        <row r="864">
          <cell r="A864" t="e">
            <v>#REF!</v>
          </cell>
        </row>
        <row r="865">
          <cell r="A865" t="e">
            <v>#REF!</v>
          </cell>
        </row>
        <row r="866">
          <cell r="A866" t="e">
            <v>#REF!</v>
          </cell>
        </row>
        <row r="867">
          <cell r="A867" t="e">
            <v>#REF!</v>
          </cell>
        </row>
        <row r="868">
          <cell r="A868" t="e">
            <v>#REF!</v>
          </cell>
        </row>
        <row r="869">
          <cell r="A869" t="e">
            <v>#REF!</v>
          </cell>
        </row>
        <row r="870">
          <cell r="A870" t="e">
            <v>#REF!</v>
          </cell>
        </row>
        <row r="871">
          <cell r="A871" t="e">
            <v>#REF!</v>
          </cell>
        </row>
        <row r="872">
          <cell r="A872" t="e">
            <v>#REF!</v>
          </cell>
        </row>
        <row r="873">
          <cell r="A873" t="e">
            <v>#REF!</v>
          </cell>
        </row>
        <row r="874">
          <cell r="A874" t="e">
            <v>#REF!</v>
          </cell>
        </row>
        <row r="875">
          <cell r="A875" t="e">
            <v>#REF!</v>
          </cell>
        </row>
        <row r="876">
          <cell r="A876" t="e">
            <v>#REF!</v>
          </cell>
        </row>
        <row r="877">
          <cell r="A877" t="e">
            <v>#REF!</v>
          </cell>
        </row>
        <row r="878">
          <cell r="A878" t="e">
            <v>#REF!</v>
          </cell>
        </row>
        <row r="879">
          <cell r="A879" t="e">
            <v>#REF!</v>
          </cell>
        </row>
        <row r="880">
          <cell r="A880" t="e">
            <v>#REF!</v>
          </cell>
        </row>
        <row r="881">
          <cell r="A881" t="e">
            <v>#REF!</v>
          </cell>
        </row>
        <row r="882">
          <cell r="A882" t="e">
            <v>#REF!</v>
          </cell>
        </row>
        <row r="883">
          <cell r="A883" t="e">
            <v>#REF!</v>
          </cell>
        </row>
        <row r="884">
          <cell r="A884" t="e">
            <v>#REF!</v>
          </cell>
        </row>
        <row r="885">
          <cell r="A885" t="e">
            <v>#REF!</v>
          </cell>
        </row>
        <row r="886">
          <cell r="A886" t="e">
            <v>#REF!</v>
          </cell>
        </row>
        <row r="887">
          <cell r="A887" t="e">
            <v>#REF!</v>
          </cell>
        </row>
        <row r="888">
          <cell r="A888" t="e">
            <v>#REF!</v>
          </cell>
        </row>
        <row r="889">
          <cell r="A889" t="e">
            <v>#REF!</v>
          </cell>
        </row>
        <row r="890">
          <cell r="A890" t="e">
            <v>#REF!</v>
          </cell>
        </row>
        <row r="891">
          <cell r="A891" t="e">
            <v>#REF!</v>
          </cell>
        </row>
        <row r="892">
          <cell r="A892" t="e">
            <v>#REF!</v>
          </cell>
        </row>
        <row r="893">
          <cell r="A893" t="e">
            <v>#REF!</v>
          </cell>
        </row>
        <row r="894">
          <cell r="A894" t="e">
            <v>#REF!</v>
          </cell>
        </row>
        <row r="895">
          <cell r="A895" t="e">
            <v>#REF!</v>
          </cell>
        </row>
        <row r="896">
          <cell r="A896" t="e">
            <v>#REF!</v>
          </cell>
        </row>
        <row r="897">
          <cell r="A897" t="e">
            <v>#REF!</v>
          </cell>
        </row>
        <row r="898">
          <cell r="A898" t="e">
            <v>#REF!</v>
          </cell>
        </row>
        <row r="899">
          <cell r="A899" t="e">
            <v>#REF!</v>
          </cell>
        </row>
        <row r="900">
          <cell r="A900" t="e">
            <v>#REF!</v>
          </cell>
        </row>
        <row r="901">
          <cell r="A901" t="e">
            <v>#REF!</v>
          </cell>
        </row>
        <row r="902">
          <cell r="A902" t="e">
            <v>#REF!</v>
          </cell>
        </row>
        <row r="903">
          <cell r="A903" t="e">
            <v>#REF!</v>
          </cell>
        </row>
        <row r="904">
          <cell r="A904" t="e">
            <v>#REF!</v>
          </cell>
        </row>
        <row r="905">
          <cell r="A905" t="e">
            <v>#REF!</v>
          </cell>
        </row>
        <row r="906">
          <cell r="A906" t="e">
            <v>#REF!</v>
          </cell>
        </row>
        <row r="907">
          <cell r="A907" t="e">
            <v>#REF!</v>
          </cell>
        </row>
        <row r="908">
          <cell r="A908" t="e">
            <v>#REF!</v>
          </cell>
        </row>
        <row r="909">
          <cell r="A909" t="e">
            <v>#REF!</v>
          </cell>
        </row>
        <row r="910">
          <cell r="A910" t="e">
            <v>#REF!</v>
          </cell>
        </row>
        <row r="911">
          <cell r="A911" t="e">
            <v>#REF!</v>
          </cell>
        </row>
        <row r="912">
          <cell r="A912" t="e">
            <v>#REF!</v>
          </cell>
        </row>
        <row r="913">
          <cell r="A913" t="e">
            <v>#REF!</v>
          </cell>
        </row>
        <row r="914">
          <cell r="A914" t="e">
            <v>#REF!</v>
          </cell>
        </row>
        <row r="915">
          <cell r="A915" t="e">
            <v>#REF!</v>
          </cell>
        </row>
        <row r="916">
          <cell r="A916" t="e">
            <v>#REF!</v>
          </cell>
        </row>
        <row r="917">
          <cell r="A917" t="e">
            <v>#REF!</v>
          </cell>
        </row>
        <row r="918">
          <cell r="A918" t="e">
            <v>#REF!</v>
          </cell>
        </row>
        <row r="919">
          <cell r="A919" t="e">
            <v>#REF!</v>
          </cell>
        </row>
        <row r="920">
          <cell r="A920" t="e">
            <v>#REF!</v>
          </cell>
        </row>
        <row r="921">
          <cell r="A921" t="e">
            <v>#REF!</v>
          </cell>
        </row>
        <row r="922">
          <cell r="A922" t="e">
            <v>#REF!</v>
          </cell>
        </row>
        <row r="923">
          <cell r="A923" t="e">
            <v>#REF!</v>
          </cell>
        </row>
        <row r="924">
          <cell r="A924" t="e">
            <v>#REF!</v>
          </cell>
        </row>
        <row r="925">
          <cell r="A925" t="e">
            <v>#REF!</v>
          </cell>
        </row>
        <row r="926">
          <cell r="A926" t="e">
            <v>#REF!</v>
          </cell>
        </row>
        <row r="927">
          <cell r="A927" t="e">
            <v>#REF!</v>
          </cell>
        </row>
        <row r="928">
          <cell r="A928" t="e">
            <v>#REF!</v>
          </cell>
        </row>
        <row r="929">
          <cell r="A929" t="e">
            <v>#REF!</v>
          </cell>
        </row>
        <row r="930">
          <cell r="A930" t="e">
            <v>#REF!</v>
          </cell>
        </row>
        <row r="931">
          <cell r="A931" t="e">
            <v>#REF!</v>
          </cell>
        </row>
        <row r="932">
          <cell r="A932" t="e">
            <v>#REF!</v>
          </cell>
        </row>
        <row r="933">
          <cell r="A933" t="e">
            <v>#REF!</v>
          </cell>
        </row>
        <row r="934">
          <cell r="A934" t="e">
            <v>#REF!</v>
          </cell>
        </row>
        <row r="935">
          <cell r="A935" t="e">
            <v>#REF!</v>
          </cell>
        </row>
        <row r="936">
          <cell r="A936" t="e">
            <v>#REF!</v>
          </cell>
        </row>
        <row r="937">
          <cell r="A937" t="e">
            <v>#REF!</v>
          </cell>
        </row>
        <row r="938">
          <cell r="A938" t="e">
            <v>#REF!</v>
          </cell>
        </row>
        <row r="939">
          <cell r="A939" t="e">
            <v>#REF!</v>
          </cell>
        </row>
        <row r="940">
          <cell r="A940" t="e">
            <v>#REF!</v>
          </cell>
        </row>
        <row r="941">
          <cell r="A941" t="e">
            <v>#REF!</v>
          </cell>
        </row>
        <row r="942">
          <cell r="A942" t="e">
            <v>#REF!</v>
          </cell>
        </row>
        <row r="943">
          <cell r="A943" t="e">
            <v>#REF!</v>
          </cell>
        </row>
        <row r="944">
          <cell r="A944" t="e">
            <v>#REF!</v>
          </cell>
        </row>
        <row r="945">
          <cell r="A945" t="e">
            <v>#REF!</v>
          </cell>
        </row>
        <row r="946">
          <cell r="A946" t="e">
            <v>#REF!</v>
          </cell>
        </row>
        <row r="947">
          <cell r="A947" t="e">
            <v>#REF!</v>
          </cell>
        </row>
        <row r="948">
          <cell r="A948" t="e">
            <v>#REF!</v>
          </cell>
        </row>
        <row r="949">
          <cell r="A949" t="e">
            <v>#REF!</v>
          </cell>
        </row>
        <row r="950">
          <cell r="A950" t="e">
            <v>#REF!</v>
          </cell>
        </row>
        <row r="951">
          <cell r="A951" t="e">
            <v>#REF!</v>
          </cell>
        </row>
        <row r="952">
          <cell r="A952" t="e">
            <v>#REF!</v>
          </cell>
        </row>
        <row r="953">
          <cell r="A953" t="e">
            <v>#REF!</v>
          </cell>
        </row>
        <row r="954">
          <cell r="A954" t="e">
            <v>#REF!</v>
          </cell>
        </row>
        <row r="955">
          <cell r="A955" t="e">
            <v>#REF!</v>
          </cell>
        </row>
        <row r="956">
          <cell r="A956" t="e">
            <v>#REF!</v>
          </cell>
        </row>
        <row r="957">
          <cell r="A957" t="e">
            <v>#REF!</v>
          </cell>
        </row>
        <row r="958">
          <cell r="A958" t="e">
            <v>#REF!</v>
          </cell>
        </row>
        <row r="959">
          <cell r="A959" t="e">
            <v>#REF!</v>
          </cell>
        </row>
        <row r="960">
          <cell r="A960" t="e">
            <v>#REF!</v>
          </cell>
        </row>
        <row r="961">
          <cell r="A961" t="e">
            <v>#REF!</v>
          </cell>
        </row>
        <row r="962">
          <cell r="A962" t="e">
            <v>#REF!</v>
          </cell>
        </row>
        <row r="963">
          <cell r="A963" t="e">
            <v>#REF!</v>
          </cell>
        </row>
        <row r="964">
          <cell r="A964" t="e">
            <v>#REF!</v>
          </cell>
        </row>
        <row r="965">
          <cell r="A965" t="e">
            <v>#REF!</v>
          </cell>
        </row>
        <row r="966">
          <cell r="A966" t="e">
            <v>#REF!</v>
          </cell>
        </row>
        <row r="967">
          <cell r="A967" t="e">
            <v>#REF!</v>
          </cell>
        </row>
        <row r="968">
          <cell r="A968" t="e">
            <v>#REF!</v>
          </cell>
        </row>
        <row r="969">
          <cell r="A969" t="e">
            <v>#REF!</v>
          </cell>
        </row>
        <row r="970">
          <cell r="A970" t="e">
            <v>#REF!</v>
          </cell>
        </row>
        <row r="971">
          <cell r="A971" t="e">
            <v>#REF!</v>
          </cell>
        </row>
        <row r="972">
          <cell r="A972" t="e">
            <v>#REF!</v>
          </cell>
        </row>
        <row r="973">
          <cell r="A973" t="e">
            <v>#REF!</v>
          </cell>
        </row>
        <row r="974">
          <cell r="A974" t="e">
            <v>#REF!</v>
          </cell>
        </row>
        <row r="975">
          <cell r="A975" t="e">
            <v>#REF!</v>
          </cell>
        </row>
        <row r="976">
          <cell r="A976" t="e">
            <v>#REF!</v>
          </cell>
        </row>
        <row r="977">
          <cell r="A977" t="e">
            <v>#REF!</v>
          </cell>
        </row>
        <row r="978">
          <cell r="A978" t="e">
            <v>#REF!</v>
          </cell>
        </row>
        <row r="979">
          <cell r="A979" t="e">
            <v>#REF!</v>
          </cell>
        </row>
        <row r="980">
          <cell r="A980" t="e">
            <v>#REF!</v>
          </cell>
        </row>
        <row r="981">
          <cell r="A981" t="e">
            <v>#REF!</v>
          </cell>
        </row>
        <row r="982">
          <cell r="A982" t="e">
            <v>#REF!</v>
          </cell>
        </row>
        <row r="983">
          <cell r="A983" t="e">
            <v>#REF!</v>
          </cell>
        </row>
        <row r="984">
          <cell r="A984" t="e">
            <v>#REF!</v>
          </cell>
        </row>
        <row r="985">
          <cell r="A985" t="e">
            <v>#REF!</v>
          </cell>
        </row>
        <row r="986">
          <cell r="A986" t="e">
            <v>#REF!</v>
          </cell>
        </row>
        <row r="987">
          <cell r="A987" t="e">
            <v>#REF!</v>
          </cell>
        </row>
        <row r="988">
          <cell r="A988" t="e">
            <v>#REF!</v>
          </cell>
        </row>
        <row r="989">
          <cell r="A989" t="e">
            <v>#REF!</v>
          </cell>
        </row>
        <row r="990">
          <cell r="A990" t="e">
            <v>#REF!</v>
          </cell>
        </row>
        <row r="991">
          <cell r="A991" t="e">
            <v>#REF!</v>
          </cell>
        </row>
        <row r="992">
          <cell r="A992" t="e">
            <v>#REF!</v>
          </cell>
        </row>
        <row r="993">
          <cell r="A993" t="e">
            <v>#REF!</v>
          </cell>
        </row>
        <row r="994">
          <cell r="A994" t="e">
            <v>#REF!</v>
          </cell>
        </row>
        <row r="995">
          <cell r="A995" t="e">
            <v>#REF!</v>
          </cell>
        </row>
        <row r="996">
          <cell r="A996" t="e">
            <v>#REF!</v>
          </cell>
        </row>
        <row r="997">
          <cell r="A997" t="e">
            <v>#REF!</v>
          </cell>
        </row>
        <row r="998">
          <cell r="A998" t="e">
            <v>#REF!</v>
          </cell>
        </row>
        <row r="999">
          <cell r="A999" t="e">
            <v>#REF!</v>
          </cell>
        </row>
        <row r="1000">
          <cell r="A1000" t="e">
            <v>#REF!</v>
          </cell>
        </row>
        <row r="1001">
          <cell r="A1001" t="e">
            <v>#REF!</v>
          </cell>
        </row>
        <row r="1002">
          <cell r="A1002" t="e">
            <v>#REF!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공구산출내역서"/>
      <sheetName val="1,2공구원가계산서"/>
      <sheetName val="2공구산출내역"/>
      <sheetName val="1공구원가계산"/>
      <sheetName val="2공구원가계산"/>
      <sheetName val="현황"/>
      <sheetName val="현황(1공구)"/>
      <sheetName val="현황(2공구)"/>
      <sheetName val="현황(3공구)"/>
      <sheetName val="간지"/>
      <sheetName val="1공구 단가 (정원)"/>
      <sheetName val="1공구 단가 (산광)"/>
      <sheetName val="1공구 단가 (용호)"/>
      <sheetName val="간지 (2)"/>
      <sheetName val="2공구 단가(인성)"/>
      <sheetName val="2공구 단가(대동)"/>
      <sheetName val="2공구 단가(산광)"/>
      <sheetName val="Sheet3"/>
      <sheetName val="터널굴착단산"/>
      <sheetName val="장약패턴90M2"/>
      <sheetName val="토공산근"/>
      <sheetName val="단가산출근거"/>
      <sheetName val="터널구조물산근"/>
      <sheetName val="도로구조물산근"/>
      <sheetName val="Sheet1"/>
      <sheetName val="Sheet2"/>
      <sheetName val="2004년 공정표(터널공)"/>
      <sheetName val="2004년 공정표(토공,배수구조물)"/>
      <sheetName val="공종별 수량"/>
      <sheetName val="구조물공수량명세서"/>
      <sheetName val="공사비"/>
      <sheetName val="단가산출"/>
      <sheetName val="일위대가"/>
      <sheetName val="가드레일산근"/>
      <sheetName val="수량집계표"/>
      <sheetName val="수량"/>
      <sheetName val="단가비교"/>
      <sheetName val="적용2002"/>
      <sheetName val="중기"/>
      <sheetName val="갑"/>
      <sheetName val="2공구(갑)"/>
      <sheetName val="2공구(을)"/>
      <sheetName val="선급금공제"/>
      <sheetName val="실행철강하도"/>
      <sheetName val="70%"/>
      <sheetName val="1_2공구원가계산서"/>
      <sheetName val="원가계산서"/>
      <sheetName val="설계"/>
      <sheetName val="공사비집계"/>
      <sheetName val="지급자재"/>
      <sheetName val="산출내역서집계표"/>
      <sheetName val="자재단가"/>
      <sheetName val="중기조종사 단위단가"/>
      <sheetName val="식재"/>
      <sheetName val="시설물"/>
      <sheetName val="식재출력용"/>
      <sheetName val="유지관리"/>
      <sheetName val="단가"/>
      <sheetName val="토공유동표(전체.당초)"/>
      <sheetName val="내역"/>
      <sheetName val="증감내역서"/>
      <sheetName val="기초단가"/>
      <sheetName val="데이타"/>
      <sheetName val="식재인부"/>
      <sheetName val="내역서"/>
      <sheetName val="일위집계(기존)"/>
      <sheetName val="#REF"/>
      <sheetName val="DANGA"/>
      <sheetName val="퍼스트"/>
      <sheetName val="잔수량(작성)"/>
      <sheetName val="원가"/>
      <sheetName val="도급내역서(한줄)"/>
      <sheetName val="교대(A1-A2)"/>
      <sheetName val="여과지동"/>
      <sheetName val="기초자료"/>
      <sheetName val="입찰품의서"/>
      <sheetName val="공정집계_국별"/>
      <sheetName val="하수급견적대비"/>
      <sheetName val="투찰내역"/>
      <sheetName val="준검 내역서"/>
      <sheetName val="노임"/>
      <sheetName val="기흥하도용"/>
      <sheetName val="터파기및재료"/>
      <sheetName val="원가현황"/>
      <sheetName val="ESC(K치)"/>
      <sheetName val="입찰안"/>
      <sheetName val="토적표"/>
      <sheetName val="공사비증감"/>
      <sheetName val="Sheet22"/>
      <sheetName val="1단계"/>
      <sheetName val="코드표"/>
      <sheetName val="설계예산"/>
      <sheetName val="화재 탐지 설비"/>
      <sheetName val="자재일위(경)"/>
      <sheetName val="2련간지"/>
      <sheetName val="95조경공"/>
      <sheetName val="AS포장복구 "/>
      <sheetName val="노무비"/>
      <sheetName val="집계표"/>
      <sheetName val="테이블"/>
      <sheetName val="설비"/>
      <sheetName val="JUCKEYK"/>
      <sheetName val="시설물일위"/>
      <sheetName val="가설공사"/>
      <sheetName val="단가결정"/>
      <sheetName val="내역아"/>
      <sheetName val="울타리"/>
      <sheetName val="저"/>
      <sheetName val="배수내역"/>
      <sheetName val="투찰"/>
      <sheetName val="헐기"/>
      <sheetName val="인건비"/>
      <sheetName val="수곡내역"/>
      <sheetName val="2.대외공문"/>
      <sheetName val="기계경비(시간당)"/>
      <sheetName val="일일"/>
      <sheetName val="사업관리"/>
      <sheetName val="수량산출"/>
      <sheetName val="적격점수&lt;300억미만&gt;"/>
      <sheetName val="을 2"/>
      <sheetName val="을 1"/>
      <sheetName val="기성내역"/>
      <sheetName val="노임단가"/>
      <sheetName val="적현로"/>
      <sheetName val="전체내역"/>
      <sheetName val="말뚝설계"/>
      <sheetName val="설계조건"/>
      <sheetName val="교각계산"/>
      <sheetName val="토목을"/>
      <sheetName val="A-4"/>
      <sheetName val="DATE"/>
      <sheetName val="금호"/>
      <sheetName val="원가계산(2)"/>
      <sheetName val="기초코드"/>
      <sheetName val="총괄내역서"/>
      <sheetName val="입찰"/>
      <sheetName val="현경"/>
      <sheetName val="토공(1)"/>
      <sheetName val="차수공(1)"/>
      <sheetName val="9GNG운반"/>
      <sheetName val="bid"/>
      <sheetName val="관급"/>
      <sheetName val="FILE1"/>
      <sheetName val="부대내역"/>
      <sheetName val="2월분"/>
      <sheetName val="원도급"/>
      <sheetName val="하도급"/>
      <sheetName val="기"/>
      <sheetName val="전선(총)"/>
      <sheetName val="2000년1차"/>
      <sheetName val="원가계산서(변경)"/>
      <sheetName val="남평내역"/>
      <sheetName val="목차"/>
      <sheetName val="총괄집계표"/>
      <sheetName val="전체"/>
      <sheetName val="소야공정계획표"/>
      <sheetName val="위치조서"/>
      <sheetName val="산출근거"/>
      <sheetName val="2004년_공정표(터널공)"/>
      <sheetName val="2004년_공정표(토공,배수구조물)"/>
      <sheetName val="공종별_수량"/>
      <sheetName val="1공구_단가_(정원)"/>
      <sheetName val="1공구_단가_(산광)"/>
      <sheetName val="1공구_단가_(용호)"/>
      <sheetName val="간지_(2)"/>
      <sheetName val="2공구_단가(인성)"/>
      <sheetName val="2공구_단가(대동)"/>
      <sheetName val="2공구_단가(산광)"/>
      <sheetName val="중기조종사_단위단가"/>
      <sheetName val="토공유동표(전체_당초)"/>
      <sheetName val="단가산출서"/>
      <sheetName val="수목데이타"/>
      <sheetName val="총괄표"/>
      <sheetName val="DATA"/>
      <sheetName val="중기솔뇨"/>
      <sheetName val="앵커구조계산"/>
      <sheetName val="내역서(교량)전체"/>
      <sheetName val="제출내역 (2)"/>
      <sheetName val="대전-교대(A1-A2)"/>
      <sheetName val="기본설계기준"/>
      <sheetName val="배수관연장조서"/>
      <sheetName val="안양동교 1안"/>
      <sheetName val="백암비스타내역"/>
      <sheetName val="공통가설"/>
      <sheetName val="내역서 (2)"/>
      <sheetName val="단가일람"/>
      <sheetName val="조경일람"/>
      <sheetName val="총공사내역서"/>
      <sheetName val="점수계산1-2"/>
      <sheetName val="단가산출서(기계)"/>
      <sheetName val="C3"/>
      <sheetName val="S0"/>
      <sheetName val="감가상각"/>
      <sheetName val="우수공,맨홀,집수정"/>
      <sheetName val="2_대외공문"/>
      <sheetName val="을_2"/>
      <sheetName val="을_1"/>
      <sheetName val="화재_탐지_설비"/>
      <sheetName val="AS포장복구_"/>
      <sheetName val="기자재비"/>
      <sheetName val="일위대가목록"/>
      <sheetName val="◀암거위치"/>
      <sheetName val="중기명"/>
      <sheetName val="주민번호"/>
      <sheetName val="본선토량운반계산서(1)0"/>
      <sheetName val="98수문일위"/>
      <sheetName val="시화점실행"/>
      <sheetName val="명세표(콘크리트) (3)"/>
      <sheetName val="토사(PE)"/>
      <sheetName val="적용단위길이"/>
      <sheetName val="피벗테이블데이터분석"/>
      <sheetName val="특수기호강도거푸집"/>
      <sheetName val="종배수관면벽신"/>
      <sheetName val="종배수관(신)"/>
      <sheetName val="자료입력"/>
      <sheetName val="Sheet5"/>
      <sheetName val="내역5"/>
      <sheetName val="일위목록"/>
      <sheetName val="1공구원가계산서"/>
      <sheetName val="품셈TABLE"/>
      <sheetName val="대비2"/>
      <sheetName val="CT"/>
      <sheetName val="이월"/>
      <sheetName val="A1"/>
      <sheetName val="변경내역"/>
      <sheetName val="경비"/>
      <sheetName val="06 일위대가목록"/>
      <sheetName val="노무,재료"/>
      <sheetName val="맨홀수량산출"/>
      <sheetName val="일위대가목차"/>
      <sheetName val="백호우계수"/>
      <sheetName val="현장별"/>
      <sheetName val="날개벽(좌,우=45도,75도)"/>
      <sheetName val="물가대비표"/>
      <sheetName val="요율"/>
      <sheetName val="FB25JN"/>
      <sheetName val="Sheet1 (2)"/>
      <sheetName val="공종"/>
      <sheetName val="롤러"/>
      <sheetName val="샌딩 에폭시 도장"/>
      <sheetName val="ABUT수량-A1"/>
      <sheetName val="월명지여방"/>
      <sheetName val="투찰금액"/>
      <sheetName val="명세서"/>
      <sheetName val="관로공표지"/>
      <sheetName val="단위수량"/>
      <sheetName val="초곡1교(일반)"/>
      <sheetName val="총집계표"/>
      <sheetName val="내역원본"/>
      <sheetName val="수량산출서"/>
      <sheetName val="기본단가표"/>
      <sheetName val="일위대가표"/>
      <sheetName val="현장관리비"/>
      <sheetName val="수량집계"/>
      <sheetName val="시노"/>
      <sheetName val="원가서"/>
      <sheetName val="2004년䀠공정표(터널공)"/>
      <sheetName val="적용2042"/>
      <sheetName val="배수공"/>
      <sheetName val="포장(수량)-관로부"/>
      <sheetName val="4)유동표"/>
      <sheetName val="흥양2교토공집계표"/>
      <sheetName val="우선실시설계(토목)"/>
      <sheetName val="우선실시설계(건축)"/>
      <sheetName val="1-41_관부설공산출"/>
      <sheetName val="일위(토목)"/>
      <sheetName val="2공구하도급내역서"/>
      <sheetName val="앵커(3안)"/>
      <sheetName val="Macro1"/>
      <sheetName val="맨홀수량산출(A-LINE)"/>
      <sheetName val="6차2회변경내역서"/>
      <sheetName val="Mc1"/>
      <sheetName val="노임 단가"/>
      <sheetName val="진주방향"/>
      <sheetName val="당사실시1"/>
      <sheetName val="일반수량총괄집계"/>
      <sheetName val="견적"/>
      <sheetName val="sand토적"/>
      <sheetName val="갑지"/>
      <sheetName val="가중치"/>
      <sheetName val="플랜트 설치"/>
      <sheetName val="실행간접비"/>
      <sheetName val="일위대가(1)"/>
      <sheetName val="방수"/>
      <sheetName val="학생내역"/>
      <sheetName val="안정검토"/>
      <sheetName val="inputdata"/>
      <sheetName val="프랜트면허"/>
      <sheetName val="토목주소"/>
    </sheet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 refreshError="1"/>
      <sheetData sheetId="41" refreshError="1"/>
      <sheetData sheetId="42" refreshError="1"/>
      <sheetData sheetId="43" refreshError="1"/>
      <sheetData sheetId="44" refreshError="1"/>
      <sheetData sheetId="45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_balju_cho"/>
      <sheetName val="단가조정"/>
      <sheetName val="자재집계"/>
      <sheetName val="노임단가"/>
      <sheetName val="N賃率-職"/>
      <sheetName val="1,2공구원가계산서"/>
      <sheetName val="2공구산출내역"/>
      <sheetName val="1공구산출내역서"/>
      <sheetName val="수원 자재집계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성조서"/>
      <sheetName val="기성검사원"/>
      <sheetName val="대총괄"/>
      <sheetName val="총괄 "/>
      <sheetName val="세부내역총괄(2)"/>
      <sheetName val="세부내역총괄"/>
      <sheetName val="총괄고용 (2)"/>
      <sheetName val="총괄고용"/>
      <sheetName val="중총괄표 "/>
      <sheetName val="소APT전기"/>
      <sheetName val="소APT소방"/>
      <sheetName val="내역전기 (2)"/>
      <sheetName val="내역전기"/>
      <sheetName val="내역소방 (2)"/>
      <sheetName val="내역소방"/>
      <sheetName val="내역가설"/>
      <sheetName val="내역상가"/>
      <sheetName val="총괄"/>
      <sheetName val="조명율표"/>
      <sheetName val="일위대가1"/>
      <sheetName val="N賃率-職"/>
      <sheetName val="공사비예산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문 구조물 토공 집계표"/>
      <sheetName val="수문ASP포장복구집계표"/>
      <sheetName val="수문일반수량집계표"/>
      <sheetName val="수문 토공"/>
      <sheetName val="수문 A.S.P포장복구"/>
      <sheetName val="수문일반수량"/>
      <sheetName val="일위대가1"/>
      <sheetName val="내역전기"/>
      <sheetName val="일위"/>
      <sheetName val="원가"/>
      <sheetName val="#REF"/>
      <sheetName val="지하"/>
      <sheetName val="입상내역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총괄"/>
      <sheetName val="총괄"/>
      <sheetName val="소요자재"/>
      <sheetName val="주요자재총"/>
      <sheetName val="주요자재"/>
      <sheetName val="축제공총괄표"/>
      <sheetName val="축제공집계표"/>
      <sheetName val="토적표(우)"/>
      <sheetName val="호안총괄"/>
      <sheetName val="호안집계"/>
      <sheetName val="통관총괄표"/>
      <sheetName val="통관집계"/>
      <sheetName val="배수통관(좌)"/>
      <sheetName val="배수통관(우)"/>
      <sheetName val="배수문총괄표 산출근거"/>
      <sheetName val="부체집"/>
      <sheetName val="부체토공(좌안)"/>
      <sheetName val="부체토공(2공구)"/>
      <sheetName val="부체콘크리트(1공구)"/>
      <sheetName val="부체콘크리트(2공구)"/>
      <sheetName val="콘크리트깨기"/>
      <sheetName val="철근수량집계표"/>
      <sheetName val="콘크리트수량집계표"/>
      <sheetName val="PILE 및 두부정리 집계표"/>
      <sheetName val="사급자재수량집계표"/>
      <sheetName val="흄관집계표"/>
      <sheetName val="장비운반소요대수"/>
      <sheetName val="토취장토적표"/>
      <sheetName val="토적표(좌)"/>
      <sheetName val="부체토공(1공구)"/>
      <sheetName val="수량산출"/>
      <sheetName val="하조서"/>
      <sheetName val="시중노임단가"/>
      <sheetName val="중기"/>
      <sheetName val="가시설(TYPE-A)"/>
      <sheetName val="1-1평균터파기고(1)"/>
      <sheetName val="설계명세서"/>
      <sheetName val="일위대가표"/>
      <sheetName val="기본일위"/>
      <sheetName val="내역서1"/>
      <sheetName val="수량식"/>
      <sheetName val="자료입력"/>
      <sheetName val="오억미만"/>
      <sheetName val="손익분석"/>
      <sheetName val="N賃率-職"/>
      <sheetName val="T13(P68~72,78)"/>
      <sheetName val="정렬"/>
      <sheetName val="자재단가"/>
      <sheetName val="단가비교표(전기)"/>
      <sheetName val="준검 내역서"/>
      <sheetName val="총괄-1"/>
      <sheetName val="노임단가"/>
      <sheetName val="견적대비"/>
      <sheetName val="평3"/>
      <sheetName val="ABUT수량-A1"/>
      <sheetName val="교각1"/>
      <sheetName val="갑지"/>
      <sheetName val="조명시설"/>
      <sheetName val="종단계산"/>
      <sheetName val="#REF"/>
      <sheetName val="수로단위수량"/>
      <sheetName val="맨홀수량산출"/>
      <sheetName val="6PILE  (돌출)"/>
      <sheetName val="토공사"/>
      <sheetName val="공정코드"/>
      <sheetName val="직노"/>
      <sheetName val="Sheet1"/>
      <sheetName val="포장공사"/>
      <sheetName val="단가"/>
      <sheetName val="암거단위"/>
      <sheetName val="공사비"/>
      <sheetName val="SLAB&quot;1&quot;"/>
      <sheetName val="집계표"/>
      <sheetName val="데리네이타현황"/>
      <sheetName val="단위수량"/>
      <sheetName val="200"/>
      <sheetName val="입찰안"/>
      <sheetName val="중기명"/>
      <sheetName val="도급내역서(금차분)"/>
      <sheetName val="CAUDIT"/>
      <sheetName val="일위대가_목록"/>
      <sheetName val="골재산출"/>
      <sheetName val="계약서"/>
      <sheetName val="기계경비일람"/>
      <sheetName val="깨기"/>
      <sheetName val="덕전리"/>
      <sheetName val="1"/>
      <sheetName val="단가산출"/>
      <sheetName val="지급자재"/>
      <sheetName val="토공 total"/>
      <sheetName val="2차계약"/>
      <sheetName val="(C)원내역"/>
      <sheetName val="사급자재"/>
      <sheetName val="대림경상68억"/>
      <sheetName val="설계조건"/>
      <sheetName val="안정계산"/>
      <sheetName val="단면검토"/>
      <sheetName val="현장조사"/>
      <sheetName val="콘센트신설"/>
      <sheetName val="내역서"/>
      <sheetName val="차수공개요"/>
      <sheetName val="기본단가표"/>
      <sheetName val="이토변실(A3-LINE)"/>
      <sheetName val="토공총괄표"/>
      <sheetName val="가시설단위수량"/>
      <sheetName val="SORCE1"/>
      <sheetName val="영창26"/>
      <sheetName val="날개벽수량표"/>
      <sheetName val="단재적표"/>
      <sheetName val="noyim"/>
      <sheetName val="CTEMCOST"/>
      <sheetName val="ACUNIT"/>
      <sheetName val="오동"/>
      <sheetName val="대조"/>
      <sheetName val="나한"/>
      <sheetName val="8.PILE  (돌출)"/>
      <sheetName val="단위단가"/>
      <sheetName val="교각계산"/>
      <sheetName val="국도접속 차도부수량"/>
      <sheetName val="내역"/>
      <sheetName val="산출근거"/>
      <sheetName val="단가비교표(관급자재)"/>
      <sheetName val="단가비교표(통신)"/>
      <sheetName val="품셈"/>
      <sheetName val="단면별연장"/>
      <sheetName val="입찰보고"/>
      <sheetName val="설계내역서"/>
      <sheetName val="신림자금"/>
      <sheetName val="실행철강하도"/>
      <sheetName val="BID"/>
      <sheetName val="조명율표"/>
      <sheetName val="2000년1차"/>
      <sheetName val="2000전체분"/>
      <sheetName val="NYS"/>
      <sheetName val="차도부연장현황"/>
      <sheetName val="가정급수관"/>
      <sheetName val="3련 BOX"/>
      <sheetName val="총괄BOQ"/>
      <sheetName val="암거날개벽"/>
      <sheetName val="Sheet1 (2)"/>
      <sheetName val="이름"/>
      <sheetName val="순성토"/>
      <sheetName val="1,2공구원가계산서"/>
      <sheetName val="2공구산출내역"/>
      <sheetName val="1공구산출내역서"/>
      <sheetName val="자재대"/>
      <sheetName val="입력자료(노무비)"/>
      <sheetName val="단가 및 재료비"/>
      <sheetName val="우배수"/>
      <sheetName val="토목단가목록"/>
      <sheetName val="건축공사"/>
      <sheetName val="공사비명세서"/>
      <sheetName val="일위대가"/>
      <sheetName val="차액보증"/>
      <sheetName val="단가표"/>
      <sheetName val="공사비예산서(토목분)"/>
      <sheetName val="기초입력"/>
      <sheetName val="자재집계표"/>
      <sheetName val="총괄내역서"/>
      <sheetName val=" 총괄표"/>
      <sheetName val="기초자료"/>
      <sheetName val="토공(1)"/>
      <sheetName val="차수공(1)"/>
      <sheetName val="SIL98"/>
      <sheetName val="목포방향"/>
      <sheetName val="구조물공"/>
      <sheetName val="여과지동"/>
      <sheetName val="1.취수장"/>
      <sheetName val="지장물조서"/>
      <sheetName val="경비공통"/>
      <sheetName val="부대단위수량"/>
      <sheetName val="환율"/>
      <sheetName val="교대(A1-A2)"/>
      <sheetName val="목재동바리"/>
      <sheetName val="일위대가1"/>
      <sheetName val="개거총"/>
      <sheetName val="토목"/>
      <sheetName val="남양시작동자105노65기1.3화1.2"/>
      <sheetName val="총공사내역서"/>
      <sheetName val="품셈TABLE"/>
      <sheetName val="설계예산서"/>
      <sheetName val="정부노임단가"/>
      <sheetName val="세부내역"/>
      <sheetName val="건축"/>
      <sheetName val="전기단가조사서"/>
      <sheetName val="편입토지조서"/>
      <sheetName val="주beam"/>
      <sheetName val="보도공제면적"/>
      <sheetName val="피벗테이블데이터분석"/>
      <sheetName val="사다리"/>
      <sheetName val="평균높이산출근거"/>
      <sheetName val="횡배수관위치조서"/>
      <sheetName val="단위가격"/>
      <sheetName val="조경일람"/>
      <sheetName val="조경식재굴취"/>
      <sheetName val="조경유지관리"/>
      <sheetName val="인력터파기품"/>
      <sheetName val="컨테이너"/>
      <sheetName val="FILE1"/>
      <sheetName val="집계"/>
      <sheetName val="I一般比"/>
      <sheetName val="기계경비(시간당)"/>
      <sheetName val="대가목록"/>
      <sheetName val="전기"/>
      <sheetName val="바닥막이1.5"/>
      <sheetName val="지점별강우량"/>
      <sheetName val="7급줄떼공"/>
      <sheetName val="unitpric"/>
      <sheetName val="수량집계"/>
      <sheetName val="약품공급2"/>
      <sheetName val="재적표"/>
      <sheetName val="원가계산서"/>
      <sheetName val="부하자료"/>
      <sheetName val="102역사"/>
      <sheetName val="건축내역"/>
      <sheetName val="3BL공동구 수량"/>
      <sheetName val="일위대가목록"/>
      <sheetName val="폐목얽기(5열)"/>
      <sheetName val="장비집계"/>
      <sheetName val="총계"/>
      <sheetName val="운반"/>
      <sheetName val="토공"/>
      <sheetName val="최초도급단가"/>
      <sheetName val="유동표"/>
      <sheetName val="운반공사"/>
      <sheetName val="C.배수관공"/>
      <sheetName val="플랜트 설치"/>
      <sheetName val="inputdata"/>
      <sheetName val="교통표지판기초자료"/>
      <sheetName val="지수적용공사비내역서"/>
      <sheetName val="총중목"/>
      <sheetName val="측구터파기공수량집계"/>
      <sheetName val="배수공 시멘트 및 골재량 산출"/>
      <sheetName val="부대내역"/>
      <sheetName val="시설물기초"/>
      <sheetName val="제잡비계산"/>
      <sheetName val="총수량집계표"/>
      <sheetName val="APT"/>
      <sheetName val="공사비증감"/>
      <sheetName val="공사비총괄표"/>
      <sheetName val="내역표지"/>
      <sheetName val="JUCKEYK"/>
      <sheetName val="표지"/>
      <sheetName val="토공총"/>
      <sheetName val="식생블럭단위수량"/>
      <sheetName val="재료"/>
      <sheetName val="테이블"/>
      <sheetName val="내역(가지)"/>
      <sheetName val="표지집"/>
      <sheetName val="파쇄집"/>
      <sheetName val="낙석집"/>
      <sheetName val="갈집"/>
      <sheetName val="전선 및 전선관"/>
      <sheetName val="교통표지판수량집계표"/>
      <sheetName val="BOX단위철근"/>
      <sheetName val="VXXXXX"/>
      <sheetName val="포장공"/>
      <sheetName val="대포2교접속"/>
      <sheetName val="천방교접속"/>
      <sheetName val="토목주소"/>
      <sheetName val="맨홀수량산출(A-LINE)"/>
      <sheetName val="구성1"/>
      <sheetName val="구성2"/>
      <sheetName val="구성3"/>
      <sheetName val="구성4"/>
      <sheetName val="그림2"/>
      <sheetName val="철근량"/>
      <sheetName val="토목내역서 (도급단가) (2)"/>
      <sheetName val="태안9)3-2)원내역"/>
      <sheetName val="c_balju"/>
      <sheetName val="1차설계변경내역"/>
      <sheetName val="부대공Ⅱ"/>
      <sheetName val="데이타"/>
      <sheetName val="식재인부"/>
      <sheetName val="아파트"/>
      <sheetName val="용수로총"/>
      <sheetName val="98수문일위"/>
      <sheetName val="계약용량(서포)"/>
      <sheetName val="평자재단가"/>
      <sheetName val="BOX터파기단면"/>
      <sheetName val="s"/>
      <sheetName val="자금집행내역"/>
      <sheetName val="중기투입비"/>
      <sheetName val="경리일보"/>
      <sheetName val="인부노임"/>
      <sheetName val="FAB별"/>
      <sheetName val="간지"/>
      <sheetName val="침출산"/>
      <sheetName val="COPING"/>
      <sheetName val="토사(PE)"/>
      <sheetName val="단위중량"/>
      <sheetName val="노임"/>
      <sheetName val="내역(창신)"/>
      <sheetName val="내역(중앙)"/>
      <sheetName val="복갑"/>
      <sheetName val="Sheet3"/>
      <sheetName val="전체"/>
      <sheetName val="2.입력sheet"/>
      <sheetName val="18.궤도재료"/>
      <sheetName val="원도급"/>
      <sheetName val="하도급"/>
      <sheetName val="ITEM"/>
      <sheetName val="수량"/>
      <sheetName val="노임단가명세표"/>
      <sheetName val="DATE"/>
      <sheetName val="장"/>
      <sheetName val="천공기손료"/>
      <sheetName val="단위량당중기"/>
      <sheetName val="출납명세서"/>
      <sheetName val="토공수량산출"/>
      <sheetName val="원가계산서구조조정"/>
      <sheetName val="견적"/>
      <sheetName val="원형1호맨홀토공수량"/>
      <sheetName val="터파기및재료"/>
      <sheetName val="당진1,2호기전선관설치및접지4차공사내역서-을지"/>
      <sheetName val="전체분2회변경"/>
      <sheetName val="통계연보"/>
      <sheetName val="일위"/>
      <sheetName val="6.간접공사비 外"/>
      <sheetName val="재료비"/>
      <sheetName val="공사직종별노임"/>
      <sheetName val="직원자료입력"/>
      <sheetName val="공사설계서"/>
      <sheetName val="현장실사자료"/>
      <sheetName val="사본 - b_balju"/>
      <sheetName val="본공사"/>
      <sheetName val="미드수량"/>
      <sheetName val="골조시행"/>
      <sheetName val="토목실적단가"/>
      <sheetName val="2"/>
      <sheetName val="3"/>
      <sheetName val="4"/>
      <sheetName val="5"/>
      <sheetName val="6"/>
      <sheetName val="7"/>
      <sheetName val="8"/>
      <sheetName val="48전력선로일위"/>
      <sheetName val="범용개발순소요비용"/>
      <sheetName val="보성조서"/>
      <sheetName val="노무비단가"/>
      <sheetName val="대비2"/>
      <sheetName val="각종양식"/>
      <sheetName val="광산내역"/>
      <sheetName val="주식"/>
      <sheetName val="Macro(MCC)"/>
      <sheetName val="개요"/>
      <sheetName val="B"/>
      <sheetName val="1. KPI"/>
      <sheetName val="합천내역"/>
      <sheetName val="항목DATA"/>
      <sheetName val="배수문총괄표_산출근거"/>
      <sheetName val="PILE_및_두부정리_집계표"/>
      <sheetName val="1__KPI"/>
      <sheetName val="실행내역"/>
      <sheetName val="DB"/>
      <sheetName val="관리,공감"/>
      <sheetName val="내역서적용수량"/>
      <sheetName val="220 (2)"/>
      <sheetName val="년판01"/>
      <sheetName val="5사남"/>
      <sheetName val="파일"/>
      <sheetName val="연결임시"/>
      <sheetName val="점수계산1-2"/>
      <sheetName val="일위대가(비굴착)"/>
      <sheetName val="명세서"/>
      <sheetName val="시방서"/>
      <sheetName val="관급자재"/>
      <sheetName val="ilch"/>
      <sheetName val="960318-1"/>
      <sheetName val="원본파일"/>
      <sheetName val="DANGA"/>
      <sheetName val="1안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/>
      <sheetData sheetId="351"/>
      <sheetData sheetId="352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인사자료총집계"/>
      <sheetName val="총괄표"/>
      <sheetName val="증감집계"/>
      <sheetName val="신규집계"/>
      <sheetName val="증감내역"/>
      <sheetName val="신규내역"/>
      <sheetName val="증감노임산출"/>
      <sheetName val="신규노임산출"/>
      <sheetName val="신규산출조서"/>
      <sheetName val="설변내용"/>
      <sheetName val="01"/>
      <sheetName val="인사관~1"/>
      <sheetName val="원본"/>
      <sheetName val="내역서"/>
      <sheetName val="수입"/>
      <sheetName val="현금흐름"/>
      <sheetName val="BID"/>
      <sheetName val="SIL98"/>
      <sheetName val="품셈TABLE"/>
      <sheetName val="설 계"/>
      <sheetName val="하수급견적대비"/>
      <sheetName val="내역표지"/>
      <sheetName val="일위대가"/>
      <sheetName val="변경후-SHEET"/>
      <sheetName val="설계"/>
      <sheetName val="정렬"/>
      <sheetName val="점수계산1-2"/>
      <sheetName val="공사개요"/>
      <sheetName val="매입세율"/>
      <sheetName val="정부노임단가"/>
      <sheetName val="동원인원계획표"/>
      <sheetName val="템플릿"/>
      <sheetName val="장비"/>
      <sheetName val="산근1"/>
      <sheetName val="노무"/>
      <sheetName val="자재"/>
      <sheetName val="배수공"/>
      <sheetName val="FORM-0"/>
      <sheetName val="200"/>
      <sheetName val="토목주소"/>
      <sheetName val="프랜트면허"/>
      <sheetName val="Sheet1"/>
      <sheetName val="내역"/>
      <sheetName val="현대물량"/>
      <sheetName val="품셈"/>
      <sheetName val="노임이"/>
      <sheetName val="sw1"/>
      <sheetName val="JUCKEYK"/>
      <sheetName val="옥외"/>
      <sheetName val="품셈(기초)"/>
      <sheetName val="실행철강하도"/>
      <sheetName val="당진1,2호기전선관설치및접지4차공사내역서-을지"/>
      <sheetName val="수문일1"/>
      <sheetName val="추가예산"/>
      <sheetName val="태안9)3-2)원내역"/>
      <sheetName val="#REF"/>
      <sheetName val="1.취수장"/>
      <sheetName val="적용토목"/>
      <sheetName val="건축내역"/>
      <sheetName val="차액보증"/>
      <sheetName val="광통신 견적내역서1"/>
      <sheetName val="도급"/>
      <sheetName val="최종견"/>
      <sheetName val="경성자금"/>
      <sheetName val="SUB일위대가"/>
      <sheetName val="심사"/>
      <sheetName val="FAX"/>
      <sheetName val="경비"/>
      <sheetName val="Total"/>
      <sheetName val="조건표"/>
      <sheetName val="9GNG운반"/>
      <sheetName val="통신물량"/>
      <sheetName val="품셈표"/>
      <sheetName val="관급"/>
      <sheetName val="장비가동"/>
      <sheetName val="별표 "/>
      <sheetName val="원가계산"/>
      <sheetName val="간접경상비"/>
      <sheetName val="설계내역서"/>
      <sheetName val="부서코드표"/>
      <sheetName val="입찰안"/>
      <sheetName val="유림골조"/>
      <sheetName val="매입세"/>
      <sheetName val=" ｹ-ﾌﾞﾙ"/>
      <sheetName val="견적서"/>
      <sheetName val="원가계산서"/>
      <sheetName val="시화점실행"/>
      <sheetName val="단가표"/>
      <sheetName val="DB"/>
      <sheetName val="토공"/>
      <sheetName val="갑지(추정)"/>
      <sheetName val="조명율표"/>
      <sheetName val="투찰(하수)"/>
      <sheetName val="총괄-1"/>
      <sheetName val="갑지"/>
      <sheetName val="BJJIN"/>
      <sheetName val="BREAKDOWN(철거설치)"/>
      <sheetName val="변경후원본2"/>
      <sheetName val="wall"/>
      <sheetName val="Front"/>
      <sheetName val="재개발"/>
      <sheetName val="공종목록표"/>
      <sheetName val="Sheet3"/>
      <sheetName val="EJ"/>
      <sheetName val="ELECTRIC"/>
      <sheetName val="ATM기초철가"/>
      <sheetName val="품목단가"/>
      <sheetName val="MAT"/>
      <sheetName val="스포회원매출"/>
      <sheetName val="참조자료"/>
      <sheetName val="Y-WORK"/>
      <sheetName val="세부내역"/>
      <sheetName val="소화"/>
      <sheetName val="주관사업"/>
      <sheetName val="견적의뢰"/>
      <sheetName val="70%"/>
      <sheetName val="공조기"/>
      <sheetName val="NOMUBI"/>
      <sheetName val="표건"/>
      <sheetName val="양식0202"/>
      <sheetName val="현장명"/>
      <sheetName val="증감분석"/>
      <sheetName val="A1내역_총괄표"/>
      <sheetName val="물량표"/>
      <sheetName val="C1ㅇ"/>
      <sheetName val="45,46"/>
      <sheetName val="수리결과"/>
      <sheetName val="5사남"/>
      <sheetName val="6공구(당초)"/>
      <sheetName val="건축"/>
      <sheetName val="비목별 투입비"/>
      <sheetName val="예상공사비 (2)"/>
      <sheetName val="내부마감공사비"/>
      <sheetName val="내부마감공사비 (2)"/>
      <sheetName val="현장별평당금액"/>
      <sheetName val="단위당물량"/>
      <sheetName val="자체현장통합"/>
      <sheetName val="현장별품명통일"/>
      <sheetName val="추정공사비"/>
      <sheetName val="예상자재투입량"/>
      <sheetName val="현장별인원투입"/>
      <sheetName val="월별투입"/>
      <sheetName val="누계투입"/>
      <sheetName val="현장집계"/>
      <sheetName val="Sheet18"/>
      <sheetName val="현장별평당공사비"/>
      <sheetName val="평당금액"/>
      <sheetName val="타사동향"/>
      <sheetName val="공종별공사비분석"/>
      <sheetName val="33평형"/>
      <sheetName val="Sheet8"/>
      <sheetName val="대공정,중공정"/>
      <sheetName val="유형별공사투입비"/>
      <sheetName val="Sheet10"/>
      <sheetName val="Sheet11"/>
      <sheetName val="Sheet12"/>
      <sheetName val="Sheet13"/>
      <sheetName val="Sheet15"/>
      <sheetName val="Sheet14"/>
      <sheetName val="Sheet16"/>
      <sheetName val="Sheet17"/>
      <sheetName val="TEST1"/>
      <sheetName val="CTEMCOST"/>
      <sheetName val="용소리교"/>
      <sheetName val="data(일반항습)"/>
      <sheetName val="배수통관(좌)"/>
      <sheetName val="자재집계표"/>
      <sheetName val="FAB별"/>
      <sheetName val="Lr"/>
      <sheetName val="직노"/>
      <sheetName val="장비사양"/>
      <sheetName val="실행내역"/>
      <sheetName val="O＆P"/>
      <sheetName val="일위대가(1)"/>
      <sheetName val="1공구산출내역서"/>
      <sheetName val="토공사"/>
      <sheetName val="삭제금지단가"/>
      <sheetName val="TCDB"/>
      <sheetName val="설계명세서"/>
      <sheetName val="천공배관"/>
      <sheetName val="기계실주위배관"/>
      <sheetName val="히트펌프"/>
      <sheetName val="7.경제성결과"/>
      <sheetName val="작성"/>
      <sheetName val="원가총괄"/>
      <sheetName val="98수문일위"/>
      <sheetName val="0207집계"/>
      <sheetName val="POL6차-PIPING"/>
      <sheetName val="월별수입"/>
      <sheetName val="지질조사"/>
      <sheetName val="단가일람"/>
      <sheetName val="조경일람"/>
      <sheetName val="약품공급2"/>
      <sheetName val="J"/>
      <sheetName val="집계표"/>
      <sheetName val="Customer Databas"/>
      <sheetName val="금융비용"/>
      <sheetName val="을"/>
      <sheetName val="퇴직금(울산천상)"/>
      <sheetName val="견적의뢰서"/>
      <sheetName val="일위_파일"/>
      <sheetName val="Resource2"/>
      <sheetName val="보차도경계석"/>
      <sheetName val="조명시설"/>
      <sheetName val="제안서"/>
      <sheetName val="행정표준(1)"/>
      <sheetName val="행정표준(2)"/>
      <sheetName val="교각1"/>
      <sheetName val="6PILE  (돌출)"/>
      <sheetName val="2.대외공문"/>
      <sheetName val="항목코드"/>
      <sheetName val="아파트 기성내역서"/>
      <sheetName val="RE9604"/>
      <sheetName val="일반공사"/>
      <sheetName val="평3"/>
      <sheetName val="부대공Ⅱ"/>
      <sheetName val="관리,공감"/>
      <sheetName val=" 토목 처리장도급내역서 "/>
      <sheetName val="A-4"/>
      <sheetName val="을지"/>
      <sheetName val="카니발(자105노60)"/>
      <sheetName val="안양1공구_건축"/>
      <sheetName val="맨홀"/>
      <sheetName val="구분자"/>
      <sheetName val="그림"/>
      <sheetName val="그림2"/>
      <sheetName val=" 견적서"/>
      <sheetName val="일위대가표"/>
      <sheetName val="PI"/>
      <sheetName val="경영계획1월"/>
      <sheetName val="터파기및재료"/>
      <sheetName val="특판제외"/>
      <sheetName val="ABUT수량-A1"/>
      <sheetName val="DATE"/>
      <sheetName val="예가표"/>
      <sheetName val="DATA2000"/>
      <sheetName val="전신환매도율"/>
      <sheetName val="단가"/>
      <sheetName val="평가데이터"/>
      <sheetName val="SCHEDULE"/>
      <sheetName val="음료실행"/>
      <sheetName val="기본사항"/>
      <sheetName val="표준건축비"/>
      <sheetName val="N賃率-職"/>
      <sheetName val="Baby일위대가"/>
      <sheetName val="연습"/>
      <sheetName val="내역(설계)"/>
      <sheetName val="archi(본사)"/>
      <sheetName val="교통대책내역"/>
      <sheetName val="공문"/>
      <sheetName val="관급자재"/>
      <sheetName val="우배수"/>
      <sheetName val="F4-F7"/>
      <sheetName val="결재판(삭제하지말아주세요)"/>
      <sheetName val="99년신청"/>
      <sheetName val="소방 "/>
      <sheetName val="견적조건"/>
      <sheetName val="환산"/>
      <sheetName val="정화조동내역"/>
      <sheetName val="본부소개"/>
      <sheetName val="콘크리트"/>
      <sheetName val="95MAKER"/>
      <sheetName val="총괄갑 "/>
      <sheetName val="남양시작동자105노65기1.3화1.2"/>
      <sheetName val="선정요령"/>
      <sheetName val="설계예산서"/>
      <sheetName val="우석토건변경대비표.xlsx"/>
      <sheetName val="오억미만"/>
      <sheetName val="전산품의"/>
      <sheetName val="부대내역"/>
      <sheetName val="일위대가(계측기설치)"/>
      <sheetName val="2.1"/>
      <sheetName val="수량산출내역1115"/>
      <sheetName val="DATA"/>
      <sheetName val="98지급계획"/>
      <sheetName val="예산서"/>
      <sheetName val="골조시행"/>
      <sheetName val="내역(전력)"/>
      <sheetName val="마산월령동골조물량변경"/>
      <sheetName val="현대.전주화산"/>
      <sheetName val="Sheet1 (2)"/>
      <sheetName val="공정코드"/>
      <sheetName val="재료"/>
      <sheetName val="집 계 표"/>
      <sheetName val="노무비"/>
      <sheetName val="표지"/>
      <sheetName val="관리현장"/>
      <sheetName val="할증 "/>
      <sheetName val="원가계산서(변경)"/>
      <sheetName val="실행-자재"/>
      <sheetName val="2000년 공정표"/>
      <sheetName val="수량산출서"/>
      <sheetName val="원가서"/>
      <sheetName val="득점현황"/>
      <sheetName val="개요"/>
      <sheetName val="실행"/>
      <sheetName val="GAEYO"/>
      <sheetName val="(C)원내역"/>
      <sheetName val="간접1"/>
      <sheetName val="소방사항"/>
      <sheetName val="이자율"/>
      <sheetName val="설직재-1"/>
      <sheetName val="2000년1차"/>
      <sheetName val="노임적용"/>
      <sheetName val="PANEL"/>
      <sheetName val="인건-측정"/>
      <sheetName val="총물량"/>
      <sheetName val="TG9504"/>
      <sheetName val="손익분석"/>
      <sheetName val="노임단가"/>
      <sheetName val="단가대비"/>
      <sheetName val="금액내역서"/>
      <sheetName val="지구단위계획"/>
      <sheetName val="등록자료"/>
      <sheetName val="인건비"/>
      <sheetName val="별첨10.하자보증수수료"/>
      <sheetName val="현경"/>
      <sheetName val="전기내역"/>
      <sheetName val="DATA1"/>
      <sheetName val="산3_4"/>
      <sheetName val="구조물공"/>
      <sheetName val="총괄"/>
      <sheetName val="사용현황"/>
      <sheetName val="마산방향"/>
      <sheetName val="토지조서(원본)"/>
      <sheetName val="입찰보고"/>
      <sheetName val="기성내역"/>
      <sheetName val="할빙수"/>
      <sheetName val="LG제품"/>
      <sheetName val="우수맨홀공제단위수량"/>
      <sheetName val="자재 집계표"/>
      <sheetName val="BOQ"/>
      <sheetName val="COVER"/>
      <sheetName val="장기차입금"/>
      <sheetName val="토목품셈"/>
      <sheetName val="지급자재"/>
      <sheetName val="옥외외등집계표"/>
      <sheetName val="일위"/>
      <sheetName val="J直材4"/>
      <sheetName val="협가표"/>
      <sheetName val="데이타"/>
      <sheetName val="Sheet5"/>
      <sheetName val="구간산출"/>
      <sheetName val="Source"/>
      <sheetName val="Preface"/>
      <sheetName val="방수몰탈"/>
      <sheetName val="준공평가"/>
      <sheetName val="위치조서"/>
      <sheetName val="직재"/>
      <sheetName val="소비자가"/>
      <sheetName val="She_x0009__x0000_Y_x0000_"/>
      <sheetName val="_x0000__x000a__x0000_Y"/>
      <sheetName val="She _x0000_Y_x0000_"/>
      <sheetName val="노무비계"/>
      <sheetName val="AHU-1"/>
      <sheetName val="급탕설비"/>
      <sheetName val="화장실배기팬"/>
      <sheetName val="Ring"/>
      <sheetName val="TYPE-A"/>
      <sheetName val="1차설계변경내역"/>
      <sheetName val="E총"/>
      <sheetName val="가격조사서"/>
      <sheetName val="입찰내역"/>
      <sheetName val="내역1"/>
      <sheetName val="건축공사실행"/>
      <sheetName val="unit 4"/>
      <sheetName val="데리네이타현황"/>
      <sheetName val="쌍송교"/>
      <sheetName val="FORM_0"/>
      <sheetName val="일위대가(가설)"/>
      <sheetName val="확산동"/>
      <sheetName val="She _x005f_x0000_Y_x005f_x0000_"/>
      <sheetName val="_x005f_x0000__x005f_x000a__x005f_x0000_Y"/>
      <sheetName val="She_x005f_x0009__x005f_x0000_Y_x005f_x0000_"/>
      <sheetName val="EQT-ESTN"/>
      <sheetName val="건축원가"/>
      <sheetName val="투찰금액"/>
      <sheetName val="3.공통공사대비"/>
      <sheetName val="매매"/>
      <sheetName val="She_x0009_"/>
      <sheetName val=""/>
      <sheetName val="She "/>
      <sheetName val="토공(우물통,기타) "/>
      <sheetName val="1.우편집중내역서"/>
      <sheetName val="SALE"/>
      <sheetName val="변경내역"/>
      <sheetName val="일위목록"/>
      <sheetName val="Sheet2"/>
      <sheetName val="절취및터파기"/>
      <sheetName val="사업부배부A"/>
      <sheetName val="노임"/>
      <sheetName val="기계내역서"/>
      <sheetName val="계측기"/>
      <sheetName val="UEC영화관본공사내역"/>
      <sheetName val="패널"/>
      <sheetName val="급탕순환펌프"/>
      <sheetName val="노무비단가"/>
      <sheetName val="단가조사"/>
      <sheetName val="자판실행"/>
      <sheetName val="EACT10"/>
      <sheetName val="연결임시"/>
      <sheetName val="TOWER 12TON"/>
      <sheetName val="TOWER 10TON"/>
      <sheetName val="수량3"/>
      <sheetName val="관람석제출"/>
      <sheetName val="수량산출근거(본선)"/>
      <sheetName val="단가산출서"/>
      <sheetName val="매출금액"/>
      <sheetName val="SCH"/>
      <sheetName val="절점(04-R1)"/>
      <sheetName val="건1"/>
      <sheetName val="MAT_N048"/>
      <sheetName val="지우기"/>
      <sheetName val="R,BLOCK 세부일정"/>
      <sheetName val="ASPHALT TANK"/>
      <sheetName val="E,ROOM 세부일정"/>
      <sheetName val="LPG TANK"/>
      <sheetName val="9.10곡B(대조립)"/>
      <sheetName val="15.B.S"/>
      <sheetName val="13.B.W"/>
      <sheetName val="8.BLT"/>
      <sheetName val="16.C.L"/>
      <sheetName val="11.H.C"/>
      <sheetName val="14.S.T"/>
      <sheetName val="12.T.W"/>
      <sheetName val="1004"/>
      <sheetName val="검사현황"/>
      <sheetName val="상선"/>
      <sheetName val="S1099기장선행WOP"/>
      <sheetName val="REV.0822"/>
      <sheetName val="매출"/>
      <sheetName val="고장MASTER"/>
      <sheetName val="첨부1. 장비별고장"/>
      <sheetName val="첨부2. 장비별원인"/>
      <sheetName val="작업자성명"/>
      <sheetName val="투입자재"/>
      <sheetName val="원형1호맨홀토공수량"/>
      <sheetName val="견적"/>
      <sheetName val="LIQUIDMETAL-경보설비"/>
      <sheetName val="토공사(흙막이)"/>
      <sheetName val="천안IP공장자100노100물량110할증"/>
      <sheetName val="QandAJunior"/>
      <sheetName val="품의"/>
      <sheetName val="항목등록"/>
      <sheetName val="산근"/>
      <sheetName val="대로근거"/>
      <sheetName val="중로근거"/>
      <sheetName val="배수공_base"/>
      <sheetName val="입찰품의서"/>
      <sheetName val="일위대가모음"/>
      <sheetName val="토공사_반영"/>
      <sheetName val="일위대가_호표"/>
      <sheetName val="일위대가_호표 (2)"/>
      <sheetName val="차량별점검"/>
      <sheetName val="접속도로1"/>
      <sheetName val="인원조직표"/>
      <sheetName val="인테리어공사 내역"/>
      <sheetName val="날개벽수량표"/>
      <sheetName val="재료표"/>
      <sheetName val="5.경상직원"/>
      <sheetName val="4.전기"/>
      <sheetName val="4공철탑검토"/>
      <sheetName val="base"/>
      <sheetName val="서산일위대가수정분010603"/>
      <sheetName val="대비표"/>
      <sheetName val="문10"/>
      <sheetName val="XXXXXX"/>
      <sheetName val="6동"/>
      <sheetName val="969910( R)"/>
      <sheetName val="단양 00 아파트-세부내역"/>
      <sheetName val="변경비교-을"/>
      <sheetName val="일위수량"/>
      <sheetName val="공사비 내역 (가)"/>
      <sheetName val="건축내역서"/>
      <sheetName val="견적서갑지연속"/>
      <sheetName val="전체기준Data"/>
      <sheetName val="사유서제출현황-2"/>
      <sheetName val="건축비목군분류"/>
      <sheetName val="목차"/>
      <sheetName val="목차1"/>
      <sheetName val="목차2"/>
      <sheetName val="목차3"/>
      <sheetName val="목차4"/>
      <sheetName val="목차5"/>
      <sheetName val="등록현황토목"/>
      <sheetName val="등록현황건축"/>
      <sheetName val="등록현황프랜"/>
      <sheetName val="등록현황아파"/>
      <sheetName val="토목명부정규"/>
      <sheetName val="토목명부지방"/>
      <sheetName val="건축명부정규"/>
      <sheetName val="건축명부지방"/>
      <sheetName val="프랜등록명부"/>
      <sheetName val="프랜등록지방"/>
      <sheetName val="아파트명부"/>
      <sheetName val="토목면허1"/>
      <sheetName val="토목면허2"/>
      <sheetName val="건축면허1"/>
      <sheetName val="건축면허2"/>
      <sheetName val="프랜트면허지방"/>
      <sheetName val="아파트면허"/>
      <sheetName val="현장조직도"/>
      <sheetName val="원가"/>
      <sheetName val="원가 (2)"/>
      <sheetName val="설비집계"/>
      <sheetName val="장비설치공사"/>
      <sheetName val="기계실"/>
      <sheetName val="공조배관"/>
      <sheetName val="공조닥트"/>
      <sheetName val="위생배관"/>
      <sheetName val="연도"/>
      <sheetName val="방진"/>
      <sheetName val="수영장"/>
      <sheetName val="MYENGBU"/>
      <sheetName val="수량산출"/>
      <sheetName val="건축공사"/>
      <sheetName val="현장"/>
      <sheetName val="COVER-P"/>
      <sheetName val="배수내역"/>
      <sheetName val="견"/>
      <sheetName val="기초"/>
      <sheetName val="단위량당중기"/>
      <sheetName val="토목공사"/>
      <sheetName val="WING3"/>
      <sheetName val="소방"/>
      <sheetName val="집계"/>
      <sheetName val="산출서(변경후_RACK)"/>
      <sheetName val="소야공정계획표"/>
      <sheetName val="101동"/>
      <sheetName val="조건"/>
      <sheetName val="예산총괄"/>
      <sheetName val="자재근거"/>
      <sheetName val="중기근거"/>
      <sheetName val="변경명신물량 (2)"/>
      <sheetName val="입력"/>
      <sheetName val="인부신상자료"/>
      <sheetName val="파이프류"/>
      <sheetName val="콘크리트타설집계표"/>
      <sheetName val="FAB4생산"/>
      <sheetName val="문학간접"/>
      <sheetName val="시중노임단가"/>
      <sheetName val="정산표"/>
      <sheetName val="D-3503"/>
      <sheetName val="증감내역서"/>
      <sheetName val="Packaging cost Back Data"/>
      <sheetName val="자재일람"/>
      <sheetName val="견적을지"/>
      <sheetName val="현장식당(1)"/>
      <sheetName val="공량산출근거서"/>
      <sheetName val="IMPEADENCE MAP 취수장"/>
      <sheetName val="2-1.4 공조기 측정"/>
      <sheetName val="설명"/>
      <sheetName val="교수설계"/>
      <sheetName val="현장명입력,결재란"/>
      <sheetName val="투자-국내2"/>
      <sheetName val="시멘트"/>
      <sheetName val="종가"/>
      <sheetName val="개산공사비"/>
      <sheetName val="시설물기초"/>
      <sheetName val="은행"/>
      <sheetName val="코드표"/>
      <sheetName val="사업장관리번호"/>
      <sheetName val="영수,세금계산서집계"/>
      <sheetName val="가로내역"/>
      <sheetName val="Xunit"/>
      <sheetName val="배명(단가)"/>
      <sheetName val="초등학교내역서"/>
      <sheetName val="기초자료입력"/>
      <sheetName val="She_x0009_?Y?"/>
      <sheetName val="?_x000a_?Y"/>
      <sheetName val="She ?Y?"/>
      <sheetName val="단가비교표(통신)"/>
      <sheetName val="자료입력"/>
      <sheetName val="산출내역서집계표"/>
      <sheetName val="대구파크쿨링타워"/>
      <sheetName val="환율change"/>
      <sheetName val="전기"/>
      <sheetName val="일위대가목차"/>
      <sheetName val="A 견적"/>
      <sheetName val="산출기초"/>
      <sheetName val="제경비"/>
      <sheetName val="하조서"/>
      <sheetName val="정산내역서"/>
      <sheetName val="상품입고집계"/>
      <sheetName val="국내"/>
      <sheetName val="Macro(MCC)"/>
      <sheetName val="선수금"/>
      <sheetName val="덕전리"/>
      <sheetName val="총괄내역서"/>
      <sheetName val="INPUT"/>
      <sheetName val="B"/>
      <sheetName val="총괄수지표"/>
      <sheetName val="05월 기성청구서"/>
      <sheetName val="PAC(전자기기실)"/>
      <sheetName val="말뚝지지력산정"/>
      <sheetName val="선급비용"/>
      <sheetName val="골조"/>
      <sheetName val="선홈통"/>
      <sheetName val="승인요청(협조)"/>
      <sheetName val="현장관리비세부내역 "/>
      <sheetName val="조직도"/>
      <sheetName val="인력운영계획"/>
      <sheetName val="급여산출"/>
      <sheetName val="숙소및미화원계획"/>
      <sheetName val="네트워크및냉난방기"/>
      <sheetName val="감가상각"/>
      <sheetName val="취득세"/>
      <sheetName val="인지세"/>
      <sheetName val="자산비품투입계획"/>
      <sheetName val="보험료"/>
      <sheetName val="기타복리후생비산출내역"/>
      <sheetName val="피복지급계획"/>
      <sheetName val="부동산수수료"/>
      <sheetName val="하자보험료"/>
      <sheetName val="견적서(네크워크설치비)-가설사무실"/>
      <sheetName val="견적서(네트워크설치비)-상가"/>
      <sheetName val="Code"/>
      <sheetName val="현장관리비"/>
      <sheetName val="하자보증수수료"/>
      <sheetName val="횡배수관토공수량"/>
      <sheetName val="배수"/>
      <sheetName val="수정시산표"/>
      <sheetName val="대림경상68억"/>
      <sheetName val="퍼스트"/>
      <sheetName val="0Title"/>
      <sheetName val="제직재"/>
      <sheetName val="quotation"/>
      <sheetName val="품목"/>
      <sheetName val="사용자정의"/>
      <sheetName val="설_계"/>
      <sheetName val="별표_"/>
      <sheetName val="광통신_견적내역서1"/>
      <sheetName val="1_취수장"/>
      <sheetName val="_ｹ-ﾌﾞﾙ"/>
      <sheetName val="비목별_투입비"/>
      <sheetName val="예상공사비_(2)"/>
      <sheetName val="내부마감공사비_(2)"/>
      <sheetName val="단가비교표(전기)"/>
      <sheetName val="2-3.35평형부하계산(최대부하)"/>
      <sheetName val="2-3.1평형부하계산(최대부하)"/>
      <sheetName val="2-3.2평형부하계산(최대부하)"/>
      <sheetName val="2-3.3평형부하계산(최대부하)"/>
      <sheetName val="2-3.4평형부하계산(최대부하)"/>
      <sheetName val="2-3.5평형부하계산(최대부하)"/>
      <sheetName val="TRAY 헹거산출"/>
      <sheetName val=" "/>
      <sheetName val="비용"/>
      <sheetName val="기계 도급내역서"/>
      <sheetName val="지문"/>
      <sheetName val="5일지문"/>
      <sheetName val="14"/>
      <sheetName val="DATA(BAC)"/>
      <sheetName val="LAB"/>
      <sheetName val="형틀공사"/>
      <sheetName val="실행갑지"/>
      <sheetName val="붙임5,6.앵커볼트+내진스토퍼"/>
      <sheetName val="신상기록(지우지 말것)"/>
      <sheetName val="She _x005f_x005f_x005f_x0000_Y_x005f_x005f_x005f_x0000_"/>
      <sheetName val="_x005f_x005f_x005f_x0000__x005f_x005f_x005f_x000a__x005"/>
      <sheetName val="She_x005f_x005f_x005f_x0009__x005f_x005f_x005f_x0000_Y_"/>
      <sheetName val="She_x005f_x0009_"/>
      <sheetName val="95년12월말"/>
      <sheetName val="대운산출"/>
      <sheetName val="총원"/>
      <sheetName val="외주정비"/>
      <sheetName val="자금청구총괄표"/>
      <sheetName val="간접비계산"/>
      <sheetName val="3"/>
      <sheetName val="단가조사-2"/>
      <sheetName val="Customer_Databas"/>
      <sheetName val="7_경제성결과"/>
      <sheetName val="6PILE__(돌출)"/>
      <sheetName val="2_대외공문"/>
      <sheetName val="2000년_공정표"/>
      <sheetName val="우석토건변경대비표_xlsx"/>
      <sheetName val="Sheet1_(2)"/>
      <sheetName val="아파트_기성내역서"/>
      <sheetName val="2_1"/>
      <sheetName val="_토목_처리장도급내역서_"/>
      <sheetName val="_견적서"/>
      <sheetName val="소방_"/>
      <sheetName val="총괄갑_"/>
      <sheetName val="남양시작동자105노65기1_3화1_2"/>
      <sheetName val="자재_집계표"/>
      <sheetName val="She_Y"/>
      <sheetName val="unit_4"/>
      <sheetName val="She__x005f_x0000_Y_x005f_x0000_"/>
      <sheetName val="3_공통공사대비"/>
      <sheetName val="She_"/>
      <sheetName val="토공(우물통,기타)_"/>
      <sheetName val="1_우편집중내역서"/>
      <sheetName val="집_계_표"/>
      <sheetName val="TOWER_12TON"/>
      <sheetName val="TOWER_10TON"/>
      <sheetName val="R,BLOCK_세부일정"/>
      <sheetName val="ASPHALT_TANK"/>
      <sheetName val="E,ROOM_세부일정"/>
      <sheetName val="LPG_TANK"/>
      <sheetName val="9_10곡B(대조립)"/>
      <sheetName val="15_B_S"/>
      <sheetName val="13_B_W"/>
      <sheetName val="8_BLT"/>
      <sheetName val="16_C_L"/>
      <sheetName val="11_H_C"/>
      <sheetName val="14_S_T"/>
      <sheetName val="12_T_W"/>
      <sheetName val="REV_0822"/>
      <sheetName val="첨부1__장비별고장"/>
      <sheetName val="첨부2__장비별원인"/>
      <sheetName val="일위대가_호표_(2)"/>
      <sheetName val="별첨10_하자보증수수료"/>
      <sheetName val="인테리어공사_내역"/>
      <sheetName val="5_경상직원"/>
      <sheetName val="4_전기"/>
      <sheetName val="할증_"/>
      <sheetName val="현대_전주화산"/>
      <sheetName val="969910(_R)"/>
      <sheetName val="공사비_내역_(가)"/>
      <sheetName val="원가_(2)"/>
      <sheetName val="단양_00_아파트-세부내역"/>
      <sheetName val="변경명신물량_(2)"/>
      <sheetName val="2-1_4_공조기_측정"/>
      <sheetName val="총무지출"/>
      <sheetName val="배수공 시멘트 및 골재량 산출"/>
      <sheetName val="공종"/>
      <sheetName val="? ?Y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대치판정"/>
      <sheetName val="1"/>
      <sheetName val="2"/>
      <sheetName val="성원"/>
      <sheetName val="신성을지"/>
      <sheetName val="심우갑"/>
      <sheetName val="심우을"/>
      <sheetName val="일위대가표"/>
      <sheetName val="단가조사"/>
      <sheetName val="집계표"/>
      <sheetName val="N賃率-職"/>
      <sheetName val="실행철강하도"/>
      <sheetName val="판정표"/>
      <sheetName val="#REF"/>
      <sheetName val="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X"/>
      <sheetName val="세대 (2)"/>
      <sheetName val="세대 (3)"/>
      <sheetName val="세대갑"/>
      <sheetName val="세대조정"/>
      <sheetName val="세대연락망"/>
      <sheetName val="N賃率-職"/>
      <sheetName val="대치판정"/>
      <sheetName val="집계표"/>
      <sheetName val="#REF"/>
      <sheetName val="화곡동 롯데 업체 견적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22"/>
  <sheetViews>
    <sheetView view="pageBreakPreview" zoomScale="60" zoomScaleNormal="100" workbookViewId="0">
      <selection activeCell="M21" sqref="M21"/>
    </sheetView>
  </sheetViews>
  <sheetFormatPr defaultRowHeight="22.5" x14ac:dyDescent="0.25"/>
  <cols>
    <col min="1" max="16384" width="8.88671875" style="88"/>
  </cols>
  <sheetData>
    <row r="1" spans="1:23" ht="23.25" thickTop="1" x14ac:dyDescent="0.25">
      <c r="A1" s="92"/>
      <c r="B1" s="93"/>
      <c r="C1" s="93"/>
      <c r="D1" s="93"/>
      <c r="E1" s="93"/>
      <c r="F1" s="93"/>
      <c r="G1" s="93"/>
      <c r="H1" s="93"/>
      <c r="I1" s="93"/>
      <c r="J1" s="93"/>
      <c r="K1" s="93"/>
      <c r="L1" s="93"/>
      <c r="M1" s="93"/>
      <c r="N1" s="93"/>
      <c r="O1" s="93"/>
      <c r="P1" s="93"/>
      <c r="Q1" s="93"/>
      <c r="R1" s="93"/>
      <c r="S1" s="93"/>
      <c r="T1" s="93"/>
      <c r="U1" s="94"/>
    </row>
    <row r="2" spans="1:23" ht="61.5" x14ac:dyDescent="0.25">
      <c r="A2" s="122" t="e">
        <f>#REF!</f>
        <v>#REF!</v>
      </c>
      <c r="B2" s="123"/>
      <c r="C2" s="123"/>
      <c r="D2" s="123"/>
      <c r="E2" s="123"/>
      <c r="F2" s="123"/>
      <c r="G2" s="123"/>
      <c r="H2" s="123"/>
      <c r="I2" s="123"/>
      <c r="J2" s="123"/>
      <c r="K2" s="123"/>
      <c r="L2" s="123"/>
      <c r="M2" s="123"/>
      <c r="N2" s="123"/>
      <c r="O2" s="123"/>
      <c r="P2" s="123"/>
      <c r="Q2" s="123"/>
      <c r="R2" s="123"/>
      <c r="S2" s="123"/>
      <c r="T2" s="123"/>
      <c r="U2" s="124"/>
      <c r="V2" s="87"/>
      <c r="W2" s="87"/>
    </row>
    <row r="3" spans="1:23" ht="61.5" x14ac:dyDescent="0.7">
      <c r="A3" s="125"/>
      <c r="B3" s="126"/>
      <c r="C3" s="126"/>
      <c r="D3" s="126"/>
      <c r="E3" s="126"/>
      <c r="F3" s="126"/>
      <c r="G3" s="126"/>
      <c r="H3" s="126"/>
      <c r="I3" s="126"/>
      <c r="J3" s="126"/>
      <c r="K3" s="126"/>
      <c r="L3" s="126"/>
      <c r="M3" s="126"/>
      <c r="N3" s="126"/>
      <c r="O3" s="126"/>
      <c r="P3" s="126"/>
      <c r="Q3" s="126"/>
      <c r="R3" s="126"/>
      <c r="S3" s="126"/>
      <c r="T3" s="126"/>
      <c r="U3" s="127"/>
      <c r="V3" s="89"/>
      <c r="W3" s="89"/>
    </row>
    <row r="4" spans="1:23" ht="38.25" x14ac:dyDescent="0.45">
      <c r="A4" s="95"/>
      <c r="B4" s="96"/>
      <c r="C4" s="96"/>
      <c r="D4" s="96"/>
      <c r="E4" s="96"/>
      <c r="F4" s="96"/>
      <c r="G4" s="96"/>
      <c r="H4" s="96"/>
      <c r="I4" s="96"/>
      <c r="J4" s="96"/>
      <c r="K4" s="96"/>
      <c r="L4" s="96"/>
      <c r="M4" s="96"/>
      <c r="N4" s="96"/>
      <c r="O4" s="96"/>
      <c r="P4" s="96"/>
      <c r="U4" s="97"/>
    </row>
    <row r="5" spans="1:23" ht="38.25" x14ac:dyDescent="0.45">
      <c r="A5" s="95"/>
      <c r="B5" s="96"/>
      <c r="C5" s="96"/>
      <c r="D5" s="96"/>
      <c r="E5" s="96"/>
      <c r="F5" s="96"/>
      <c r="G5" s="96"/>
      <c r="H5" s="96"/>
      <c r="I5" s="96"/>
      <c r="J5" s="96"/>
      <c r="K5" s="96"/>
      <c r="L5" s="96"/>
      <c r="M5" s="96"/>
      <c r="N5" s="96"/>
      <c r="O5" s="96"/>
      <c r="P5" s="96"/>
      <c r="U5" s="97"/>
    </row>
    <row r="6" spans="1:23" ht="38.25" x14ac:dyDescent="0.45">
      <c r="A6" s="95"/>
      <c r="B6" s="96"/>
      <c r="C6" s="96"/>
      <c r="D6" s="96"/>
      <c r="E6" s="96"/>
      <c r="F6" s="96"/>
      <c r="G6" s="96"/>
      <c r="H6" s="96"/>
      <c r="I6" s="96"/>
      <c r="J6" s="96"/>
      <c r="K6" s="96"/>
      <c r="L6" s="96"/>
      <c r="M6" s="96"/>
      <c r="N6" s="96"/>
      <c r="O6" s="96"/>
      <c r="P6" s="96"/>
      <c r="U6" s="97"/>
    </row>
    <row r="7" spans="1:23" x14ac:dyDescent="0.25">
      <c r="A7" s="98"/>
      <c r="U7" s="97"/>
    </row>
    <row r="8" spans="1:23" ht="33.75" x14ac:dyDescent="0.4">
      <c r="A8" s="128">
        <f ca="1">TODAY()</f>
        <v>46261</v>
      </c>
      <c r="B8" s="129"/>
      <c r="C8" s="129"/>
      <c r="D8" s="129"/>
      <c r="E8" s="129"/>
      <c r="F8" s="129"/>
      <c r="G8" s="129"/>
      <c r="H8" s="129"/>
      <c r="I8" s="129"/>
      <c r="J8" s="129"/>
      <c r="K8" s="129"/>
      <c r="L8" s="129"/>
      <c r="M8" s="129"/>
      <c r="N8" s="129"/>
      <c r="O8" s="129"/>
      <c r="P8" s="129"/>
      <c r="Q8" s="129"/>
      <c r="R8" s="129"/>
      <c r="S8" s="129"/>
      <c r="T8" s="129"/>
      <c r="U8" s="130"/>
      <c r="V8" s="90"/>
      <c r="W8" s="90"/>
    </row>
    <row r="9" spans="1:23" ht="25.5" x14ac:dyDescent="0.3">
      <c r="A9" s="99"/>
      <c r="B9" s="100"/>
      <c r="C9" s="100"/>
      <c r="D9" s="100"/>
      <c r="E9" s="100"/>
      <c r="F9" s="100"/>
      <c r="G9" s="100"/>
      <c r="H9" s="100"/>
      <c r="I9" s="100"/>
      <c r="J9" s="100"/>
      <c r="K9" s="100"/>
      <c r="L9" s="100"/>
      <c r="M9" s="100"/>
      <c r="N9" s="100"/>
      <c r="O9" s="100"/>
      <c r="P9" s="100"/>
      <c r="U9" s="97"/>
    </row>
    <row r="10" spans="1:23" ht="25.5" x14ac:dyDescent="0.3">
      <c r="A10" s="99"/>
      <c r="B10" s="100"/>
      <c r="C10" s="100"/>
      <c r="D10" s="100"/>
      <c r="E10" s="100"/>
      <c r="F10" s="100"/>
      <c r="G10" s="100"/>
      <c r="H10" s="100"/>
      <c r="I10" s="100"/>
      <c r="J10" s="100"/>
      <c r="K10" s="100"/>
      <c r="L10" s="100"/>
      <c r="M10" s="100"/>
      <c r="N10" s="100"/>
      <c r="O10" s="100"/>
      <c r="P10" s="100"/>
      <c r="U10" s="97"/>
    </row>
    <row r="11" spans="1:23" ht="25.5" x14ac:dyDescent="0.3">
      <c r="A11" s="99"/>
      <c r="B11" s="100"/>
      <c r="C11" s="100"/>
      <c r="D11" s="100"/>
      <c r="E11" s="100"/>
      <c r="F11" s="100"/>
      <c r="G11" s="100"/>
      <c r="H11" s="100"/>
      <c r="I11" s="100"/>
      <c r="J11" s="100"/>
      <c r="K11" s="100"/>
      <c r="L11" s="100"/>
      <c r="M11" s="100"/>
      <c r="N11" s="100"/>
      <c r="O11" s="100"/>
      <c r="P11" s="100"/>
      <c r="U11" s="97"/>
    </row>
    <row r="12" spans="1:23" ht="25.5" x14ac:dyDescent="0.3">
      <c r="A12" s="99"/>
      <c r="B12" s="100"/>
      <c r="C12" s="100"/>
      <c r="D12" s="100"/>
      <c r="E12" s="100"/>
      <c r="F12" s="100"/>
      <c r="G12" s="100"/>
      <c r="H12" s="100"/>
      <c r="I12" s="100"/>
      <c r="J12" s="100"/>
      <c r="K12" s="100"/>
      <c r="L12" s="100"/>
      <c r="M12" s="100"/>
      <c r="N12" s="100"/>
      <c r="O12" s="100"/>
      <c r="P12" s="100"/>
      <c r="U12" s="97"/>
    </row>
    <row r="13" spans="1:23" ht="25.5" x14ac:dyDescent="0.3">
      <c r="A13" s="99"/>
      <c r="B13" s="100"/>
      <c r="C13" s="100"/>
      <c r="D13" s="100"/>
      <c r="E13" s="100"/>
      <c r="F13" s="100"/>
      <c r="G13" s="100"/>
      <c r="H13" s="100"/>
      <c r="I13" s="100"/>
      <c r="J13" s="100"/>
      <c r="K13" s="100"/>
      <c r="L13" s="100"/>
      <c r="M13" s="100"/>
      <c r="N13" s="100"/>
      <c r="O13" s="100"/>
      <c r="P13" s="100"/>
      <c r="U13" s="97"/>
    </row>
    <row r="14" spans="1:23" x14ac:dyDescent="0.25">
      <c r="A14" s="98"/>
      <c r="U14" s="97"/>
    </row>
    <row r="15" spans="1:23" x14ac:dyDescent="0.25">
      <c r="A15" s="98"/>
      <c r="U15" s="97"/>
    </row>
    <row r="16" spans="1:23" s="91" customFormat="1" ht="38.25" customHeight="1" x14ac:dyDescent="0.3">
      <c r="A16" s="101"/>
      <c r="H16" s="88"/>
      <c r="K16" s="88"/>
      <c r="L16" s="91" t="s">
        <v>602</v>
      </c>
      <c r="N16" s="88"/>
      <c r="U16" s="102"/>
    </row>
    <row r="17" spans="1:21" s="91" customFormat="1" ht="38.25" customHeight="1" x14ac:dyDescent="0.3">
      <c r="A17" s="101"/>
      <c r="H17" s="88"/>
      <c r="K17" s="88"/>
      <c r="L17" s="91" t="s">
        <v>603</v>
      </c>
      <c r="N17" s="88"/>
      <c r="U17" s="102"/>
    </row>
    <row r="18" spans="1:21" s="91" customFormat="1" ht="38.25" customHeight="1" x14ac:dyDescent="0.3">
      <c r="A18" s="101"/>
      <c r="H18" s="88"/>
      <c r="K18" s="88"/>
      <c r="L18" s="91" t="s">
        <v>604</v>
      </c>
      <c r="N18" s="88"/>
      <c r="U18" s="102"/>
    </row>
    <row r="19" spans="1:21" s="91" customFormat="1" ht="38.25" customHeight="1" x14ac:dyDescent="0.3">
      <c r="A19" s="101"/>
      <c r="H19" s="88"/>
      <c r="K19" s="88"/>
      <c r="U19" s="102"/>
    </row>
    <row r="20" spans="1:21" s="91" customFormat="1" ht="38.25" customHeight="1" x14ac:dyDescent="0.3">
      <c r="A20" s="101"/>
      <c r="H20" s="88"/>
      <c r="K20" s="88"/>
      <c r="U20" s="102"/>
    </row>
    <row r="21" spans="1:21" ht="47.25" thickBot="1" x14ac:dyDescent="0.6">
      <c r="A21" s="103" t="s">
        <v>601</v>
      </c>
      <c r="B21" s="104"/>
      <c r="C21" s="104"/>
      <c r="D21" s="104"/>
      <c r="E21" s="104"/>
      <c r="F21" s="104"/>
      <c r="G21" s="104"/>
      <c r="H21" s="104"/>
      <c r="I21" s="105"/>
      <c r="J21" s="104"/>
      <c r="K21" s="104"/>
      <c r="L21" s="104"/>
      <c r="M21" s="104"/>
      <c r="N21" s="104"/>
      <c r="O21" s="104"/>
      <c r="P21" s="104"/>
      <c r="Q21" s="104"/>
      <c r="R21" s="104"/>
      <c r="S21" s="104"/>
      <c r="T21" s="104"/>
      <c r="U21" s="106"/>
    </row>
    <row r="22" spans="1:21" ht="23.25" thickTop="1" x14ac:dyDescent="0.25"/>
  </sheetData>
  <mergeCells count="3">
    <mergeCell ref="A2:U2"/>
    <mergeCell ref="A3:U3"/>
    <mergeCell ref="A8:U8"/>
  </mergeCells>
  <phoneticPr fontId="1" type="noConversion"/>
  <pageMargins left="0.7" right="0.7" top="0.75" bottom="0.75" header="0.3" footer="0.3"/>
  <pageSetup paperSize="9" scale="61" fitToHeight="0"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  <pageSetUpPr fitToPage="1"/>
  </sheetPr>
  <dimension ref="A1:AW1246"/>
  <sheetViews>
    <sheetView view="pageBreakPreview" zoomScaleSheetLayoutView="100" workbookViewId="0">
      <selection activeCell="B33" sqref="B33:L33"/>
    </sheetView>
  </sheetViews>
  <sheetFormatPr defaultRowHeight="13.5" x14ac:dyDescent="0.15"/>
  <cols>
    <col min="1" max="1" width="2.77734375" style="53" customWidth="1"/>
    <col min="2" max="12" width="2.77734375" style="54" customWidth="1"/>
    <col min="13" max="13" width="15.77734375" style="54" customWidth="1"/>
    <col min="14" max="30" width="2.77734375" style="54" customWidth="1"/>
    <col min="31" max="31" width="1.77734375" style="54" customWidth="1"/>
    <col min="32" max="32" width="2.77734375" style="54" customWidth="1"/>
    <col min="33" max="37" width="3.77734375" style="54" customWidth="1"/>
    <col min="38" max="39" width="2.77734375" style="54" customWidth="1"/>
    <col min="40" max="42" width="18.77734375" style="54" customWidth="1"/>
    <col min="43" max="157" width="2.77734375" style="54" customWidth="1"/>
    <col min="158" max="256" width="8.88671875" style="54"/>
    <col min="257" max="268" width="2.77734375" style="54" customWidth="1"/>
    <col min="269" max="269" width="15.77734375" style="54" customWidth="1"/>
    <col min="270" max="286" width="2.77734375" style="54" customWidth="1"/>
    <col min="287" max="287" width="1.77734375" style="54" customWidth="1"/>
    <col min="288" max="288" width="2.77734375" style="54" customWidth="1"/>
    <col min="289" max="293" width="3.77734375" style="54" customWidth="1"/>
    <col min="294" max="295" width="2.77734375" style="54" customWidth="1"/>
    <col min="296" max="298" width="18.77734375" style="54" customWidth="1"/>
    <col min="299" max="413" width="2.77734375" style="54" customWidth="1"/>
    <col min="414" max="512" width="8.88671875" style="54"/>
    <col min="513" max="524" width="2.77734375" style="54" customWidth="1"/>
    <col min="525" max="525" width="15.77734375" style="54" customWidth="1"/>
    <col min="526" max="542" width="2.77734375" style="54" customWidth="1"/>
    <col min="543" max="543" width="1.77734375" style="54" customWidth="1"/>
    <col min="544" max="544" width="2.77734375" style="54" customWidth="1"/>
    <col min="545" max="549" width="3.77734375" style="54" customWidth="1"/>
    <col min="550" max="551" width="2.77734375" style="54" customWidth="1"/>
    <col min="552" max="554" width="18.77734375" style="54" customWidth="1"/>
    <col min="555" max="669" width="2.77734375" style="54" customWidth="1"/>
    <col min="670" max="768" width="8.88671875" style="54"/>
    <col min="769" max="780" width="2.77734375" style="54" customWidth="1"/>
    <col min="781" max="781" width="15.77734375" style="54" customWidth="1"/>
    <col min="782" max="798" width="2.77734375" style="54" customWidth="1"/>
    <col min="799" max="799" width="1.77734375" style="54" customWidth="1"/>
    <col min="800" max="800" width="2.77734375" style="54" customWidth="1"/>
    <col min="801" max="805" width="3.77734375" style="54" customWidth="1"/>
    <col min="806" max="807" width="2.77734375" style="54" customWidth="1"/>
    <col min="808" max="810" width="18.77734375" style="54" customWidth="1"/>
    <col min="811" max="925" width="2.77734375" style="54" customWidth="1"/>
    <col min="926" max="1024" width="8.88671875" style="54"/>
    <col min="1025" max="1036" width="2.77734375" style="54" customWidth="1"/>
    <col min="1037" max="1037" width="15.77734375" style="54" customWidth="1"/>
    <col min="1038" max="1054" width="2.77734375" style="54" customWidth="1"/>
    <col min="1055" max="1055" width="1.77734375" style="54" customWidth="1"/>
    <col min="1056" max="1056" width="2.77734375" style="54" customWidth="1"/>
    <col min="1057" max="1061" width="3.77734375" style="54" customWidth="1"/>
    <col min="1062" max="1063" width="2.77734375" style="54" customWidth="1"/>
    <col min="1064" max="1066" width="18.77734375" style="54" customWidth="1"/>
    <col min="1067" max="1181" width="2.77734375" style="54" customWidth="1"/>
    <col min="1182" max="1280" width="8.88671875" style="54"/>
    <col min="1281" max="1292" width="2.77734375" style="54" customWidth="1"/>
    <col min="1293" max="1293" width="15.77734375" style="54" customWidth="1"/>
    <col min="1294" max="1310" width="2.77734375" style="54" customWidth="1"/>
    <col min="1311" max="1311" width="1.77734375" style="54" customWidth="1"/>
    <col min="1312" max="1312" width="2.77734375" style="54" customWidth="1"/>
    <col min="1313" max="1317" width="3.77734375" style="54" customWidth="1"/>
    <col min="1318" max="1319" width="2.77734375" style="54" customWidth="1"/>
    <col min="1320" max="1322" width="18.77734375" style="54" customWidth="1"/>
    <col min="1323" max="1437" width="2.77734375" style="54" customWidth="1"/>
    <col min="1438" max="1536" width="8.88671875" style="54"/>
    <col min="1537" max="1548" width="2.77734375" style="54" customWidth="1"/>
    <col min="1549" max="1549" width="15.77734375" style="54" customWidth="1"/>
    <col min="1550" max="1566" width="2.77734375" style="54" customWidth="1"/>
    <col min="1567" max="1567" width="1.77734375" style="54" customWidth="1"/>
    <col min="1568" max="1568" width="2.77734375" style="54" customWidth="1"/>
    <col min="1569" max="1573" width="3.77734375" style="54" customWidth="1"/>
    <col min="1574" max="1575" width="2.77734375" style="54" customWidth="1"/>
    <col min="1576" max="1578" width="18.77734375" style="54" customWidth="1"/>
    <col min="1579" max="1693" width="2.77734375" style="54" customWidth="1"/>
    <col min="1694" max="1792" width="8.88671875" style="54"/>
    <col min="1793" max="1804" width="2.77734375" style="54" customWidth="1"/>
    <col min="1805" max="1805" width="15.77734375" style="54" customWidth="1"/>
    <col min="1806" max="1822" width="2.77734375" style="54" customWidth="1"/>
    <col min="1823" max="1823" width="1.77734375" style="54" customWidth="1"/>
    <col min="1824" max="1824" width="2.77734375" style="54" customWidth="1"/>
    <col min="1825" max="1829" width="3.77734375" style="54" customWidth="1"/>
    <col min="1830" max="1831" width="2.77734375" style="54" customWidth="1"/>
    <col min="1832" max="1834" width="18.77734375" style="54" customWidth="1"/>
    <col min="1835" max="1949" width="2.77734375" style="54" customWidth="1"/>
    <col min="1950" max="2048" width="8.88671875" style="54"/>
    <col min="2049" max="2060" width="2.77734375" style="54" customWidth="1"/>
    <col min="2061" max="2061" width="15.77734375" style="54" customWidth="1"/>
    <col min="2062" max="2078" width="2.77734375" style="54" customWidth="1"/>
    <col min="2079" max="2079" width="1.77734375" style="54" customWidth="1"/>
    <col min="2080" max="2080" width="2.77734375" style="54" customWidth="1"/>
    <col min="2081" max="2085" width="3.77734375" style="54" customWidth="1"/>
    <col min="2086" max="2087" width="2.77734375" style="54" customWidth="1"/>
    <col min="2088" max="2090" width="18.77734375" style="54" customWidth="1"/>
    <col min="2091" max="2205" width="2.77734375" style="54" customWidth="1"/>
    <col min="2206" max="2304" width="8.88671875" style="54"/>
    <col min="2305" max="2316" width="2.77734375" style="54" customWidth="1"/>
    <col min="2317" max="2317" width="15.77734375" style="54" customWidth="1"/>
    <col min="2318" max="2334" width="2.77734375" style="54" customWidth="1"/>
    <col min="2335" max="2335" width="1.77734375" style="54" customWidth="1"/>
    <col min="2336" max="2336" width="2.77734375" style="54" customWidth="1"/>
    <col min="2337" max="2341" width="3.77734375" style="54" customWidth="1"/>
    <col min="2342" max="2343" width="2.77734375" style="54" customWidth="1"/>
    <col min="2344" max="2346" width="18.77734375" style="54" customWidth="1"/>
    <col min="2347" max="2461" width="2.77734375" style="54" customWidth="1"/>
    <col min="2462" max="2560" width="8.88671875" style="54"/>
    <col min="2561" max="2572" width="2.77734375" style="54" customWidth="1"/>
    <col min="2573" max="2573" width="15.77734375" style="54" customWidth="1"/>
    <col min="2574" max="2590" width="2.77734375" style="54" customWidth="1"/>
    <col min="2591" max="2591" width="1.77734375" style="54" customWidth="1"/>
    <col min="2592" max="2592" width="2.77734375" style="54" customWidth="1"/>
    <col min="2593" max="2597" width="3.77734375" style="54" customWidth="1"/>
    <col min="2598" max="2599" width="2.77734375" style="54" customWidth="1"/>
    <col min="2600" max="2602" width="18.77734375" style="54" customWidth="1"/>
    <col min="2603" max="2717" width="2.77734375" style="54" customWidth="1"/>
    <col min="2718" max="2816" width="8.88671875" style="54"/>
    <col min="2817" max="2828" width="2.77734375" style="54" customWidth="1"/>
    <col min="2829" max="2829" width="15.77734375" style="54" customWidth="1"/>
    <col min="2830" max="2846" width="2.77734375" style="54" customWidth="1"/>
    <col min="2847" max="2847" width="1.77734375" style="54" customWidth="1"/>
    <col min="2848" max="2848" width="2.77734375" style="54" customWidth="1"/>
    <col min="2849" max="2853" width="3.77734375" style="54" customWidth="1"/>
    <col min="2854" max="2855" width="2.77734375" style="54" customWidth="1"/>
    <col min="2856" max="2858" width="18.77734375" style="54" customWidth="1"/>
    <col min="2859" max="2973" width="2.77734375" style="54" customWidth="1"/>
    <col min="2974" max="3072" width="8.88671875" style="54"/>
    <col min="3073" max="3084" width="2.77734375" style="54" customWidth="1"/>
    <col min="3085" max="3085" width="15.77734375" style="54" customWidth="1"/>
    <col min="3086" max="3102" width="2.77734375" style="54" customWidth="1"/>
    <col min="3103" max="3103" width="1.77734375" style="54" customWidth="1"/>
    <col min="3104" max="3104" width="2.77734375" style="54" customWidth="1"/>
    <col min="3105" max="3109" width="3.77734375" style="54" customWidth="1"/>
    <col min="3110" max="3111" width="2.77734375" style="54" customWidth="1"/>
    <col min="3112" max="3114" width="18.77734375" style="54" customWidth="1"/>
    <col min="3115" max="3229" width="2.77734375" style="54" customWidth="1"/>
    <col min="3230" max="3328" width="8.88671875" style="54"/>
    <col min="3329" max="3340" width="2.77734375" style="54" customWidth="1"/>
    <col min="3341" max="3341" width="15.77734375" style="54" customWidth="1"/>
    <col min="3342" max="3358" width="2.77734375" style="54" customWidth="1"/>
    <col min="3359" max="3359" width="1.77734375" style="54" customWidth="1"/>
    <col min="3360" max="3360" width="2.77734375" style="54" customWidth="1"/>
    <col min="3361" max="3365" width="3.77734375" style="54" customWidth="1"/>
    <col min="3366" max="3367" width="2.77734375" style="54" customWidth="1"/>
    <col min="3368" max="3370" width="18.77734375" style="54" customWidth="1"/>
    <col min="3371" max="3485" width="2.77734375" style="54" customWidth="1"/>
    <col min="3486" max="3584" width="8.88671875" style="54"/>
    <col min="3585" max="3596" width="2.77734375" style="54" customWidth="1"/>
    <col min="3597" max="3597" width="15.77734375" style="54" customWidth="1"/>
    <col min="3598" max="3614" width="2.77734375" style="54" customWidth="1"/>
    <col min="3615" max="3615" width="1.77734375" style="54" customWidth="1"/>
    <col min="3616" max="3616" width="2.77734375" style="54" customWidth="1"/>
    <col min="3617" max="3621" width="3.77734375" style="54" customWidth="1"/>
    <col min="3622" max="3623" width="2.77734375" style="54" customWidth="1"/>
    <col min="3624" max="3626" width="18.77734375" style="54" customWidth="1"/>
    <col min="3627" max="3741" width="2.77734375" style="54" customWidth="1"/>
    <col min="3742" max="3840" width="8.88671875" style="54"/>
    <col min="3841" max="3852" width="2.77734375" style="54" customWidth="1"/>
    <col min="3853" max="3853" width="15.77734375" style="54" customWidth="1"/>
    <col min="3854" max="3870" width="2.77734375" style="54" customWidth="1"/>
    <col min="3871" max="3871" width="1.77734375" style="54" customWidth="1"/>
    <col min="3872" max="3872" width="2.77734375" style="54" customWidth="1"/>
    <col min="3873" max="3877" width="3.77734375" style="54" customWidth="1"/>
    <col min="3878" max="3879" width="2.77734375" style="54" customWidth="1"/>
    <col min="3880" max="3882" width="18.77734375" style="54" customWidth="1"/>
    <col min="3883" max="3997" width="2.77734375" style="54" customWidth="1"/>
    <col min="3998" max="4096" width="8.88671875" style="54"/>
    <col min="4097" max="4108" width="2.77734375" style="54" customWidth="1"/>
    <col min="4109" max="4109" width="15.77734375" style="54" customWidth="1"/>
    <col min="4110" max="4126" width="2.77734375" style="54" customWidth="1"/>
    <col min="4127" max="4127" width="1.77734375" style="54" customWidth="1"/>
    <col min="4128" max="4128" width="2.77734375" style="54" customWidth="1"/>
    <col min="4129" max="4133" width="3.77734375" style="54" customWidth="1"/>
    <col min="4134" max="4135" width="2.77734375" style="54" customWidth="1"/>
    <col min="4136" max="4138" width="18.77734375" style="54" customWidth="1"/>
    <col min="4139" max="4253" width="2.77734375" style="54" customWidth="1"/>
    <col min="4254" max="4352" width="8.88671875" style="54"/>
    <col min="4353" max="4364" width="2.77734375" style="54" customWidth="1"/>
    <col min="4365" max="4365" width="15.77734375" style="54" customWidth="1"/>
    <col min="4366" max="4382" width="2.77734375" style="54" customWidth="1"/>
    <col min="4383" max="4383" width="1.77734375" style="54" customWidth="1"/>
    <col min="4384" max="4384" width="2.77734375" style="54" customWidth="1"/>
    <col min="4385" max="4389" width="3.77734375" style="54" customWidth="1"/>
    <col min="4390" max="4391" width="2.77734375" style="54" customWidth="1"/>
    <col min="4392" max="4394" width="18.77734375" style="54" customWidth="1"/>
    <col min="4395" max="4509" width="2.77734375" style="54" customWidth="1"/>
    <col min="4510" max="4608" width="8.88671875" style="54"/>
    <col min="4609" max="4620" width="2.77734375" style="54" customWidth="1"/>
    <col min="4621" max="4621" width="15.77734375" style="54" customWidth="1"/>
    <col min="4622" max="4638" width="2.77734375" style="54" customWidth="1"/>
    <col min="4639" max="4639" width="1.77734375" style="54" customWidth="1"/>
    <col min="4640" max="4640" width="2.77734375" style="54" customWidth="1"/>
    <col min="4641" max="4645" width="3.77734375" style="54" customWidth="1"/>
    <col min="4646" max="4647" width="2.77734375" style="54" customWidth="1"/>
    <col min="4648" max="4650" width="18.77734375" style="54" customWidth="1"/>
    <col min="4651" max="4765" width="2.77734375" style="54" customWidth="1"/>
    <col min="4766" max="4864" width="8.88671875" style="54"/>
    <col min="4865" max="4876" width="2.77734375" style="54" customWidth="1"/>
    <col min="4877" max="4877" width="15.77734375" style="54" customWidth="1"/>
    <col min="4878" max="4894" width="2.77734375" style="54" customWidth="1"/>
    <col min="4895" max="4895" width="1.77734375" style="54" customWidth="1"/>
    <col min="4896" max="4896" width="2.77734375" style="54" customWidth="1"/>
    <col min="4897" max="4901" width="3.77734375" style="54" customWidth="1"/>
    <col min="4902" max="4903" width="2.77734375" style="54" customWidth="1"/>
    <col min="4904" max="4906" width="18.77734375" style="54" customWidth="1"/>
    <col min="4907" max="5021" width="2.77734375" style="54" customWidth="1"/>
    <col min="5022" max="5120" width="8.88671875" style="54"/>
    <col min="5121" max="5132" width="2.77734375" style="54" customWidth="1"/>
    <col min="5133" max="5133" width="15.77734375" style="54" customWidth="1"/>
    <col min="5134" max="5150" width="2.77734375" style="54" customWidth="1"/>
    <col min="5151" max="5151" width="1.77734375" style="54" customWidth="1"/>
    <col min="5152" max="5152" width="2.77734375" style="54" customWidth="1"/>
    <col min="5153" max="5157" width="3.77734375" style="54" customWidth="1"/>
    <col min="5158" max="5159" width="2.77734375" style="54" customWidth="1"/>
    <col min="5160" max="5162" width="18.77734375" style="54" customWidth="1"/>
    <col min="5163" max="5277" width="2.77734375" style="54" customWidth="1"/>
    <col min="5278" max="5376" width="8.88671875" style="54"/>
    <col min="5377" max="5388" width="2.77734375" style="54" customWidth="1"/>
    <col min="5389" max="5389" width="15.77734375" style="54" customWidth="1"/>
    <col min="5390" max="5406" width="2.77734375" style="54" customWidth="1"/>
    <col min="5407" max="5407" width="1.77734375" style="54" customWidth="1"/>
    <col min="5408" max="5408" width="2.77734375" style="54" customWidth="1"/>
    <col min="5409" max="5413" width="3.77734375" style="54" customWidth="1"/>
    <col min="5414" max="5415" width="2.77734375" style="54" customWidth="1"/>
    <col min="5416" max="5418" width="18.77734375" style="54" customWidth="1"/>
    <col min="5419" max="5533" width="2.77734375" style="54" customWidth="1"/>
    <col min="5534" max="5632" width="8.88671875" style="54"/>
    <col min="5633" max="5644" width="2.77734375" style="54" customWidth="1"/>
    <col min="5645" max="5645" width="15.77734375" style="54" customWidth="1"/>
    <col min="5646" max="5662" width="2.77734375" style="54" customWidth="1"/>
    <col min="5663" max="5663" width="1.77734375" style="54" customWidth="1"/>
    <col min="5664" max="5664" width="2.77734375" style="54" customWidth="1"/>
    <col min="5665" max="5669" width="3.77734375" style="54" customWidth="1"/>
    <col min="5670" max="5671" width="2.77734375" style="54" customWidth="1"/>
    <col min="5672" max="5674" width="18.77734375" style="54" customWidth="1"/>
    <col min="5675" max="5789" width="2.77734375" style="54" customWidth="1"/>
    <col min="5790" max="5888" width="8.88671875" style="54"/>
    <col min="5889" max="5900" width="2.77734375" style="54" customWidth="1"/>
    <col min="5901" max="5901" width="15.77734375" style="54" customWidth="1"/>
    <col min="5902" max="5918" width="2.77734375" style="54" customWidth="1"/>
    <col min="5919" max="5919" width="1.77734375" style="54" customWidth="1"/>
    <col min="5920" max="5920" width="2.77734375" style="54" customWidth="1"/>
    <col min="5921" max="5925" width="3.77734375" style="54" customWidth="1"/>
    <col min="5926" max="5927" width="2.77734375" style="54" customWidth="1"/>
    <col min="5928" max="5930" width="18.77734375" style="54" customWidth="1"/>
    <col min="5931" max="6045" width="2.77734375" style="54" customWidth="1"/>
    <col min="6046" max="6144" width="8.88671875" style="54"/>
    <col min="6145" max="6156" width="2.77734375" style="54" customWidth="1"/>
    <col min="6157" max="6157" width="15.77734375" style="54" customWidth="1"/>
    <col min="6158" max="6174" width="2.77734375" style="54" customWidth="1"/>
    <col min="6175" max="6175" width="1.77734375" style="54" customWidth="1"/>
    <col min="6176" max="6176" width="2.77734375" style="54" customWidth="1"/>
    <col min="6177" max="6181" width="3.77734375" style="54" customWidth="1"/>
    <col min="6182" max="6183" width="2.77734375" style="54" customWidth="1"/>
    <col min="6184" max="6186" width="18.77734375" style="54" customWidth="1"/>
    <col min="6187" max="6301" width="2.77734375" style="54" customWidth="1"/>
    <col min="6302" max="6400" width="8.88671875" style="54"/>
    <col min="6401" max="6412" width="2.77734375" style="54" customWidth="1"/>
    <col min="6413" max="6413" width="15.77734375" style="54" customWidth="1"/>
    <col min="6414" max="6430" width="2.77734375" style="54" customWidth="1"/>
    <col min="6431" max="6431" width="1.77734375" style="54" customWidth="1"/>
    <col min="6432" max="6432" width="2.77734375" style="54" customWidth="1"/>
    <col min="6433" max="6437" width="3.77734375" style="54" customWidth="1"/>
    <col min="6438" max="6439" width="2.77734375" style="54" customWidth="1"/>
    <col min="6440" max="6442" width="18.77734375" style="54" customWidth="1"/>
    <col min="6443" max="6557" width="2.77734375" style="54" customWidth="1"/>
    <col min="6558" max="6656" width="8.88671875" style="54"/>
    <col min="6657" max="6668" width="2.77734375" style="54" customWidth="1"/>
    <col min="6669" max="6669" width="15.77734375" style="54" customWidth="1"/>
    <col min="6670" max="6686" width="2.77734375" style="54" customWidth="1"/>
    <col min="6687" max="6687" width="1.77734375" style="54" customWidth="1"/>
    <col min="6688" max="6688" width="2.77734375" style="54" customWidth="1"/>
    <col min="6689" max="6693" width="3.77734375" style="54" customWidth="1"/>
    <col min="6694" max="6695" width="2.77734375" style="54" customWidth="1"/>
    <col min="6696" max="6698" width="18.77734375" style="54" customWidth="1"/>
    <col min="6699" max="6813" width="2.77734375" style="54" customWidth="1"/>
    <col min="6814" max="6912" width="8.88671875" style="54"/>
    <col min="6913" max="6924" width="2.77734375" style="54" customWidth="1"/>
    <col min="6925" max="6925" width="15.77734375" style="54" customWidth="1"/>
    <col min="6926" max="6942" width="2.77734375" style="54" customWidth="1"/>
    <col min="6943" max="6943" width="1.77734375" style="54" customWidth="1"/>
    <col min="6944" max="6944" width="2.77734375" style="54" customWidth="1"/>
    <col min="6945" max="6949" width="3.77734375" style="54" customWidth="1"/>
    <col min="6950" max="6951" width="2.77734375" style="54" customWidth="1"/>
    <col min="6952" max="6954" width="18.77734375" style="54" customWidth="1"/>
    <col min="6955" max="7069" width="2.77734375" style="54" customWidth="1"/>
    <col min="7070" max="7168" width="8.88671875" style="54"/>
    <col min="7169" max="7180" width="2.77734375" style="54" customWidth="1"/>
    <col min="7181" max="7181" width="15.77734375" style="54" customWidth="1"/>
    <col min="7182" max="7198" width="2.77734375" style="54" customWidth="1"/>
    <col min="7199" max="7199" width="1.77734375" style="54" customWidth="1"/>
    <col min="7200" max="7200" width="2.77734375" style="54" customWidth="1"/>
    <col min="7201" max="7205" width="3.77734375" style="54" customWidth="1"/>
    <col min="7206" max="7207" width="2.77734375" style="54" customWidth="1"/>
    <col min="7208" max="7210" width="18.77734375" style="54" customWidth="1"/>
    <col min="7211" max="7325" width="2.77734375" style="54" customWidth="1"/>
    <col min="7326" max="7424" width="8.88671875" style="54"/>
    <col min="7425" max="7436" width="2.77734375" style="54" customWidth="1"/>
    <col min="7437" max="7437" width="15.77734375" style="54" customWidth="1"/>
    <col min="7438" max="7454" width="2.77734375" style="54" customWidth="1"/>
    <col min="7455" max="7455" width="1.77734375" style="54" customWidth="1"/>
    <col min="7456" max="7456" width="2.77734375" style="54" customWidth="1"/>
    <col min="7457" max="7461" width="3.77734375" style="54" customWidth="1"/>
    <col min="7462" max="7463" width="2.77734375" style="54" customWidth="1"/>
    <col min="7464" max="7466" width="18.77734375" style="54" customWidth="1"/>
    <col min="7467" max="7581" width="2.77734375" style="54" customWidth="1"/>
    <col min="7582" max="7680" width="8.88671875" style="54"/>
    <col min="7681" max="7692" width="2.77734375" style="54" customWidth="1"/>
    <col min="7693" max="7693" width="15.77734375" style="54" customWidth="1"/>
    <col min="7694" max="7710" width="2.77734375" style="54" customWidth="1"/>
    <col min="7711" max="7711" width="1.77734375" style="54" customWidth="1"/>
    <col min="7712" max="7712" width="2.77734375" style="54" customWidth="1"/>
    <col min="7713" max="7717" width="3.77734375" style="54" customWidth="1"/>
    <col min="7718" max="7719" width="2.77734375" style="54" customWidth="1"/>
    <col min="7720" max="7722" width="18.77734375" style="54" customWidth="1"/>
    <col min="7723" max="7837" width="2.77734375" style="54" customWidth="1"/>
    <col min="7838" max="7936" width="8.88671875" style="54"/>
    <col min="7937" max="7948" width="2.77734375" style="54" customWidth="1"/>
    <col min="7949" max="7949" width="15.77734375" style="54" customWidth="1"/>
    <col min="7950" max="7966" width="2.77734375" style="54" customWidth="1"/>
    <col min="7967" max="7967" width="1.77734375" style="54" customWidth="1"/>
    <col min="7968" max="7968" width="2.77734375" style="54" customWidth="1"/>
    <col min="7969" max="7973" width="3.77734375" style="54" customWidth="1"/>
    <col min="7974" max="7975" width="2.77734375" style="54" customWidth="1"/>
    <col min="7976" max="7978" width="18.77734375" style="54" customWidth="1"/>
    <col min="7979" max="8093" width="2.77734375" style="54" customWidth="1"/>
    <col min="8094" max="8192" width="8.88671875" style="54"/>
    <col min="8193" max="8204" width="2.77734375" style="54" customWidth="1"/>
    <col min="8205" max="8205" width="15.77734375" style="54" customWidth="1"/>
    <col min="8206" max="8222" width="2.77734375" style="54" customWidth="1"/>
    <col min="8223" max="8223" width="1.77734375" style="54" customWidth="1"/>
    <col min="8224" max="8224" width="2.77734375" style="54" customWidth="1"/>
    <col min="8225" max="8229" width="3.77734375" style="54" customWidth="1"/>
    <col min="8230" max="8231" width="2.77734375" style="54" customWidth="1"/>
    <col min="8232" max="8234" width="18.77734375" style="54" customWidth="1"/>
    <col min="8235" max="8349" width="2.77734375" style="54" customWidth="1"/>
    <col min="8350" max="8448" width="8.88671875" style="54"/>
    <col min="8449" max="8460" width="2.77734375" style="54" customWidth="1"/>
    <col min="8461" max="8461" width="15.77734375" style="54" customWidth="1"/>
    <col min="8462" max="8478" width="2.77734375" style="54" customWidth="1"/>
    <col min="8479" max="8479" width="1.77734375" style="54" customWidth="1"/>
    <col min="8480" max="8480" width="2.77734375" style="54" customWidth="1"/>
    <col min="8481" max="8485" width="3.77734375" style="54" customWidth="1"/>
    <col min="8486" max="8487" width="2.77734375" style="54" customWidth="1"/>
    <col min="8488" max="8490" width="18.77734375" style="54" customWidth="1"/>
    <col min="8491" max="8605" width="2.77734375" style="54" customWidth="1"/>
    <col min="8606" max="8704" width="8.88671875" style="54"/>
    <col min="8705" max="8716" width="2.77734375" style="54" customWidth="1"/>
    <col min="8717" max="8717" width="15.77734375" style="54" customWidth="1"/>
    <col min="8718" max="8734" width="2.77734375" style="54" customWidth="1"/>
    <col min="8735" max="8735" width="1.77734375" style="54" customWidth="1"/>
    <col min="8736" max="8736" width="2.77734375" style="54" customWidth="1"/>
    <col min="8737" max="8741" width="3.77734375" style="54" customWidth="1"/>
    <col min="8742" max="8743" width="2.77734375" style="54" customWidth="1"/>
    <col min="8744" max="8746" width="18.77734375" style="54" customWidth="1"/>
    <col min="8747" max="8861" width="2.77734375" style="54" customWidth="1"/>
    <col min="8862" max="8960" width="8.88671875" style="54"/>
    <col min="8961" max="8972" width="2.77734375" style="54" customWidth="1"/>
    <col min="8973" max="8973" width="15.77734375" style="54" customWidth="1"/>
    <col min="8974" max="8990" width="2.77734375" style="54" customWidth="1"/>
    <col min="8991" max="8991" width="1.77734375" style="54" customWidth="1"/>
    <col min="8992" max="8992" width="2.77734375" style="54" customWidth="1"/>
    <col min="8993" max="8997" width="3.77734375" style="54" customWidth="1"/>
    <col min="8998" max="8999" width="2.77734375" style="54" customWidth="1"/>
    <col min="9000" max="9002" width="18.77734375" style="54" customWidth="1"/>
    <col min="9003" max="9117" width="2.77734375" style="54" customWidth="1"/>
    <col min="9118" max="9216" width="8.88671875" style="54"/>
    <col min="9217" max="9228" width="2.77734375" style="54" customWidth="1"/>
    <col min="9229" max="9229" width="15.77734375" style="54" customWidth="1"/>
    <col min="9230" max="9246" width="2.77734375" style="54" customWidth="1"/>
    <col min="9247" max="9247" width="1.77734375" style="54" customWidth="1"/>
    <col min="9248" max="9248" width="2.77734375" style="54" customWidth="1"/>
    <col min="9249" max="9253" width="3.77734375" style="54" customWidth="1"/>
    <col min="9254" max="9255" width="2.77734375" style="54" customWidth="1"/>
    <col min="9256" max="9258" width="18.77734375" style="54" customWidth="1"/>
    <col min="9259" max="9373" width="2.77734375" style="54" customWidth="1"/>
    <col min="9374" max="9472" width="8.88671875" style="54"/>
    <col min="9473" max="9484" width="2.77734375" style="54" customWidth="1"/>
    <col min="9485" max="9485" width="15.77734375" style="54" customWidth="1"/>
    <col min="9486" max="9502" width="2.77734375" style="54" customWidth="1"/>
    <col min="9503" max="9503" width="1.77734375" style="54" customWidth="1"/>
    <col min="9504" max="9504" width="2.77734375" style="54" customWidth="1"/>
    <col min="9505" max="9509" width="3.77734375" style="54" customWidth="1"/>
    <col min="9510" max="9511" width="2.77734375" style="54" customWidth="1"/>
    <col min="9512" max="9514" width="18.77734375" style="54" customWidth="1"/>
    <col min="9515" max="9629" width="2.77734375" style="54" customWidth="1"/>
    <col min="9630" max="9728" width="8.88671875" style="54"/>
    <col min="9729" max="9740" width="2.77734375" style="54" customWidth="1"/>
    <col min="9741" max="9741" width="15.77734375" style="54" customWidth="1"/>
    <col min="9742" max="9758" width="2.77734375" style="54" customWidth="1"/>
    <col min="9759" max="9759" width="1.77734375" style="54" customWidth="1"/>
    <col min="9760" max="9760" width="2.77734375" style="54" customWidth="1"/>
    <col min="9761" max="9765" width="3.77734375" style="54" customWidth="1"/>
    <col min="9766" max="9767" width="2.77734375" style="54" customWidth="1"/>
    <col min="9768" max="9770" width="18.77734375" style="54" customWidth="1"/>
    <col min="9771" max="9885" width="2.77734375" style="54" customWidth="1"/>
    <col min="9886" max="9984" width="8.88671875" style="54"/>
    <col min="9985" max="9996" width="2.77734375" style="54" customWidth="1"/>
    <col min="9997" max="9997" width="15.77734375" style="54" customWidth="1"/>
    <col min="9998" max="10014" width="2.77734375" style="54" customWidth="1"/>
    <col min="10015" max="10015" width="1.77734375" style="54" customWidth="1"/>
    <col min="10016" max="10016" width="2.77734375" style="54" customWidth="1"/>
    <col min="10017" max="10021" width="3.77734375" style="54" customWidth="1"/>
    <col min="10022" max="10023" width="2.77734375" style="54" customWidth="1"/>
    <col min="10024" max="10026" width="18.77734375" style="54" customWidth="1"/>
    <col min="10027" max="10141" width="2.77734375" style="54" customWidth="1"/>
    <col min="10142" max="10240" width="8.88671875" style="54"/>
    <col min="10241" max="10252" width="2.77734375" style="54" customWidth="1"/>
    <col min="10253" max="10253" width="15.77734375" style="54" customWidth="1"/>
    <col min="10254" max="10270" width="2.77734375" style="54" customWidth="1"/>
    <col min="10271" max="10271" width="1.77734375" style="54" customWidth="1"/>
    <col min="10272" max="10272" width="2.77734375" style="54" customWidth="1"/>
    <col min="10273" max="10277" width="3.77734375" style="54" customWidth="1"/>
    <col min="10278" max="10279" width="2.77734375" style="54" customWidth="1"/>
    <col min="10280" max="10282" width="18.77734375" style="54" customWidth="1"/>
    <col min="10283" max="10397" width="2.77734375" style="54" customWidth="1"/>
    <col min="10398" max="10496" width="8.88671875" style="54"/>
    <col min="10497" max="10508" width="2.77734375" style="54" customWidth="1"/>
    <col min="10509" max="10509" width="15.77734375" style="54" customWidth="1"/>
    <col min="10510" max="10526" width="2.77734375" style="54" customWidth="1"/>
    <col min="10527" max="10527" width="1.77734375" style="54" customWidth="1"/>
    <col min="10528" max="10528" width="2.77734375" style="54" customWidth="1"/>
    <col min="10529" max="10533" width="3.77734375" style="54" customWidth="1"/>
    <col min="10534" max="10535" width="2.77734375" style="54" customWidth="1"/>
    <col min="10536" max="10538" width="18.77734375" style="54" customWidth="1"/>
    <col min="10539" max="10653" width="2.77734375" style="54" customWidth="1"/>
    <col min="10654" max="10752" width="8.88671875" style="54"/>
    <col min="10753" max="10764" width="2.77734375" style="54" customWidth="1"/>
    <col min="10765" max="10765" width="15.77734375" style="54" customWidth="1"/>
    <col min="10766" max="10782" width="2.77734375" style="54" customWidth="1"/>
    <col min="10783" max="10783" width="1.77734375" style="54" customWidth="1"/>
    <col min="10784" max="10784" width="2.77734375" style="54" customWidth="1"/>
    <col min="10785" max="10789" width="3.77734375" style="54" customWidth="1"/>
    <col min="10790" max="10791" width="2.77734375" style="54" customWidth="1"/>
    <col min="10792" max="10794" width="18.77734375" style="54" customWidth="1"/>
    <col min="10795" max="10909" width="2.77734375" style="54" customWidth="1"/>
    <col min="10910" max="11008" width="8.88671875" style="54"/>
    <col min="11009" max="11020" width="2.77734375" style="54" customWidth="1"/>
    <col min="11021" max="11021" width="15.77734375" style="54" customWidth="1"/>
    <col min="11022" max="11038" width="2.77734375" style="54" customWidth="1"/>
    <col min="11039" max="11039" width="1.77734375" style="54" customWidth="1"/>
    <col min="11040" max="11040" width="2.77734375" style="54" customWidth="1"/>
    <col min="11041" max="11045" width="3.77734375" style="54" customWidth="1"/>
    <col min="11046" max="11047" width="2.77734375" style="54" customWidth="1"/>
    <col min="11048" max="11050" width="18.77734375" style="54" customWidth="1"/>
    <col min="11051" max="11165" width="2.77734375" style="54" customWidth="1"/>
    <col min="11166" max="11264" width="8.88671875" style="54"/>
    <col min="11265" max="11276" width="2.77734375" style="54" customWidth="1"/>
    <col min="11277" max="11277" width="15.77734375" style="54" customWidth="1"/>
    <col min="11278" max="11294" width="2.77734375" style="54" customWidth="1"/>
    <col min="11295" max="11295" width="1.77734375" style="54" customWidth="1"/>
    <col min="11296" max="11296" width="2.77734375" style="54" customWidth="1"/>
    <col min="11297" max="11301" width="3.77734375" style="54" customWidth="1"/>
    <col min="11302" max="11303" width="2.77734375" style="54" customWidth="1"/>
    <col min="11304" max="11306" width="18.77734375" style="54" customWidth="1"/>
    <col min="11307" max="11421" width="2.77734375" style="54" customWidth="1"/>
    <col min="11422" max="11520" width="8.88671875" style="54"/>
    <col min="11521" max="11532" width="2.77734375" style="54" customWidth="1"/>
    <col min="11533" max="11533" width="15.77734375" style="54" customWidth="1"/>
    <col min="11534" max="11550" width="2.77734375" style="54" customWidth="1"/>
    <col min="11551" max="11551" width="1.77734375" style="54" customWidth="1"/>
    <col min="11552" max="11552" width="2.77734375" style="54" customWidth="1"/>
    <col min="11553" max="11557" width="3.77734375" style="54" customWidth="1"/>
    <col min="11558" max="11559" width="2.77734375" style="54" customWidth="1"/>
    <col min="11560" max="11562" width="18.77734375" style="54" customWidth="1"/>
    <col min="11563" max="11677" width="2.77734375" style="54" customWidth="1"/>
    <col min="11678" max="11776" width="8.88671875" style="54"/>
    <col min="11777" max="11788" width="2.77734375" style="54" customWidth="1"/>
    <col min="11789" max="11789" width="15.77734375" style="54" customWidth="1"/>
    <col min="11790" max="11806" width="2.77734375" style="54" customWidth="1"/>
    <col min="11807" max="11807" width="1.77734375" style="54" customWidth="1"/>
    <col min="11808" max="11808" width="2.77734375" style="54" customWidth="1"/>
    <col min="11809" max="11813" width="3.77734375" style="54" customWidth="1"/>
    <col min="11814" max="11815" width="2.77734375" style="54" customWidth="1"/>
    <col min="11816" max="11818" width="18.77734375" style="54" customWidth="1"/>
    <col min="11819" max="11933" width="2.77734375" style="54" customWidth="1"/>
    <col min="11934" max="12032" width="8.88671875" style="54"/>
    <col min="12033" max="12044" width="2.77734375" style="54" customWidth="1"/>
    <col min="12045" max="12045" width="15.77734375" style="54" customWidth="1"/>
    <col min="12046" max="12062" width="2.77734375" style="54" customWidth="1"/>
    <col min="12063" max="12063" width="1.77734375" style="54" customWidth="1"/>
    <col min="12064" max="12064" width="2.77734375" style="54" customWidth="1"/>
    <col min="12065" max="12069" width="3.77734375" style="54" customWidth="1"/>
    <col min="12070" max="12071" width="2.77734375" style="54" customWidth="1"/>
    <col min="12072" max="12074" width="18.77734375" style="54" customWidth="1"/>
    <col min="12075" max="12189" width="2.77734375" style="54" customWidth="1"/>
    <col min="12190" max="12288" width="8.88671875" style="54"/>
    <col min="12289" max="12300" width="2.77734375" style="54" customWidth="1"/>
    <col min="12301" max="12301" width="15.77734375" style="54" customWidth="1"/>
    <col min="12302" max="12318" width="2.77734375" style="54" customWidth="1"/>
    <col min="12319" max="12319" width="1.77734375" style="54" customWidth="1"/>
    <col min="12320" max="12320" width="2.77734375" style="54" customWidth="1"/>
    <col min="12321" max="12325" width="3.77734375" style="54" customWidth="1"/>
    <col min="12326" max="12327" width="2.77734375" style="54" customWidth="1"/>
    <col min="12328" max="12330" width="18.77734375" style="54" customWidth="1"/>
    <col min="12331" max="12445" width="2.77734375" style="54" customWidth="1"/>
    <col min="12446" max="12544" width="8.88671875" style="54"/>
    <col min="12545" max="12556" width="2.77734375" style="54" customWidth="1"/>
    <col min="12557" max="12557" width="15.77734375" style="54" customWidth="1"/>
    <col min="12558" max="12574" width="2.77734375" style="54" customWidth="1"/>
    <col min="12575" max="12575" width="1.77734375" style="54" customWidth="1"/>
    <col min="12576" max="12576" width="2.77734375" style="54" customWidth="1"/>
    <col min="12577" max="12581" width="3.77734375" style="54" customWidth="1"/>
    <col min="12582" max="12583" width="2.77734375" style="54" customWidth="1"/>
    <col min="12584" max="12586" width="18.77734375" style="54" customWidth="1"/>
    <col min="12587" max="12701" width="2.77734375" style="54" customWidth="1"/>
    <col min="12702" max="12800" width="8.88671875" style="54"/>
    <col min="12801" max="12812" width="2.77734375" style="54" customWidth="1"/>
    <col min="12813" max="12813" width="15.77734375" style="54" customWidth="1"/>
    <col min="12814" max="12830" width="2.77734375" style="54" customWidth="1"/>
    <col min="12831" max="12831" width="1.77734375" style="54" customWidth="1"/>
    <col min="12832" max="12832" width="2.77734375" style="54" customWidth="1"/>
    <col min="12833" max="12837" width="3.77734375" style="54" customWidth="1"/>
    <col min="12838" max="12839" width="2.77734375" style="54" customWidth="1"/>
    <col min="12840" max="12842" width="18.77734375" style="54" customWidth="1"/>
    <col min="12843" max="12957" width="2.77734375" style="54" customWidth="1"/>
    <col min="12958" max="13056" width="8.88671875" style="54"/>
    <col min="13057" max="13068" width="2.77734375" style="54" customWidth="1"/>
    <col min="13069" max="13069" width="15.77734375" style="54" customWidth="1"/>
    <col min="13070" max="13086" width="2.77734375" style="54" customWidth="1"/>
    <col min="13087" max="13087" width="1.77734375" style="54" customWidth="1"/>
    <col min="13088" max="13088" width="2.77734375" style="54" customWidth="1"/>
    <col min="13089" max="13093" width="3.77734375" style="54" customWidth="1"/>
    <col min="13094" max="13095" width="2.77734375" style="54" customWidth="1"/>
    <col min="13096" max="13098" width="18.77734375" style="54" customWidth="1"/>
    <col min="13099" max="13213" width="2.77734375" style="54" customWidth="1"/>
    <col min="13214" max="13312" width="8.88671875" style="54"/>
    <col min="13313" max="13324" width="2.77734375" style="54" customWidth="1"/>
    <col min="13325" max="13325" width="15.77734375" style="54" customWidth="1"/>
    <col min="13326" max="13342" width="2.77734375" style="54" customWidth="1"/>
    <col min="13343" max="13343" width="1.77734375" style="54" customWidth="1"/>
    <col min="13344" max="13344" width="2.77734375" style="54" customWidth="1"/>
    <col min="13345" max="13349" width="3.77734375" style="54" customWidth="1"/>
    <col min="13350" max="13351" width="2.77734375" style="54" customWidth="1"/>
    <col min="13352" max="13354" width="18.77734375" style="54" customWidth="1"/>
    <col min="13355" max="13469" width="2.77734375" style="54" customWidth="1"/>
    <col min="13470" max="13568" width="8.88671875" style="54"/>
    <col min="13569" max="13580" width="2.77734375" style="54" customWidth="1"/>
    <col min="13581" max="13581" width="15.77734375" style="54" customWidth="1"/>
    <col min="13582" max="13598" width="2.77734375" style="54" customWidth="1"/>
    <col min="13599" max="13599" width="1.77734375" style="54" customWidth="1"/>
    <col min="13600" max="13600" width="2.77734375" style="54" customWidth="1"/>
    <col min="13601" max="13605" width="3.77734375" style="54" customWidth="1"/>
    <col min="13606" max="13607" width="2.77734375" style="54" customWidth="1"/>
    <col min="13608" max="13610" width="18.77734375" style="54" customWidth="1"/>
    <col min="13611" max="13725" width="2.77734375" style="54" customWidth="1"/>
    <col min="13726" max="13824" width="8.88671875" style="54"/>
    <col min="13825" max="13836" width="2.77734375" style="54" customWidth="1"/>
    <col min="13837" max="13837" width="15.77734375" style="54" customWidth="1"/>
    <col min="13838" max="13854" width="2.77734375" style="54" customWidth="1"/>
    <col min="13855" max="13855" width="1.77734375" style="54" customWidth="1"/>
    <col min="13856" max="13856" width="2.77734375" style="54" customWidth="1"/>
    <col min="13857" max="13861" width="3.77734375" style="54" customWidth="1"/>
    <col min="13862" max="13863" width="2.77734375" style="54" customWidth="1"/>
    <col min="13864" max="13866" width="18.77734375" style="54" customWidth="1"/>
    <col min="13867" max="13981" width="2.77734375" style="54" customWidth="1"/>
    <col min="13982" max="14080" width="8.88671875" style="54"/>
    <col min="14081" max="14092" width="2.77734375" style="54" customWidth="1"/>
    <col min="14093" max="14093" width="15.77734375" style="54" customWidth="1"/>
    <col min="14094" max="14110" width="2.77734375" style="54" customWidth="1"/>
    <col min="14111" max="14111" width="1.77734375" style="54" customWidth="1"/>
    <col min="14112" max="14112" width="2.77734375" style="54" customWidth="1"/>
    <col min="14113" max="14117" width="3.77734375" style="54" customWidth="1"/>
    <col min="14118" max="14119" width="2.77734375" style="54" customWidth="1"/>
    <col min="14120" max="14122" width="18.77734375" style="54" customWidth="1"/>
    <col min="14123" max="14237" width="2.77734375" style="54" customWidth="1"/>
    <col min="14238" max="14336" width="8.88671875" style="54"/>
    <col min="14337" max="14348" width="2.77734375" style="54" customWidth="1"/>
    <col min="14349" max="14349" width="15.77734375" style="54" customWidth="1"/>
    <col min="14350" max="14366" width="2.77734375" style="54" customWidth="1"/>
    <col min="14367" max="14367" width="1.77734375" style="54" customWidth="1"/>
    <col min="14368" max="14368" width="2.77734375" style="54" customWidth="1"/>
    <col min="14369" max="14373" width="3.77734375" style="54" customWidth="1"/>
    <col min="14374" max="14375" width="2.77734375" style="54" customWidth="1"/>
    <col min="14376" max="14378" width="18.77734375" style="54" customWidth="1"/>
    <col min="14379" max="14493" width="2.77734375" style="54" customWidth="1"/>
    <col min="14494" max="14592" width="8.88671875" style="54"/>
    <col min="14593" max="14604" width="2.77734375" style="54" customWidth="1"/>
    <col min="14605" max="14605" width="15.77734375" style="54" customWidth="1"/>
    <col min="14606" max="14622" width="2.77734375" style="54" customWidth="1"/>
    <col min="14623" max="14623" width="1.77734375" style="54" customWidth="1"/>
    <col min="14624" max="14624" width="2.77734375" style="54" customWidth="1"/>
    <col min="14625" max="14629" width="3.77734375" style="54" customWidth="1"/>
    <col min="14630" max="14631" width="2.77734375" style="54" customWidth="1"/>
    <col min="14632" max="14634" width="18.77734375" style="54" customWidth="1"/>
    <col min="14635" max="14749" width="2.77734375" style="54" customWidth="1"/>
    <col min="14750" max="14848" width="8.88671875" style="54"/>
    <col min="14849" max="14860" width="2.77734375" style="54" customWidth="1"/>
    <col min="14861" max="14861" width="15.77734375" style="54" customWidth="1"/>
    <col min="14862" max="14878" width="2.77734375" style="54" customWidth="1"/>
    <col min="14879" max="14879" width="1.77734375" style="54" customWidth="1"/>
    <col min="14880" max="14880" width="2.77734375" style="54" customWidth="1"/>
    <col min="14881" max="14885" width="3.77734375" style="54" customWidth="1"/>
    <col min="14886" max="14887" width="2.77734375" style="54" customWidth="1"/>
    <col min="14888" max="14890" width="18.77734375" style="54" customWidth="1"/>
    <col min="14891" max="15005" width="2.77734375" style="54" customWidth="1"/>
    <col min="15006" max="15104" width="8.88671875" style="54"/>
    <col min="15105" max="15116" width="2.77734375" style="54" customWidth="1"/>
    <col min="15117" max="15117" width="15.77734375" style="54" customWidth="1"/>
    <col min="15118" max="15134" width="2.77734375" style="54" customWidth="1"/>
    <col min="15135" max="15135" width="1.77734375" style="54" customWidth="1"/>
    <col min="15136" max="15136" width="2.77734375" style="54" customWidth="1"/>
    <col min="15137" max="15141" width="3.77734375" style="54" customWidth="1"/>
    <col min="15142" max="15143" width="2.77734375" style="54" customWidth="1"/>
    <col min="15144" max="15146" width="18.77734375" style="54" customWidth="1"/>
    <col min="15147" max="15261" width="2.77734375" style="54" customWidth="1"/>
    <col min="15262" max="15360" width="8.88671875" style="54"/>
    <col min="15361" max="15372" width="2.77734375" style="54" customWidth="1"/>
    <col min="15373" max="15373" width="15.77734375" style="54" customWidth="1"/>
    <col min="15374" max="15390" width="2.77734375" style="54" customWidth="1"/>
    <col min="15391" max="15391" width="1.77734375" style="54" customWidth="1"/>
    <col min="15392" max="15392" width="2.77734375" style="54" customWidth="1"/>
    <col min="15393" max="15397" width="3.77734375" style="54" customWidth="1"/>
    <col min="15398" max="15399" width="2.77734375" style="54" customWidth="1"/>
    <col min="15400" max="15402" width="18.77734375" style="54" customWidth="1"/>
    <col min="15403" max="15517" width="2.77734375" style="54" customWidth="1"/>
    <col min="15518" max="15616" width="8.88671875" style="54"/>
    <col min="15617" max="15628" width="2.77734375" style="54" customWidth="1"/>
    <col min="15629" max="15629" width="15.77734375" style="54" customWidth="1"/>
    <col min="15630" max="15646" width="2.77734375" style="54" customWidth="1"/>
    <col min="15647" max="15647" width="1.77734375" style="54" customWidth="1"/>
    <col min="15648" max="15648" width="2.77734375" style="54" customWidth="1"/>
    <col min="15649" max="15653" width="3.77734375" style="54" customWidth="1"/>
    <col min="15654" max="15655" width="2.77734375" style="54" customWidth="1"/>
    <col min="15656" max="15658" width="18.77734375" style="54" customWidth="1"/>
    <col min="15659" max="15773" width="2.77734375" style="54" customWidth="1"/>
    <col min="15774" max="15872" width="8.88671875" style="54"/>
    <col min="15873" max="15884" width="2.77734375" style="54" customWidth="1"/>
    <col min="15885" max="15885" width="15.77734375" style="54" customWidth="1"/>
    <col min="15886" max="15902" width="2.77734375" style="54" customWidth="1"/>
    <col min="15903" max="15903" width="1.77734375" style="54" customWidth="1"/>
    <col min="15904" max="15904" width="2.77734375" style="54" customWidth="1"/>
    <col min="15905" max="15909" width="3.77734375" style="54" customWidth="1"/>
    <col min="15910" max="15911" width="2.77734375" style="54" customWidth="1"/>
    <col min="15912" max="15914" width="18.77734375" style="54" customWidth="1"/>
    <col min="15915" max="16029" width="2.77734375" style="54" customWidth="1"/>
    <col min="16030" max="16128" width="8.88671875" style="54"/>
    <col min="16129" max="16140" width="2.77734375" style="54" customWidth="1"/>
    <col min="16141" max="16141" width="15.77734375" style="54" customWidth="1"/>
    <col min="16142" max="16158" width="2.77734375" style="54" customWidth="1"/>
    <col min="16159" max="16159" width="1.77734375" style="54" customWidth="1"/>
    <col min="16160" max="16160" width="2.77734375" style="54" customWidth="1"/>
    <col min="16161" max="16165" width="3.77734375" style="54" customWidth="1"/>
    <col min="16166" max="16167" width="2.77734375" style="54" customWidth="1"/>
    <col min="16168" max="16170" width="18.77734375" style="54" customWidth="1"/>
    <col min="16171" max="16285" width="2.77734375" style="54" customWidth="1"/>
    <col min="16286" max="16384" width="8.88671875" style="54"/>
  </cols>
  <sheetData>
    <row r="1" spans="1:49" x14ac:dyDescent="0.15">
      <c r="B1" s="53" t="s">
        <v>532</v>
      </c>
      <c r="C1" s="53"/>
      <c r="D1" s="53"/>
      <c r="E1" s="53"/>
      <c r="F1" s="53"/>
      <c r="G1" s="53"/>
      <c r="H1" s="53"/>
      <c r="I1" s="53"/>
      <c r="J1" s="53"/>
      <c r="K1" s="53"/>
      <c r="L1" s="53"/>
      <c r="M1" s="53" t="s">
        <v>533</v>
      </c>
    </row>
    <row r="2" spans="1:49" x14ac:dyDescent="0.15">
      <c r="B2" s="53" t="s">
        <v>534</v>
      </c>
      <c r="C2" s="53"/>
      <c r="D2" s="53"/>
      <c r="E2" s="53"/>
      <c r="F2" s="53"/>
      <c r="G2" s="53"/>
      <c r="H2" s="53"/>
      <c r="I2" s="53"/>
      <c r="J2" s="53"/>
      <c r="K2" s="53"/>
      <c r="L2" s="53"/>
      <c r="M2" s="55">
        <v>6</v>
      </c>
    </row>
    <row r="3" spans="1:49" ht="24.95" customHeight="1" x14ac:dyDescent="0.15"/>
    <row r="4" spans="1:49" ht="18" customHeight="1" thickBot="1" x14ac:dyDescent="0.2">
      <c r="B4" s="218" t="e">
        <f>"[ "&amp;#REF!&amp;" ]"</f>
        <v>#REF!</v>
      </c>
      <c r="C4" s="218"/>
      <c r="D4" s="218"/>
      <c r="E4" s="218"/>
      <c r="F4" s="218"/>
      <c r="G4" s="218"/>
      <c r="H4" s="218"/>
      <c r="I4" s="218"/>
      <c r="J4" s="218"/>
      <c r="K4" s="218"/>
      <c r="L4" s="218"/>
      <c r="M4" s="218"/>
      <c r="R4" s="219" t="s">
        <v>535</v>
      </c>
      <c r="S4" s="219"/>
      <c r="T4" s="220" t="e">
        <f>NUMBERSTRING(AG4,1)</f>
        <v>#REF!</v>
      </c>
      <c r="U4" s="220"/>
      <c r="V4" s="220"/>
      <c r="W4" s="220"/>
      <c r="X4" s="220"/>
      <c r="Y4" s="220"/>
      <c r="Z4" s="220"/>
      <c r="AA4" s="220"/>
      <c r="AB4" s="220"/>
      <c r="AC4" s="221" t="s">
        <v>536</v>
      </c>
      <c r="AD4" s="221"/>
      <c r="AE4" s="56" t="s">
        <v>537</v>
      </c>
      <c r="AF4" s="57" t="s">
        <v>538</v>
      </c>
      <c r="AG4" s="222" t="e">
        <f>M35</f>
        <v>#REF!</v>
      </c>
      <c r="AH4" s="222"/>
      <c r="AI4" s="222"/>
      <c r="AJ4" s="222"/>
      <c r="AK4" s="222"/>
      <c r="AL4" s="58" t="s">
        <v>539</v>
      </c>
      <c r="AM4" s="58"/>
    </row>
    <row r="5" spans="1:49" ht="18" customHeight="1" thickTop="1" x14ac:dyDescent="0.15">
      <c r="A5" s="53" t="s">
        <v>540</v>
      </c>
      <c r="B5" s="223" t="s">
        <v>541</v>
      </c>
      <c r="C5" s="224"/>
      <c r="D5" s="224" t="s">
        <v>542</v>
      </c>
      <c r="E5" s="224"/>
      <c r="F5" s="224"/>
      <c r="G5" s="224"/>
      <c r="H5" s="224"/>
      <c r="I5" s="224"/>
      <c r="J5" s="224"/>
      <c r="K5" s="224"/>
      <c r="L5" s="224"/>
      <c r="M5" s="59" t="s">
        <v>17</v>
      </c>
      <c r="N5" s="224" t="s">
        <v>543</v>
      </c>
      <c r="O5" s="224"/>
      <c r="P5" s="224"/>
      <c r="Q5" s="224"/>
      <c r="R5" s="224"/>
      <c r="S5" s="224"/>
      <c r="T5" s="224"/>
      <c r="U5" s="224"/>
      <c r="V5" s="224"/>
      <c r="W5" s="224"/>
      <c r="X5" s="224" t="s">
        <v>21</v>
      </c>
      <c r="Y5" s="224"/>
      <c r="Z5" s="224"/>
      <c r="AA5" s="224"/>
      <c r="AB5" s="224"/>
      <c r="AC5" s="224"/>
      <c r="AD5" s="224"/>
      <c r="AE5" s="224"/>
      <c r="AF5" s="224"/>
      <c r="AG5" s="224"/>
      <c r="AH5" s="224"/>
      <c r="AI5" s="224"/>
      <c r="AJ5" s="224"/>
      <c r="AK5" s="224"/>
      <c r="AL5" s="225"/>
      <c r="AM5" s="60"/>
    </row>
    <row r="6" spans="1:49" ht="15" customHeight="1" x14ac:dyDescent="0.15">
      <c r="A6" s="55" t="s">
        <v>544</v>
      </c>
      <c r="B6" s="182" t="s">
        <v>545</v>
      </c>
      <c r="C6" s="183"/>
      <c r="D6" s="183" t="s">
        <v>18</v>
      </c>
      <c r="E6" s="183"/>
      <c r="F6" s="215" t="s">
        <v>546</v>
      </c>
      <c r="G6" s="216"/>
      <c r="H6" s="216"/>
      <c r="I6" s="216"/>
      <c r="J6" s="216"/>
      <c r="K6" s="216"/>
      <c r="L6" s="217"/>
      <c r="M6" s="108" t="e">
        <f>#REF!</f>
        <v>#REF!</v>
      </c>
      <c r="N6" s="153"/>
      <c r="O6" s="153"/>
      <c r="P6" s="153"/>
      <c r="Q6" s="153"/>
      <c r="R6" s="153"/>
      <c r="S6" s="153"/>
      <c r="T6" s="153"/>
      <c r="U6" s="153"/>
      <c r="V6" s="153"/>
      <c r="W6" s="153"/>
      <c r="X6" s="161"/>
      <c r="Y6" s="161"/>
      <c r="Z6" s="161"/>
      <c r="AA6" s="161"/>
      <c r="AB6" s="161"/>
      <c r="AC6" s="161"/>
      <c r="AD6" s="161"/>
      <c r="AE6" s="161"/>
      <c r="AF6" s="161"/>
      <c r="AG6" s="161"/>
      <c r="AH6" s="161"/>
      <c r="AI6" s="161"/>
      <c r="AJ6" s="161"/>
      <c r="AK6" s="161"/>
      <c r="AL6" s="162"/>
      <c r="AM6" s="61"/>
      <c r="AN6" s="62" t="s">
        <v>547</v>
      </c>
      <c r="AO6" s="63" t="e">
        <f>M9+M10+M13</f>
        <v>#REF!</v>
      </c>
      <c r="AP6" s="64"/>
      <c r="AQ6" s="64"/>
      <c r="AR6" s="64"/>
    </row>
    <row r="7" spans="1:49" ht="15" customHeight="1" x14ac:dyDescent="0.15">
      <c r="B7" s="182"/>
      <c r="C7" s="183"/>
      <c r="D7" s="183"/>
      <c r="E7" s="183"/>
      <c r="F7" s="195" t="s">
        <v>548</v>
      </c>
      <c r="G7" s="195"/>
      <c r="H7" s="195"/>
      <c r="I7" s="195"/>
      <c r="J7" s="195"/>
      <c r="K7" s="195"/>
      <c r="L7" s="195"/>
      <c r="M7" s="65"/>
      <c r="N7" s="137"/>
      <c r="O7" s="137"/>
      <c r="P7" s="137"/>
      <c r="Q7" s="137"/>
      <c r="R7" s="137"/>
      <c r="S7" s="137"/>
      <c r="T7" s="137"/>
      <c r="U7" s="137"/>
      <c r="V7" s="137"/>
      <c r="W7" s="137"/>
      <c r="X7" s="138"/>
      <c r="Y7" s="138"/>
      <c r="Z7" s="138"/>
      <c r="AA7" s="138"/>
      <c r="AB7" s="138"/>
      <c r="AC7" s="138"/>
      <c r="AD7" s="138"/>
      <c r="AE7" s="138"/>
      <c r="AF7" s="138"/>
      <c r="AG7" s="138"/>
      <c r="AH7" s="138"/>
      <c r="AI7" s="138"/>
      <c r="AJ7" s="138"/>
      <c r="AK7" s="138"/>
      <c r="AL7" s="139"/>
      <c r="AM7" s="61"/>
      <c r="AN7" s="62" t="s">
        <v>549</v>
      </c>
      <c r="AO7" s="63">
        <f>M33+M34</f>
        <v>0</v>
      </c>
      <c r="AP7" s="64"/>
      <c r="AQ7" s="64"/>
      <c r="AR7" s="64"/>
    </row>
    <row r="8" spans="1:49" ht="15" customHeight="1" x14ac:dyDescent="0.15">
      <c r="B8" s="182"/>
      <c r="C8" s="183"/>
      <c r="D8" s="183"/>
      <c r="E8" s="183"/>
      <c r="F8" s="195" t="s">
        <v>550</v>
      </c>
      <c r="G8" s="195"/>
      <c r="H8" s="195"/>
      <c r="I8" s="195"/>
      <c r="J8" s="195"/>
      <c r="K8" s="195"/>
      <c r="L8" s="195"/>
      <c r="M8" s="65"/>
      <c r="N8" s="137"/>
      <c r="O8" s="137"/>
      <c r="P8" s="137"/>
      <c r="Q8" s="137"/>
      <c r="R8" s="137"/>
      <c r="S8" s="137"/>
      <c r="T8" s="137"/>
      <c r="U8" s="137"/>
      <c r="V8" s="137"/>
      <c r="W8" s="137"/>
      <c r="X8" s="138"/>
      <c r="Y8" s="138"/>
      <c r="Z8" s="138"/>
      <c r="AA8" s="138"/>
      <c r="AB8" s="138"/>
      <c r="AC8" s="138"/>
      <c r="AD8" s="138"/>
      <c r="AE8" s="138"/>
      <c r="AF8" s="138"/>
      <c r="AG8" s="138"/>
      <c r="AH8" s="138"/>
      <c r="AI8" s="138"/>
      <c r="AJ8" s="138"/>
      <c r="AK8" s="138"/>
      <c r="AL8" s="139"/>
      <c r="AM8" s="61"/>
      <c r="AN8" s="62" t="s">
        <v>551</v>
      </c>
      <c r="AO8" s="63" t="e">
        <f>#REF!</f>
        <v>#REF!</v>
      </c>
      <c r="AP8" s="64"/>
      <c r="AQ8" s="64"/>
      <c r="AR8" s="64"/>
    </row>
    <row r="9" spans="1:49" ht="15" customHeight="1" x14ac:dyDescent="0.15">
      <c r="B9" s="182"/>
      <c r="C9" s="183"/>
      <c r="D9" s="183"/>
      <c r="E9" s="183"/>
      <c r="F9" s="176" t="s">
        <v>552</v>
      </c>
      <c r="G9" s="176"/>
      <c r="H9" s="176"/>
      <c r="I9" s="176"/>
      <c r="J9" s="176"/>
      <c r="K9" s="176"/>
      <c r="L9" s="176"/>
      <c r="M9" s="109" t="e">
        <f>SUM(M6:M8)</f>
        <v>#REF!</v>
      </c>
      <c r="N9" s="177"/>
      <c r="O9" s="177"/>
      <c r="P9" s="177"/>
      <c r="Q9" s="177"/>
      <c r="R9" s="177"/>
      <c r="S9" s="177"/>
      <c r="T9" s="177"/>
      <c r="U9" s="177"/>
      <c r="V9" s="177"/>
      <c r="W9" s="177"/>
      <c r="X9" s="149"/>
      <c r="Y9" s="149"/>
      <c r="Z9" s="149"/>
      <c r="AA9" s="149"/>
      <c r="AB9" s="149"/>
      <c r="AC9" s="149"/>
      <c r="AD9" s="149"/>
      <c r="AE9" s="149"/>
      <c r="AF9" s="149"/>
      <c r="AG9" s="149"/>
      <c r="AH9" s="149"/>
      <c r="AI9" s="149"/>
      <c r="AJ9" s="149"/>
      <c r="AK9" s="149"/>
      <c r="AL9" s="150"/>
      <c r="AM9" s="61"/>
    </row>
    <row r="10" spans="1:49" ht="15" customHeight="1" x14ac:dyDescent="0.15">
      <c r="A10" s="55" t="s">
        <v>553</v>
      </c>
      <c r="B10" s="182"/>
      <c r="C10" s="183"/>
      <c r="D10" s="183" t="s">
        <v>19</v>
      </c>
      <c r="E10" s="183"/>
      <c r="F10" s="214" t="s">
        <v>554</v>
      </c>
      <c r="G10" s="214"/>
      <c r="H10" s="214"/>
      <c r="I10" s="214"/>
      <c r="J10" s="214"/>
      <c r="K10" s="214"/>
      <c r="L10" s="214"/>
      <c r="M10" s="108" t="e">
        <f>#REF!</f>
        <v>#REF!</v>
      </c>
      <c r="N10" s="153"/>
      <c r="O10" s="153"/>
      <c r="P10" s="153"/>
      <c r="Q10" s="153"/>
      <c r="R10" s="153"/>
      <c r="S10" s="153"/>
      <c r="T10" s="153"/>
      <c r="U10" s="153"/>
      <c r="V10" s="153"/>
      <c r="W10" s="153"/>
      <c r="X10" s="161"/>
      <c r="Y10" s="161"/>
      <c r="Z10" s="161"/>
      <c r="AA10" s="161"/>
      <c r="AB10" s="161"/>
      <c r="AC10" s="161"/>
      <c r="AD10" s="161"/>
      <c r="AE10" s="161"/>
      <c r="AF10" s="161"/>
      <c r="AG10" s="161"/>
      <c r="AH10" s="161"/>
      <c r="AI10" s="161"/>
      <c r="AJ10" s="161"/>
      <c r="AK10" s="161"/>
      <c r="AL10" s="162"/>
      <c r="AM10" s="61"/>
      <c r="AN10" s="66"/>
      <c r="AO10" s="66"/>
      <c r="AP10" s="66"/>
      <c r="AQ10" s="66"/>
      <c r="AR10" s="66"/>
    </row>
    <row r="11" spans="1:49" ht="15" customHeight="1" x14ac:dyDescent="0.15">
      <c r="B11" s="182"/>
      <c r="C11" s="183"/>
      <c r="D11" s="183"/>
      <c r="E11" s="183"/>
      <c r="F11" s="195" t="s">
        <v>555</v>
      </c>
      <c r="G11" s="195"/>
      <c r="H11" s="195"/>
      <c r="I11" s="195"/>
      <c r="J11" s="195"/>
      <c r="K11" s="195"/>
      <c r="L11" s="195"/>
      <c r="M11" s="65" t="e">
        <f>INT(M10*R11)</f>
        <v>#REF!</v>
      </c>
      <c r="N11" s="196" t="s">
        <v>556</v>
      </c>
      <c r="O11" s="197"/>
      <c r="P11" s="197"/>
      <c r="Q11" s="197"/>
      <c r="R11" s="198">
        <v>0.15</v>
      </c>
      <c r="S11" s="198"/>
      <c r="T11" s="198"/>
      <c r="U11" s="198"/>
      <c r="V11" s="198"/>
      <c r="W11" s="199"/>
      <c r="X11" s="138" t="s">
        <v>606</v>
      </c>
      <c r="Y11" s="138"/>
      <c r="Z11" s="138"/>
      <c r="AA11" s="138"/>
      <c r="AB11" s="138"/>
      <c r="AC11" s="138"/>
      <c r="AD11" s="138"/>
      <c r="AE11" s="138"/>
      <c r="AF11" s="138"/>
      <c r="AG11" s="138"/>
      <c r="AH11" s="138"/>
      <c r="AI11" s="138"/>
      <c r="AJ11" s="138"/>
      <c r="AK11" s="138"/>
      <c r="AL11" s="139"/>
      <c r="AM11" s="61"/>
    </row>
    <row r="12" spans="1:49" ht="15" customHeight="1" x14ac:dyDescent="0.15">
      <c r="B12" s="182"/>
      <c r="C12" s="183"/>
      <c r="D12" s="183"/>
      <c r="E12" s="183"/>
      <c r="F12" s="176" t="s">
        <v>552</v>
      </c>
      <c r="G12" s="176"/>
      <c r="H12" s="176"/>
      <c r="I12" s="176"/>
      <c r="J12" s="176"/>
      <c r="K12" s="176"/>
      <c r="L12" s="176"/>
      <c r="M12" s="109" t="e">
        <f>SUM(M10:M11)</f>
        <v>#REF!</v>
      </c>
      <c r="N12" s="177"/>
      <c r="O12" s="177"/>
      <c r="P12" s="177"/>
      <c r="Q12" s="177"/>
      <c r="R12" s="177"/>
      <c r="S12" s="177"/>
      <c r="T12" s="177"/>
      <c r="U12" s="177"/>
      <c r="V12" s="177"/>
      <c r="W12" s="177"/>
      <c r="X12" s="149"/>
      <c r="Y12" s="149"/>
      <c r="Z12" s="149"/>
      <c r="AA12" s="149"/>
      <c r="AB12" s="149"/>
      <c r="AC12" s="149"/>
      <c r="AD12" s="149"/>
      <c r="AE12" s="149"/>
      <c r="AF12" s="149"/>
      <c r="AG12" s="149"/>
      <c r="AH12" s="149"/>
      <c r="AI12" s="149"/>
      <c r="AJ12" s="149"/>
      <c r="AK12" s="149"/>
      <c r="AL12" s="150"/>
      <c r="AM12" s="61"/>
      <c r="AN12" s="67"/>
      <c r="AO12" s="67"/>
      <c r="AP12" s="67"/>
      <c r="AQ12" s="211"/>
      <c r="AR12" s="202"/>
      <c r="AS12" s="202"/>
      <c r="AT12" s="202"/>
      <c r="AU12" s="202"/>
      <c r="AV12" s="202"/>
      <c r="AW12" s="202"/>
    </row>
    <row r="13" spans="1:49" ht="15" customHeight="1" x14ac:dyDescent="0.15">
      <c r="A13" s="55" t="s">
        <v>557</v>
      </c>
      <c r="B13" s="182"/>
      <c r="C13" s="183"/>
      <c r="D13" s="183" t="s">
        <v>20</v>
      </c>
      <c r="E13" s="183"/>
      <c r="F13" s="184" t="s">
        <v>558</v>
      </c>
      <c r="G13" s="185"/>
      <c r="H13" s="185"/>
      <c r="I13" s="185"/>
      <c r="J13" s="185"/>
      <c r="K13" s="185"/>
      <c r="L13" s="186"/>
      <c r="M13" s="108" t="e">
        <f>#REF!</f>
        <v>#REF!</v>
      </c>
      <c r="N13" s="153"/>
      <c r="O13" s="153"/>
      <c r="P13" s="153"/>
      <c r="Q13" s="153"/>
      <c r="R13" s="153"/>
      <c r="S13" s="153"/>
      <c r="T13" s="153"/>
      <c r="U13" s="153"/>
      <c r="V13" s="153"/>
      <c r="W13" s="153"/>
      <c r="X13" s="161"/>
      <c r="Y13" s="161"/>
      <c r="Z13" s="161"/>
      <c r="AA13" s="161"/>
      <c r="AB13" s="161"/>
      <c r="AC13" s="161"/>
      <c r="AD13" s="161"/>
      <c r="AE13" s="161"/>
      <c r="AF13" s="161"/>
      <c r="AG13" s="161"/>
      <c r="AH13" s="161"/>
      <c r="AI13" s="161"/>
      <c r="AJ13" s="161"/>
      <c r="AK13" s="161"/>
      <c r="AL13" s="162"/>
      <c r="AM13" s="61"/>
      <c r="AN13" s="68" t="s">
        <v>559</v>
      </c>
      <c r="AO13" s="213" t="e">
        <f>IF(M32+M34&gt;=100000000, "☜ 적용(2.3%)","☜ 삭제")</f>
        <v>#REF!</v>
      </c>
      <c r="AP13" s="213"/>
      <c r="AQ13" s="202"/>
      <c r="AR13" s="202"/>
      <c r="AS13" s="202"/>
      <c r="AT13" s="202"/>
      <c r="AU13" s="202"/>
      <c r="AV13" s="202"/>
      <c r="AW13" s="202"/>
    </row>
    <row r="14" spans="1:49" ht="15" customHeight="1" x14ac:dyDescent="0.15">
      <c r="B14" s="182"/>
      <c r="C14" s="183"/>
      <c r="D14" s="183"/>
      <c r="E14" s="183"/>
      <c r="F14" s="195" t="s">
        <v>560</v>
      </c>
      <c r="G14" s="195"/>
      <c r="H14" s="195"/>
      <c r="I14" s="195"/>
      <c r="J14" s="195"/>
      <c r="K14" s="195"/>
      <c r="L14" s="195"/>
      <c r="M14" s="65" t="e">
        <f>INT(M12*Q14)</f>
        <v>#REF!</v>
      </c>
      <c r="N14" s="110" t="s">
        <v>561</v>
      </c>
      <c r="O14" s="111"/>
      <c r="P14" s="111"/>
      <c r="Q14" s="203">
        <v>1.01E-2</v>
      </c>
      <c r="R14" s="203"/>
      <c r="S14" s="203"/>
      <c r="T14" s="203"/>
      <c r="U14" s="203"/>
      <c r="V14" s="203"/>
      <c r="W14" s="204"/>
      <c r="X14" s="138"/>
      <c r="Y14" s="138"/>
      <c r="Z14" s="138"/>
      <c r="AA14" s="138"/>
      <c r="AB14" s="138"/>
      <c r="AC14" s="138"/>
      <c r="AD14" s="138"/>
      <c r="AE14" s="138"/>
      <c r="AF14" s="138"/>
      <c r="AG14" s="138"/>
      <c r="AH14" s="138"/>
      <c r="AI14" s="138"/>
      <c r="AJ14" s="138"/>
      <c r="AK14" s="138"/>
      <c r="AL14" s="139"/>
      <c r="AM14" s="61"/>
      <c r="AN14" s="69"/>
      <c r="AO14" s="70"/>
      <c r="AP14" s="71"/>
      <c r="AQ14" s="202"/>
      <c r="AR14" s="202"/>
      <c r="AS14" s="202"/>
      <c r="AT14" s="202"/>
      <c r="AU14" s="202"/>
      <c r="AV14" s="202"/>
      <c r="AW14" s="202"/>
    </row>
    <row r="15" spans="1:49" ht="15" customHeight="1" x14ac:dyDescent="0.15">
      <c r="B15" s="182"/>
      <c r="C15" s="183"/>
      <c r="D15" s="183"/>
      <c r="E15" s="183"/>
      <c r="F15" s="205" t="s">
        <v>562</v>
      </c>
      <c r="G15" s="206"/>
      <c r="H15" s="206"/>
      <c r="I15" s="206"/>
      <c r="J15" s="206"/>
      <c r="K15" s="206"/>
      <c r="L15" s="207"/>
      <c r="M15" s="65" t="e">
        <f>INT(M12*Q15)</f>
        <v>#REF!</v>
      </c>
      <c r="N15" s="110" t="s">
        <v>563</v>
      </c>
      <c r="O15" s="111"/>
      <c r="P15" s="111"/>
      <c r="Q15" s="203">
        <v>3.56E-2</v>
      </c>
      <c r="R15" s="203"/>
      <c r="S15" s="203"/>
      <c r="T15" s="203"/>
      <c r="U15" s="203"/>
      <c r="V15" s="203"/>
      <c r="W15" s="204"/>
      <c r="X15" s="138"/>
      <c r="Y15" s="138"/>
      <c r="Z15" s="138"/>
      <c r="AA15" s="138"/>
      <c r="AB15" s="138"/>
      <c r="AC15" s="138"/>
      <c r="AD15" s="138"/>
      <c r="AE15" s="138"/>
      <c r="AF15" s="138"/>
      <c r="AG15" s="138"/>
      <c r="AH15" s="138"/>
      <c r="AI15" s="138"/>
      <c r="AJ15" s="138"/>
      <c r="AK15" s="138"/>
      <c r="AL15" s="139"/>
      <c r="AM15" s="61"/>
      <c r="AN15" s="68" t="s">
        <v>564</v>
      </c>
      <c r="AO15" s="212" t="e">
        <f>IF(M32+M34-M16&lt;20000000,"☜ 삭제",IF(M9+M10+M34&lt;=499999999,"☜ 적용(2.93%)",IF(M9+M10+M34&lt;=4999999999,"☜ 교체(1.86%+5,349천원)",IF(M9+M10+M34&gt;=5000000000,"☜ 교체(1.97%)"))))</f>
        <v>#REF!</v>
      </c>
      <c r="AP15" s="212"/>
      <c r="AQ15" s="202"/>
      <c r="AR15" s="202"/>
      <c r="AS15" s="202"/>
      <c r="AT15" s="202"/>
      <c r="AU15" s="202"/>
      <c r="AV15" s="202"/>
      <c r="AW15" s="202"/>
    </row>
    <row r="16" spans="1:49" ht="15" customHeight="1" x14ac:dyDescent="0.15">
      <c r="B16" s="182"/>
      <c r="C16" s="183"/>
      <c r="D16" s="183"/>
      <c r="E16" s="183"/>
      <c r="F16" s="187" t="s">
        <v>565</v>
      </c>
      <c r="G16" s="188"/>
      <c r="H16" s="188"/>
      <c r="I16" s="188"/>
      <c r="J16" s="188"/>
      <c r="K16" s="188"/>
      <c r="L16" s="189"/>
      <c r="M16" s="65"/>
      <c r="N16" s="138"/>
      <c r="O16" s="138"/>
      <c r="P16" s="138"/>
      <c r="Q16" s="138"/>
      <c r="R16" s="138"/>
      <c r="S16" s="138"/>
      <c r="T16" s="138"/>
      <c r="U16" s="138"/>
      <c r="V16" s="138"/>
      <c r="W16" s="138"/>
      <c r="X16" s="172" t="s">
        <v>566</v>
      </c>
      <c r="Y16" s="173"/>
      <c r="Z16" s="173"/>
      <c r="AA16" s="173"/>
      <c r="AB16" s="173"/>
      <c r="AC16" s="173"/>
      <c r="AD16" s="173"/>
      <c r="AE16" s="173"/>
      <c r="AF16" s="173"/>
      <c r="AG16" s="173"/>
      <c r="AH16" s="173"/>
      <c r="AI16" s="173"/>
      <c r="AJ16" s="173"/>
      <c r="AK16" s="173"/>
      <c r="AL16" s="190"/>
      <c r="AM16" s="61"/>
      <c r="AN16" s="72"/>
      <c r="AO16" s="73" t="s">
        <v>567</v>
      </c>
      <c r="AP16" s="73" t="s">
        <v>568</v>
      </c>
      <c r="AQ16" s="202"/>
      <c r="AR16" s="202"/>
      <c r="AS16" s="202"/>
      <c r="AT16" s="202"/>
      <c r="AU16" s="202"/>
      <c r="AV16" s="202"/>
      <c r="AW16" s="202"/>
    </row>
    <row r="17" spans="2:49" ht="15" customHeight="1" x14ac:dyDescent="0.15">
      <c r="B17" s="182"/>
      <c r="C17" s="183"/>
      <c r="D17" s="183"/>
      <c r="E17" s="183"/>
      <c r="F17" s="205" t="s">
        <v>569</v>
      </c>
      <c r="G17" s="206"/>
      <c r="H17" s="206"/>
      <c r="I17" s="206"/>
      <c r="J17" s="206"/>
      <c r="K17" s="206"/>
      <c r="L17" s="207"/>
      <c r="M17" s="112"/>
      <c r="N17" s="113" t="s">
        <v>570</v>
      </c>
      <c r="O17" s="114"/>
      <c r="P17" s="114"/>
      <c r="Q17" s="114"/>
      <c r="R17" s="208">
        <v>3.5450000000000002E-2</v>
      </c>
      <c r="S17" s="208"/>
      <c r="T17" s="208"/>
      <c r="U17" s="208"/>
      <c r="V17" s="208"/>
      <c r="W17" s="209"/>
      <c r="X17" s="172"/>
      <c r="Y17" s="173"/>
      <c r="Z17" s="173"/>
      <c r="AA17" s="173"/>
      <c r="AB17" s="173"/>
      <c r="AC17" s="173"/>
      <c r="AD17" s="173"/>
      <c r="AE17" s="173"/>
      <c r="AF17" s="173"/>
      <c r="AG17" s="173"/>
      <c r="AH17" s="173"/>
      <c r="AI17" s="173"/>
      <c r="AJ17" s="173"/>
      <c r="AK17" s="173"/>
      <c r="AL17" s="190"/>
      <c r="AM17" s="61"/>
      <c r="AN17" s="72" t="s">
        <v>571</v>
      </c>
      <c r="AO17" s="74" t="e">
        <f>INT((($M$9+$M$10)+($M$34/1.1))*2.93%)</f>
        <v>#REF!</v>
      </c>
      <c r="AP17" s="74" t="e">
        <f>INT((($M$9+$M$10)+($M$34/1.1))*1.86%)+5349000</f>
        <v>#REF!</v>
      </c>
      <c r="AQ17" s="75"/>
      <c r="AR17" s="75"/>
      <c r="AS17" s="75"/>
      <c r="AT17" s="75"/>
      <c r="AU17" s="75"/>
      <c r="AV17" s="75"/>
      <c r="AW17" s="75"/>
    </row>
    <row r="18" spans="2:49" ht="15" customHeight="1" x14ac:dyDescent="0.15">
      <c r="B18" s="182"/>
      <c r="C18" s="183"/>
      <c r="D18" s="183"/>
      <c r="E18" s="183"/>
      <c r="F18" s="205" t="s">
        <v>572</v>
      </c>
      <c r="G18" s="206"/>
      <c r="H18" s="206"/>
      <c r="I18" s="206"/>
      <c r="J18" s="206"/>
      <c r="K18" s="206"/>
      <c r="L18" s="207"/>
      <c r="M18" s="112"/>
      <c r="N18" s="113" t="s">
        <v>570</v>
      </c>
      <c r="O18" s="114"/>
      <c r="P18" s="114"/>
      <c r="Q18" s="114"/>
      <c r="R18" s="193">
        <v>4.4999999999999998E-2</v>
      </c>
      <c r="S18" s="193"/>
      <c r="T18" s="193"/>
      <c r="U18" s="193"/>
      <c r="V18" s="193"/>
      <c r="W18" s="194"/>
      <c r="X18" s="172"/>
      <c r="Y18" s="173"/>
      <c r="Z18" s="173"/>
      <c r="AA18" s="173"/>
      <c r="AB18" s="173"/>
      <c r="AC18" s="173"/>
      <c r="AD18" s="173"/>
      <c r="AE18" s="173"/>
      <c r="AF18" s="173"/>
      <c r="AG18" s="173"/>
      <c r="AH18" s="173"/>
      <c r="AI18" s="173"/>
      <c r="AJ18" s="173"/>
      <c r="AK18" s="173"/>
      <c r="AL18" s="190"/>
      <c r="AM18" s="61"/>
      <c r="AN18" s="72" t="s">
        <v>573</v>
      </c>
      <c r="AO18" s="74" t="e">
        <f>INT((($M$9+$M$10)*2.93%)*1.2)</f>
        <v>#REF!</v>
      </c>
      <c r="AP18" s="74" t="e">
        <f>INT((($M$9+$M$10)*1.86%)+5349000)*1.2</f>
        <v>#REF!</v>
      </c>
    </row>
    <row r="19" spans="2:49" ht="15" customHeight="1" x14ac:dyDescent="0.15">
      <c r="B19" s="182"/>
      <c r="C19" s="183"/>
      <c r="D19" s="183"/>
      <c r="E19" s="183"/>
      <c r="F19" s="187" t="s">
        <v>574</v>
      </c>
      <c r="G19" s="191"/>
      <c r="H19" s="191"/>
      <c r="I19" s="191"/>
      <c r="J19" s="191"/>
      <c r="K19" s="191"/>
      <c r="L19" s="192"/>
      <c r="M19" s="112"/>
      <c r="N19" s="113" t="s">
        <v>575</v>
      </c>
      <c r="O19" s="114"/>
      <c r="P19" s="114"/>
      <c r="Q19" s="114"/>
      <c r="R19" s="193">
        <v>0.1295</v>
      </c>
      <c r="S19" s="193"/>
      <c r="T19" s="193"/>
      <c r="U19" s="193"/>
      <c r="V19" s="193"/>
      <c r="W19" s="194"/>
      <c r="X19" s="172"/>
      <c r="Y19" s="173"/>
      <c r="Z19" s="173"/>
      <c r="AA19" s="173"/>
      <c r="AB19" s="173"/>
      <c r="AC19" s="173"/>
      <c r="AD19" s="173"/>
      <c r="AE19" s="173"/>
      <c r="AF19" s="173"/>
      <c r="AG19" s="173"/>
      <c r="AH19" s="173"/>
      <c r="AI19" s="173"/>
      <c r="AJ19" s="173"/>
      <c r="AK19" s="173"/>
      <c r="AL19" s="190"/>
      <c r="AM19" s="61"/>
      <c r="AO19" s="76" t="s">
        <v>607</v>
      </c>
      <c r="AP19" s="76" t="s">
        <v>576</v>
      </c>
    </row>
    <row r="20" spans="2:49" ht="15" customHeight="1" x14ac:dyDescent="0.15">
      <c r="B20" s="182"/>
      <c r="C20" s="183"/>
      <c r="D20" s="183"/>
      <c r="E20" s="183"/>
      <c r="F20" s="195" t="s">
        <v>577</v>
      </c>
      <c r="G20" s="195"/>
      <c r="H20" s="195"/>
      <c r="I20" s="195"/>
      <c r="J20" s="195"/>
      <c r="K20" s="195"/>
      <c r="L20" s="195"/>
      <c r="M20" s="65" t="e">
        <f>INT((M9+M12)*Q20)</f>
        <v>#REF!</v>
      </c>
      <c r="N20" s="196" t="s">
        <v>578</v>
      </c>
      <c r="O20" s="197"/>
      <c r="P20" s="197"/>
      <c r="Q20" s="198">
        <v>4.5999999999999999E-2</v>
      </c>
      <c r="R20" s="198"/>
      <c r="S20" s="198"/>
      <c r="T20" s="198"/>
      <c r="U20" s="198"/>
      <c r="V20" s="198"/>
      <c r="W20" s="199"/>
      <c r="X20" s="138" t="s">
        <v>605</v>
      </c>
      <c r="Y20" s="138"/>
      <c r="Z20" s="138"/>
      <c r="AA20" s="138"/>
      <c r="AB20" s="138"/>
      <c r="AC20" s="138"/>
      <c r="AD20" s="138"/>
      <c r="AE20" s="138"/>
      <c r="AF20" s="138"/>
      <c r="AG20" s="138"/>
      <c r="AH20" s="138"/>
      <c r="AI20" s="138"/>
      <c r="AJ20" s="138"/>
      <c r="AK20" s="138"/>
      <c r="AL20" s="139"/>
      <c r="AM20" s="61"/>
      <c r="AO20" s="76" t="s">
        <v>579</v>
      </c>
      <c r="AP20" s="76" t="s">
        <v>580</v>
      </c>
    </row>
    <row r="21" spans="2:49" ht="15" customHeight="1" x14ac:dyDescent="0.15">
      <c r="B21" s="182"/>
      <c r="C21" s="183"/>
      <c r="D21" s="183"/>
      <c r="E21" s="183"/>
      <c r="F21" s="195" t="s">
        <v>581</v>
      </c>
      <c r="G21" s="195"/>
      <c r="H21" s="195"/>
      <c r="I21" s="195"/>
      <c r="J21" s="195"/>
      <c r="K21" s="195"/>
      <c r="L21" s="195"/>
      <c r="M21" s="65"/>
      <c r="N21" s="137" t="e">
        <f>IF(M32+M34&gt;=100000000, "직접노무비의 2.3%","")</f>
        <v>#REF!</v>
      </c>
      <c r="O21" s="137"/>
      <c r="P21" s="137"/>
      <c r="Q21" s="137"/>
      <c r="R21" s="137"/>
      <c r="S21" s="137"/>
      <c r="T21" s="137"/>
      <c r="U21" s="137"/>
      <c r="V21" s="137"/>
      <c r="W21" s="137"/>
      <c r="X21" s="138" t="s">
        <v>582</v>
      </c>
      <c r="Y21" s="138"/>
      <c r="Z21" s="138"/>
      <c r="AA21" s="138"/>
      <c r="AB21" s="138"/>
      <c r="AC21" s="138"/>
      <c r="AD21" s="138"/>
      <c r="AE21" s="138"/>
      <c r="AF21" s="138"/>
      <c r="AG21" s="138"/>
      <c r="AH21" s="138"/>
      <c r="AI21" s="138"/>
      <c r="AJ21" s="138"/>
      <c r="AK21" s="138"/>
      <c r="AL21" s="139"/>
      <c r="AM21" s="61"/>
    </row>
    <row r="22" spans="2:49" ht="15" customHeight="1" x14ac:dyDescent="0.15">
      <c r="B22" s="182"/>
      <c r="C22" s="183"/>
      <c r="D22" s="183"/>
      <c r="E22" s="183"/>
      <c r="F22" s="187" t="s">
        <v>583</v>
      </c>
      <c r="G22" s="191"/>
      <c r="H22" s="191"/>
      <c r="I22" s="191"/>
      <c r="J22" s="191"/>
      <c r="K22" s="191"/>
      <c r="L22" s="192"/>
      <c r="M22" s="65"/>
      <c r="N22" s="196"/>
      <c r="O22" s="197"/>
      <c r="P22" s="197"/>
      <c r="Q22" s="197"/>
      <c r="R22" s="197"/>
      <c r="S22" s="197"/>
      <c r="T22" s="197"/>
      <c r="U22" s="197"/>
      <c r="V22" s="197"/>
      <c r="W22" s="210"/>
      <c r="X22" s="138"/>
      <c r="Y22" s="138"/>
      <c r="Z22" s="138"/>
      <c r="AA22" s="138"/>
      <c r="AB22" s="138"/>
      <c r="AC22" s="138"/>
      <c r="AD22" s="138"/>
      <c r="AE22" s="138"/>
      <c r="AF22" s="138"/>
      <c r="AG22" s="138"/>
      <c r="AH22" s="138"/>
      <c r="AI22" s="138"/>
      <c r="AJ22" s="138"/>
      <c r="AK22" s="138"/>
      <c r="AL22" s="139"/>
      <c r="AM22" s="61"/>
    </row>
    <row r="23" spans="2:49" ht="15" customHeight="1" x14ac:dyDescent="0.15">
      <c r="B23" s="182"/>
      <c r="C23" s="183"/>
      <c r="D23" s="183"/>
      <c r="E23" s="183"/>
      <c r="F23" s="195" t="s">
        <v>584</v>
      </c>
      <c r="G23" s="195"/>
      <c r="H23" s="195"/>
      <c r="I23" s="195"/>
      <c r="J23" s="195"/>
      <c r="K23" s="195"/>
      <c r="L23" s="195"/>
      <c r="M23" s="65"/>
      <c r="N23" s="137"/>
      <c r="O23" s="137"/>
      <c r="P23" s="137"/>
      <c r="Q23" s="137"/>
      <c r="R23" s="137"/>
      <c r="S23" s="137"/>
      <c r="T23" s="137"/>
      <c r="U23" s="137"/>
      <c r="V23" s="137"/>
      <c r="W23" s="137"/>
      <c r="X23" s="138"/>
      <c r="Y23" s="138"/>
      <c r="Z23" s="138"/>
      <c r="AA23" s="138"/>
      <c r="AB23" s="138"/>
      <c r="AC23" s="138"/>
      <c r="AD23" s="138"/>
      <c r="AE23" s="138"/>
      <c r="AF23" s="138"/>
      <c r="AG23" s="138"/>
      <c r="AH23" s="138"/>
      <c r="AI23" s="138"/>
      <c r="AJ23" s="138"/>
      <c r="AK23" s="138"/>
      <c r="AL23" s="139"/>
      <c r="AM23" s="61"/>
    </row>
    <row r="24" spans="2:49" ht="15" customHeight="1" x14ac:dyDescent="0.15">
      <c r="B24" s="182"/>
      <c r="C24" s="183"/>
      <c r="D24" s="183"/>
      <c r="E24" s="183"/>
      <c r="F24" s="200" t="s">
        <v>585</v>
      </c>
      <c r="G24" s="201"/>
      <c r="H24" s="201"/>
      <c r="I24" s="201"/>
      <c r="J24" s="201"/>
      <c r="K24" s="201"/>
      <c r="L24" s="201"/>
      <c r="M24" s="65"/>
      <c r="N24" s="137"/>
      <c r="O24" s="137"/>
      <c r="P24" s="137"/>
      <c r="Q24" s="137"/>
      <c r="R24" s="137"/>
      <c r="S24" s="137"/>
      <c r="T24" s="137"/>
      <c r="U24" s="137"/>
      <c r="V24" s="137"/>
      <c r="W24" s="137"/>
      <c r="X24" s="138"/>
      <c r="Y24" s="138"/>
      <c r="Z24" s="138"/>
      <c r="AA24" s="138"/>
      <c r="AB24" s="138"/>
      <c r="AC24" s="138"/>
      <c r="AD24" s="138"/>
      <c r="AE24" s="138"/>
      <c r="AF24" s="138"/>
      <c r="AG24" s="138"/>
      <c r="AH24" s="138"/>
      <c r="AI24" s="138"/>
      <c r="AJ24" s="138"/>
      <c r="AK24" s="138"/>
      <c r="AL24" s="139"/>
      <c r="AM24" s="61"/>
      <c r="AN24" s="77"/>
    </row>
    <row r="25" spans="2:49" ht="15" customHeight="1" x14ac:dyDescent="0.15">
      <c r="B25" s="182"/>
      <c r="C25" s="183"/>
      <c r="D25" s="183"/>
      <c r="E25" s="183"/>
      <c r="F25" s="176" t="s">
        <v>552</v>
      </c>
      <c r="G25" s="176"/>
      <c r="H25" s="176"/>
      <c r="I25" s="176"/>
      <c r="J25" s="176"/>
      <c r="K25" s="176"/>
      <c r="L25" s="176"/>
      <c r="M25" s="109" t="e">
        <f>SUM(M13:M24)</f>
        <v>#REF!</v>
      </c>
      <c r="N25" s="177"/>
      <c r="O25" s="177"/>
      <c r="P25" s="177"/>
      <c r="Q25" s="177"/>
      <c r="R25" s="177"/>
      <c r="S25" s="177"/>
      <c r="T25" s="177"/>
      <c r="U25" s="177"/>
      <c r="V25" s="177"/>
      <c r="W25" s="177"/>
      <c r="X25" s="149"/>
      <c r="Y25" s="149"/>
      <c r="Z25" s="149"/>
      <c r="AA25" s="149"/>
      <c r="AB25" s="149"/>
      <c r="AC25" s="149"/>
      <c r="AD25" s="149"/>
      <c r="AE25" s="149"/>
      <c r="AF25" s="149"/>
      <c r="AG25" s="149"/>
      <c r="AH25" s="149"/>
      <c r="AI25" s="149"/>
      <c r="AJ25" s="149"/>
      <c r="AK25" s="149"/>
      <c r="AL25" s="150"/>
      <c r="AM25" s="61"/>
      <c r="AN25" s="77"/>
    </row>
    <row r="26" spans="2:49" ht="15" customHeight="1" x14ac:dyDescent="0.15">
      <c r="B26" s="182"/>
      <c r="C26" s="183"/>
      <c r="D26" s="178" t="s">
        <v>4</v>
      </c>
      <c r="E26" s="178"/>
      <c r="F26" s="178"/>
      <c r="G26" s="178"/>
      <c r="H26" s="178"/>
      <c r="I26" s="178"/>
      <c r="J26" s="178"/>
      <c r="K26" s="178"/>
      <c r="L26" s="178"/>
      <c r="M26" s="115" t="e">
        <f>M9+M12+M25</f>
        <v>#REF!</v>
      </c>
      <c r="N26" s="179"/>
      <c r="O26" s="179"/>
      <c r="P26" s="179"/>
      <c r="Q26" s="179"/>
      <c r="R26" s="179"/>
      <c r="S26" s="179"/>
      <c r="T26" s="179"/>
      <c r="U26" s="179"/>
      <c r="V26" s="179"/>
      <c r="W26" s="179"/>
      <c r="X26" s="180"/>
      <c r="Y26" s="180"/>
      <c r="Z26" s="180"/>
      <c r="AA26" s="180"/>
      <c r="AB26" s="180"/>
      <c r="AC26" s="180"/>
      <c r="AD26" s="180"/>
      <c r="AE26" s="180"/>
      <c r="AF26" s="180"/>
      <c r="AG26" s="180"/>
      <c r="AH26" s="180"/>
      <c r="AI26" s="180"/>
      <c r="AJ26" s="180"/>
      <c r="AK26" s="180"/>
      <c r="AL26" s="181"/>
      <c r="AM26" s="61"/>
      <c r="AN26" s="77"/>
    </row>
    <row r="27" spans="2:49" ht="15" customHeight="1" x14ac:dyDescent="0.15">
      <c r="B27" s="163" t="s">
        <v>586</v>
      </c>
      <c r="C27" s="164"/>
      <c r="D27" s="164"/>
      <c r="E27" s="164"/>
      <c r="F27" s="164"/>
      <c r="G27" s="164"/>
      <c r="H27" s="164"/>
      <c r="I27" s="164"/>
      <c r="J27" s="164"/>
      <c r="K27" s="164"/>
      <c r="L27" s="164"/>
      <c r="M27" s="116" t="e">
        <f>TRUNC((M9+M12+M25)*P27,0)</f>
        <v>#REF!</v>
      </c>
      <c r="N27" s="165" t="s">
        <v>587</v>
      </c>
      <c r="O27" s="166"/>
      <c r="P27" s="167">
        <v>0.08</v>
      </c>
      <c r="Q27" s="167"/>
      <c r="R27" s="167"/>
      <c r="S27" s="167"/>
      <c r="T27" s="167"/>
      <c r="U27" s="167"/>
      <c r="V27" s="167"/>
      <c r="W27" s="168"/>
      <c r="X27" s="169" t="s">
        <v>608</v>
      </c>
      <c r="Y27" s="170"/>
      <c r="Z27" s="170"/>
      <c r="AA27" s="170"/>
      <c r="AB27" s="170"/>
      <c r="AC27" s="170"/>
      <c r="AD27" s="170"/>
      <c r="AE27" s="170"/>
      <c r="AF27" s="170"/>
      <c r="AG27" s="170"/>
      <c r="AH27" s="170"/>
      <c r="AI27" s="170"/>
      <c r="AJ27" s="170"/>
      <c r="AK27" s="170"/>
      <c r="AL27" s="171"/>
      <c r="AM27" s="61"/>
      <c r="AN27" s="77"/>
    </row>
    <row r="28" spans="2:49" ht="15" customHeight="1" x14ac:dyDescent="0.15">
      <c r="B28" s="135" t="s">
        <v>588</v>
      </c>
      <c r="C28" s="136"/>
      <c r="D28" s="136"/>
      <c r="E28" s="136"/>
      <c r="F28" s="136"/>
      <c r="G28" s="136"/>
      <c r="H28" s="136"/>
      <c r="I28" s="136"/>
      <c r="J28" s="136"/>
      <c r="K28" s="136"/>
      <c r="L28" s="136"/>
      <c r="M28" s="65" t="e">
        <f>TRUNC((M12+M25+M27)*S28,0)</f>
        <v>#REF!</v>
      </c>
      <c r="N28" s="172" t="s">
        <v>589</v>
      </c>
      <c r="O28" s="173"/>
      <c r="P28" s="173"/>
      <c r="Q28" s="173"/>
      <c r="R28" s="173"/>
      <c r="S28" s="174">
        <v>0.15</v>
      </c>
      <c r="T28" s="174"/>
      <c r="U28" s="174"/>
      <c r="V28" s="174"/>
      <c r="W28" s="175"/>
      <c r="X28" s="138" t="s">
        <v>609</v>
      </c>
      <c r="Y28" s="138"/>
      <c r="Z28" s="138"/>
      <c r="AA28" s="138"/>
      <c r="AB28" s="138"/>
      <c r="AC28" s="138"/>
      <c r="AD28" s="138"/>
      <c r="AE28" s="138"/>
      <c r="AF28" s="138"/>
      <c r="AG28" s="138"/>
      <c r="AH28" s="138"/>
      <c r="AI28" s="138"/>
      <c r="AJ28" s="138"/>
      <c r="AK28" s="138"/>
      <c r="AL28" s="139"/>
      <c r="AM28" s="61"/>
      <c r="AN28" s="77"/>
    </row>
    <row r="29" spans="2:49" ht="15" customHeight="1" x14ac:dyDescent="0.15">
      <c r="B29" s="156" t="s">
        <v>590</v>
      </c>
      <c r="C29" s="157"/>
      <c r="D29" s="157"/>
      <c r="E29" s="157"/>
      <c r="F29" s="157"/>
      <c r="G29" s="157"/>
      <c r="H29" s="157"/>
      <c r="I29" s="157"/>
      <c r="J29" s="157"/>
      <c r="K29" s="157"/>
      <c r="L29" s="157"/>
      <c r="M29" s="117"/>
      <c r="N29" s="158"/>
      <c r="O29" s="158"/>
      <c r="P29" s="158"/>
      <c r="Q29" s="158"/>
      <c r="R29" s="158"/>
      <c r="S29" s="158"/>
      <c r="T29" s="158"/>
      <c r="U29" s="158"/>
      <c r="V29" s="158"/>
      <c r="W29" s="158"/>
      <c r="X29" s="159"/>
      <c r="Y29" s="159"/>
      <c r="Z29" s="159"/>
      <c r="AA29" s="159"/>
      <c r="AB29" s="159"/>
      <c r="AC29" s="159"/>
      <c r="AD29" s="159"/>
      <c r="AE29" s="159"/>
      <c r="AF29" s="159"/>
      <c r="AG29" s="159"/>
      <c r="AH29" s="159"/>
      <c r="AI29" s="159"/>
      <c r="AJ29" s="159"/>
      <c r="AK29" s="159"/>
      <c r="AL29" s="160"/>
      <c r="AM29" s="61"/>
    </row>
    <row r="30" spans="2:49" ht="15" customHeight="1" x14ac:dyDescent="0.15">
      <c r="B30" s="151" t="s">
        <v>591</v>
      </c>
      <c r="C30" s="152"/>
      <c r="D30" s="152"/>
      <c r="E30" s="152"/>
      <c r="F30" s="152"/>
      <c r="G30" s="152"/>
      <c r="H30" s="152"/>
      <c r="I30" s="152"/>
      <c r="J30" s="152"/>
      <c r="K30" s="152"/>
      <c r="L30" s="152"/>
      <c r="M30" s="108" t="e">
        <f>SUM(M26:M29)</f>
        <v>#REF!</v>
      </c>
      <c r="N30" s="153"/>
      <c r="O30" s="153"/>
      <c r="P30" s="153"/>
      <c r="Q30" s="153"/>
      <c r="R30" s="153"/>
      <c r="S30" s="153"/>
      <c r="T30" s="153"/>
      <c r="U30" s="153"/>
      <c r="V30" s="153"/>
      <c r="W30" s="153"/>
      <c r="X30" s="161"/>
      <c r="Y30" s="161"/>
      <c r="Z30" s="161"/>
      <c r="AA30" s="161"/>
      <c r="AB30" s="161"/>
      <c r="AC30" s="161"/>
      <c r="AD30" s="161"/>
      <c r="AE30" s="161"/>
      <c r="AF30" s="161"/>
      <c r="AG30" s="161"/>
      <c r="AH30" s="161"/>
      <c r="AI30" s="161"/>
      <c r="AJ30" s="161"/>
      <c r="AK30" s="161"/>
      <c r="AL30" s="162"/>
      <c r="AM30" s="61"/>
    </row>
    <row r="31" spans="2:49" ht="15" customHeight="1" x14ac:dyDescent="0.15">
      <c r="B31" s="145" t="s">
        <v>592</v>
      </c>
      <c r="C31" s="146"/>
      <c r="D31" s="146"/>
      <c r="E31" s="146"/>
      <c r="F31" s="146"/>
      <c r="G31" s="146"/>
      <c r="H31" s="146"/>
      <c r="I31" s="146"/>
      <c r="J31" s="146"/>
      <c r="K31" s="146"/>
      <c r="L31" s="146"/>
      <c r="M31" s="109" t="e">
        <f>TRUNC(M30*R31,0)</f>
        <v>#REF!</v>
      </c>
      <c r="N31" s="118" t="s">
        <v>593</v>
      </c>
      <c r="O31" s="119"/>
      <c r="P31" s="119"/>
      <c r="Q31" s="119"/>
      <c r="R31" s="147">
        <v>0.1</v>
      </c>
      <c r="S31" s="147"/>
      <c r="T31" s="147"/>
      <c r="U31" s="147"/>
      <c r="V31" s="147"/>
      <c r="W31" s="148"/>
      <c r="X31" s="149"/>
      <c r="Y31" s="149"/>
      <c r="Z31" s="149"/>
      <c r="AA31" s="149"/>
      <c r="AB31" s="149"/>
      <c r="AC31" s="149"/>
      <c r="AD31" s="149"/>
      <c r="AE31" s="149"/>
      <c r="AF31" s="149"/>
      <c r="AG31" s="149"/>
      <c r="AH31" s="149"/>
      <c r="AI31" s="149"/>
      <c r="AJ31" s="149"/>
      <c r="AK31" s="149"/>
      <c r="AL31" s="150"/>
      <c r="AM31" s="61"/>
    </row>
    <row r="32" spans="2:49" ht="15" customHeight="1" x14ac:dyDescent="0.15">
      <c r="B32" s="151" t="s">
        <v>594</v>
      </c>
      <c r="C32" s="152"/>
      <c r="D32" s="152"/>
      <c r="E32" s="152"/>
      <c r="F32" s="152"/>
      <c r="G32" s="152"/>
      <c r="H32" s="152"/>
      <c r="I32" s="152"/>
      <c r="J32" s="152"/>
      <c r="K32" s="152"/>
      <c r="L32" s="152"/>
      <c r="M32" s="108" t="e">
        <f>ROUNDDOWN(M30+M31,-3)</f>
        <v>#REF!</v>
      </c>
      <c r="N32" s="153"/>
      <c r="O32" s="153"/>
      <c r="P32" s="153"/>
      <c r="Q32" s="153"/>
      <c r="R32" s="153"/>
      <c r="S32" s="153"/>
      <c r="T32" s="153"/>
      <c r="U32" s="153"/>
      <c r="V32" s="153"/>
      <c r="W32" s="153"/>
      <c r="X32" s="154" t="s">
        <v>595</v>
      </c>
      <c r="Y32" s="154"/>
      <c r="Z32" s="154"/>
      <c r="AA32" s="154"/>
      <c r="AB32" s="154"/>
      <c r="AC32" s="154"/>
      <c r="AD32" s="154"/>
      <c r="AE32" s="154"/>
      <c r="AF32" s="154"/>
      <c r="AG32" s="154"/>
      <c r="AH32" s="154"/>
      <c r="AI32" s="154"/>
      <c r="AJ32" s="154"/>
      <c r="AK32" s="154"/>
      <c r="AL32" s="155"/>
      <c r="AM32" s="61"/>
    </row>
    <row r="33" spans="2:42" ht="15" customHeight="1" x14ac:dyDescent="0.15">
      <c r="B33" s="135" t="s">
        <v>596</v>
      </c>
      <c r="C33" s="136"/>
      <c r="D33" s="136"/>
      <c r="E33" s="136"/>
      <c r="F33" s="136"/>
      <c r="G33" s="136"/>
      <c r="H33" s="136"/>
      <c r="I33" s="136"/>
      <c r="J33" s="136"/>
      <c r="K33" s="136"/>
      <c r="L33" s="136"/>
      <c r="M33" s="65">
        <f>ROUNDUP(AN33,-3)</f>
        <v>0</v>
      </c>
      <c r="N33" s="137"/>
      <c r="O33" s="137"/>
      <c r="P33" s="137"/>
      <c r="Q33" s="137"/>
      <c r="R33" s="137"/>
      <c r="S33" s="137"/>
      <c r="T33" s="137"/>
      <c r="U33" s="137"/>
      <c r="V33" s="137"/>
      <c r="W33" s="137"/>
      <c r="X33" s="138"/>
      <c r="Y33" s="138"/>
      <c r="Z33" s="138"/>
      <c r="AA33" s="138"/>
      <c r="AB33" s="138"/>
      <c r="AC33" s="138"/>
      <c r="AD33" s="138"/>
      <c r="AE33" s="138"/>
      <c r="AF33" s="138"/>
      <c r="AG33" s="138"/>
      <c r="AH33" s="138"/>
      <c r="AI33" s="138"/>
      <c r="AJ33" s="138"/>
      <c r="AK33" s="138"/>
      <c r="AL33" s="139"/>
      <c r="AM33" s="78"/>
      <c r="AN33" s="79"/>
      <c r="AO33" s="80" t="s">
        <v>597</v>
      </c>
      <c r="AP33" s="81"/>
    </row>
    <row r="34" spans="2:42" ht="15" customHeight="1" x14ac:dyDescent="0.15">
      <c r="B34" s="140" t="s">
        <v>598</v>
      </c>
      <c r="C34" s="141"/>
      <c r="D34" s="141"/>
      <c r="E34" s="141"/>
      <c r="F34" s="141"/>
      <c r="G34" s="141"/>
      <c r="H34" s="141"/>
      <c r="I34" s="141"/>
      <c r="J34" s="141"/>
      <c r="K34" s="141"/>
      <c r="L34" s="141"/>
      <c r="M34" s="65">
        <f>AN34</f>
        <v>0</v>
      </c>
      <c r="N34" s="142"/>
      <c r="O34" s="142"/>
      <c r="P34" s="142"/>
      <c r="Q34" s="142"/>
      <c r="R34" s="142"/>
      <c r="S34" s="142"/>
      <c r="T34" s="142"/>
      <c r="U34" s="142"/>
      <c r="V34" s="142"/>
      <c r="W34" s="142"/>
      <c r="X34" s="143"/>
      <c r="Y34" s="143"/>
      <c r="Z34" s="143"/>
      <c r="AA34" s="143"/>
      <c r="AB34" s="143"/>
      <c r="AC34" s="143"/>
      <c r="AD34" s="143"/>
      <c r="AE34" s="143"/>
      <c r="AF34" s="143"/>
      <c r="AG34" s="143"/>
      <c r="AH34" s="143"/>
      <c r="AI34" s="143"/>
      <c r="AJ34" s="143"/>
      <c r="AK34" s="143"/>
      <c r="AL34" s="144"/>
      <c r="AM34" s="61"/>
      <c r="AN34" s="79"/>
      <c r="AO34" s="80" t="s">
        <v>599</v>
      </c>
      <c r="AP34" s="81"/>
    </row>
    <row r="35" spans="2:42" ht="20.100000000000001" customHeight="1" thickBot="1" x14ac:dyDescent="0.2">
      <c r="B35" s="131" t="s">
        <v>600</v>
      </c>
      <c r="C35" s="132"/>
      <c r="D35" s="132"/>
      <c r="E35" s="132"/>
      <c r="F35" s="132"/>
      <c r="G35" s="132"/>
      <c r="H35" s="132"/>
      <c r="I35" s="132"/>
      <c r="J35" s="132"/>
      <c r="K35" s="132"/>
      <c r="L35" s="132"/>
      <c r="M35" s="82" t="e">
        <f>SUM(M32:M34)</f>
        <v>#REF!</v>
      </c>
      <c r="N35" s="133"/>
      <c r="O35" s="133"/>
      <c r="P35" s="133"/>
      <c r="Q35" s="133"/>
      <c r="R35" s="133"/>
      <c r="S35" s="133"/>
      <c r="T35" s="133"/>
      <c r="U35" s="133"/>
      <c r="V35" s="133"/>
      <c r="W35" s="133"/>
      <c r="X35" s="133"/>
      <c r="Y35" s="133"/>
      <c r="Z35" s="133"/>
      <c r="AA35" s="133"/>
      <c r="AB35" s="133"/>
      <c r="AC35" s="133"/>
      <c r="AD35" s="133"/>
      <c r="AE35" s="133"/>
      <c r="AF35" s="133"/>
      <c r="AG35" s="133"/>
      <c r="AH35" s="133"/>
      <c r="AI35" s="133"/>
      <c r="AJ35" s="133"/>
      <c r="AK35" s="133"/>
      <c r="AL35" s="134"/>
      <c r="AM35" s="83"/>
      <c r="AN35" s="77"/>
    </row>
    <row r="36" spans="2:42" ht="18" customHeight="1" thickTop="1" x14ac:dyDescent="0.15">
      <c r="AN36" s="77"/>
    </row>
    <row r="37" spans="2:42" ht="18" customHeight="1" x14ac:dyDescent="0.15">
      <c r="M37" s="84"/>
      <c r="AN37" s="77"/>
    </row>
    <row r="38" spans="2:42" ht="18" customHeight="1" x14ac:dyDescent="0.15">
      <c r="M38" s="84"/>
      <c r="AN38" s="77"/>
    </row>
    <row r="39" spans="2:42" ht="18" customHeight="1" x14ac:dyDescent="0.15"/>
    <row r="40" spans="2:42" ht="18" customHeight="1" x14ac:dyDescent="0.15"/>
    <row r="41" spans="2:42" ht="18" customHeight="1" x14ac:dyDescent="0.15"/>
    <row r="42" spans="2:42" ht="18" customHeight="1" x14ac:dyDescent="0.15"/>
    <row r="43" spans="2:42" ht="18" customHeight="1" x14ac:dyDescent="0.15"/>
    <row r="44" spans="2:42" ht="18" customHeight="1" x14ac:dyDescent="0.15"/>
    <row r="45" spans="2:42" ht="18" customHeight="1" x14ac:dyDescent="0.15"/>
    <row r="46" spans="2:42" ht="18" customHeight="1" x14ac:dyDescent="0.15"/>
    <row r="47" spans="2:42" ht="18" customHeight="1" x14ac:dyDescent="0.15"/>
    <row r="48" spans="2:42" ht="18" customHeight="1" x14ac:dyDescent="0.15"/>
    <row r="49" ht="18" customHeight="1" x14ac:dyDescent="0.15"/>
    <row r="50" ht="18" customHeight="1" x14ac:dyDescent="0.15"/>
    <row r="51" ht="18" customHeight="1" x14ac:dyDescent="0.15"/>
    <row r="52" ht="18" customHeight="1" x14ac:dyDescent="0.15"/>
    <row r="53" ht="18" customHeight="1" x14ac:dyDescent="0.15"/>
    <row r="54" ht="18" customHeight="1" x14ac:dyDescent="0.15"/>
    <row r="55" ht="18" customHeight="1" x14ac:dyDescent="0.15"/>
    <row r="56" ht="18" customHeight="1" x14ac:dyDescent="0.15"/>
    <row r="57" ht="18" customHeight="1" x14ac:dyDescent="0.15"/>
    <row r="58" ht="18" customHeight="1" x14ac:dyDescent="0.15"/>
    <row r="59" ht="18" customHeight="1" x14ac:dyDescent="0.15"/>
    <row r="60" ht="18" customHeight="1" x14ac:dyDescent="0.15"/>
    <row r="61" ht="18" customHeight="1" x14ac:dyDescent="0.15"/>
    <row r="62" ht="18" customHeight="1" x14ac:dyDescent="0.15"/>
    <row r="63" ht="18" customHeight="1" x14ac:dyDescent="0.15"/>
    <row r="64" ht="18" customHeight="1" x14ac:dyDescent="0.15"/>
    <row r="65" ht="18" customHeight="1" x14ac:dyDescent="0.15"/>
    <row r="66" ht="18" customHeight="1" x14ac:dyDescent="0.15"/>
    <row r="67" ht="18" customHeight="1" x14ac:dyDescent="0.15"/>
    <row r="68" ht="18" customHeight="1" x14ac:dyDescent="0.15"/>
    <row r="69" ht="18" customHeight="1" x14ac:dyDescent="0.15"/>
    <row r="70" ht="18" customHeight="1" x14ac:dyDescent="0.15"/>
    <row r="71" ht="18" customHeight="1" x14ac:dyDescent="0.15"/>
    <row r="72" ht="18" customHeight="1" x14ac:dyDescent="0.15"/>
    <row r="73" ht="18" customHeight="1" x14ac:dyDescent="0.15"/>
    <row r="74" ht="18" customHeight="1" x14ac:dyDescent="0.15"/>
    <row r="75" ht="18" customHeight="1" x14ac:dyDescent="0.15"/>
    <row r="76" ht="18" customHeight="1" x14ac:dyDescent="0.15"/>
    <row r="77" ht="18" customHeight="1" x14ac:dyDescent="0.15"/>
    <row r="78" ht="18" customHeight="1" x14ac:dyDescent="0.15"/>
    <row r="79" ht="18" customHeight="1" x14ac:dyDescent="0.15"/>
    <row r="80" ht="18" customHeight="1" x14ac:dyDescent="0.15"/>
    <row r="81" ht="18" customHeight="1" x14ac:dyDescent="0.15"/>
    <row r="82" ht="18" customHeight="1" x14ac:dyDescent="0.15"/>
    <row r="83" ht="18" customHeight="1" x14ac:dyDescent="0.15"/>
    <row r="84" ht="18" customHeight="1" x14ac:dyDescent="0.15"/>
    <row r="85" ht="18" customHeight="1" x14ac:dyDescent="0.15"/>
    <row r="86" ht="18" customHeight="1" x14ac:dyDescent="0.15"/>
    <row r="87" ht="18" customHeight="1" x14ac:dyDescent="0.15"/>
    <row r="88" ht="18" customHeight="1" x14ac:dyDescent="0.15"/>
    <row r="89" ht="18" customHeight="1" x14ac:dyDescent="0.15"/>
    <row r="90" ht="18" customHeight="1" x14ac:dyDescent="0.15"/>
    <row r="91" ht="18" customHeight="1" x14ac:dyDescent="0.15"/>
    <row r="92" ht="18" customHeight="1" x14ac:dyDescent="0.15"/>
    <row r="93" ht="18" customHeight="1" x14ac:dyDescent="0.15"/>
    <row r="94" ht="18" customHeight="1" x14ac:dyDescent="0.15"/>
    <row r="95" ht="18" customHeight="1" x14ac:dyDescent="0.15"/>
    <row r="96" ht="18" customHeight="1" x14ac:dyDescent="0.15"/>
    <row r="97" ht="18" customHeight="1" x14ac:dyDescent="0.15"/>
    <row r="98" ht="18" customHeight="1" x14ac:dyDescent="0.15"/>
    <row r="99" ht="18" customHeight="1" x14ac:dyDescent="0.15"/>
    <row r="100" ht="18" customHeight="1" x14ac:dyDescent="0.15"/>
    <row r="101" ht="18" customHeight="1" x14ac:dyDescent="0.15"/>
    <row r="102" ht="18" customHeight="1" x14ac:dyDescent="0.15"/>
    <row r="103" ht="18" customHeight="1" x14ac:dyDescent="0.15"/>
    <row r="104" ht="18" customHeight="1" x14ac:dyDescent="0.15"/>
    <row r="105" ht="18" customHeight="1" x14ac:dyDescent="0.15"/>
    <row r="106" ht="18" customHeight="1" x14ac:dyDescent="0.15"/>
    <row r="107" ht="18" customHeight="1" x14ac:dyDescent="0.15"/>
    <row r="108" ht="18" customHeight="1" x14ac:dyDescent="0.15"/>
    <row r="109" ht="18" customHeight="1" x14ac:dyDescent="0.15"/>
    <row r="110" ht="18" customHeight="1" x14ac:dyDescent="0.15"/>
    <row r="111" ht="18" customHeight="1" x14ac:dyDescent="0.15"/>
    <row r="112" ht="18" customHeight="1" x14ac:dyDescent="0.15"/>
    <row r="113" ht="18" customHeight="1" x14ac:dyDescent="0.15"/>
    <row r="114" ht="18" customHeight="1" x14ac:dyDescent="0.15"/>
    <row r="115" ht="18" customHeight="1" x14ac:dyDescent="0.15"/>
    <row r="116" ht="18" customHeight="1" x14ac:dyDescent="0.15"/>
    <row r="117" ht="18" customHeight="1" x14ac:dyDescent="0.15"/>
    <row r="118" ht="18" customHeight="1" x14ac:dyDescent="0.15"/>
    <row r="119" ht="18" customHeight="1" x14ac:dyDescent="0.15"/>
    <row r="120" ht="18" customHeight="1" x14ac:dyDescent="0.15"/>
    <row r="121" ht="18" customHeight="1" x14ac:dyDescent="0.15"/>
    <row r="122" ht="18" customHeight="1" x14ac:dyDescent="0.15"/>
    <row r="123" ht="18" customHeight="1" x14ac:dyDescent="0.15"/>
    <row r="124" ht="18" customHeight="1" x14ac:dyDescent="0.15"/>
    <row r="125" ht="18" customHeight="1" x14ac:dyDescent="0.15"/>
    <row r="126" ht="18" customHeight="1" x14ac:dyDescent="0.15"/>
    <row r="127" ht="18" customHeight="1" x14ac:dyDescent="0.15"/>
    <row r="128" ht="18" customHeight="1" x14ac:dyDescent="0.15"/>
    <row r="129" ht="18" customHeight="1" x14ac:dyDescent="0.15"/>
    <row r="130" ht="18" customHeight="1" x14ac:dyDescent="0.15"/>
    <row r="131" ht="18" customHeight="1" x14ac:dyDescent="0.15"/>
    <row r="132" ht="18" customHeight="1" x14ac:dyDescent="0.15"/>
    <row r="133" ht="18" customHeight="1" x14ac:dyDescent="0.15"/>
    <row r="134" ht="18" customHeight="1" x14ac:dyDescent="0.15"/>
    <row r="135" ht="18" customHeight="1" x14ac:dyDescent="0.15"/>
    <row r="136" ht="18" customHeight="1" x14ac:dyDescent="0.15"/>
    <row r="137" ht="18" customHeight="1" x14ac:dyDescent="0.15"/>
    <row r="138" ht="18" customHeight="1" x14ac:dyDescent="0.15"/>
    <row r="139" ht="18" customHeight="1" x14ac:dyDescent="0.15"/>
    <row r="140" ht="18" customHeight="1" x14ac:dyDescent="0.15"/>
    <row r="141" ht="18" customHeight="1" x14ac:dyDescent="0.15"/>
    <row r="142" ht="18" customHeight="1" x14ac:dyDescent="0.15"/>
    <row r="143" ht="18" customHeight="1" x14ac:dyDescent="0.15"/>
    <row r="144" ht="18" customHeight="1" x14ac:dyDescent="0.15"/>
    <row r="145" ht="18" customHeight="1" x14ac:dyDescent="0.15"/>
    <row r="146" ht="18" customHeight="1" x14ac:dyDescent="0.15"/>
    <row r="147" ht="18" customHeight="1" x14ac:dyDescent="0.15"/>
    <row r="148" ht="18" customHeight="1" x14ac:dyDescent="0.15"/>
    <row r="149" ht="18" customHeight="1" x14ac:dyDescent="0.15"/>
    <row r="150" ht="18" customHeight="1" x14ac:dyDescent="0.15"/>
    <row r="151" ht="18" customHeight="1" x14ac:dyDescent="0.15"/>
    <row r="152" ht="18" customHeight="1" x14ac:dyDescent="0.15"/>
    <row r="153" ht="18" customHeight="1" x14ac:dyDescent="0.15"/>
    <row r="154" ht="18" customHeight="1" x14ac:dyDescent="0.15"/>
    <row r="155" ht="18" customHeight="1" x14ac:dyDescent="0.15"/>
    <row r="156" ht="18" customHeight="1" x14ac:dyDescent="0.15"/>
    <row r="157" ht="18" customHeight="1" x14ac:dyDescent="0.15"/>
    <row r="158" ht="18" customHeight="1" x14ac:dyDescent="0.15"/>
    <row r="159" ht="18" customHeight="1" x14ac:dyDescent="0.15"/>
    <row r="160" ht="18" customHeight="1" x14ac:dyDescent="0.15"/>
    <row r="161" ht="18" customHeight="1" x14ac:dyDescent="0.15"/>
    <row r="162" ht="18" customHeight="1" x14ac:dyDescent="0.15"/>
    <row r="163" ht="18" customHeight="1" x14ac:dyDescent="0.15"/>
    <row r="164" ht="18" customHeight="1" x14ac:dyDescent="0.15"/>
    <row r="165" ht="18" customHeight="1" x14ac:dyDescent="0.15"/>
    <row r="166" ht="18" customHeight="1" x14ac:dyDescent="0.15"/>
    <row r="167" ht="18" customHeight="1" x14ac:dyDescent="0.15"/>
    <row r="168" ht="18" customHeight="1" x14ac:dyDescent="0.15"/>
    <row r="169" ht="18" customHeight="1" x14ac:dyDescent="0.15"/>
    <row r="170" ht="18" customHeight="1" x14ac:dyDescent="0.15"/>
    <row r="171" ht="18" customHeight="1" x14ac:dyDescent="0.15"/>
    <row r="172" ht="18" customHeight="1" x14ac:dyDescent="0.15"/>
    <row r="173" ht="18" customHeight="1" x14ac:dyDescent="0.15"/>
    <row r="174" ht="18" customHeight="1" x14ac:dyDescent="0.15"/>
    <row r="175" ht="18" customHeight="1" x14ac:dyDescent="0.15"/>
    <row r="176" ht="18" customHeight="1" x14ac:dyDescent="0.15"/>
    <row r="177" ht="18" customHeight="1" x14ac:dyDescent="0.15"/>
    <row r="178" ht="18" customHeight="1" x14ac:dyDescent="0.15"/>
    <row r="179" ht="18" customHeight="1" x14ac:dyDescent="0.15"/>
    <row r="180" ht="18" customHeight="1" x14ac:dyDescent="0.15"/>
    <row r="181" ht="18" customHeight="1" x14ac:dyDescent="0.15"/>
    <row r="182" ht="18" customHeight="1" x14ac:dyDescent="0.15"/>
    <row r="183" ht="18" customHeight="1" x14ac:dyDescent="0.15"/>
    <row r="184" ht="18" customHeight="1" x14ac:dyDescent="0.15"/>
    <row r="185" ht="18" customHeight="1" x14ac:dyDescent="0.15"/>
    <row r="186" ht="18" customHeight="1" x14ac:dyDescent="0.15"/>
    <row r="187" ht="18" customHeight="1" x14ac:dyDescent="0.15"/>
    <row r="188" ht="18" customHeight="1" x14ac:dyDescent="0.15"/>
    <row r="189" ht="18" customHeight="1" x14ac:dyDescent="0.15"/>
    <row r="190" ht="18" customHeight="1" x14ac:dyDescent="0.15"/>
    <row r="191" ht="18" customHeight="1" x14ac:dyDescent="0.15"/>
    <row r="192" ht="18" customHeight="1" x14ac:dyDescent="0.15"/>
    <row r="193" ht="18" customHeight="1" x14ac:dyDescent="0.15"/>
    <row r="194" ht="18" customHeight="1" x14ac:dyDescent="0.15"/>
    <row r="195" ht="18" customHeight="1" x14ac:dyDescent="0.15"/>
    <row r="196" ht="18" customHeight="1" x14ac:dyDescent="0.15"/>
    <row r="197" ht="18" customHeight="1" x14ac:dyDescent="0.15"/>
    <row r="198" ht="18" customHeight="1" x14ac:dyDescent="0.15"/>
    <row r="199" ht="18" customHeight="1" x14ac:dyDescent="0.15"/>
    <row r="200" ht="18" customHeight="1" x14ac:dyDescent="0.15"/>
    <row r="201" ht="18" customHeight="1" x14ac:dyDescent="0.15"/>
    <row r="202" ht="18" customHeight="1" x14ac:dyDescent="0.15"/>
    <row r="203" ht="18" customHeight="1" x14ac:dyDescent="0.15"/>
    <row r="204" ht="18" customHeight="1" x14ac:dyDescent="0.15"/>
    <row r="205" ht="18" customHeight="1" x14ac:dyDescent="0.15"/>
    <row r="206" ht="18" customHeight="1" x14ac:dyDescent="0.15"/>
    <row r="207" ht="18" customHeight="1" x14ac:dyDescent="0.15"/>
    <row r="208" ht="18" customHeight="1" x14ac:dyDescent="0.15"/>
    <row r="209" ht="18" customHeight="1" x14ac:dyDescent="0.15"/>
    <row r="210" ht="18" customHeight="1" x14ac:dyDescent="0.15"/>
    <row r="211" ht="18" customHeight="1" x14ac:dyDescent="0.15"/>
    <row r="212" ht="18" customHeight="1" x14ac:dyDescent="0.15"/>
    <row r="213" ht="18" customHeight="1" x14ac:dyDescent="0.15"/>
    <row r="214" ht="18" customHeight="1" x14ac:dyDescent="0.15"/>
    <row r="215" ht="18" customHeight="1" x14ac:dyDescent="0.15"/>
    <row r="216" ht="18" customHeight="1" x14ac:dyDescent="0.15"/>
    <row r="217" ht="18" customHeight="1" x14ac:dyDescent="0.15"/>
    <row r="218" ht="18" customHeight="1" x14ac:dyDescent="0.15"/>
    <row r="219" ht="18" customHeight="1" x14ac:dyDescent="0.15"/>
    <row r="220" ht="18" customHeight="1" x14ac:dyDescent="0.15"/>
    <row r="221" ht="18" customHeight="1" x14ac:dyDescent="0.15"/>
    <row r="222" ht="18" customHeight="1" x14ac:dyDescent="0.15"/>
    <row r="223" ht="18" customHeight="1" x14ac:dyDescent="0.15"/>
    <row r="224" ht="18" customHeight="1" x14ac:dyDescent="0.15"/>
    <row r="225" ht="18" customHeight="1" x14ac:dyDescent="0.15"/>
    <row r="226" ht="18" customHeight="1" x14ac:dyDescent="0.15"/>
    <row r="227" ht="18" customHeight="1" x14ac:dyDescent="0.15"/>
    <row r="228" ht="18" customHeight="1" x14ac:dyDescent="0.15"/>
    <row r="229" ht="18" customHeight="1" x14ac:dyDescent="0.15"/>
    <row r="230" ht="18" customHeight="1" x14ac:dyDescent="0.15"/>
    <row r="231" ht="18" customHeight="1" x14ac:dyDescent="0.15"/>
    <row r="232" ht="18" customHeight="1" x14ac:dyDescent="0.15"/>
    <row r="233" ht="18" customHeight="1" x14ac:dyDescent="0.15"/>
    <row r="234" ht="18" customHeight="1" x14ac:dyDescent="0.15"/>
    <row r="235" ht="18" customHeight="1" x14ac:dyDescent="0.15"/>
    <row r="236" ht="18" customHeight="1" x14ac:dyDescent="0.15"/>
    <row r="237" ht="18" customHeight="1" x14ac:dyDescent="0.15"/>
    <row r="238" ht="18" customHeight="1" x14ac:dyDescent="0.15"/>
    <row r="239" ht="18" customHeight="1" x14ac:dyDescent="0.15"/>
    <row r="240" ht="18" customHeight="1" x14ac:dyDescent="0.15"/>
    <row r="241" ht="18" customHeight="1" x14ac:dyDescent="0.15"/>
    <row r="242" ht="18" customHeight="1" x14ac:dyDescent="0.15"/>
    <row r="243" ht="18" customHeight="1" x14ac:dyDescent="0.15"/>
    <row r="244" ht="18" customHeight="1" x14ac:dyDescent="0.15"/>
    <row r="245" ht="18" customHeight="1" x14ac:dyDescent="0.15"/>
    <row r="246" ht="18" customHeight="1" x14ac:dyDescent="0.15"/>
    <row r="247" ht="18" customHeight="1" x14ac:dyDescent="0.15"/>
    <row r="248" ht="18" customHeight="1" x14ac:dyDescent="0.15"/>
    <row r="249" ht="18" customHeight="1" x14ac:dyDescent="0.15"/>
    <row r="250" ht="18" customHeight="1" x14ac:dyDescent="0.15"/>
    <row r="251" ht="18" customHeight="1" x14ac:dyDescent="0.15"/>
    <row r="252" ht="18" customHeight="1" x14ac:dyDescent="0.15"/>
    <row r="253" ht="18" customHeight="1" x14ac:dyDescent="0.15"/>
    <row r="254" ht="18" customHeight="1" x14ac:dyDescent="0.15"/>
    <row r="255" ht="18" customHeight="1" x14ac:dyDescent="0.15"/>
    <row r="256" ht="18" customHeight="1" x14ac:dyDescent="0.15"/>
    <row r="257" ht="18" customHeight="1" x14ac:dyDescent="0.15"/>
    <row r="258" ht="18" customHeight="1" x14ac:dyDescent="0.15"/>
    <row r="259" ht="18" customHeight="1" x14ac:dyDescent="0.15"/>
    <row r="260" ht="18" customHeight="1" x14ac:dyDescent="0.15"/>
    <row r="261" ht="18" customHeight="1" x14ac:dyDescent="0.15"/>
    <row r="262" ht="18" customHeight="1" x14ac:dyDescent="0.15"/>
    <row r="263" ht="18" customHeight="1" x14ac:dyDescent="0.15"/>
    <row r="264" ht="18" customHeight="1" x14ac:dyDescent="0.15"/>
    <row r="265" ht="18" customHeight="1" x14ac:dyDescent="0.15"/>
    <row r="266" ht="18" customHeight="1" x14ac:dyDescent="0.15"/>
    <row r="267" ht="18" customHeight="1" x14ac:dyDescent="0.15"/>
    <row r="268" ht="18" customHeight="1" x14ac:dyDescent="0.15"/>
    <row r="269" ht="18" customHeight="1" x14ac:dyDescent="0.15"/>
    <row r="270" ht="18" customHeight="1" x14ac:dyDescent="0.15"/>
    <row r="271" ht="18" customHeight="1" x14ac:dyDescent="0.15"/>
    <row r="272" ht="18" customHeight="1" x14ac:dyDescent="0.15"/>
    <row r="273" ht="18" customHeight="1" x14ac:dyDescent="0.15"/>
    <row r="274" ht="18" customHeight="1" x14ac:dyDescent="0.15"/>
    <row r="275" ht="18" customHeight="1" x14ac:dyDescent="0.15"/>
    <row r="276" ht="18" customHeight="1" x14ac:dyDescent="0.15"/>
    <row r="277" ht="18" customHeight="1" x14ac:dyDescent="0.15"/>
    <row r="278" ht="18" customHeight="1" x14ac:dyDescent="0.15"/>
    <row r="279" ht="18" customHeight="1" x14ac:dyDescent="0.15"/>
    <row r="280" ht="18" customHeight="1" x14ac:dyDescent="0.15"/>
    <row r="281" ht="18" customHeight="1" x14ac:dyDescent="0.15"/>
    <row r="282" ht="18" customHeight="1" x14ac:dyDescent="0.15"/>
    <row r="283" ht="18" customHeight="1" x14ac:dyDescent="0.15"/>
    <row r="284" ht="18" customHeight="1" x14ac:dyDescent="0.15"/>
    <row r="285" ht="18" customHeight="1" x14ac:dyDescent="0.15"/>
    <row r="286" ht="18" customHeight="1" x14ac:dyDescent="0.15"/>
    <row r="287" ht="18" customHeight="1" x14ac:dyDescent="0.15"/>
    <row r="288" ht="18" customHeight="1" x14ac:dyDescent="0.15"/>
    <row r="289" ht="18" customHeight="1" x14ac:dyDescent="0.15"/>
    <row r="290" ht="18" customHeight="1" x14ac:dyDescent="0.15"/>
    <row r="291" ht="18" customHeight="1" x14ac:dyDescent="0.15"/>
    <row r="292" ht="18" customHeight="1" x14ac:dyDescent="0.15"/>
    <row r="293" ht="18" customHeight="1" x14ac:dyDescent="0.15"/>
    <row r="294" ht="18" customHeight="1" x14ac:dyDescent="0.15"/>
    <row r="295" ht="18" customHeight="1" x14ac:dyDescent="0.15"/>
    <row r="296" ht="18" customHeight="1" x14ac:dyDescent="0.15"/>
    <row r="297" ht="18" customHeight="1" x14ac:dyDescent="0.15"/>
    <row r="298" ht="18" customHeight="1" x14ac:dyDescent="0.15"/>
    <row r="299" ht="18" customHeight="1" x14ac:dyDescent="0.15"/>
    <row r="300" ht="18" customHeight="1" x14ac:dyDescent="0.15"/>
    <row r="301" ht="18" customHeight="1" x14ac:dyDescent="0.15"/>
    <row r="302" ht="18" customHeight="1" x14ac:dyDescent="0.15"/>
    <row r="303" ht="18" customHeight="1" x14ac:dyDescent="0.15"/>
    <row r="304" ht="18" customHeight="1" x14ac:dyDescent="0.15"/>
    <row r="305" ht="18" customHeight="1" x14ac:dyDescent="0.15"/>
    <row r="306" ht="18" customHeight="1" x14ac:dyDescent="0.15"/>
    <row r="307" ht="18" customHeight="1" x14ac:dyDescent="0.15"/>
    <row r="308" ht="18" customHeight="1" x14ac:dyDescent="0.15"/>
    <row r="309" ht="18" customHeight="1" x14ac:dyDescent="0.15"/>
    <row r="310" ht="18" customHeight="1" x14ac:dyDescent="0.15"/>
    <row r="311" ht="18" customHeight="1" x14ac:dyDescent="0.15"/>
    <row r="312" ht="18" customHeight="1" x14ac:dyDescent="0.15"/>
    <row r="313" ht="18" customHeight="1" x14ac:dyDescent="0.15"/>
    <row r="314" ht="18" customHeight="1" x14ac:dyDescent="0.15"/>
    <row r="315" ht="18" customHeight="1" x14ac:dyDescent="0.15"/>
    <row r="316" ht="18" customHeight="1" x14ac:dyDescent="0.15"/>
    <row r="317" ht="18" customHeight="1" x14ac:dyDescent="0.15"/>
    <row r="318" ht="18" customHeight="1" x14ac:dyDescent="0.15"/>
    <row r="319" ht="18" customHeight="1" x14ac:dyDescent="0.15"/>
    <row r="320" ht="18" customHeight="1" x14ac:dyDescent="0.15"/>
    <row r="321" ht="18" customHeight="1" x14ac:dyDescent="0.15"/>
    <row r="322" ht="18" customHeight="1" x14ac:dyDescent="0.15"/>
    <row r="323" ht="18" customHeight="1" x14ac:dyDescent="0.15"/>
    <row r="324" ht="18" customHeight="1" x14ac:dyDescent="0.15"/>
    <row r="325" ht="18" customHeight="1" x14ac:dyDescent="0.15"/>
    <row r="326" ht="18" customHeight="1" x14ac:dyDescent="0.15"/>
    <row r="327" ht="18" customHeight="1" x14ac:dyDescent="0.15"/>
    <row r="328" ht="18" customHeight="1" x14ac:dyDescent="0.15"/>
    <row r="329" ht="18" customHeight="1" x14ac:dyDescent="0.15"/>
    <row r="330" ht="18" customHeight="1" x14ac:dyDescent="0.15"/>
    <row r="331" ht="18" customHeight="1" x14ac:dyDescent="0.15"/>
    <row r="332" ht="18" customHeight="1" x14ac:dyDescent="0.15"/>
    <row r="333" ht="18" customHeight="1" x14ac:dyDescent="0.15"/>
    <row r="334" ht="18" customHeight="1" x14ac:dyDescent="0.15"/>
    <row r="335" ht="18" customHeight="1" x14ac:dyDescent="0.15"/>
    <row r="336" ht="18" customHeight="1" x14ac:dyDescent="0.15"/>
    <row r="337" ht="18" customHeight="1" x14ac:dyDescent="0.15"/>
    <row r="338" ht="18" customHeight="1" x14ac:dyDescent="0.15"/>
    <row r="339" ht="18" customHeight="1" x14ac:dyDescent="0.15"/>
    <row r="340" ht="18" customHeight="1" x14ac:dyDescent="0.15"/>
    <row r="341" ht="18" customHeight="1" x14ac:dyDescent="0.15"/>
    <row r="342" ht="18" customHeight="1" x14ac:dyDescent="0.15"/>
    <row r="343" ht="18" customHeight="1" x14ac:dyDescent="0.15"/>
    <row r="344" ht="18" customHeight="1" x14ac:dyDescent="0.15"/>
    <row r="345" ht="18" customHeight="1" x14ac:dyDescent="0.15"/>
    <row r="346" ht="18" customHeight="1" x14ac:dyDescent="0.15"/>
    <row r="347" ht="18" customHeight="1" x14ac:dyDescent="0.15"/>
    <row r="348" ht="18" customHeight="1" x14ac:dyDescent="0.15"/>
    <row r="349" ht="18" customHeight="1" x14ac:dyDescent="0.15"/>
    <row r="350" ht="18" customHeight="1" x14ac:dyDescent="0.15"/>
    <row r="351" ht="18" customHeight="1" x14ac:dyDescent="0.15"/>
    <row r="352" ht="18" customHeight="1" x14ac:dyDescent="0.15"/>
    <row r="353" ht="18" customHeight="1" x14ac:dyDescent="0.15"/>
    <row r="354" ht="18" customHeight="1" x14ac:dyDescent="0.15"/>
    <row r="355" ht="18" customHeight="1" x14ac:dyDescent="0.15"/>
    <row r="356" ht="18" customHeight="1" x14ac:dyDescent="0.15"/>
    <row r="357" ht="18" customHeight="1" x14ac:dyDescent="0.15"/>
    <row r="358" ht="18" customHeight="1" x14ac:dyDescent="0.15"/>
    <row r="359" ht="18" customHeight="1" x14ac:dyDescent="0.15"/>
    <row r="360" ht="18" customHeight="1" x14ac:dyDescent="0.15"/>
    <row r="361" ht="18" customHeight="1" x14ac:dyDescent="0.15"/>
    <row r="362" ht="18" customHeight="1" x14ac:dyDescent="0.15"/>
    <row r="363" ht="18" customHeight="1" x14ac:dyDescent="0.15"/>
    <row r="364" ht="18" customHeight="1" x14ac:dyDescent="0.15"/>
    <row r="365" ht="18" customHeight="1" x14ac:dyDescent="0.15"/>
    <row r="366" ht="18" customHeight="1" x14ac:dyDescent="0.15"/>
    <row r="367" ht="18" customHeight="1" x14ac:dyDescent="0.15"/>
    <row r="368" ht="18" customHeight="1" x14ac:dyDescent="0.15"/>
    <row r="369" ht="18" customHeight="1" x14ac:dyDescent="0.15"/>
    <row r="370" ht="18" customHeight="1" x14ac:dyDescent="0.15"/>
    <row r="371" ht="18" customHeight="1" x14ac:dyDescent="0.15"/>
    <row r="372" ht="18" customHeight="1" x14ac:dyDescent="0.15"/>
    <row r="373" ht="18" customHeight="1" x14ac:dyDescent="0.15"/>
    <row r="374" ht="18" customHeight="1" x14ac:dyDescent="0.15"/>
    <row r="375" ht="18" customHeight="1" x14ac:dyDescent="0.15"/>
    <row r="376" ht="18" customHeight="1" x14ac:dyDescent="0.15"/>
    <row r="377" ht="18" customHeight="1" x14ac:dyDescent="0.15"/>
    <row r="378" ht="18" customHeight="1" x14ac:dyDescent="0.15"/>
    <row r="379" ht="18" customHeight="1" x14ac:dyDescent="0.15"/>
    <row r="380" ht="18" customHeight="1" x14ac:dyDescent="0.15"/>
    <row r="381" ht="18" customHeight="1" x14ac:dyDescent="0.15"/>
    <row r="382" ht="18" customHeight="1" x14ac:dyDescent="0.15"/>
    <row r="383" ht="18" customHeight="1" x14ac:dyDescent="0.15"/>
    <row r="384" ht="18" customHeight="1" x14ac:dyDescent="0.15"/>
    <row r="385" ht="18" customHeight="1" x14ac:dyDescent="0.15"/>
    <row r="386" ht="18" customHeight="1" x14ac:dyDescent="0.15"/>
    <row r="387" ht="18" customHeight="1" x14ac:dyDescent="0.15"/>
    <row r="388" ht="18" customHeight="1" x14ac:dyDescent="0.15"/>
    <row r="389" ht="18" customHeight="1" x14ac:dyDescent="0.15"/>
    <row r="390" ht="18" customHeight="1" x14ac:dyDescent="0.15"/>
    <row r="391" ht="18" customHeight="1" x14ac:dyDescent="0.15"/>
    <row r="392" ht="18" customHeight="1" x14ac:dyDescent="0.15"/>
    <row r="393" ht="18" customHeight="1" x14ac:dyDescent="0.15"/>
    <row r="394" ht="18" customHeight="1" x14ac:dyDescent="0.15"/>
    <row r="395" ht="18" customHeight="1" x14ac:dyDescent="0.15"/>
    <row r="396" ht="18" customHeight="1" x14ac:dyDescent="0.15"/>
    <row r="397" ht="18" customHeight="1" x14ac:dyDescent="0.15"/>
    <row r="398" ht="18" customHeight="1" x14ac:dyDescent="0.15"/>
    <row r="399" ht="18" customHeight="1" x14ac:dyDescent="0.15"/>
    <row r="400" ht="18" customHeight="1" x14ac:dyDescent="0.15"/>
    <row r="401" ht="18" customHeight="1" x14ac:dyDescent="0.15"/>
    <row r="402" ht="18" customHeight="1" x14ac:dyDescent="0.15"/>
    <row r="403" ht="18" customHeight="1" x14ac:dyDescent="0.15"/>
    <row r="404" ht="18" customHeight="1" x14ac:dyDescent="0.15"/>
    <row r="405" ht="18" customHeight="1" x14ac:dyDescent="0.15"/>
    <row r="406" ht="18" customHeight="1" x14ac:dyDescent="0.15"/>
    <row r="407" ht="18" customHeight="1" x14ac:dyDescent="0.15"/>
    <row r="408" ht="18" customHeight="1" x14ac:dyDescent="0.15"/>
    <row r="409" ht="18" customHeight="1" x14ac:dyDescent="0.15"/>
    <row r="410" ht="18" customHeight="1" x14ac:dyDescent="0.15"/>
    <row r="411" ht="18" customHeight="1" x14ac:dyDescent="0.15"/>
    <row r="412" ht="18" customHeight="1" x14ac:dyDescent="0.15"/>
    <row r="413" ht="18" customHeight="1" x14ac:dyDescent="0.15"/>
    <row r="414" ht="18" customHeight="1" x14ac:dyDescent="0.15"/>
    <row r="415" ht="18" customHeight="1" x14ac:dyDescent="0.15"/>
    <row r="416" ht="18" customHeight="1" x14ac:dyDescent="0.15"/>
    <row r="417" ht="18" customHeight="1" x14ac:dyDescent="0.15"/>
    <row r="418" ht="18" customHeight="1" x14ac:dyDescent="0.15"/>
    <row r="419" ht="18" customHeight="1" x14ac:dyDescent="0.15"/>
    <row r="420" ht="18" customHeight="1" x14ac:dyDescent="0.15"/>
    <row r="421" ht="18" customHeight="1" x14ac:dyDescent="0.15"/>
    <row r="422" ht="18" customHeight="1" x14ac:dyDescent="0.15"/>
    <row r="423" ht="18" customHeight="1" x14ac:dyDescent="0.15"/>
    <row r="424" ht="18" customHeight="1" x14ac:dyDescent="0.15"/>
    <row r="425" ht="18" customHeight="1" x14ac:dyDescent="0.15"/>
    <row r="426" ht="18" customHeight="1" x14ac:dyDescent="0.15"/>
    <row r="427" ht="18" customHeight="1" x14ac:dyDescent="0.15"/>
    <row r="428" ht="18" customHeight="1" x14ac:dyDescent="0.15"/>
    <row r="429" ht="18" customHeight="1" x14ac:dyDescent="0.15"/>
    <row r="430" ht="18" customHeight="1" x14ac:dyDescent="0.15"/>
    <row r="431" ht="18" customHeight="1" x14ac:dyDescent="0.15"/>
    <row r="432" ht="18" customHeight="1" x14ac:dyDescent="0.15"/>
    <row r="433" ht="18" customHeight="1" x14ac:dyDescent="0.15"/>
    <row r="434" ht="18" customHeight="1" x14ac:dyDescent="0.15"/>
    <row r="435" ht="18" customHeight="1" x14ac:dyDescent="0.15"/>
    <row r="436" ht="18" customHeight="1" x14ac:dyDescent="0.15"/>
    <row r="437" ht="18" customHeight="1" x14ac:dyDescent="0.15"/>
    <row r="438" ht="18" customHeight="1" x14ac:dyDescent="0.15"/>
    <row r="439" ht="18" customHeight="1" x14ac:dyDescent="0.15"/>
    <row r="440" ht="18" customHeight="1" x14ac:dyDescent="0.15"/>
    <row r="441" ht="18" customHeight="1" x14ac:dyDescent="0.15"/>
    <row r="442" ht="18" customHeight="1" x14ac:dyDescent="0.15"/>
    <row r="443" ht="18" customHeight="1" x14ac:dyDescent="0.15"/>
    <row r="444" ht="18" customHeight="1" x14ac:dyDescent="0.15"/>
    <row r="445" ht="18" customHeight="1" x14ac:dyDescent="0.15"/>
    <row r="446" ht="18" customHeight="1" x14ac:dyDescent="0.15"/>
    <row r="447" ht="18" customHeight="1" x14ac:dyDescent="0.15"/>
    <row r="448" ht="18" customHeight="1" x14ac:dyDescent="0.15"/>
    <row r="449" ht="18" customHeight="1" x14ac:dyDescent="0.15"/>
    <row r="450" ht="18" customHeight="1" x14ac:dyDescent="0.15"/>
    <row r="451" ht="18" customHeight="1" x14ac:dyDescent="0.15"/>
    <row r="452" ht="18" customHeight="1" x14ac:dyDescent="0.15"/>
    <row r="453" ht="18" customHeight="1" x14ac:dyDescent="0.15"/>
    <row r="454" ht="18" customHeight="1" x14ac:dyDescent="0.15"/>
    <row r="455" ht="18" customHeight="1" x14ac:dyDescent="0.15"/>
    <row r="456" ht="18" customHeight="1" x14ac:dyDescent="0.15"/>
    <row r="457" ht="18" customHeight="1" x14ac:dyDescent="0.15"/>
    <row r="458" ht="18" customHeight="1" x14ac:dyDescent="0.15"/>
    <row r="459" ht="18" customHeight="1" x14ac:dyDescent="0.15"/>
    <row r="460" ht="18" customHeight="1" x14ac:dyDescent="0.15"/>
    <row r="461" ht="18" customHeight="1" x14ac:dyDescent="0.15"/>
    <row r="462" ht="18" customHeight="1" x14ac:dyDescent="0.15"/>
    <row r="463" ht="18" customHeight="1" x14ac:dyDescent="0.15"/>
    <row r="464" ht="18" customHeight="1" x14ac:dyDescent="0.15"/>
    <row r="465" ht="18" customHeight="1" x14ac:dyDescent="0.15"/>
    <row r="466" ht="18" customHeight="1" x14ac:dyDescent="0.15"/>
    <row r="467" ht="18" customHeight="1" x14ac:dyDescent="0.15"/>
    <row r="468" ht="18" customHeight="1" x14ac:dyDescent="0.15"/>
    <row r="469" ht="18" customHeight="1" x14ac:dyDescent="0.15"/>
    <row r="470" ht="18" customHeight="1" x14ac:dyDescent="0.15"/>
    <row r="471" ht="18" customHeight="1" x14ac:dyDescent="0.15"/>
    <row r="472" ht="18" customHeight="1" x14ac:dyDescent="0.15"/>
    <row r="473" ht="18" customHeight="1" x14ac:dyDescent="0.15"/>
    <row r="474" ht="18" customHeight="1" x14ac:dyDescent="0.15"/>
    <row r="475" ht="18" customHeight="1" x14ac:dyDescent="0.15"/>
    <row r="476" ht="18" customHeight="1" x14ac:dyDescent="0.15"/>
    <row r="477" ht="18" customHeight="1" x14ac:dyDescent="0.15"/>
    <row r="478" ht="18" customHeight="1" x14ac:dyDescent="0.15"/>
    <row r="479" ht="18" customHeight="1" x14ac:dyDescent="0.15"/>
    <row r="480" ht="18" customHeight="1" x14ac:dyDescent="0.15"/>
    <row r="481" ht="18" customHeight="1" x14ac:dyDescent="0.15"/>
    <row r="482" ht="18" customHeight="1" x14ac:dyDescent="0.15"/>
    <row r="483" ht="18" customHeight="1" x14ac:dyDescent="0.15"/>
    <row r="484" ht="18" customHeight="1" x14ac:dyDescent="0.15"/>
    <row r="485" ht="18" customHeight="1" x14ac:dyDescent="0.15"/>
    <row r="486" ht="18" customHeight="1" x14ac:dyDescent="0.15"/>
    <row r="487" ht="18" customHeight="1" x14ac:dyDescent="0.15"/>
    <row r="488" ht="18" customHeight="1" x14ac:dyDescent="0.15"/>
    <row r="489" ht="18" customHeight="1" x14ac:dyDescent="0.15"/>
    <row r="490" ht="18" customHeight="1" x14ac:dyDescent="0.15"/>
    <row r="491" ht="18" customHeight="1" x14ac:dyDescent="0.15"/>
    <row r="492" ht="18" customHeight="1" x14ac:dyDescent="0.15"/>
    <row r="493" ht="18" customHeight="1" x14ac:dyDescent="0.15"/>
    <row r="494" ht="18" customHeight="1" x14ac:dyDescent="0.15"/>
    <row r="495" ht="18" customHeight="1" x14ac:dyDescent="0.15"/>
    <row r="496" ht="18" customHeight="1" x14ac:dyDescent="0.15"/>
    <row r="497" ht="18" customHeight="1" x14ac:dyDescent="0.15"/>
    <row r="498" ht="18" customHeight="1" x14ac:dyDescent="0.15"/>
    <row r="499" ht="18" customHeight="1" x14ac:dyDescent="0.15"/>
    <row r="500" ht="18" customHeight="1" x14ac:dyDescent="0.15"/>
    <row r="501" ht="18" customHeight="1" x14ac:dyDescent="0.15"/>
    <row r="502" ht="18" customHeight="1" x14ac:dyDescent="0.15"/>
    <row r="503" ht="18" customHeight="1" x14ac:dyDescent="0.15"/>
    <row r="504" ht="18" customHeight="1" x14ac:dyDescent="0.15"/>
    <row r="505" ht="18" customHeight="1" x14ac:dyDescent="0.15"/>
    <row r="506" ht="18" customHeight="1" x14ac:dyDescent="0.15"/>
    <row r="507" ht="18" customHeight="1" x14ac:dyDescent="0.15"/>
    <row r="508" ht="18" customHeight="1" x14ac:dyDescent="0.15"/>
    <row r="509" ht="18" customHeight="1" x14ac:dyDescent="0.15"/>
    <row r="510" ht="18" customHeight="1" x14ac:dyDescent="0.15"/>
    <row r="511" ht="18" customHeight="1" x14ac:dyDescent="0.15"/>
    <row r="512" ht="18" customHeight="1" x14ac:dyDescent="0.15"/>
    <row r="513" ht="18" customHeight="1" x14ac:dyDescent="0.15"/>
    <row r="514" ht="18" customHeight="1" x14ac:dyDescent="0.15"/>
    <row r="515" ht="18" customHeight="1" x14ac:dyDescent="0.15"/>
    <row r="516" ht="18" customHeight="1" x14ac:dyDescent="0.15"/>
    <row r="517" ht="18" customHeight="1" x14ac:dyDescent="0.15"/>
    <row r="518" ht="18" customHeight="1" x14ac:dyDescent="0.15"/>
    <row r="519" ht="18" customHeight="1" x14ac:dyDescent="0.15"/>
    <row r="520" ht="18" customHeight="1" x14ac:dyDescent="0.15"/>
    <row r="521" ht="18" customHeight="1" x14ac:dyDescent="0.15"/>
    <row r="522" ht="18" customHeight="1" x14ac:dyDescent="0.15"/>
    <row r="523" ht="18" customHeight="1" x14ac:dyDescent="0.15"/>
    <row r="524" ht="18" customHeight="1" x14ac:dyDescent="0.15"/>
    <row r="525" ht="18" customHeight="1" x14ac:dyDescent="0.15"/>
    <row r="526" ht="18" customHeight="1" x14ac:dyDescent="0.15"/>
    <row r="527" ht="18" customHeight="1" x14ac:dyDescent="0.15"/>
    <row r="528" ht="18" customHeight="1" x14ac:dyDescent="0.15"/>
    <row r="529" ht="18" customHeight="1" x14ac:dyDescent="0.15"/>
    <row r="530" ht="18" customHeight="1" x14ac:dyDescent="0.15"/>
    <row r="531" ht="18" customHeight="1" x14ac:dyDescent="0.15"/>
    <row r="532" ht="18" customHeight="1" x14ac:dyDescent="0.15"/>
    <row r="533" ht="18" customHeight="1" x14ac:dyDescent="0.15"/>
    <row r="534" ht="18" customHeight="1" x14ac:dyDescent="0.15"/>
    <row r="535" ht="18" customHeight="1" x14ac:dyDescent="0.15"/>
    <row r="536" ht="18" customHeight="1" x14ac:dyDescent="0.15"/>
    <row r="537" ht="18" customHeight="1" x14ac:dyDescent="0.15"/>
    <row r="538" ht="18" customHeight="1" x14ac:dyDescent="0.15"/>
    <row r="539" ht="18" customHeight="1" x14ac:dyDescent="0.15"/>
    <row r="540" ht="18" customHeight="1" x14ac:dyDescent="0.15"/>
    <row r="541" ht="18" customHeight="1" x14ac:dyDescent="0.15"/>
    <row r="542" ht="18" customHeight="1" x14ac:dyDescent="0.15"/>
    <row r="543" ht="18" customHeight="1" x14ac:dyDescent="0.15"/>
    <row r="544" ht="18" customHeight="1" x14ac:dyDescent="0.15"/>
    <row r="545" ht="18" customHeight="1" x14ac:dyDescent="0.15"/>
    <row r="546" ht="18" customHeight="1" x14ac:dyDescent="0.15"/>
    <row r="547" ht="18" customHeight="1" x14ac:dyDescent="0.15"/>
    <row r="548" ht="18" customHeight="1" x14ac:dyDescent="0.15"/>
    <row r="549" ht="18" customHeight="1" x14ac:dyDescent="0.15"/>
    <row r="550" ht="18" customHeight="1" x14ac:dyDescent="0.15"/>
    <row r="551" ht="18" customHeight="1" x14ac:dyDescent="0.15"/>
    <row r="552" ht="18" customHeight="1" x14ac:dyDescent="0.15"/>
    <row r="553" ht="18" customHeight="1" x14ac:dyDescent="0.15"/>
    <row r="554" ht="18" customHeight="1" x14ac:dyDescent="0.15"/>
    <row r="555" ht="18" customHeight="1" x14ac:dyDescent="0.15"/>
    <row r="556" ht="18" customHeight="1" x14ac:dyDescent="0.15"/>
    <row r="557" ht="18" customHeight="1" x14ac:dyDescent="0.15"/>
    <row r="558" ht="18" customHeight="1" x14ac:dyDescent="0.15"/>
    <row r="559" ht="18" customHeight="1" x14ac:dyDescent="0.15"/>
    <row r="560" ht="18" customHeight="1" x14ac:dyDescent="0.15"/>
    <row r="561" ht="18" customHeight="1" x14ac:dyDescent="0.15"/>
    <row r="562" ht="18" customHeight="1" x14ac:dyDescent="0.15"/>
    <row r="563" ht="18" customHeight="1" x14ac:dyDescent="0.15"/>
    <row r="564" ht="18" customHeight="1" x14ac:dyDescent="0.15"/>
    <row r="565" ht="18" customHeight="1" x14ac:dyDescent="0.15"/>
    <row r="566" ht="18" customHeight="1" x14ac:dyDescent="0.15"/>
    <row r="567" ht="18" customHeight="1" x14ac:dyDescent="0.15"/>
    <row r="568" ht="18" customHeight="1" x14ac:dyDescent="0.15"/>
    <row r="569" ht="18" customHeight="1" x14ac:dyDescent="0.15"/>
    <row r="570" ht="18" customHeight="1" x14ac:dyDescent="0.15"/>
    <row r="571" ht="18" customHeight="1" x14ac:dyDescent="0.15"/>
    <row r="572" ht="18" customHeight="1" x14ac:dyDescent="0.15"/>
    <row r="573" ht="18" customHeight="1" x14ac:dyDescent="0.15"/>
    <row r="574" ht="18" customHeight="1" x14ac:dyDescent="0.15"/>
    <row r="575" ht="18" customHeight="1" x14ac:dyDescent="0.15"/>
    <row r="576" ht="18" customHeight="1" x14ac:dyDescent="0.15"/>
    <row r="577" ht="18" customHeight="1" x14ac:dyDescent="0.15"/>
    <row r="578" ht="18" customHeight="1" x14ac:dyDescent="0.15"/>
    <row r="579" ht="18" customHeight="1" x14ac:dyDescent="0.15"/>
    <row r="580" ht="18" customHeight="1" x14ac:dyDescent="0.15"/>
    <row r="581" ht="18" customHeight="1" x14ac:dyDescent="0.15"/>
    <row r="582" ht="18" customHeight="1" x14ac:dyDescent="0.15"/>
    <row r="583" ht="18" customHeight="1" x14ac:dyDescent="0.15"/>
    <row r="584" ht="18" customHeight="1" x14ac:dyDescent="0.15"/>
    <row r="585" ht="18" customHeight="1" x14ac:dyDescent="0.15"/>
    <row r="586" ht="18" customHeight="1" x14ac:dyDescent="0.15"/>
    <row r="587" ht="18" customHeight="1" x14ac:dyDescent="0.15"/>
    <row r="588" ht="18" customHeight="1" x14ac:dyDescent="0.15"/>
    <row r="589" ht="18" customHeight="1" x14ac:dyDescent="0.15"/>
    <row r="590" ht="18" customHeight="1" x14ac:dyDescent="0.15"/>
    <row r="591" ht="18" customHeight="1" x14ac:dyDescent="0.15"/>
    <row r="592" ht="18" customHeight="1" x14ac:dyDescent="0.15"/>
    <row r="593" ht="18" customHeight="1" x14ac:dyDescent="0.15"/>
    <row r="594" ht="18" customHeight="1" x14ac:dyDescent="0.15"/>
    <row r="595" ht="18" customHeight="1" x14ac:dyDescent="0.15"/>
    <row r="596" ht="18" customHeight="1" x14ac:dyDescent="0.15"/>
    <row r="597" ht="18" customHeight="1" x14ac:dyDescent="0.15"/>
    <row r="598" ht="18" customHeight="1" x14ac:dyDescent="0.15"/>
    <row r="599" ht="18" customHeight="1" x14ac:dyDescent="0.15"/>
    <row r="600" ht="18" customHeight="1" x14ac:dyDescent="0.15"/>
    <row r="601" ht="18" customHeight="1" x14ac:dyDescent="0.15"/>
    <row r="602" ht="18" customHeight="1" x14ac:dyDescent="0.15"/>
    <row r="603" ht="18" customHeight="1" x14ac:dyDescent="0.15"/>
    <row r="604" ht="18" customHeight="1" x14ac:dyDescent="0.15"/>
    <row r="605" ht="18" customHeight="1" x14ac:dyDescent="0.15"/>
    <row r="606" ht="18" customHeight="1" x14ac:dyDescent="0.15"/>
    <row r="607" ht="18" customHeight="1" x14ac:dyDescent="0.15"/>
    <row r="608" ht="18" customHeight="1" x14ac:dyDescent="0.15"/>
    <row r="609" ht="18" customHeight="1" x14ac:dyDescent="0.15"/>
    <row r="610" ht="18" customHeight="1" x14ac:dyDescent="0.15"/>
    <row r="611" ht="18" customHeight="1" x14ac:dyDescent="0.15"/>
    <row r="612" ht="18" customHeight="1" x14ac:dyDescent="0.15"/>
    <row r="613" ht="18" customHeight="1" x14ac:dyDescent="0.15"/>
    <row r="614" ht="18" customHeight="1" x14ac:dyDescent="0.15"/>
    <row r="615" ht="18" customHeight="1" x14ac:dyDescent="0.15"/>
    <row r="616" ht="18" customHeight="1" x14ac:dyDescent="0.15"/>
    <row r="617" ht="18" customHeight="1" x14ac:dyDescent="0.15"/>
    <row r="618" ht="18" customHeight="1" x14ac:dyDescent="0.15"/>
    <row r="619" ht="18" customHeight="1" x14ac:dyDescent="0.15"/>
    <row r="620" ht="18" customHeight="1" x14ac:dyDescent="0.15"/>
    <row r="621" ht="18" customHeight="1" x14ac:dyDescent="0.15"/>
    <row r="622" ht="18" customHeight="1" x14ac:dyDescent="0.15"/>
    <row r="623" ht="18" customHeight="1" x14ac:dyDescent="0.15"/>
    <row r="624" ht="18" customHeight="1" x14ac:dyDescent="0.15"/>
    <row r="625" ht="18" customHeight="1" x14ac:dyDescent="0.15"/>
    <row r="626" ht="18" customHeight="1" x14ac:dyDescent="0.15"/>
    <row r="627" ht="18" customHeight="1" x14ac:dyDescent="0.15"/>
    <row r="628" ht="18" customHeight="1" x14ac:dyDescent="0.15"/>
    <row r="629" ht="18" customHeight="1" x14ac:dyDescent="0.15"/>
    <row r="630" ht="18" customHeight="1" x14ac:dyDescent="0.15"/>
    <row r="631" ht="18" customHeight="1" x14ac:dyDescent="0.15"/>
    <row r="632" ht="18" customHeight="1" x14ac:dyDescent="0.15"/>
    <row r="633" ht="18" customHeight="1" x14ac:dyDescent="0.15"/>
    <row r="634" ht="18" customHeight="1" x14ac:dyDescent="0.15"/>
    <row r="635" ht="18" customHeight="1" x14ac:dyDescent="0.15"/>
    <row r="636" ht="18" customHeight="1" x14ac:dyDescent="0.15"/>
    <row r="637" ht="18" customHeight="1" x14ac:dyDescent="0.15"/>
    <row r="638" ht="18" customHeight="1" x14ac:dyDescent="0.15"/>
    <row r="639" ht="18" customHeight="1" x14ac:dyDescent="0.15"/>
    <row r="640" ht="18" customHeight="1" x14ac:dyDescent="0.15"/>
    <row r="641" ht="18" customHeight="1" x14ac:dyDescent="0.15"/>
    <row r="642" ht="18" customHeight="1" x14ac:dyDescent="0.15"/>
    <row r="643" ht="18" customHeight="1" x14ac:dyDescent="0.15"/>
    <row r="644" ht="18" customHeight="1" x14ac:dyDescent="0.15"/>
    <row r="645" ht="18" customHeight="1" x14ac:dyDescent="0.15"/>
    <row r="646" ht="18" customHeight="1" x14ac:dyDescent="0.15"/>
    <row r="647" ht="18" customHeight="1" x14ac:dyDescent="0.15"/>
    <row r="648" ht="18" customHeight="1" x14ac:dyDescent="0.15"/>
    <row r="649" ht="18" customHeight="1" x14ac:dyDescent="0.15"/>
    <row r="650" ht="18" customHeight="1" x14ac:dyDescent="0.15"/>
    <row r="651" ht="18" customHeight="1" x14ac:dyDescent="0.15"/>
    <row r="652" ht="18" customHeight="1" x14ac:dyDescent="0.15"/>
    <row r="653" ht="18" customHeight="1" x14ac:dyDescent="0.15"/>
    <row r="654" ht="18" customHeight="1" x14ac:dyDescent="0.15"/>
    <row r="655" ht="18" customHeight="1" x14ac:dyDescent="0.15"/>
    <row r="656" ht="18" customHeight="1" x14ac:dyDescent="0.15"/>
    <row r="657" ht="18" customHeight="1" x14ac:dyDescent="0.15"/>
    <row r="658" ht="18" customHeight="1" x14ac:dyDescent="0.15"/>
    <row r="659" ht="18" customHeight="1" x14ac:dyDescent="0.15"/>
    <row r="660" ht="18" customHeight="1" x14ac:dyDescent="0.15"/>
    <row r="661" ht="18" customHeight="1" x14ac:dyDescent="0.15"/>
    <row r="662" ht="18" customHeight="1" x14ac:dyDescent="0.15"/>
    <row r="663" ht="18" customHeight="1" x14ac:dyDescent="0.15"/>
    <row r="664" ht="18" customHeight="1" x14ac:dyDescent="0.15"/>
    <row r="665" ht="18" customHeight="1" x14ac:dyDescent="0.15"/>
    <row r="666" ht="18" customHeight="1" x14ac:dyDescent="0.15"/>
    <row r="667" ht="18" customHeight="1" x14ac:dyDescent="0.15"/>
    <row r="668" ht="18" customHeight="1" x14ac:dyDescent="0.15"/>
    <row r="669" ht="18" customHeight="1" x14ac:dyDescent="0.15"/>
    <row r="670" ht="18" customHeight="1" x14ac:dyDescent="0.15"/>
    <row r="671" ht="18" customHeight="1" x14ac:dyDescent="0.15"/>
    <row r="672" ht="18" customHeight="1" x14ac:dyDescent="0.15"/>
    <row r="673" ht="18" customHeight="1" x14ac:dyDescent="0.15"/>
    <row r="674" ht="18" customHeight="1" x14ac:dyDescent="0.15"/>
    <row r="675" ht="18" customHeight="1" x14ac:dyDescent="0.15"/>
    <row r="676" ht="18" customHeight="1" x14ac:dyDescent="0.15"/>
    <row r="677" ht="18" customHeight="1" x14ac:dyDescent="0.15"/>
    <row r="678" ht="18" customHeight="1" x14ac:dyDescent="0.15"/>
    <row r="679" ht="18" customHeight="1" x14ac:dyDescent="0.15"/>
    <row r="680" ht="18" customHeight="1" x14ac:dyDescent="0.15"/>
    <row r="681" ht="18" customHeight="1" x14ac:dyDescent="0.15"/>
    <row r="682" ht="18" customHeight="1" x14ac:dyDescent="0.15"/>
    <row r="683" ht="18" customHeight="1" x14ac:dyDescent="0.15"/>
    <row r="684" ht="18" customHeight="1" x14ac:dyDescent="0.15"/>
    <row r="685" ht="18" customHeight="1" x14ac:dyDescent="0.15"/>
    <row r="686" ht="18" customHeight="1" x14ac:dyDescent="0.15"/>
    <row r="687" ht="18" customHeight="1" x14ac:dyDescent="0.15"/>
    <row r="688" ht="18" customHeight="1" x14ac:dyDescent="0.15"/>
    <row r="689" ht="18" customHeight="1" x14ac:dyDescent="0.15"/>
    <row r="690" ht="18" customHeight="1" x14ac:dyDescent="0.15"/>
    <row r="691" ht="18" customHeight="1" x14ac:dyDescent="0.15"/>
    <row r="692" ht="18" customHeight="1" x14ac:dyDescent="0.15"/>
    <row r="693" ht="18" customHeight="1" x14ac:dyDescent="0.15"/>
    <row r="694" ht="18" customHeight="1" x14ac:dyDescent="0.15"/>
    <row r="695" ht="18" customHeight="1" x14ac:dyDescent="0.15"/>
    <row r="696" ht="18" customHeight="1" x14ac:dyDescent="0.15"/>
    <row r="697" ht="18" customHeight="1" x14ac:dyDescent="0.15"/>
    <row r="698" ht="18" customHeight="1" x14ac:dyDescent="0.15"/>
    <row r="699" ht="18" customHeight="1" x14ac:dyDescent="0.15"/>
    <row r="700" ht="18" customHeight="1" x14ac:dyDescent="0.15"/>
    <row r="701" ht="18" customHeight="1" x14ac:dyDescent="0.15"/>
    <row r="702" ht="18" customHeight="1" x14ac:dyDescent="0.15"/>
    <row r="703" ht="18" customHeight="1" x14ac:dyDescent="0.15"/>
    <row r="704" ht="18" customHeight="1" x14ac:dyDescent="0.15"/>
    <row r="705" ht="18" customHeight="1" x14ac:dyDescent="0.15"/>
    <row r="706" ht="18" customHeight="1" x14ac:dyDescent="0.15"/>
    <row r="707" ht="18" customHeight="1" x14ac:dyDescent="0.15"/>
    <row r="708" ht="18" customHeight="1" x14ac:dyDescent="0.15"/>
    <row r="709" ht="18" customHeight="1" x14ac:dyDescent="0.15"/>
    <row r="710" ht="18" customHeight="1" x14ac:dyDescent="0.15"/>
    <row r="711" ht="18" customHeight="1" x14ac:dyDescent="0.15"/>
    <row r="712" ht="18" customHeight="1" x14ac:dyDescent="0.15"/>
    <row r="713" ht="18" customHeight="1" x14ac:dyDescent="0.15"/>
    <row r="714" ht="18" customHeight="1" x14ac:dyDescent="0.15"/>
    <row r="715" ht="18" customHeight="1" x14ac:dyDescent="0.15"/>
    <row r="716" ht="18" customHeight="1" x14ac:dyDescent="0.15"/>
    <row r="717" ht="18" customHeight="1" x14ac:dyDescent="0.15"/>
    <row r="718" ht="18" customHeight="1" x14ac:dyDescent="0.15"/>
    <row r="719" ht="18" customHeight="1" x14ac:dyDescent="0.15"/>
    <row r="720" ht="18" customHeight="1" x14ac:dyDescent="0.15"/>
    <row r="721" ht="18" customHeight="1" x14ac:dyDescent="0.15"/>
    <row r="722" ht="18" customHeight="1" x14ac:dyDescent="0.15"/>
    <row r="723" ht="18" customHeight="1" x14ac:dyDescent="0.15"/>
    <row r="724" ht="18" customHeight="1" x14ac:dyDescent="0.15"/>
    <row r="725" ht="18" customHeight="1" x14ac:dyDescent="0.15"/>
    <row r="726" ht="18" customHeight="1" x14ac:dyDescent="0.15"/>
    <row r="727" ht="18" customHeight="1" x14ac:dyDescent="0.15"/>
    <row r="728" ht="18" customHeight="1" x14ac:dyDescent="0.15"/>
    <row r="729" ht="18" customHeight="1" x14ac:dyDescent="0.15"/>
    <row r="730" ht="18" customHeight="1" x14ac:dyDescent="0.15"/>
    <row r="731" ht="18" customHeight="1" x14ac:dyDescent="0.15"/>
    <row r="732" ht="18" customHeight="1" x14ac:dyDescent="0.15"/>
    <row r="733" ht="18" customHeight="1" x14ac:dyDescent="0.15"/>
    <row r="734" ht="18" customHeight="1" x14ac:dyDescent="0.15"/>
    <row r="735" ht="18" customHeight="1" x14ac:dyDescent="0.15"/>
    <row r="736" ht="18" customHeight="1" x14ac:dyDescent="0.15"/>
    <row r="737" ht="18" customHeight="1" x14ac:dyDescent="0.15"/>
    <row r="738" ht="18" customHeight="1" x14ac:dyDescent="0.15"/>
    <row r="739" ht="18" customHeight="1" x14ac:dyDescent="0.15"/>
    <row r="740" ht="18" customHeight="1" x14ac:dyDescent="0.15"/>
    <row r="741" ht="18" customHeight="1" x14ac:dyDescent="0.15"/>
    <row r="742" ht="18" customHeight="1" x14ac:dyDescent="0.15"/>
    <row r="743" ht="18" customHeight="1" x14ac:dyDescent="0.15"/>
    <row r="744" ht="18" customHeight="1" x14ac:dyDescent="0.15"/>
    <row r="745" ht="18" customHeight="1" x14ac:dyDescent="0.15"/>
    <row r="746" ht="18" customHeight="1" x14ac:dyDescent="0.15"/>
    <row r="747" ht="18" customHeight="1" x14ac:dyDescent="0.15"/>
    <row r="748" ht="18" customHeight="1" x14ac:dyDescent="0.15"/>
    <row r="749" ht="18" customHeight="1" x14ac:dyDescent="0.15"/>
    <row r="750" ht="18" customHeight="1" x14ac:dyDescent="0.15"/>
    <row r="751" ht="18" customHeight="1" x14ac:dyDescent="0.15"/>
    <row r="752" ht="18" customHeight="1" x14ac:dyDescent="0.15"/>
    <row r="753" ht="18" customHeight="1" x14ac:dyDescent="0.15"/>
    <row r="754" ht="18" customHeight="1" x14ac:dyDescent="0.15"/>
    <row r="755" ht="18" customHeight="1" x14ac:dyDescent="0.15"/>
    <row r="756" ht="18" customHeight="1" x14ac:dyDescent="0.15"/>
    <row r="757" ht="18" customHeight="1" x14ac:dyDescent="0.15"/>
    <row r="758" ht="18" customHeight="1" x14ac:dyDescent="0.15"/>
    <row r="759" ht="18" customHeight="1" x14ac:dyDescent="0.15"/>
    <row r="760" ht="18" customHeight="1" x14ac:dyDescent="0.15"/>
    <row r="761" ht="18" customHeight="1" x14ac:dyDescent="0.15"/>
    <row r="762" ht="18" customHeight="1" x14ac:dyDescent="0.15"/>
    <row r="763" ht="18" customHeight="1" x14ac:dyDescent="0.15"/>
    <row r="764" ht="18" customHeight="1" x14ac:dyDescent="0.15"/>
    <row r="765" ht="18" customHeight="1" x14ac:dyDescent="0.15"/>
    <row r="766" ht="18" customHeight="1" x14ac:dyDescent="0.15"/>
    <row r="767" ht="18" customHeight="1" x14ac:dyDescent="0.15"/>
    <row r="768" ht="18" customHeight="1" x14ac:dyDescent="0.15"/>
    <row r="769" ht="18" customHeight="1" x14ac:dyDescent="0.15"/>
    <row r="770" ht="18" customHeight="1" x14ac:dyDescent="0.15"/>
    <row r="771" ht="18" customHeight="1" x14ac:dyDescent="0.15"/>
    <row r="772" ht="18" customHeight="1" x14ac:dyDescent="0.15"/>
    <row r="773" ht="18" customHeight="1" x14ac:dyDescent="0.15"/>
    <row r="774" ht="18" customHeight="1" x14ac:dyDescent="0.15"/>
    <row r="775" ht="18" customHeight="1" x14ac:dyDescent="0.15"/>
    <row r="776" ht="18" customHeight="1" x14ac:dyDescent="0.15"/>
    <row r="777" ht="18" customHeight="1" x14ac:dyDescent="0.15"/>
    <row r="778" ht="18" customHeight="1" x14ac:dyDescent="0.15"/>
    <row r="779" ht="18" customHeight="1" x14ac:dyDescent="0.15"/>
    <row r="780" ht="18" customHeight="1" x14ac:dyDescent="0.15"/>
    <row r="781" ht="18" customHeight="1" x14ac:dyDescent="0.15"/>
    <row r="782" ht="18" customHeight="1" x14ac:dyDescent="0.15"/>
    <row r="783" ht="18" customHeight="1" x14ac:dyDescent="0.15"/>
    <row r="784" ht="18" customHeight="1" x14ac:dyDescent="0.15"/>
    <row r="785" ht="18" customHeight="1" x14ac:dyDescent="0.15"/>
    <row r="786" ht="18" customHeight="1" x14ac:dyDescent="0.15"/>
    <row r="787" ht="18" customHeight="1" x14ac:dyDescent="0.15"/>
    <row r="788" ht="18" customHeight="1" x14ac:dyDescent="0.15"/>
    <row r="789" ht="18" customHeight="1" x14ac:dyDescent="0.15"/>
    <row r="790" ht="18" customHeight="1" x14ac:dyDescent="0.15"/>
    <row r="791" ht="18" customHeight="1" x14ac:dyDescent="0.15"/>
    <row r="792" ht="18" customHeight="1" x14ac:dyDescent="0.15"/>
    <row r="793" ht="18" customHeight="1" x14ac:dyDescent="0.15"/>
    <row r="794" ht="18" customHeight="1" x14ac:dyDescent="0.15"/>
    <row r="795" ht="18" customHeight="1" x14ac:dyDescent="0.15"/>
    <row r="796" ht="18" customHeight="1" x14ac:dyDescent="0.15"/>
    <row r="797" ht="18" customHeight="1" x14ac:dyDescent="0.15"/>
    <row r="798" ht="18" customHeight="1" x14ac:dyDescent="0.15"/>
    <row r="799" ht="18" customHeight="1" x14ac:dyDescent="0.15"/>
    <row r="800" ht="18" customHeight="1" x14ac:dyDescent="0.15"/>
    <row r="801" ht="18" customHeight="1" x14ac:dyDescent="0.15"/>
    <row r="802" ht="18" customHeight="1" x14ac:dyDescent="0.15"/>
    <row r="803" ht="18" customHeight="1" x14ac:dyDescent="0.15"/>
    <row r="804" ht="18" customHeight="1" x14ac:dyDescent="0.15"/>
    <row r="805" ht="18" customHeight="1" x14ac:dyDescent="0.15"/>
    <row r="806" ht="18" customHeight="1" x14ac:dyDescent="0.15"/>
    <row r="807" ht="18" customHeight="1" x14ac:dyDescent="0.15"/>
    <row r="808" ht="18" customHeight="1" x14ac:dyDescent="0.15"/>
    <row r="809" ht="18" customHeight="1" x14ac:dyDescent="0.15"/>
    <row r="810" ht="18" customHeight="1" x14ac:dyDescent="0.15"/>
    <row r="811" ht="18" customHeight="1" x14ac:dyDescent="0.15"/>
    <row r="812" ht="18" customHeight="1" x14ac:dyDescent="0.15"/>
    <row r="813" ht="18" customHeight="1" x14ac:dyDescent="0.15"/>
    <row r="814" ht="18" customHeight="1" x14ac:dyDescent="0.15"/>
    <row r="815" ht="18" customHeight="1" x14ac:dyDescent="0.15"/>
    <row r="816" ht="18" customHeight="1" x14ac:dyDescent="0.15"/>
    <row r="817" ht="18" customHeight="1" x14ac:dyDescent="0.15"/>
    <row r="818" ht="18" customHeight="1" x14ac:dyDescent="0.15"/>
    <row r="819" ht="18" customHeight="1" x14ac:dyDescent="0.15"/>
    <row r="820" ht="18" customHeight="1" x14ac:dyDescent="0.15"/>
    <row r="821" ht="18" customHeight="1" x14ac:dyDescent="0.15"/>
    <row r="822" ht="18" customHeight="1" x14ac:dyDescent="0.15"/>
    <row r="823" ht="18" customHeight="1" x14ac:dyDescent="0.15"/>
    <row r="824" ht="18" customHeight="1" x14ac:dyDescent="0.15"/>
    <row r="825" ht="18" customHeight="1" x14ac:dyDescent="0.15"/>
    <row r="826" ht="18" customHeight="1" x14ac:dyDescent="0.15"/>
    <row r="827" ht="18" customHeight="1" x14ac:dyDescent="0.15"/>
    <row r="828" ht="18" customHeight="1" x14ac:dyDescent="0.15"/>
    <row r="829" ht="18" customHeight="1" x14ac:dyDescent="0.15"/>
    <row r="830" ht="18" customHeight="1" x14ac:dyDescent="0.15"/>
    <row r="831" ht="18" customHeight="1" x14ac:dyDescent="0.15"/>
    <row r="832" ht="18" customHeight="1" x14ac:dyDescent="0.15"/>
    <row r="833" ht="18" customHeight="1" x14ac:dyDescent="0.15"/>
    <row r="834" ht="18" customHeight="1" x14ac:dyDescent="0.15"/>
    <row r="835" ht="18" customHeight="1" x14ac:dyDescent="0.15"/>
    <row r="836" ht="18" customHeight="1" x14ac:dyDescent="0.15"/>
    <row r="837" ht="18" customHeight="1" x14ac:dyDescent="0.15"/>
    <row r="838" ht="18" customHeight="1" x14ac:dyDescent="0.15"/>
    <row r="839" ht="18" customHeight="1" x14ac:dyDescent="0.15"/>
    <row r="840" ht="18" customHeight="1" x14ac:dyDescent="0.15"/>
    <row r="841" ht="18" customHeight="1" x14ac:dyDescent="0.15"/>
    <row r="842" ht="18" customHeight="1" x14ac:dyDescent="0.15"/>
    <row r="843" ht="18" customHeight="1" x14ac:dyDescent="0.15"/>
    <row r="844" ht="18" customHeight="1" x14ac:dyDescent="0.15"/>
    <row r="845" ht="18" customHeight="1" x14ac:dyDescent="0.15"/>
    <row r="846" ht="18" customHeight="1" x14ac:dyDescent="0.15"/>
    <row r="847" ht="18" customHeight="1" x14ac:dyDescent="0.15"/>
    <row r="848" ht="18" customHeight="1" x14ac:dyDescent="0.15"/>
    <row r="849" ht="18" customHeight="1" x14ac:dyDescent="0.15"/>
    <row r="850" ht="18" customHeight="1" x14ac:dyDescent="0.15"/>
    <row r="851" ht="18" customHeight="1" x14ac:dyDescent="0.15"/>
    <row r="852" ht="18" customHeight="1" x14ac:dyDescent="0.15"/>
    <row r="853" ht="18" customHeight="1" x14ac:dyDescent="0.15"/>
    <row r="854" ht="18" customHeight="1" x14ac:dyDescent="0.15"/>
    <row r="855" ht="18" customHeight="1" x14ac:dyDescent="0.15"/>
    <row r="856" ht="18" customHeight="1" x14ac:dyDescent="0.15"/>
    <row r="857" ht="18" customHeight="1" x14ac:dyDescent="0.15"/>
    <row r="858" ht="18" customHeight="1" x14ac:dyDescent="0.15"/>
    <row r="859" ht="18" customHeight="1" x14ac:dyDescent="0.15"/>
    <row r="860" ht="18" customHeight="1" x14ac:dyDescent="0.15"/>
    <row r="861" ht="18" customHeight="1" x14ac:dyDescent="0.15"/>
    <row r="862" ht="18" customHeight="1" x14ac:dyDescent="0.15"/>
    <row r="863" ht="18" customHeight="1" x14ac:dyDescent="0.15"/>
    <row r="864" ht="18" customHeight="1" x14ac:dyDescent="0.15"/>
    <row r="865" ht="18" customHeight="1" x14ac:dyDescent="0.15"/>
    <row r="866" ht="18" customHeight="1" x14ac:dyDescent="0.15"/>
    <row r="867" ht="18" customHeight="1" x14ac:dyDescent="0.15"/>
    <row r="868" ht="18" customHeight="1" x14ac:dyDescent="0.15"/>
    <row r="869" ht="18" customHeight="1" x14ac:dyDescent="0.15"/>
    <row r="870" ht="18" customHeight="1" x14ac:dyDescent="0.15"/>
    <row r="871" ht="18" customHeight="1" x14ac:dyDescent="0.15"/>
    <row r="872" ht="18" customHeight="1" x14ac:dyDescent="0.15"/>
    <row r="873" ht="18" customHeight="1" x14ac:dyDescent="0.15"/>
    <row r="874" ht="18" customHeight="1" x14ac:dyDescent="0.15"/>
    <row r="875" ht="18" customHeight="1" x14ac:dyDescent="0.15"/>
    <row r="876" ht="18" customHeight="1" x14ac:dyDescent="0.15"/>
    <row r="877" ht="18" customHeight="1" x14ac:dyDescent="0.15"/>
    <row r="878" ht="18" customHeight="1" x14ac:dyDescent="0.15"/>
    <row r="879" ht="18" customHeight="1" x14ac:dyDescent="0.15"/>
    <row r="880" ht="18" customHeight="1" x14ac:dyDescent="0.15"/>
    <row r="881" ht="18" customHeight="1" x14ac:dyDescent="0.15"/>
    <row r="882" ht="18" customHeight="1" x14ac:dyDescent="0.15"/>
    <row r="883" ht="18" customHeight="1" x14ac:dyDescent="0.15"/>
    <row r="884" ht="18" customHeight="1" x14ac:dyDescent="0.15"/>
    <row r="885" ht="18" customHeight="1" x14ac:dyDescent="0.15"/>
    <row r="886" ht="18" customHeight="1" x14ac:dyDescent="0.15"/>
    <row r="887" ht="18" customHeight="1" x14ac:dyDescent="0.15"/>
    <row r="888" ht="18" customHeight="1" x14ac:dyDescent="0.15"/>
    <row r="889" ht="18" customHeight="1" x14ac:dyDescent="0.15"/>
    <row r="890" ht="18" customHeight="1" x14ac:dyDescent="0.15"/>
    <row r="891" ht="18" customHeight="1" x14ac:dyDescent="0.15"/>
    <row r="892" ht="18" customHeight="1" x14ac:dyDescent="0.15"/>
    <row r="893" ht="18" customHeight="1" x14ac:dyDescent="0.15"/>
    <row r="894" ht="18" customHeight="1" x14ac:dyDescent="0.15"/>
    <row r="895" ht="18" customHeight="1" x14ac:dyDescent="0.15"/>
    <row r="896" ht="18" customHeight="1" x14ac:dyDescent="0.15"/>
    <row r="897" ht="18" customHeight="1" x14ac:dyDescent="0.15"/>
    <row r="898" ht="18" customHeight="1" x14ac:dyDescent="0.15"/>
    <row r="899" ht="18" customHeight="1" x14ac:dyDescent="0.15"/>
    <row r="900" ht="18" customHeight="1" x14ac:dyDescent="0.15"/>
    <row r="901" ht="18" customHeight="1" x14ac:dyDescent="0.15"/>
    <row r="902" ht="18" customHeight="1" x14ac:dyDescent="0.15"/>
    <row r="903" ht="18" customHeight="1" x14ac:dyDescent="0.15"/>
    <row r="904" ht="18" customHeight="1" x14ac:dyDescent="0.15"/>
    <row r="905" ht="18" customHeight="1" x14ac:dyDescent="0.15"/>
    <row r="906" ht="18" customHeight="1" x14ac:dyDescent="0.15"/>
    <row r="907" ht="18" customHeight="1" x14ac:dyDescent="0.15"/>
    <row r="908" ht="18" customHeight="1" x14ac:dyDescent="0.15"/>
    <row r="909" ht="18" customHeight="1" x14ac:dyDescent="0.15"/>
    <row r="910" ht="18" customHeight="1" x14ac:dyDescent="0.15"/>
    <row r="911" ht="18" customHeight="1" x14ac:dyDescent="0.15"/>
    <row r="912" ht="18" customHeight="1" x14ac:dyDescent="0.15"/>
    <row r="913" ht="18" customHeight="1" x14ac:dyDescent="0.15"/>
    <row r="914" ht="18" customHeight="1" x14ac:dyDescent="0.15"/>
    <row r="915" ht="18" customHeight="1" x14ac:dyDescent="0.15"/>
    <row r="916" ht="18" customHeight="1" x14ac:dyDescent="0.15"/>
    <row r="917" ht="18" customHeight="1" x14ac:dyDescent="0.15"/>
    <row r="918" ht="18" customHeight="1" x14ac:dyDescent="0.15"/>
    <row r="919" ht="18" customHeight="1" x14ac:dyDescent="0.15"/>
    <row r="920" ht="18" customHeight="1" x14ac:dyDescent="0.15"/>
    <row r="921" ht="18" customHeight="1" x14ac:dyDescent="0.15"/>
    <row r="922" ht="18" customHeight="1" x14ac:dyDescent="0.15"/>
    <row r="923" ht="18" customHeight="1" x14ac:dyDescent="0.15"/>
    <row r="924" ht="18" customHeight="1" x14ac:dyDescent="0.15"/>
    <row r="925" ht="18" customHeight="1" x14ac:dyDescent="0.15"/>
    <row r="926" ht="18" customHeight="1" x14ac:dyDescent="0.15"/>
    <row r="927" ht="18" customHeight="1" x14ac:dyDescent="0.15"/>
    <row r="928" ht="18" customHeight="1" x14ac:dyDescent="0.15"/>
    <row r="929" ht="18" customHeight="1" x14ac:dyDescent="0.15"/>
    <row r="930" ht="18" customHeight="1" x14ac:dyDescent="0.15"/>
    <row r="931" ht="18" customHeight="1" x14ac:dyDescent="0.15"/>
    <row r="932" ht="18" customHeight="1" x14ac:dyDescent="0.15"/>
    <row r="933" ht="18" customHeight="1" x14ac:dyDescent="0.15"/>
    <row r="934" ht="18" customHeight="1" x14ac:dyDescent="0.15"/>
    <row r="935" ht="18" customHeight="1" x14ac:dyDescent="0.15"/>
    <row r="936" ht="18" customHeight="1" x14ac:dyDescent="0.15"/>
    <row r="937" ht="18" customHeight="1" x14ac:dyDescent="0.15"/>
    <row r="938" ht="18" customHeight="1" x14ac:dyDescent="0.15"/>
    <row r="939" ht="18" customHeight="1" x14ac:dyDescent="0.15"/>
    <row r="940" ht="18" customHeight="1" x14ac:dyDescent="0.15"/>
    <row r="941" ht="18" customHeight="1" x14ac:dyDescent="0.15"/>
    <row r="942" ht="18" customHeight="1" x14ac:dyDescent="0.15"/>
    <row r="943" ht="18" customHeight="1" x14ac:dyDescent="0.15"/>
    <row r="944" ht="18" customHeight="1" x14ac:dyDescent="0.15"/>
    <row r="945" ht="18" customHeight="1" x14ac:dyDescent="0.15"/>
    <row r="946" ht="18" customHeight="1" x14ac:dyDescent="0.15"/>
    <row r="947" ht="18" customHeight="1" x14ac:dyDescent="0.15"/>
    <row r="948" ht="18" customHeight="1" x14ac:dyDescent="0.15"/>
    <row r="949" ht="18" customHeight="1" x14ac:dyDescent="0.15"/>
    <row r="950" ht="18" customHeight="1" x14ac:dyDescent="0.15"/>
    <row r="951" ht="18" customHeight="1" x14ac:dyDescent="0.15"/>
    <row r="952" ht="18" customHeight="1" x14ac:dyDescent="0.15"/>
    <row r="953" ht="18" customHeight="1" x14ac:dyDescent="0.15"/>
    <row r="954" ht="18" customHeight="1" x14ac:dyDescent="0.15"/>
    <row r="955" ht="18" customHeight="1" x14ac:dyDescent="0.15"/>
    <row r="956" ht="18" customHeight="1" x14ac:dyDescent="0.15"/>
    <row r="957" ht="18" customHeight="1" x14ac:dyDescent="0.15"/>
    <row r="958" ht="18" customHeight="1" x14ac:dyDescent="0.15"/>
    <row r="959" ht="18" customHeight="1" x14ac:dyDescent="0.15"/>
    <row r="960" ht="18" customHeight="1" x14ac:dyDescent="0.15"/>
    <row r="961" ht="18" customHeight="1" x14ac:dyDescent="0.15"/>
    <row r="962" ht="18" customHeight="1" x14ac:dyDescent="0.15"/>
    <row r="963" ht="18" customHeight="1" x14ac:dyDescent="0.15"/>
    <row r="964" ht="18" customHeight="1" x14ac:dyDescent="0.15"/>
    <row r="965" ht="18" customHeight="1" x14ac:dyDescent="0.15"/>
    <row r="966" ht="18" customHeight="1" x14ac:dyDescent="0.15"/>
    <row r="967" ht="18" customHeight="1" x14ac:dyDescent="0.15"/>
    <row r="968" ht="18" customHeight="1" x14ac:dyDescent="0.15"/>
    <row r="969" ht="18" customHeight="1" x14ac:dyDescent="0.15"/>
    <row r="970" ht="18" customHeight="1" x14ac:dyDescent="0.15"/>
    <row r="971" ht="18" customHeight="1" x14ac:dyDescent="0.15"/>
    <row r="972" ht="18" customHeight="1" x14ac:dyDescent="0.15"/>
    <row r="973" ht="18" customHeight="1" x14ac:dyDescent="0.15"/>
    <row r="974" ht="18" customHeight="1" x14ac:dyDescent="0.15"/>
    <row r="975" ht="18" customHeight="1" x14ac:dyDescent="0.15"/>
    <row r="976" ht="18" customHeight="1" x14ac:dyDescent="0.15"/>
    <row r="977" ht="18" customHeight="1" x14ac:dyDescent="0.15"/>
    <row r="978" ht="18" customHeight="1" x14ac:dyDescent="0.15"/>
    <row r="979" ht="18" customHeight="1" x14ac:dyDescent="0.15"/>
    <row r="980" ht="18" customHeight="1" x14ac:dyDescent="0.15"/>
    <row r="981" ht="18" customHeight="1" x14ac:dyDescent="0.15"/>
    <row r="982" ht="18" customHeight="1" x14ac:dyDescent="0.15"/>
    <row r="983" ht="18" customHeight="1" x14ac:dyDescent="0.15"/>
    <row r="984" ht="18" customHeight="1" x14ac:dyDescent="0.15"/>
    <row r="985" ht="18" customHeight="1" x14ac:dyDescent="0.15"/>
    <row r="986" ht="18" customHeight="1" x14ac:dyDescent="0.15"/>
    <row r="987" ht="18" customHeight="1" x14ac:dyDescent="0.15"/>
    <row r="988" ht="18" customHeight="1" x14ac:dyDescent="0.15"/>
    <row r="989" ht="18" customHeight="1" x14ac:dyDescent="0.15"/>
    <row r="990" ht="18" customHeight="1" x14ac:dyDescent="0.15"/>
    <row r="991" ht="18" customHeight="1" x14ac:dyDescent="0.15"/>
    <row r="992" ht="18" customHeight="1" x14ac:dyDescent="0.15"/>
    <row r="993" ht="18" customHeight="1" x14ac:dyDescent="0.15"/>
    <row r="994" ht="18" customHeight="1" x14ac:dyDescent="0.15"/>
    <row r="995" ht="18" customHeight="1" x14ac:dyDescent="0.15"/>
    <row r="996" ht="18" customHeight="1" x14ac:dyDescent="0.15"/>
    <row r="997" ht="18" customHeight="1" x14ac:dyDescent="0.15"/>
    <row r="998" ht="18" customHeight="1" x14ac:dyDescent="0.15"/>
    <row r="999" ht="18" customHeight="1" x14ac:dyDescent="0.15"/>
    <row r="1000" ht="18" customHeight="1" x14ac:dyDescent="0.15"/>
    <row r="1001" ht="18" customHeight="1" x14ac:dyDescent="0.15"/>
    <row r="1002" ht="18" customHeight="1" x14ac:dyDescent="0.15"/>
    <row r="1003" ht="18" customHeight="1" x14ac:dyDescent="0.15"/>
    <row r="1004" ht="18" customHeight="1" x14ac:dyDescent="0.15"/>
    <row r="1005" ht="18" customHeight="1" x14ac:dyDescent="0.15"/>
    <row r="1006" ht="18" customHeight="1" x14ac:dyDescent="0.15"/>
    <row r="1007" ht="18" customHeight="1" x14ac:dyDescent="0.15"/>
    <row r="1008" ht="18" customHeight="1" x14ac:dyDescent="0.15"/>
    <row r="1009" ht="18" customHeight="1" x14ac:dyDescent="0.15"/>
    <row r="1010" ht="18" customHeight="1" x14ac:dyDescent="0.15"/>
    <row r="1011" ht="18" customHeight="1" x14ac:dyDescent="0.15"/>
    <row r="1012" ht="18" customHeight="1" x14ac:dyDescent="0.15"/>
    <row r="1013" ht="18" customHeight="1" x14ac:dyDescent="0.15"/>
    <row r="1014" ht="18" customHeight="1" x14ac:dyDescent="0.15"/>
    <row r="1015" ht="18" customHeight="1" x14ac:dyDescent="0.15"/>
    <row r="1016" ht="18" customHeight="1" x14ac:dyDescent="0.15"/>
    <row r="1017" ht="18" customHeight="1" x14ac:dyDescent="0.15"/>
    <row r="1018" ht="18" customHeight="1" x14ac:dyDescent="0.15"/>
    <row r="1019" ht="18" customHeight="1" x14ac:dyDescent="0.15"/>
    <row r="1020" ht="18" customHeight="1" x14ac:dyDescent="0.15"/>
    <row r="1021" ht="18" customHeight="1" x14ac:dyDescent="0.15"/>
    <row r="1022" ht="18" customHeight="1" x14ac:dyDescent="0.15"/>
    <row r="1023" ht="18" customHeight="1" x14ac:dyDescent="0.15"/>
    <row r="1024" ht="18" customHeight="1" x14ac:dyDescent="0.15"/>
    <row r="1025" ht="18" customHeight="1" x14ac:dyDescent="0.15"/>
    <row r="1026" ht="18" customHeight="1" x14ac:dyDescent="0.15"/>
    <row r="1027" ht="18" customHeight="1" x14ac:dyDescent="0.15"/>
    <row r="1028" ht="18" customHeight="1" x14ac:dyDescent="0.15"/>
    <row r="1029" ht="18" customHeight="1" x14ac:dyDescent="0.15"/>
    <row r="1030" ht="18" customHeight="1" x14ac:dyDescent="0.15"/>
    <row r="1031" ht="18" customHeight="1" x14ac:dyDescent="0.15"/>
    <row r="1032" ht="18" customHeight="1" x14ac:dyDescent="0.15"/>
    <row r="1033" ht="18" customHeight="1" x14ac:dyDescent="0.15"/>
    <row r="1034" ht="18" customHeight="1" x14ac:dyDescent="0.15"/>
    <row r="1035" ht="18" customHeight="1" x14ac:dyDescent="0.15"/>
    <row r="1036" ht="18" customHeight="1" x14ac:dyDescent="0.15"/>
    <row r="1037" ht="18" customHeight="1" x14ac:dyDescent="0.15"/>
    <row r="1038" ht="18" customHeight="1" x14ac:dyDescent="0.15"/>
    <row r="1039" ht="18" customHeight="1" x14ac:dyDescent="0.15"/>
    <row r="1040" ht="18" customHeight="1" x14ac:dyDescent="0.15"/>
    <row r="1041" ht="18" customHeight="1" x14ac:dyDescent="0.15"/>
    <row r="1042" ht="18" customHeight="1" x14ac:dyDescent="0.15"/>
    <row r="1043" ht="18" customHeight="1" x14ac:dyDescent="0.15"/>
    <row r="1044" ht="18" customHeight="1" x14ac:dyDescent="0.15"/>
    <row r="1045" ht="18" customHeight="1" x14ac:dyDescent="0.15"/>
    <row r="1046" ht="18" customHeight="1" x14ac:dyDescent="0.15"/>
    <row r="1047" ht="18" customHeight="1" x14ac:dyDescent="0.15"/>
    <row r="1048" ht="18" customHeight="1" x14ac:dyDescent="0.15"/>
    <row r="1049" ht="18" customHeight="1" x14ac:dyDescent="0.15"/>
    <row r="1050" ht="18" customHeight="1" x14ac:dyDescent="0.15"/>
    <row r="1051" ht="18" customHeight="1" x14ac:dyDescent="0.15"/>
    <row r="1052" ht="18" customHeight="1" x14ac:dyDescent="0.15"/>
    <row r="1053" ht="18" customHeight="1" x14ac:dyDescent="0.15"/>
    <row r="1054" ht="18" customHeight="1" x14ac:dyDescent="0.15"/>
    <row r="1055" ht="18" customHeight="1" x14ac:dyDescent="0.15"/>
    <row r="1056" ht="18" customHeight="1" x14ac:dyDescent="0.15"/>
    <row r="1057" ht="18" customHeight="1" x14ac:dyDescent="0.15"/>
    <row r="1058" ht="18" customHeight="1" x14ac:dyDescent="0.15"/>
    <row r="1059" ht="18" customHeight="1" x14ac:dyDescent="0.15"/>
    <row r="1060" ht="18" customHeight="1" x14ac:dyDescent="0.15"/>
    <row r="1061" ht="18" customHeight="1" x14ac:dyDescent="0.15"/>
    <row r="1062" ht="18" customHeight="1" x14ac:dyDescent="0.15"/>
    <row r="1063" ht="18" customHeight="1" x14ac:dyDescent="0.15"/>
    <row r="1064" ht="18" customHeight="1" x14ac:dyDescent="0.15"/>
    <row r="1065" ht="18" customHeight="1" x14ac:dyDescent="0.15"/>
    <row r="1066" ht="18" customHeight="1" x14ac:dyDescent="0.15"/>
    <row r="1067" ht="18" customHeight="1" x14ac:dyDescent="0.15"/>
    <row r="1068" ht="18" customHeight="1" x14ac:dyDescent="0.15"/>
    <row r="1069" ht="18" customHeight="1" x14ac:dyDescent="0.15"/>
    <row r="1070" ht="18" customHeight="1" x14ac:dyDescent="0.15"/>
    <row r="1071" ht="18" customHeight="1" x14ac:dyDescent="0.15"/>
    <row r="1072" ht="18" customHeight="1" x14ac:dyDescent="0.15"/>
    <row r="1073" ht="18" customHeight="1" x14ac:dyDescent="0.15"/>
    <row r="1074" ht="18" customHeight="1" x14ac:dyDescent="0.15"/>
    <row r="1075" ht="18" customHeight="1" x14ac:dyDescent="0.15"/>
    <row r="1076" ht="18" customHeight="1" x14ac:dyDescent="0.15"/>
    <row r="1077" ht="18" customHeight="1" x14ac:dyDescent="0.15"/>
    <row r="1078" ht="18" customHeight="1" x14ac:dyDescent="0.15"/>
    <row r="1079" ht="18" customHeight="1" x14ac:dyDescent="0.15"/>
    <row r="1080" ht="18" customHeight="1" x14ac:dyDescent="0.15"/>
    <row r="1081" ht="18" customHeight="1" x14ac:dyDescent="0.15"/>
    <row r="1082" ht="18" customHeight="1" x14ac:dyDescent="0.15"/>
    <row r="1083" ht="18" customHeight="1" x14ac:dyDescent="0.15"/>
    <row r="1084" ht="18" customHeight="1" x14ac:dyDescent="0.15"/>
    <row r="1085" ht="18" customHeight="1" x14ac:dyDescent="0.15"/>
    <row r="1086" ht="18" customHeight="1" x14ac:dyDescent="0.15"/>
    <row r="1087" ht="18" customHeight="1" x14ac:dyDescent="0.15"/>
    <row r="1088" ht="18" customHeight="1" x14ac:dyDescent="0.15"/>
    <row r="1089" ht="18" customHeight="1" x14ac:dyDescent="0.15"/>
    <row r="1090" ht="18" customHeight="1" x14ac:dyDescent="0.15"/>
    <row r="1091" ht="18" customHeight="1" x14ac:dyDescent="0.15"/>
    <row r="1092" ht="18" customHeight="1" x14ac:dyDescent="0.15"/>
    <row r="1093" ht="18" customHeight="1" x14ac:dyDescent="0.15"/>
    <row r="1094" ht="18" customHeight="1" x14ac:dyDescent="0.15"/>
    <row r="1095" ht="18" customHeight="1" x14ac:dyDescent="0.15"/>
    <row r="1096" ht="18" customHeight="1" x14ac:dyDescent="0.15"/>
    <row r="1097" ht="18" customHeight="1" x14ac:dyDescent="0.15"/>
    <row r="1098" ht="18" customHeight="1" x14ac:dyDescent="0.15"/>
    <row r="1099" ht="18" customHeight="1" x14ac:dyDescent="0.15"/>
    <row r="1100" ht="18" customHeight="1" x14ac:dyDescent="0.15"/>
    <row r="1101" ht="18" customHeight="1" x14ac:dyDescent="0.15"/>
    <row r="1102" ht="18" customHeight="1" x14ac:dyDescent="0.15"/>
    <row r="1103" ht="18" customHeight="1" x14ac:dyDescent="0.15"/>
    <row r="1104" ht="18" customHeight="1" x14ac:dyDescent="0.15"/>
    <row r="1105" ht="18" customHeight="1" x14ac:dyDescent="0.15"/>
    <row r="1106" ht="18" customHeight="1" x14ac:dyDescent="0.15"/>
    <row r="1107" ht="18" customHeight="1" x14ac:dyDescent="0.15"/>
    <row r="1108" ht="18" customHeight="1" x14ac:dyDescent="0.15"/>
    <row r="1109" ht="18" customHeight="1" x14ac:dyDescent="0.15"/>
    <row r="1110" ht="18" customHeight="1" x14ac:dyDescent="0.15"/>
    <row r="1111" ht="18" customHeight="1" x14ac:dyDescent="0.15"/>
    <row r="1112" ht="18" customHeight="1" x14ac:dyDescent="0.15"/>
    <row r="1113" ht="18" customHeight="1" x14ac:dyDescent="0.15"/>
    <row r="1114" ht="18" customHeight="1" x14ac:dyDescent="0.15"/>
    <row r="1115" ht="18" customHeight="1" x14ac:dyDescent="0.15"/>
    <row r="1116" ht="18" customHeight="1" x14ac:dyDescent="0.15"/>
    <row r="1117" ht="18" customHeight="1" x14ac:dyDescent="0.15"/>
    <row r="1118" ht="18" customHeight="1" x14ac:dyDescent="0.15"/>
    <row r="1119" ht="18" customHeight="1" x14ac:dyDescent="0.15"/>
    <row r="1120" ht="18" customHeight="1" x14ac:dyDescent="0.15"/>
    <row r="1121" ht="18" customHeight="1" x14ac:dyDescent="0.15"/>
    <row r="1122" ht="18" customHeight="1" x14ac:dyDescent="0.15"/>
    <row r="1123" ht="18" customHeight="1" x14ac:dyDescent="0.15"/>
    <row r="1124" ht="18" customHeight="1" x14ac:dyDescent="0.15"/>
    <row r="1125" ht="18" customHeight="1" x14ac:dyDescent="0.15"/>
    <row r="1126" ht="18" customHeight="1" x14ac:dyDescent="0.15"/>
    <row r="1127" ht="18" customHeight="1" x14ac:dyDescent="0.15"/>
    <row r="1128" ht="18" customHeight="1" x14ac:dyDescent="0.15"/>
    <row r="1129" ht="18" customHeight="1" x14ac:dyDescent="0.15"/>
    <row r="1130" ht="18" customHeight="1" x14ac:dyDescent="0.15"/>
    <row r="1131" ht="18" customHeight="1" x14ac:dyDescent="0.15"/>
    <row r="1132" ht="18" customHeight="1" x14ac:dyDescent="0.15"/>
    <row r="1133" ht="18" customHeight="1" x14ac:dyDescent="0.15"/>
    <row r="1134" ht="18" customHeight="1" x14ac:dyDescent="0.15"/>
    <row r="1135" ht="18" customHeight="1" x14ac:dyDescent="0.15"/>
    <row r="1136" ht="18" customHeight="1" x14ac:dyDescent="0.15"/>
    <row r="1137" ht="18" customHeight="1" x14ac:dyDescent="0.15"/>
    <row r="1138" ht="18" customHeight="1" x14ac:dyDescent="0.15"/>
    <row r="1139" ht="18" customHeight="1" x14ac:dyDescent="0.15"/>
    <row r="1140" ht="18" customHeight="1" x14ac:dyDescent="0.15"/>
    <row r="1141" ht="18" customHeight="1" x14ac:dyDescent="0.15"/>
    <row r="1142" ht="18" customHeight="1" x14ac:dyDescent="0.15"/>
    <row r="1143" ht="18" customHeight="1" x14ac:dyDescent="0.15"/>
    <row r="1144" ht="18" customHeight="1" x14ac:dyDescent="0.15"/>
    <row r="1145" ht="18" customHeight="1" x14ac:dyDescent="0.15"/>
    <row r="1146" ht="18" customHeight="1" x14ac:dyDescent="0.15"/>
    <row r="1147" ht="18" customHeight="1" x14ac:dyDescent="0.15"/>
    <row r="1148" ht="18" customHeight="1" x14ac:dyDescent="0.15"/>
    <row r="1149" ht="18" customHeight="1" x14ac:dyDescent="0.15"/>
    <row r="1150" ht="18" customHeight="1" x14ac:dyDescent="0.15"/>
    <row r="1151" ht="18" customHeight="1" x14ac:dyDescent="0.15"/>
    <row r="1152" ht="18" customHeight="1" x14ac:dyDescent="0.15"/>
    <row r="1153" ht="18" customHeight="1" x14ac:dyDescent="0.15"/>
    <row r="1154" ht="18" customHeight="1" x14ac:dyDescent="0.15"/>
    <row r="1155" ht="18" customHeight="1" x14ac:dyDescent="0.15"/>
    <row r="1156" ht="18" customHeight="1" x14ac:dyDescent="0.15"/>
    <row r="1157" ht="18" customHeight="1" x14ac:dyDescent="0.15"/>
    <row r="1158" ht="18" customHeight="1" x14ac:dyDescent="0.15"/>
    <row r="1159" ht="18" customHeight="1" x14ac:dyDescent="0.15"/>
    <row r="1160" ht="18" customHeight="1" x14ac:dyDescent="0.15"/>
    <row r="1161" ht="18" customHeight="1" x14ac:dyDescent="0.15"/>
    <row r="1162" ht="18" customHeight="1" x14ac:dyDescent="0.15"/>
    <row r="1163" ht="18" customHeight="1" x14ac:dyDescent="0.15"/>
    <row r="1164" ht="18" customHeight="1" x14ac:dyDescent="0.15"/>
    <row r="1165" ht="18" customHeight="1" x14ac:dyDescent="0.15"/>
    <row r="1166" ht="18" customHeight="1" x14ac:dyDescent="0.15"/>
    <row r="1167" ht="18" customHeight="1" x14ac:dyDescent="0.15"/>
    <row r="1168" ht="18" customHeight="1" x14ac:dyDescent="0.15"/>
    <row r="1169" ht="18" customHeight="1" x14ac:dyDescent="0.15"/>
    <row r="1170" ht="18" customHeight="1" x14ac:dyDescent="0.15"/>
    <row r="1171" ht="18" customHeight="1" x14ac:dyDescent="0.15"/>
    <row r="1172" ht="18" customHeight="1" x14ac:dyDescent="0.15"/>
    <row r="1173" ht="18" customHeight="1" x14ac:dyDescent="0.15"/>
    <row r="1174" ht="18" customHeight="1" x14ac:dyDescent="0.15"/>
    <row r="1175" ht="18" customHeight="1" x14ac:dyDescent="0.15"/>
    <row r="1176" ht="18" customHeight="1" x14ac:dyDescent="0.15"/>
    <row r="1177" ht="18" customHeight="1" x14ac:dyDescent="0.15"/>
    <row r="1178" ht="18" customHeight="1" x14ac:dyDescent="0.15"/>
    <row r="1179" ht="18" customHeight="1" x14ac:dyDescent="0.15"/>
    <row r="1180" ht="18" customHeight="1" x14ac:dyDescent="0.15"/>
    <row r="1181" ht="18" customHeight="1" x14ac:dyDescent="0.15"/>
    <row r="1182" ht="18" customHeight="1" x14ac:dyDescent="0.15"/>
    <row r="1183" ht="18" customHeight="1" x14ac:dyDescent="0.15"/>
    <row r="1184" ht="18" customHeight="1" x14ac:dyDescent="0.15"/>
    <row r="1185" ht="18" customHeight="1" x14ac:dyDescent="0.15"/>
    <row r="1186" ht="18" customHeight="1" x14ac:dyDescent="0.15"/>
    <row r="1187" ht="18" customHeight="1" x14ac:dyDescent="0.15"/>
    <row r="1188" ht="18" customHeight="1" x14ac:dyDescent="0.15"/>
    <row r="1189" ht="18" customHeight="1" x14ac:dyDescent="0.15"/>
    <row r="1190" ht="18" customHeight="1" x14ac:dyDescent="0.15"/>
    <row r="1191" ht="18" customHeight="1" x14ac:dyDescent="0.15"/>
    <row r="1192" ht="18" customHeight="1" x14ac:dyDescent="0.15"/>
    <row r="1193" ht="18" customHeight="1" x14ac:dyDescent="0.15"/>
    <row r="1194" ht="18" customHeight="1" x14ac:dyDescent="0.15"/>
    <row r="1195" ht="18" customHeight="1" x14ac:dyDescent="0.15"/>
    <row r="1196" ht="18" customHeight="1" x14ac:dyDescent="0.15"/>
    <row r="1197" ht="18" customHeight="1" x14ac:dyDescent="0.15"/>
    <row r="1198" ht="18" customHeight="1" x14ac:dyDescent="0.15"/>
    <row r="1199" ht="18" customHeight="1" x14ac:dyDescent="0.15"/>
    <row r="1200" ht="18" customHeight="1" x14ac:dyDescent="0.15"/>
    <row r="1201" ht="18" customHeight="1" x14ac:dyDescent="0.15"/>
    <row r="1202" ht="18" customHeight="1" x14ac:dyDescent="0.15"/>
    <row r="1203" ht="18" customHeight="1" x14ac:dyDescent="0.15"/>
    <row r="1204" ht="18" customHeight="1" x14ac:dyDescent="0.15"/>
    <row r="1205" ht="18" customHeight="1" x14ac:dyDescent="0.15"/>
    <row r="1206" ht="18" customHeight="1" x14ac:dyDescent="0.15"/>
    <row r="1207" ht="18" customHeight="1" x14ac:dyDescent="0.15"/>
    <row r="1208" ht="18" customHeight="1" x14ac:dyDescent="0.15"/>
    <row r="1209" ht="18" customHeight="1" x14ac:dyDescent="0.15"/>
    <row r="1210" ht="18" customHeight="1" x14ac:dyDescent="0.15"/>
    <row r="1211" ht="18" customHeight="1" x14ac:dyDescent="0.15"/>
    <row r="1212" ht="18" customHeight="1" x14ac:dyDescent="0.15"/>
    <row r="1213" ht="18" customHeight="1" x14ac:dyDescent="0.15"/>
    <row r="1214" ht="18" customHeight="1" x14ac:dyDescent="0.15"/>
    <row r="1215" ht="18" customHeight="1" x14ac:dyDescent="0.15"/>
    <row r="1216" ht="18" customHeight="1" x14ac:dyDescent="0.15"/>
    <row r="1217" ht="18" customHeight="1" x14ac:dyDescent="0.15"/>
    <row r="1218" ht="18" customHeight="1" x14ac:dyDescent="0.15"/>
    <row r="1219" ht="18" customHeight="1" x14ac:dyDescent="0.15"/>
    <row r="1220" ht="18" customHeight="1" x14ac:dyDescent="0.15"/>
    <row r="1221" ht="18" customHeight="1" x14ac:dyDescent="0.15"/>
    <row r="1222" ht="18" customHeight="1" x14ac:dyDescent="0.15"/>
    <row r="1223" ht="18" customHeight="1" x14ac:dyDescent="0.15"/>
    <row r="1224" ht="18" customHeight="1" x14ac:dyDescent="0.15"/>
    <row r="1225" ht="18" customHeight="1" x14ac:dyDescent="0.15"/>
    <row r="1226" ht="18" customHeight="1" x14ac:dyDescent="0.15"/>
    <row r="1227" ht="18" customHeight="1" x14ac:dyDescent="0.15"/>
    <row r="1228" ht="18" customHeight="1" x14ac:dyDescent="0.15"/>
    <row r="1229" ht="18" customHeight="1" x14ac:dyDescent="0.15"/>
    <row r="1230" ht="18" customHeight="1" x14ac:dyDescent="0.15"/>
    <row r="1231" ht="18" customHeight="1" x14ac:dyDescent="0.15"/>
    <row r="1232" ht="18" customHeight="1" x14ac:dyDescent="0.15"/>
    <row r="1233" ht="18" customHeight="1" x14ac:dyDescent="0.15"/>
    <row r="1234" ht="18" customHeight="1" x14ac:dyDescent="0.15"/>
    <row r="1235" ht="18" customHeight="1" x14ac:dyDescent="0.15"/>
    <row r="1236" ht="18" customHeight="1" x14ac:dyDescent="0.15"/>
    <row r="1237" ht="18" customHeight="1" x14ac:dyDescent="0.15"/>
    <row r="1238" ht="18" customHeight="1" x14ac:dyDescent="0.15"/>
    <row r="1239" ht="18" customHeight="1" x14ac:dyDescent="0.15"/>
    <row r="1240" ht="18" customHeight="1" x14ac:dyDescent="0.15"/>
    <row r="1241" ht="18" customHeight="1" x14ac:dyDescent="0.15"/>
    <row r="1242" ht="18" customHeight="1" x14ac:dyDescent="0.15"/>
    <row r="1243" ht="18" customHeight="1" x14ac:dyDescent="0.15"/>
    <row r="1244" ht="18" customHeight="1" x14ac:dyDescent="0.15"/>
    <row r="1245" ht="18" customHeight="1" x14ac:dyDescent="0.15"/>
    <row r="1246" ht="18" customHeight="1" x14ac:dyDescent="0.15"/>
  </sheetData>
  <mergeCells count="113">
    <mergeCell ref="B4:M4"/>
    <mergeCell ref="R4:S4"/>
    <mergeCell ref="T4:AB4"/>
    <mergeCell ref="AC4:AD4"/>
    <mergeCell ref="AG4:AK4"/>
    <mergeCell ref="B5:C5"/>
    <mergeCell ref="D5:L5"/>
    <mergeCell ref="N5:W5"/>
    <mergeCell ref="X5:AL5"/>
    <mergeCell ref="F10:L10"/>
    <mergeCell ref="N10:W10"/>
    <mergeCell ref="X10:AL10"/>
    <mergeCell ref="F11:L11"/>
    <mergeCell ref="N11:Q11"/>
    <mergeCell ref="D6:E9"/>
    <mergeCell ref="F6:L6"/>
    <mergeCell ref="N6:W6"/>
    <mergeCell ref="X6:AL6"/>
    <mergeCell ref="F7:L7"/>
    <mergeCell ref="N7:W7"/>
    <mergeCell ref="X7:AL7"/>
    <mergeCell ref="F8:L8"/>
    <mergeCell ref="N8:W8"/>
    <mergeCell ref="R11:W11"/>
    <mergeCell ref="X11:AL11"/>
    <mergeCell ref="F12:L12"/>
    <mergeCell ref="N12:W12"/>
    <mergeCell ref="X12:AL12"/>
    <mergeCell ref="AQ12:AW12"/>
    <mergeCell ref="F15:L15"/>
    <mergeCell ref="Q15:W15"/>
    <mergeCell ref="X15:AL15"/>
    <mergeCell ref="AO15:AP15"/>
    <mergeCell ref="AO13:AP13"/>
    <mergeCell ref="F24:L24"/>
    <mergeCell ref="N24:W24"/>
    <mergeCell ref="X24:AL24"/>
    <mergeCell ref="AQ13:AW13"/>
    <mergeCell ref="F14:L14"/>
    <mergeCell ref="Q14:W14"/>
    <mergeCell ref="X14:AL14"/>
    <mergeCell ref="AQ14:AW15"/>
    <mergeCell ref="AQ16:AW16"/>
    <mergeCell ref="F17:L17"/>
    <mergeCell ref="R17:W17"/>
    <mergeCell ref="X17:AL17"/>
    <mergeCell ref="F18:L18"/>
    <mergeCell ref="R18:W18"/>
    <mergeCell ref="X18:AL18"/>
    <mergeCell ref="F23:L23"/>
    <mergeCell ref="N23:W23"/>
    <mergeCell ref="X23:AL23"/>
    <mergeCell ref="F21:L21"/>
    <mergeCell ref="N21:W21"/>
    <mergeCell ref="X21:AL21"/>
    <mergeCell ref="F22:L22"/>
    <mergeCell ref="N22:W22"/>
    <mergeCell ref="X22:AL22"/>
    <mergeCell ref="F16:L16"/>
    <mergeCell ref="N16:W16"/>
    <mergeCell ref="X16:AL16"/>
    <mergeCell ref="F19:L19"/>
    <mergeCell ref="R19:W19"/>
    <mergeCell ref="X19:AL19"/>
    <mergeCell ref="F20:L20"/>
    <mergeCell ref="N20:P20"/>
    <mergeCell ref="Q20:W20"/>
    <mergeCell ref="X20:AL20"/>
    <mergeCell ref="B27:L27"/>
    <mergeCell ref="N27:O27"/>
    <mergeCell ref="P27:W27"/>
    <mergeCell ref="X27:AL27"/>
    <mergeCell ref="B28:L28"/>
    <mergeCell ref="N28:R28"/>
    <mergeCell ref="S28:W28"/>
    <mergeCell ref="X28:AL28"/>
    <mergeCell ref="F25:L25"/>
    <mergeCell ref="N25:W25"/>
    <mergeCell ref="X25:AL25"/>
    <mergeCell ref="D26:L26"/>
    <mergeCell ref="N26:W26"/>
    <mergeCell ref="X26:AL26"/>
    <mergeCell ref="B6:C26"/>
    <mergeCell ref="D13:E25"/>
    <mergeCell ref="F13:L13"/>
    <mergeCell ref="N13:W13"/>
    <mergeCell ref="X13:AL13"/>
    <mergeCell ref="X8:AL8"/>
    <mergeCell ref="F9:L9"/>
    <mergeCell ref="N9:W9"/>
    <mergeCell ref="X9:AL9"/>
    <mergeCell ref="D10:E12"/>
    <mergeCell ref="B31:L31"/>
    <mergeCell ref="R31:W31"/>
    <mergeCell ref="X31:AL31"/>
    <mergeCell ref="B32:L32"/>
    <mergeCell ref="N32:W32"/>
    <mergeCell ref="X32:AL32"/>
    <mergeCell ref="B29:L29"/>
    <mergeCell ref="N29:W29"/>
    <mergeCell ref="X29:AL29"/>
    <mergeCell ref="B30:L30"/>
    <mergeCell ref="N30:W30"/>
    <mergeCell ref="X30:AL30"/>
    <mergeCell ref="B35:L35"/>
    <mergeCell ref="N35:W35"/>
    <mergeCell ref="X35:AL35"/>
    <mergeCell ref="B33:L33"/>
    <mergeCell ref="N33:W33"/>
    <mergeCell ref="X33:AL33"/>
    <mergeCell ref="B34:L34"/>
    <mergeCell ref="N34:W34"/>
    <mergeCell ref="X34:AL34"/>
  </mergeCells>
  <phoneticPr fontId="1" type="noConversion"/>
  <pageMargins left="0.78740157480314965" right="0" top="0.39370078740157483" bottom="0.39370078740157483" header="0.51181102362204722" footer="0.51181102362204722"/>
  <pageSetup paperSize="9" scale="96" orientation="landscape" r:id="rId1"/>
  <headerFooter alignWithMargins="0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Views>
    <sheetView tabSelected="1" view="pageBreakPreview" topLeftCell="D1" zoomScaleNormal="100" zoomScaleSheetLayoutView="100" workbookViewId="0">
      <pane ySplit="3" topLeftCell="A4" activePane="bottomLeft" state="frozen"/>
      <selection activeCell="D8" sqref="D8:I8"/>
      <selection pane="bottomLeft" activeCell="E6" sqref="E6"/>
    </sheetView>
  </sheetViews>
  <sheetFormatPr defaultRowHeight="23.1" customHeight="1" x14ac:dyDescent="0.15"/>
  <cols>
    <col min="1" max="1" width="12.109375" style="13" hidden="1" customWidth="1"/>
    <col min="2" max="2" width="17.44140625" style="13" hidden="1" customWidth="1"/>
    <col min="3" max="3" width="20.6640625" style="13" hidden="1" customWidth="1"/>
    <col min="4" max="4" width="24.33203125" style="1" customWidth="1"/>
    <col min="5" max="5" width="42.44140625" style="13" bestFit="1" customWidth="1"/>
    <col min="6" max="6" width="4.21875" style="2" customWidth="1"/>
    <col min="7" max="7" width="10" style="1" customWidth="1"/>
    <col min="8" max="8" width="13" style="39" customWidth="1"/>
    <col min="9" max="9" width="13.21875" style="39" customWidth="1"/>
    <col min="10" max="10" width="10.44140625" style="39" customWidth="1"/>
    <col min="11" max="11" width="11.77734375" style="39" customWidth="1"/>
    <col min="12" max="12" width="8.44140625" style="39" customWidth="1"/>
    <col min="13" max="13" width="9.109375" style="39" customWidth="1"/>
    <col min="14" max="14" width="13" style="39" customWidth="1"/>
    <col min="15" max="20" width="11.109375" style="13" customWidth="1"/>
    <col min="21" max="24" width="8.88671875" style="1"/>
    <col min="25" max="29" width="11.77734375" style="39" customWidth="1"/>
    <col min="30" max="16384" width="8.88671875" style="1"/>
  </cols>
  <sheetData>
    <row r="1" spans="1:29" ht="23.1" customHeight="1" x14ac:dyDescent="0.15">
      <c r="A1" s="13" t="s">
        <v>66</v>
      </c>
      <c r="B1" s="13" t="s">
        <v>528</v>
      </c>
      <c r="C1" s="13" t="s">
        <v>511</v>
      </c>
      <c r="D1" s="229" t="s">
        <v>610</v>
      </c>
      <c r="E1" s="230"/>
      <c r="F1" s="230"/>
      <c r="G1" s="230"/>
      <c r="H1" s="230"/>
      <c r="I1" s="230"/>
      <c r="J1" s="230"/>
      <c r="K1" s="230"/>
      <c r="L1" s="230"/>
      <c r="M1" s="230"/>
      <c r="N1" s="230"/>
      <c r="O1" s="230"/>
      <c r="P1" s="85"/>
      <c r="Q1" s="85"/>
      <c r="R1" s="85"/>
      <c r="S1" s="85"/>
      <c r="T1" s="85"/>
      <c r="U1" s="231" t="s">
        <v>23</v>
      </c>
      <c r="V1" s="231"/>
      <c r="W1" s="231"/>
      <c r="X1" s="2"/>
      <c r="Y1" s="2" t="s">
        <v>24</v>
      </c>
      <c r="Z1" s="2"/>
      <c r="AA1" s="2"/>
      <c r="AB1" s="2"/>
      <c r="AC1" s="2"/>
    </row>
    <row r="2" spans="1:29" s="3" customFormat="1" ht="23.1" customHeight="1" x14ac:dyDescent="0.15">
      <c r="A2" s="238" t="s">
        <v>0</v>
      </c>
      <c r="B2" s="238" t="s">
        <v>1</v>
      </c>
      <c r="C2" s="238" t="s">
        <v>5</v>
      </c>
      <c r="D2" s="232" t="s">
        <v>25</v>
      </c>
      <c r="E2" s="236" t="s">
        <v>26</v>
      </c>
      <c r="F2" s="232" t="s">
        <v>2</v>
      </c>
      <c r="G2" s="232" t="s">
        <v>3</v>
      </c>
      <c r="H2" s="234" t="s">
        <v>18</v>
      </c>
      <c r="I2" s="234"/>
      <c r="J2" s="234" t="s">
        <v>19</v>
      </c>
      <c r="K2" s="234"/>
      <c r="L2" s="234" t="s">
        <v>20</v>
      </c>
      <c r="M2" s="234"/>
      <c r="N2" s="234" t="s">
        <v>4</v>
      </c>
      <c r="O2" s="236" t="s">
        <v>21</v>
      </c>
      <c r="P2" s="42"/>
      <c r="Q2" s="42"/>
      <c r="R2" s="42"/>
      <c r="S2" s="42"/>
      <c r="T2" s="42"/>
      <c r="U2" s="3" t="s">
        <v>27</v>
      </c>
      <c r="V2" s="3" t="s">
        <v>28</v>
      </c>
      <c r="W2" s="3" t="s">
        <v>29</v>
      </c>
      <c r="X2" s="3" t="s">
        <v>30</v>
      </c>
      <c r="Y2" s="40" t="s">
        <v>31</v>
      </c>
      <c r="Z2" s="40" t="s">
        <v>32</v>
      </c>
      <c r="AA2" s="40" t="s">
        <v>33</v>
      </c>
      <c r="AB2" s="40" t="s">
        <v>34</v>
      </c>
      <c r="AC2" s="40" t="s">
        <v>27</v>
      </c>
    </row>
    <row r="3" spans="1:29" s="3" customFormat="1" ht="23.1" customHeight="1" x14ac:dyDescent="0.15">
      <c r="A3" s="238"/>
      <c r="B3" s="238"/>
      <c r="C3" s="238"/>
      <c r="D3" s="233"/>
      <c r="E3" s="237"/>
      <c r="F3" s="233"/>
      <c r="G3" s="233"/>
      <c r="H3" s="86" t="s">
        <v>22</v>
      </c>
      <c r="I3" s="86" t="s">
        <v>17</v>
      </c>
      <c r="J3" s="86" t="s">
        <v>22</v>
      </c>
      <c r="K3" s="86" t="s">
        <v>17</v>
      </c>
      <c r="L3" s="86" t="s">
        <v>22</v>
      </c>
      <c r="M3" s="86" t="s">
        <v>17</v>
      </c>
      <c r="N3" s="235"/>
      <c r="O3" s="237"/>
      <c r="P3" s="42"/>
      <c r="Q3" s="42"/>
      <c r="R3" s="42"/>
      <c r="S3" s="42"/>
      <c r="T3" s="42"/>
      <c r="U3" s="1"/>
      <c r="V3" s="1"/>
      <c r="W3" s="1"/>
      <c r="X3" s="1"/>
      <c r="Y3" s="39"/>
      <c r="Z3" s="39"/>
      <c r="AA3" s="39"/>
      <c r="AB3" s="39">
        <f>IF(옵션!$C$11 =0, "1", 옵션!$C$11)</f>
        <v>1</v>
      </c>
      <c r="AC3" s="39">
        <f>IF(옵션!$C$12 =0, "1", 옵션!$C$12)</f>
        <v>1</v>
      </c>
    </row>
    <row r="4" spans="1:29" ht="23.1" customHeight="1" x14ac:dyDescent="0.15">
      <c r="D4" s="226" t="s">
        <v>611</v>
      </c>
      <c r="E4" s="227"/>
      <c r="F4" s="227"/>
      <c r="G4" s="227"/>
      <c r="H4" s="227"/>
      <c r="I4" s="227"/>
      <c r="J4" s="227"/>
      <c r="K4" s="227"/>
      <c r="L4" s="227"/>
      <c r="M4" s="227"/>
      <c r="N4" s="227"/>
      <c r="O4" s="228"/>
    </row>
    <row r="5" spans="1:29" ht="23.1" customHeight="1" x14ac:dyDescent="0.15">
      <c r="D5" s="120" t="s">
        <v>612</v>
      </c>
      <c r="E5" s="121" t="s">
        <v>613</v>
      </c>
      <c r="F5" s="120" t="s">
        <v>614</v>
      </c>
      <c r="G5" s="120">
        <v>1</v>
      </c>
      <c r="H5" s="38"/>
      <c r="I5" s="41"/>
      <c r="J5" s="38"/>
      <c r="K5" s="41"/>
      <c r="L5" s="38"/>
      <c r="M5" s="41"/>
      <c r="N5" s="38"/>
      <c r="O5" s="107"/>
    </row>
    <row r="6" spans="1:29" ht="23.1" customHeight="1" x14ac:dyDescent="0.15">
      <c r="D6" s="23"/>
      <c r="E6" s="23"/>
      <c r="F6" s="23"/>
      <c r="G6" s="23"/>
      <c r="H6" s="38"/>
      <c r="I6" s="38"/>
      <c r="J6" s="38"/>
      <c r="K6" s="38"/>
      <c r="L6" s="38"/>
      <c r="M6" s="38"/>
      <c r="N6" s="38"/>
      <c r="O6" s="107"/>
    </row>
    <row r="7" spans="1:29" ht="23.1" customHeight="1" x14ac:dyDescent="0.15">
      <c r="D7" s="23"/>
      <c r="E7" s="23"/>
      <c r="F7" s="23"/>
      <c r="G7" s="23"/>
      <c r="H7" s="38"/>
      <c r="I7" s="38"/>
      <c r="J7" s="38"/>
      <c r="K7" s="38"/>
      <c r="L7" s="38"/>
      <c r="M7" s="38"/>
      <c r="N7" s="38"/>
      <c r="O7" s="107"/>
    </row>
    <row r="8" spans="1:29" ht="23.1" customHeight="1" x14ac:dyDescent="0.15">
      <c r="D8" s="23" t="s">
        <v>527</v>
      </c>
      <c r="E8" s="22"/>
      <c r="F8" s="12"/>
      <c r="G8" s="23"/>
      <c r="H8" s="38"/>
      <c r="I8" s="38"/>
      <c r="J8" s="38"/>
      <c r="K8" s="38"/>
      <c r="L8" s="38"/>
      <c r="M8" s="38"/>
      <c r="N8" s="38"/>
      <c r="O8" s="22"/>
    </row>
  </sheetData>
  <mergeCells count="15">
    <mergeCell ref="A2:A3"/>
    <mergeCell ref="B2:B3"/>
    <mergeCell ref="C2:C3"/>
    <mergeCell ref="D2:D3"/>
    <mergeCell ref="E2:E3"/>
    <mergeCell ref="D4:O4"/>
    <mergeCell ref="D1:O1"/>
    <mergeCell ref="U1:W1"/>
    <mergeCell ref="F2:F3"/>
    <mergeCell ref="G2:G3"/>
    <mergeCell ref="H2:I2"/>
    <mergeCell ref="J2:K2"/>
    <mergeCell ref="L2:M2"/>
    <mergeCell ref="N2:N3"/>
    <mergeCell ref="O2:O3"/>
  </mergeCells>
  <phoneticPr fontId="1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64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5"/>
  <sheetViews>
    <sheetView workbookViewId="0">
      <selection activeCell="B37" sqref="B37"/>
    </sheetView>
  </sheetViews>
  <sheetFormatPr defaultRowHeight="13.5" x14ac:dyDescent="0.15"/>
  <cols>
    <col min="1" max="1" width="36.109375" style="24" customWidth="1"/>
    <col min="2" max="2" width="15.109375" style="1" bestFit="1" customWidth="1"/>
    <col min="3" max="6" width="15.109375" style="1" customWidth="1"/>
    <col min="7" max="7" width="8.6640625" style="1" customWidth="1"/>
    <col min="8" max="8" width="8.77734375" style="1" customWidth="1"/>
    <col min="9" max="16384" width="8.88671875" style="1"/>
  </cols>
  <sheetData>
    <row r="1" spans="1:13" ht="14.25" thickBot="1" x14ac:dyDescent="0.2">
      <c r="A1" s="43" t="s">
        <v>16</v>
      </c>
      <c r="B1" s="44" t="s">
        <v>18</v>
      </c>
      <c r="C1" s="44" t="s">
        <v>19</v>
      </c>
      <c r="D1" s="44" t="s">
        <v>20</v>
      </c>
      <c r="E1" s="44" t="s">
        <v>16</v>
      </c>
      <c r="F1" s="45" t="s">
        <v>4</v>
      </c>
      <c r="H1" s="46"/>
    </row>
    <row r="2" spans="1:13" x14ac:dyDescent="0.15">
      <c r="A2" s="6" t="s">
        <v>35</v>
      </c>
      <c r="B2" s="47" t="e">
        <f>#REF!</f>
        <v>#REF!</v>
      </c>
      <c r="C2" s="47" t="e">
        <f>#REF!</f>
        <v>#REF!</v>
      </c>
      <c r="D2" s="47" t="e">
        <f>#REF!</f>
        <v>#REF!</v>
      </c>
      <c r="E2" s="47"/>
      <c r="F2" s="47" t="e">
        <f t="shared" ref="F2:F8" si="0">SUM(B2,C2,D2)</f>
        <v>#REF!</v>
      </c>
    </row>
    <row r="3" spans="1:13" x14ac:dyDescent="0.15">
      <c r="A3" s="7" t="s">
        <v>529</v>
      </c>
      <c r="B3" s="38" t="e">
        <f>#REF!</f>
        <v>#REF!</v>
      </c>
      <c r="C3" s="38" t="e">
        <f>#REF!</f>
        <v>#REF!</v>
      </c>
      <c r="D3" s="38" t="e">
        <f>#REF!</f>
        <v>#REF!</v>
      </c>
      <c r="E3" s="38"/>
      <c r="F3" s="47" t="e">
        <f t="shared" si="0"/>
        <v>#REF!</v>
      </c>
      <c r="H3" s="239" t="s">
        <v>36</v>
      </c>
      <c r="I3" s="240"/>
      <c r="J3" s="240"/>
      <c r="K3" s="240"/>
      <c r="L3" s="240"/>
      <c r="M3" s="241"/>
    </row>
    <row r="4" spans="1:13" x14ac:dyDescent="0.15">
      <c r="A4" s="7" t="s">
        <v>530</v>
      </c>
      <c r="B4" s="38" t="e">
        <f>#REF!</f>
        <v>#REF!</v>
      </c>
      <c r="C4" s="38" t="e">
        <f>#REF!</f>
        <v>#REF!</v>
      </c>
      <c r="D4" s="38" t="e">
        <f>#REF!</f>
        <v>#REF!</v>
      </c>
      <c r="E4" s="38"/>
      <c r="F4" s="38" t="e">
        <f t="shared" si="0"/>
        <v>#REF!</v>
      </c>
      <c r="H4" s="242"/>
      <c r="I4" s="243"/>
      <c r="J4" s="243"/>
      <c r="K4" s="243"/>
      <c r="L4" s="243"/>
      <c r="M4" s="244"/>
    </row>
    <row r="5" spans="1:13" x14ac:dyDescent="0.15">
      <c r="A5" s="7" t="s">
        <v>16</v>
      </c>
      <c r="B5" s="38"/>
      <c r="C5" s="38" t="s">
        <v>16</v>
      </c>
      <c r="D5" s="38"/>
      <c r="E5" s="38"/>
      <c r="F5" s="38">
        <f t="shared" si="0"/>
        <v>0</v>
      </c>
    </row>
    <row r="6" spans="1:13" x14ac:dyDescent="0.15">
      <c r="A6" s="7" t="s">
        <v>16</v>
      </c>
      <c r="B6" s="38"/>
      <c r="C6" s="38"/>
      <c r="D6" s="38"/>
      <c r="E6" s="38"/>
      <c r="F6" s="38">
        <f t="shared" si="0"/>
        <v>0</v>
      </c>
      <c r="H6" s="245" t="s">
        <v>37</v>
      </c>
      <c r="I6" s="246"/>
      <c r="J6" s="246"/>
      <c r="K6" s="246"/>
      <c r="L6" s="246"/>
      <c r="M6" s="247"/>
    </row>
    <row r="7" spans="1:13" x14ac:dyDescent="0.15">
      <c r="A7" s="7"/>
      <c r="B7" s="38"/>
      <c r="C7" s="38"/>
      <c r="D7" s="38"/>
      <c r="E7" s="38"/>
      <c r="F7" s="38">
        <f t="shared" si="0"/>
        <v>0</v>
      </c>
      <c r="H7" s="248"/>
      <c r="I7" s="249"/>
      <c r="J7" s="249"/>
      <c r="K7" s="249"/>
      <c r="L7" s="249"/>
      <c r="M7" s="250"/>
    </row>
    <row r="8" spans="1:13" x14ac:dyDescent="0.15">
      <c r="A8" s="7"/>
      <c r="B8" s="38"/>
      <c r="C8" s="38"/>
      <c r="D8" s="38"/>
      <c r="E8" s="38"/>
      <c r="F8" s="38">
        <f t="shared" si="0"/>
        <v>0</v>
      </c>
    </row>
    <row r="9" spans="1:13" ht="14.25" thickBot="1" x14ac:dyDescent="0.2">
      <c r="B9" s="48"/>
      <c r="C9" s="48"/>
      <c r="D9" s="48"/>
      <c r="E9" s="48"/>
      <c r="F9" s="48"/>
      <c r="H9" s="245" t="s">
        <v>38</v>
      </c>
      <c r="I9" s="246"/>
      <c r="J9" s="246"/>
      <c r="K9" s="246"/>
      <c r="L9" s="246"/>
      <c r="M9" s="247"/>
    </row>
    <row r="10" spans="1:13" ht="14.25" thickBot="1" x14ac:dyDescent="0.2">
      <c r="A10" s="43"/>
      <c r="B10" s="44" t="s">
        <v>39</v>
      </c>
      <c r="C10" s="44" t="s">
        <v>40</v>
      </c>
      <c r="D10" s="44" t="s">
        <v>41</v>
      </c>
      <c r="E10" s="44" t="s">
        <v>42</v>
      </c>
      <c r="F10" s="45"/>
      <c r="H10" s="248"/>
      <c r="I10" s="249"/>
      <c r="J10" s="249"/>
      <c r="K10" s="249"/>
      <c r="L10" s="249"/>
      <c r="M10" s="250"/>
    </row>
    <row r="11" spans="1:13" x14ac:dyDescent="0.15">
      <c r="A11" s="6" t="s">
        <v>43</v>
      </c>
      <c r="B11" s="21">
        <v>100</v>
      </c>
      <c r="C11" s="21">
        <v>1</v>
      </c>
      <c r="D11" s="21">
        <f>$B$11/100</f>
        <v>1</v>
      </c>
      <c r="E11" s="21"/>
      <c r="F11" s="21"/>
    </row>
    <row r="12" spans="1:13" x14ac:dyDescent="0.15">
      <c r="A12" s="7" t="s">
        <v>44</v>
      </c>
      <c r="B12" s="23">
        <v>100</v>
      </c>
      <c r="C12" s="23">
        <v>1</v>
      </c>
      <c r="D12" s="21">
        <f>$B$12/100</f>
        <v>1</v>
      </c>
      <c r="E12" s="23">
        <v>2</v>
      </c>
      <c r="F12" s="23"/>
      <c r="H12" s="245" t="s">
        <v>45</v>
      </c>
      <c r="I12" s="246"/>
      <c r="J12" s="246"/>
      <c r="K12" s="246"/>
      <c r="L12" s="246"/>
      <c r="M12" s="247"/>
    </row>
    <row r="13" spans="1:13" x14ac:dyDescent="0.15">
      <c r="A13" s="7" t="s">
        <v>46</v>
      </c>
      <c r="B13" s="23">
        <v>100</v>
      </c>
      <c r="C13" s="23">
        <v>1</v>
      </c>
      <c r="D13" s="21">
        <f>$B$13/100</f>
        <v>1</v>
      </c>
      <c r="E13" s="23">
        <v>5</v>
      </c>
      <c r="F13" s="23"/>
      <c r="H13" s="248"/>
      <c r="I13" s="249"/>
      <c r="J13" s="249"/>
      <c r="K13" s="249"/>
      <c r="L13" s="249"/>
      <c r="M13" s="250"/>
    </row>
    <row r="14" spans="1:13" x14ac:dyDescent="0.15">
      <c r="A14" s="7"/>
      <c r="B14" s="23"/>
      <c r="C14" s="23"/>
      <c r="D14" s="23"/>
      <c r="E14" s="23"/>
      <c r="F14" s="23"/>
    </row>
    <row r="15" spans="1:13" x14ac:dyDescent="0.15">
      <c r="A15" s="7"/>
      <c r="B15" s="23"/>
      <c r="C15" s="23"/>
      <c r="D15" s="23"/>
      <c r="E15" s="23"/>
      <c r="F15" s="23"/>
    </row>
    <row r="16" spans="1:13" x14ac:dyDescent="0.15">
      <c r="A16" s="7"/>
      <c r="B16" s="23"/>
      <c r="C16" s="23"/>
      <c r="D16" s="23"/>
      <c r="E16" s="23"/>
      <c r="F16" s="23"/>
    </row>
    <row r="17" spans="1:6" x14ac:dyDescent="0.15">
      <c r="A17" s="7"/>
      <c r="B17" s="23"/>
      <c r="C17" s="23"/>
      <c r="D17" s="23"/>
      <c r="E17" s="23"/>
      <c r="F17" s="23"/>
    </row>
    <row r="18" spans="1:6" x14ac:dyDescent="0.15">
      <c r="A18" s="7" t="s">
        <v>16</v>
      </c>
      <c r="B18" s="23"/>
      <c r="C18" s="23"/>
      <c r="D18" s="23"/>
      <c r="E18" s="23"/>
      <c r="F18" s="23"/>
    </row>
    <row r="19" spans="1:6" ht="14.25" thickBot="1" x14ac:dyDescent="0.2">
      <c r="A19" s="49" t="s">
        <v>16</v>
      </c>
      <c r="B19" s="50"/>
      <c r="C19" s="50"/>
      <c r="D19" s="50"/>
      <c r="E19" s="50"/>
      <c r="F19" s="50"/>
    </row>
    <row r="20" spans="1:6" ht="14.25" thickBot="1" x14ac:dyDescent="0.2">
      <c r="A20" s="43" t="s">
        <v>47</v>
      </c>
      <c r="B20" s="44" t="s">
        <v>39</v>
      </c>
      <c r="C20" s="44"/>
      <c r="D20" s="44" t="s">
        <v>41</v>
      </c>
      <c r="E20" s="44"/>
      <c r="F20" s="45"/>
    </row>
    <row r="21" spans="1:6" x14ac:dyDescent="0.15">
      <c r="A21" s="6" t="s">
        <v>48</v>
      </c>
      <c r="B21" s="21">
        <f>B11</f>
        <v>100</v>
      </c>
      <c r="C21" s="21"/>
      <c r="D21" s="21">
        <f>$B$21/100</f>
        <v>1</v>
      </c>
      <c r="E21" s="21"/>
      <c r="F21" s="21"/>
    </row>
    <row r="22" spans="1:6" x14ac:dyDescent="0.15">
      <c r="A22" s="7" t="s">
        <v>49</v>
      </c>
      <c r="B22" s="23">
        <f>B11</f>
        <v>100</v>
      </c>
      <c r="C22" s="21"/>
      <c r="D22" s="21">
        <f>$B$22/100</f>
        <v>1</v>
      </c>
      <c r="E22" s="23"/>
      <c r="F22" s="23"/>
    </row>
    <row r="23" spans="1:6" x14ac:dyDescent="0.15">
      <c r="A23" s="7" t="s">
        <v>50</v>
      </c>
      <c r="B23" s="23">
        <f>B11</f>
        <v>100</v>
      </c>
      <c r="C23" s="21"/>
      <c r="D23" s="21">
        <f>$B$23/100</f>
        <v>1</v>
      </c>
      <c r="E23" s="23"/>
      <c r="F23" s="23"/>
    </row>
    <row r="24" spans="1:6" x14ac:dyDescent="0.15">
      <c r="A24" s="7" t="s">
        <v>51</v>
      </c>
      <c r="B24" s="23">
        <f>B11</f>
        <v>100</v>
      </c>
      <c r="C24" s="21"/>
      <c r="D24" s="21">
        <f>$B$24/100</f>
        <v>1</v>
      </c>
      <c r="E24" s="23"/>
      <c r="F24" s="23"/>
    </row>
    <row r="25" spans="1:6" x14ac:dyDescent="0.15">
      <c r="A25" s="7" t="s">
        <v>52</v>
      </c>
      <c r="B25" s="23">
        <f>B11</f>
        <v>100</v>
      </c>
      <c r="C25" s="21"/>
      <c r="D25" s="21">
        <f>$B$25/100</f>
        <v>1</v>
      </c>
      <c r="E25" s="23"/>
      <c r="F25" s="23"/>
    </row>
    <row r="26" spans="1:6" x14ac:dyDescent="0.15">
      <c r="A26" s="7"/>
      <c r="B26" s="23"/>
      <c r="C26" s="23"/>
      <c r="D26" s="23"/>
      <c r="E26" s="23"/>
      <c r="F26" s="23"/>
    </row>
    <row r="27" spans="1:6" x14ac:dyDescent="0.15">
      <c r="A27" s="7"/>
      <c r="B27" s="23"/>
      <c r="C27" s="23"/>
      <c r="D27" s="23"/>
      <c r="E27" s="23"/>
      <c r="F27" s="23"/>
    </row>
    <row r="28" spans="1:6" x14ac:dyDescent="0.15">
      <c r="A28" s="7"/>
      <c r="B28" s="23"/>
      <c r="C28" s="23"/>
      <c r="D28" s="23"/>
      <c r="E28" s="23"/>
      <c r="F28" s="23"/>
    </row>
    <row r="29" spans="1:6" ht="14.25" customHeight="1" thickBot="1" x14ac:dyDescent="0.2">
      <c r="A29" s="49"/>
      <c r="B29" s="50"/>
      <c r="C29" s="50"/>
      <c r="D29" s="50"/>
      <c r="E29" s="50"/>
      <c r="F29" s="50"/>
    </row>
    <row r="30" spans="1:6" ht="14.25" customHeight="1" thickBot="1" x14ac:dyDescent="0.2">
      <c r="A30" s="43" t="s">
        <v>53</v>
      </c>
      <c r="B30" s="44" t="s">
        <v>54</v>
      </c>
      <c r="C30" s="44" t="s">
        <v>55</v>
      </c>
      <c r="D30" s="44" t="s">
        <v>56</v>
      </c>
      <c r="E30" s="44"/>
      <c r="F30" s="45"/>
    </row>
    <row r="31" spans="1:6" x14ac:dyDescent="0.15">
      <c r="A31" s="6" t="s">
        <v>57</v>
      </c>
      <c r="B31" s="21">
        <v>15</v>
      </c>
      <c r="C31" s="21">
        <v>15</v>
      </c>
      <c r="D31" s="21">
        <v>20</v>
      </c>
      <c r="E31" s="21"/>
      <c r="F31" s="21"/>
    </row>
    <row r="32" spans="1:6" x14ac:dyDescent="0.15">
      <c r="A32" s="6" t="s">
        <v>58</v>
      </c>
      <c r="B32" s="23">
        <v>40</v>
      </c>
      <c r="C32" s="23">
        <v>40</v>
      </c>
      <c r="D32" s="23">
        <v>40</v>
      </c>
      <c r="E32" s="23"/>
      <c r="F32" s="23"/>
    </row>
    <row r="33" spans="1:13" x14ac:dyDescent="0.15">
      <c r="A33" s="7" t="s">
        <v>59</v>
      </c>
      <c r="B33" s="23">
        <v>2</v>
      </c>
      <c r="C33" s="23"/>
      <c r="D33" s="23"/>
      <c r="E33" s="23"/>
      <c r="F33" s="23"/>
      <c r="H33" s="245" t="s">
        <v>531</v>
      </c>
      <c r="I33" s="246"/>
      <c r="J33" s="246"/>
      <c r="K33" s="246"/>
      <c r="L33" s="246"/>
      <c r="M33" s="247"/>
    </row>
    <row r="34" spans="1:13" x14ac:dyDescent="0.15">
      <c r="A34" s="7" t="s">
        <v>60</v>
      </c>
      <c r="B34" s="23"/>
      <c r="C34" s="23"/>
      <c r="D34" s="23"/>
      <c r="E34" s="23"/>
      <c r="F34" s="23"/>
      <c r="H34" s="248"/>
      <c r="I34" s="249"/>
      <c r="J34" s="249"/>
      <c r="K34" s="249"/>
      <c r="L34" s="249"/>
      <c r="M34" s="250"/>
    </row>
    <row r="35" spans="1:13" x14ac:dyDescent="0.15">
      <c r="A35" s="7" t="s">
        <v>61</v>
      </c>
      <c r="B35" s="23">
        <v>2</v>
      </c>
      <c r="C35" s="23"/>
      <c r="D35" s="23"/>
      <c r="E35" s="23"/>
      <c r="F35" s="23"/>
    </row>
    <row r="36" spans="1:13" x14ac:dyDescent="0.15">
      <c r="A36" s="7" t="s">
        <v>62</v>
      </c>
      <c r="B36" s="23">
        <v>2</v>
      </c>
      <c r="C36" s="23"/>
      <c r="D36" s="23"/>
      <c r="E36" s="23"/>
      <c r="F36" s="23"/>
    </row>
    <row r="37" spans="1:13" x14ac:dyDescent="0.15">
      <c r="A37" s="7"/>
      <c r="B37" s="23"/>
      <c r="C37" s="23"/>
      <c r="D37" s="23"/>
      <c r="E37" s="23"/>
      <c r="F37" s="23"/>
    </row>
    <row r="38" spans="1:13" x14ac:dyDescent="0.15">
      <c r="A38" s="7"/>
      <c r="B38" s="23"/>
      <c r="C38" s="23"/>
      <c r="D38" s="23"/>
      <c r="E38" s="23"/>
      <c r="F38" s="23"/>
    </row>
    <row r="39" spans="1:13" ht="14.25" thickBot="1" x14ac:dyDescent="0.2">
      <c r="A39" s="49"/>
      <c r="B39" s="50"/>
      <c r="C39" s="50"/>
      <c r="D39" s="50"/>
      <c r="E39" s="50"/>
      <c r="F39" s="50"/>
    </row>
    <row r="40" spans="1:13" ht="14.25" thickBot="1" x14ac:dyDescent="0.2">
      <c r="A40" s="43" t="s">
        <v>63</v>
      </c>
      <c r="B40" s="44" t="s">
        <v>39</v>
      </c>
      <c r="C40" s="44" t="s">
        <v>64</v>
      </c>
      <c r="D40" s="44"/>
      <c r="E40" s="44"/>
      <c r="F40" s="45"/>
    </row>
    <row r="41" spans="1:13" x14ac:dyDescent="0.15">
      <c r="A41" s="24" t="s">
        <v>512</v>
      </c>
      <c r="B41" s="1">
        <v>100</v>
      </c>
      <c r="C41" s="1">
        <v>3</v>
      </c>
    </row>
    <row r="42" spans="1:13" x14ac:dyDescent="0.15">
      <c r="A42" s="24" t="s">
        <v>513</v>
      </c>
      <c r="B42" s="1">
        <v>100</v>
      </c>
      <c r="C42" s="1">
        <v>3</v>
      </c>
    </row>
    <row r="43" spans="1:13" x14ac:dyDescent="0.15">
      <c r="A43" s="24" t="s">
        <v>514</v>
      </c>
      <c r="B43" s="1">
        <v>100</v>
      </c>
      <c r="C43" s="1">
        <v>3</v>
      </c>
    </row>
    <row r="44" spans="1:13" x14ac:dyDescent="0.15">
      <c r="A44" s="24" t="s">
        <v>515</v>
      </c>
      <c r="B44" s="1">
        <v>100</v>
      </c>
      <c r="C44" s="1">
        <v>3</v>
      </c>
    </row>
    <row r="45" spans="1:13" x14ac:dyDescent="0.15">
      <c r="A45" s="24" t="s">
        <v>516</v>
      </c>
      <c r="B45" s="1">
        <v>100</v>
      </c>
      <c r="C45" s="1">
        <v>3</v>
      </c>
    </row>
    <row r="46" spans="1:13" x14ac:dyDescent="0.15">
      <c r="A46" s="24" t="s">
        <v>517</v>
      </c>
      <c r="B46" s="1">
        <v>100</v>
      </c>
      <c r="C46" s="1">
        <v>3</v>
      </c>
    </row>
    <row r="47" spans="1:13" x14ac:dyDescent="0.15">
      <c r="A47" s="24" t="s">
        <v>518</v>
      </c>
      <c r="B47" s="1">
        <v>100</v>
      </c>
      <c r="C47" s="1">
        <v>3</v>
      </c>
    </row>
    <row r="48" spans="1:13" x14ac:dyDescent="0.15">
      <c r="A48" s="24" t="s">
        <v>519</v>
      </c>
      <c r="B48" s="1">
        <v>100</v>
      </c>
      <c r="C48" s="1">
        <v>3</v>
      </c>
    </row>
    <row r="49" spans="1:3" x14ac:dyDescent="0.15">
      <c r="A49" s="24" t="s">
        <v>520</v>
      </c>
      <c r="B49" s="1">
        <v>100</v>
      </c>
      <c r="C49" s="1">
        <v>3</v>
      </c>
    </row>
    <row r="50" spans="1:3" x14ac:dyDescent="0.15">
      <c r="A50" s="24" t="s">
        <v>521</v>
      </c>
      <c r="B50" s="1">
        <v>100</v>
      </c>
      <c r="C50" s="1">
        <v>3</v>
      </c>
    </row>
    <row r="51" spans="1:3" x14ac:dyDescent="0.15">
      <c r="A51" s="24" t="s">
        <v>522</v>
      </c>
      <c r="B51" s="1">
        <v>100</v>
      </c>
      <c r="C51" s="1">
        <v>3</v>
      </c>
    </row>
    <row r="52" spans="1:3" x14ac:dyDescent="0.15">
      <c r="A52" s="24" t="s">
        <v>523</v>
      </c>
      <c r="B52" s="1">
        <v>100</v>
      </c>
      <c r="C52" s="1">
        <v>3</v>
      </c>
    </row>
    <row r="53" spans="1:3" x14ac:dyDescent="0.15">
      <c r="A53" s="24" t="s">
        <v>524</v>
      </c>
      <c r="B53" s="1">
        <v>100</v>
      </c>
      <c r="C53" s="1">
        <v>3</v>
      </c>
    </row>
    <row r="54" spans="1:3" x14ac:dyDescent="0.15">
      <c r="A54" s="24" t="s">
        <v>525</v>
      </c>
      <c r="B54" s="1">
        <v>100</v>
      </c>
      <c r="C54" s="1">
        <v>3</v>
      </c>
    </row>
    <row r="55" spans="1:3" x14ac:dyDescent="0.15">
      <c r="A55" s="24" t="s">
        <v>526</v>
      </c>
      <c r="B55" s="1">
        <v>100</v>
      </c>
      <c r="C55" s="1">
        <v>3</v>
      </c>
    </row>
  </sheetData>
  <mergeCells count="5">
    <mergeCell ref="H3:M4"/>
    <mergeCell ref="H6:M7"/>
    <mergeCell ref="H9:M10"/>
    <mergeCell ref="H12:M13"/>
    <mergeCell ref="H33:M34"/>
  </mergeCells>
  <phoneticPr fontId="1" type="noConversion"/>
  <printOptions horizontalCentered="1"/>
  <pageMargins left="0.35433070866141736" right="0.35433070866141736" top="0.59055118110236227" bottom="0.59055118110236227" header="0.51181102362204722" footer="0.51181102362204722"/>
  <pageSetup paperSize="9" orientation="landscape" verticalDpi="300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EZ2254"/>
  <sheetViews>
    <sheetView topLeftCell="C1" workbookViewId="0">
      <selection activeCell="C1" sqref="C1:Z1"/>
    </sheetView>
  </sheetViews>
  <sheetFormatPr defaultRowHeight="20.100000000000001" customHeight="1" x14ac:dyDescent="0.15"/>
  <cols>
    <col min="1" max="1" width="9.44140625" style="29" hidden="1" customWidth="1"/>
    <col min="2" max="2" width="9.21875" style="24" hidden="1" customWidth="1"/>
    <col min="3" max="3" width="3.109375" style="14" bestFit="1" customWidth="1"/>
    <col min="4" max="4" width="36.6640625" style="1" customWidth="1"/>
    <col min="5" max="5" width="6.6640625" style="1" customWidth="1"/>
    <col min="6" max="26" width="7.77734375" style="1" customWidth="1"/>
    <col min="27" max="27" width="8" style="1" customWidth="1"/>
    <col min="28" max="16384" width="8.88671875" style="1"/>
  </cols>
  <sheetData>
    <row r="1" spans="1:156" s="13" customFormat="1" ht="20.100000000000001" customHeight="1" x14ac:dyDescent="0.15">
      <c r="A1" s="29" t="s">
        <v>66</v>
      </c>
      <c r="B1" s="24" t="s">
        <v>510</v>
      </c>
      <c r="C1" s="253" t="s">
        <v>69</v>
      </c>
      <c r="D1" s="254"/>
      <c r="E1" s="254"/>
      <c r="F1" s="254"/>
      <c r="G1" s="254"/>
      <c r="H1" s="254"/>
      <c r="I1" s="254"/>
      <c r="J1" s="254"/>
      <c r="K1" s="254"/>
      <c r="L1" s="254"/>
      <c r="M1" s="254"/>
      <c r="N1" s="254"/>
      <c r="O1" s="254"/>
      <c r="P1" s="254"/>
      <c r="Q1" s="254"/>
      <c r="R1" s="254"/>
      <c r="S1" s="254"/>
      <c r="T1" s="254"/>
      <c r="U1" s="254"/>
      <c r="V1" s="254"/>
      <c r="W1" s="254"/>
      <c r="X1" s="254"/>
      <c r="Y1" s="254"/>
      <c r="Z1" s="254"/>
    </row>
    <row r="2" spans="1:156" s="13" customFormat="1" ht="20.100000000000001" customHeight="1" x14ac:dyDescent="0.15">
      <c r="A2" s="29"/>
      <c r="B2" s="29" t="s">
        <v>511</v>
      </c>
      <c r="C2" s="19"/>
      <c r="D2" s="36"/>
      <c r="E2" s="36"/>
      <c r="F2" s="17" t="s">
        <v>330</v>
      </c>
      <c r="G2" s="17" t="s">
        <v>331</v>
      </c>
      <c r="H2" s="15" t="s">
        <v>332</v>
      </c>
      <c r="I2" s="15" t="s">
        <v>333</v>
      </c>
      <c r="J2" s="15" t="s">
        <v>334</v>
      </c>
      <c r="K2" s="15"/>
      <c r="L2" s="15"/>
      <c r="M2" s="15"/>
      <c r="N2" s="15"/>
      <c r="O2" s="15" t="s">
        <v>335</v>
      </c>
      <c r="P2" s="15" t="s">
        <v>335</v>
      </c>
      <c r="Q2" s="15"/>
      <c r="R2" s="15"/>
      <c r="S2" s="15"/>
      <c r="T2" s="15"/>
      <c r="U2" s="15"/>
      <c r="V2" s="15"/>
      <c r="W2" s="15"/>
      <c r="X2" s="15"/>
      <c r="Y2" s="15"/>
      <c r="Z2" s="15"/>
    </row>
    <row r="3" spans="1:156" s="13" customFormat="1" ht="20.100000000000001" customHeight="1" x14ac:dyDescent="0.15">
      <c r="A3" s="30"/>
      <c r="B3" s="29"/>
      <c r="C3" s="4" t="s">
        <v>336</v>
      </c>
      <c r="D3" s="4" t="s">
        <v>337</v>
      </c>
      <c r="E3" s="4" t="s">
        <v>338</v>
      </c>
      <c r="F3" s="11" t="s">
        <v>339</v>
      </c>
      <c r="G3" s="11" t="s">
        <v>340</v>
      </c>
      <c r="H3" s="4" t="s">
        <v>341</v>
      </c>
      <c r="I3" s="4" t="s">
        <v>342</v>
      </c>
      <c r="J3" s="4" t="s">
        <v>343</v>
      </c>
      <c r="K3" s="4" t="s">
        <v>344</v>
      </c>
      <c r="L3" s="4" t="s">
        <v>345</v>
      </c>
      <c r="M3" s="4" t="s">
        <v>81</v>
      </c>
      <c r="N3" s="4" t="s">
        <v>83</v>
      </c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156" s="13" customFormat="1" ht="20.100000000000001" customHeight="1" x14ac:dyDescent="0.15">
      <c r="A4" s="30"/>
      <c r="B4" s="29"/>
      <c r="C4" s="20"/>
      <c r="D4" s="20"/>
      <c r="E4" s="20"/>
      <c r="F4" s="18" t="s">
        <v>346</v>
      </c>
      <c r="G4" s="18" t="s">
        <v>347</v>
      </c>
      <c r="H4" s="16" t="s">
        <v>348</v>
      </c>
      <c r="I4" s="16" t="s">
        <v>349</v>
      </c>
      <c r="J4" s="16" t="s">
        <v>350</v>
      </c>
      <c r="K4" s="16"/>
      <c r="L4" s="16"/>
      <c r="M4" s="16"/>
      <c r="N4" s="16"/>
      <c r="O4" s="16" t="s">
        <v>351</v>
      </c>
      <c r="P4" s="16" t="s">
        <v>352</v>
      </c>
      <c r="Q4" s="16"/>
      <c r="R4" s="16"/>
      <c r="S4" s="16"/>
      <c r="T4" s="16"/>
      <c r="U4" s="16"/>
      <c r="V4" s="16"/>
      <c r="W4" s="16"/>
      <c r="X4" s="16"/>
      <c r="Y4" s="16"/>
      <c r="Z4" s="16"/>
    </row>
    <row r="5" spans="1:156" s="8" customFormat="1" ht="20.100000000000001" customHeight="1" x14ac:dyDescent="0.15">
      <c r="A5" s="30"/>
      <c r="B5" s="24"/>
      <c r="C5" s="15"/>
      <c r="D5" s="27" t="s">
        <v>70</v>
      </c>
      <c r="E5" s="6"/>
      <c r="F5" s="34"/>
      <c r="G5" s="34"/>
      <c r="H5" s="34"/>
      <c r="I5" s="34"/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1"/>
      <c r="AB5" s="31"/>
      <c r="AC5" s="31"/>
      <c r="AD5" s="31"/>
      <c r="AE5" s="31"/>
      <c r="AF5" s="31"/>
      <c r="AG5" s="31"/>
      <c r="AH5" s="31"/>
      <c r="AI5" s="31"/>
      <c r="AJ5" s="31"/>
      <c r="AK5" s="31"/>
      <c r="AL5" s="31"/>
      <c r="AM5" s="31"/>
      <c r="AN5" s="31"/>
      <c r="AO5" s="31"/>
      <c r="AP5" s="31"/>
      <c r="AQ5" s="31"/>
      <c r="AR5" s="31"/>
      <c r="AS5" s="31"/>
      <c r="AT5" s="31"/>
      <c r="AU5" s="31"/>
      <c r="AV5" s="31"/>
      <c r="AW5" s="31"/>
      <c r="AX5" s="31"/>
      <c r="AY5" s="31"/>
      <c r="AZ5" s="31"/>
      <c r="BA5" s="31"/>
      <c r="BB5" s="31"/>
      <c r="BC5" s="31"/>
      <c r="BD5" s="31"/>
      <c r="BE5" s="31"/>
      <c r="BF5" s="31"/>
      <c r="BG5" s="31"/>
      <c r="BH5" s="31"/>
      <c r="BI5" s="31"/>
      <c r="BJ5" s="31"/>
      <c r="BK5" s="31"/>
      <c r="BL5" s="31"/>
      <c r="BM5" s="31"/>
      <c r="BN5" s="31"/>
      <c r="BO5" s="31"/>
      <c r="BP5" s="31"/>
      <c r="BQ5" s="31"/>
      <c r="BR5" s="31"/>
      <c r="BS5" s="31"/>
      <c r="BT5" s="31"/>
      <c r="BU5" s="31"/>
      <c r="BV5" s="31"/>
      <c r="BW5" s="31"/>
      <c r="BX5" s="31"/>
      <c r="BY5" s="31"/>
      <c r="BZ5" s="31"/>
      <c r="CA5" s="31"/>
      <c r="CB5" s="31"/>
      <c r="CC5" s="31"/>
      <c r="CD5" s="31"/>
      <c r="CE5" s="31"/>
      <c r="CF5" s="31"/>
      <c r="CG5" s="31"/>
      <c r="CH5" s="31"/>
      <c r="CI5" s="31"/>
      <c r="CJ5" s="31"/>
      <c r="CK5" s="31"/>
      <c r="CL5" s="31"/>
      <c r="CM5" s="31"/>
      <c r="CN5" s="31"/>
      <c r="CO5" s="31"/>
      <c r="CP5" s="31"/>
      <c r="CQ5" s="31"/>
      <c r="CR5" s="31"/>
      <c r="CS5" s="31"/>
      <c r="CT5" s="31"/>
      <c r="CU5" s="31"/>
      <c r="CV5" s="31"/>
      <c r="CW5" s="31"/>
      <c r="CX5" s="31"/>
      <c r="CY5" s="31"/>
      <c r="CZ5" s="31"/>
      <c r="DA5" s="31"/>
      <c r="DB5" s="31"/>
      <c r="DC5" s="31"/>
      <c r="DD5" s="31"/>
      <c r="DE5" s="31"/>
      <c r="DF5" s="31"/>
      <c r="DG5" s="31"/>
      <c r="DH5" s="31"/>
      <c r="DI5" s="31"/>
      <c r="DJ5" s="31"/>
      <c r="DK5" s="31"/>
      <c r="DL5" s="31"/>
      <c r="DM5" s="31"/>
      <c r="DN5" s="31"/>
      <c r="DO5" s="31"/>
      <c r="DP5" s="31"/>
      <c r="DQ5" s="31"/>
      <c r="DR5" s="31"/>
      <c r="DS5" s="31"/>
      <c r="DT5" s="31"/>
      <c r="DU5" s="31"/>
      <c r="DV5" s="31"/>
      <c r="DW5" s="31"/>
      <c r="DX5" s="31"/>
      <c r="DY5" s="31"/>
      <c r="DZ5" s="31"/>
      <c r="EA5" s="31"/>
      <c r="EB5" s="31"/>
      <c r="EC5" s="31"/>
      <c r="ED5" s="31"/>
      <c r="EE5" s="31"/>
      <c r="EF5" s="31"/>
      <c r="EG5" s="31"/>
      <c r="EH5" s="31"/>
      <c r="EI5" s="31"/>
      <c r="EJ5" s="31"/>
      <c r="EK5" s="31"/>
      <c r="EL5" s="31"/>
      <c r="EM5" s="31"/>
      <c r="EN5" s="31"/>
      <c r="EO5" s="31"/>
      <c r="EP5" s="31"/>
      <c r="EQ5" s="31"/>
      <c r="ER5" s="31"/>
      <c r="ES5" s="31"/>
      <c r="ET5" s="31"/>
      <c r="EU5" s="31"/>
      <c r="EV5" s="31"/>
      <c r="EW5" s="31"/>
      <c r="EX5" s="31"/>
      <c r="EY5" s="31"/>
      <c r="EZ5" s="31"/>
    </row>
    <row r="6" spans="1:156" s="8" customFormat="1" ht="20.100000000000001" customHeight="1" x14ac:dyDescent="0.15">
      <c r="A6" s="30"/>
      <c r="B6" s="24"/>
      <c r="C6" s="5" t="s">
        <v>68</v>
      </c>
      <c r="D6" s="32"/>
      <c r="E6" s="26" t="str">
        <f>IF(egTextCal(D6)&lt;&gt;0, egTextCal(D6),"")</f>
        <v/>
      </c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31"/>
      <c r="AB6" s="31"/>
      <c r="AC6" s="31"/>
      <c r="AD6" s="31"/>
      <c r="AE6" s="31"/>
      <c r="AF6" s="31"/>
      <c r="AG6" s="31"/>
      <c r="AH6" s="31"/>
      <c r="AI6" s="31"/>
      <c r="AJ6" s="31"/>
      <c r="AK6" s="31"/>
      <c r="AL6" s="31"/>
      <c r="AM6" s="31"/>
      <c r="AN6" s="31"/>
      <c r="AO6" s="31"/>
      <c r="AP6" s="31"/>
      <c r="AQ6" s="31"/>
      <c r="AR6" s="31"/>
      <c r="AS6" s="31"/>
      <c r="AT6" s="31"/>
      <c r="AU6" s="31"/>
      <c r="AV6" s="31"/>
      <c r="AW6" s="31"/>
      <c r="AX6" s="31"/>
      <c r="AY6" s="31"/>
      <c r="AZ6" s="31"/>
      <c r="BA6" s="31"/>
      <c r="BB6" s="31"/>
      <c r="BC6" s="31"/>
      <c r="BD6" s="31"/>
      <c r="BE6" s="31"/>
      <c r="BF6" s="31"/>
      <c r="BG6" s="31"/>
      <c r="BH6" s="31"/>
      <c r="BI6" s="31"/>
      <c r="BJ6" s="31"/>
      <c r="BK6" s="31"/>
      <c r="BL6" s="31"/>
      <c r="BM6" s="31"/>
      <c r="BN6" s="31"/>
      <c r="BO6" s="31"/>
      <c r="BP6" s="31"/>
      <c r="BQ6" s="31"/>
      <c r="BR6" s="31"/>
      <c r="BS6" s="31"/>
      <c r="BT6" s="31"/>
      <c r="BU6" s="31"/>
      <c r="BV6" s="31"/>
      <c r="BW6" s="31"/>
      <c r="BX6" s="31"/>
      <c r="BY6" s="31"/>
      <c r="BZ6" s="31"/>
      <c r="CA6" s="31"/>
      <c r="CB6" s="31"/>
      <c r="CC6" s="31"/>
      <c r="CD6" s="31"/>
      <c r="CE6" s="31"/>
      <c r="CF6" s="31"/>
      <c r="CG6" s="31"/>
      <c r="CH6" s="31"/>
      <c r="CI6" s="31"/>
      <c r="CJ6" s="31"/>
      <c r="CK6" s="31"/>
      <c r="CL6" s="31"/>
      <c r="CM6" s="31"/>
      <c r="CN6" s="31"/>
      <c r="CO6" s="31"/>
      <c r="CP6" s="31"/>
      <c r="CQ6" s="31"/>
      <c r="CR6" s="31"/>
      <c r="CS6" s="31"/>
      <c r="CT6" s="31"/>
      <c r="CU6" s="31"/>
      <c r="CV6" s="31"/>
      <c r="CW6" s="31"/>
      <c r="CX6" s="31"/>
      <c r="CY6" s="31"/>
      <c r="CZ6" s="31"/>
      <c r="DA6" s="31"/>
      <c r="DB6" s="31"/>
      <c r="DC6" s="31"/>
      <c r="DD6" s="31"/>
      <c r="DE6" s="31"/>
      <c r="DF6" s="31"/>
      <c r="DG6" s="31"/>
      <c r="DH6" s="31"/>
      <c r="DI6" s="31"/>
      <c r="DJ6" s="31"/>
      <c r="DK6" s="31"/>
      <c r="DL6" s="31"/>
      <c r="DM6" s="31"/>
      <c r="DN6" s="31"/>
      <c r="DO6" s="31"/>
      <c r="DP6" s="31"/>
      <c r="DQ6" s="31"/>
      <c r="DR6" s="31"/>
      <c r="DS6" s="31"/>
      <c r="DT6" s="31"/>
      <c r="DU6" s="31"/>
      <c r="DV6" s="31"/>
      <c r="DW6" s="31"/>
      <c r="DX6" s="31"/>
      <c r="DY6" s="31"/>
      <c r="DZ6" s="31"/>
      <c r="EA6" s="31"/>
      <c r="EB6" s="31"/>
      <c r="EC6" s="31"/>
      <c r="ED6" s="31"/>
      <c r="EE6" s="31"/>
      <c r="EF6" s="31"/>
      <c r="EG6" s="31"/>
      <c r="EH6" s="31"/>
      <c r="EI6" s="31"/>
      <c r="EJ6" s="31"/>
      <c r="EK6" s="31"/>
      <c r="EL6" s="31"/>
      <c r="EM6" s="31"/>
      <c r="EN6" s="31"/>
      <c r="EO6" s="31"/>
      <c r="EP6" s="31"/>
      <c r="EQ6" s="31"/>
      <c r="ER6" s="31"/>
      <c r="ES6" s="31"/>
      <c r="ET6" s="31"/>
      <c r="EU6" s="31"/>
      <c r="EV6" s="31"/>
      <c r="EW6" s="31"/>
      <c r="EX6" s="31"/>
      <c r="EY6" s="31"/>
      <c r="EZ6" s="31"/>
    </row>
    <row r="7" spans="1:156" s="8" customFormat="1" ht="20.100000000000001" customHeight="1" x14ac:dyDescent="0.15">
      <c r="A7" s="30"/>
      <c r="B7" s="24"/>
      <c r="C7" s="15"/>
      <c r="D7" s="28" t="s">
        <v>71</v>
      </c>
      <c r="E7" s="7"/>
      <c r="F7" s="35"/>
      <c r="G7" s="35"/>
      <c r="H7" s="35"/>
      <c r="I7" s="35"/>
      <c r="J7" s="35"/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1"/>
      <c r="AB7" s="31"/>
      <c r="AC7" s="31"/>
      <c r="AD7" s="31"/>
      <c r="AE7" s="31"/>
      <c r="AF7" s="31"/>
      <c r="AG7" s="31"/>
      <c r="AH7" s="31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  <c r="AY7" s="31"/>
      <c r="AZ7" s="31"/>
      <c r="BA7" s="31"/>
      <c r="BB7" s="31"/>
      <c r="BC7" s="31"/>
      <c r="BD7" s="31"/>
      <c r="BE7" s="31"/>
      <c r="BF7" s="31"/>
      <c r="BG7" s="31"/>
      <c r="BH7" s="31"/>
      <c r="BI7" s="31"/>
      <c r="BJ7" s="31"/>
      <c r="BK7" s="31"/>
      <c r="BL7" s="31"/>
      <c r="BM7" s="31"/>
      <c r="BN7" s="31"/>
      <c r="BO7" s="31"/>
      <c r="BP7" s="31"/>
      <c r="BQ7" s="31"/>
      <c r="BR7" s="31"/>
      <c r="BS7" s="31"/>
      <c r="BT7" s="31"/>
      <c r="BU7" s="31"/>
      <c r="BV7" s="31"/>
      <c r="BW7" s="31"/>
      <c r="BX7" s="31"/>
      <c r="BY7" s="31"/>
      <c r="BZ7" s="31"/>
      <c r="CA7" s="31"/>
      <c r="CB7" s="31"/>
      <c r="CC7" s="31"/>
      <c r="CD7" s="31"/>
      <c r="CE7" s="31"/>
      <c r="CF7" s="31"/>
      <c r="CG7" s="31"/>
      <c r="CH7" s="31"/>
      <c r="CI7" s="31"/>
      <c r="CJ7" s="31"/>
      <c r="CK7" s="31"/>
      <c r="CL7" s="31"/>
      <c r="CM7" s="31"/>
      <c r="CN7" s="31"/>
      <c r="CO7" s="31"/>
      <c r="CP7" s="31"/>
      <c r="CQ7" s="31"/>
      <c r="CR7" s="31"/>
      <c r="CS7" s="31"/>
      <c r="CT7" s="31"/>
      <c r="CU7" s="31"/>
      <c r="CV7" s="31"/>
      <c r="CW7" s="31"/>
      <c r="CX7" s="31"/>
      <c r="CY7" s="31"/>
      <c r="CZ7" s="31"/>
      <c r="DA7" s="31"/>
      <c r="DB7" s="31"/>
      <c r="DC7" s="31"/>
      <c r="DD7" s="31"/>
      <c r="DE7" s="31"/>
      <c r="DF7" s="31"/>
      <c r="DG7" s="31"/>
      <c r="DH7" s="31"/>
      <c r="DI7" s="31"/>
      <c r="DJ7" s="31"/>
      <c r="DK7" s="31"/>
      <c r="DL7" s="31"/>
      <c r="DM7" s="31"/>
      <c r="DN7" s="31"/>
      <c r="DO7" s="31"/>
      <c r="DP7" s="31"/>
      <c r="DQ7" s="31"/>
      <c r="DR7" s="31"/>
      <c r="DS7" s="31"/>
      <c r="DT7" s="31"/>
      <c r="DU7" s="31"/>
      <c r="DV7" s="31"/>
      <c r="DW7" s="31"/>
      <c r="DX7" s="31"/>
      <c r="DY7" s="31"/>
      <c r="DZ7" s="31"/>
      <c r="EA7" s="31"/>
      <c r="EB7" s="31"/>
      <c r="EC7" s="31"/>
      <c r="ED7" s="31"/>
      <c r="EE7" s="31"/>
      <c r="EF7" s="31"/>
      <c r="EG7" s="31"/>
      <c r="EH7" s="31"/>
      <c r="EI7" s="31"/>
      <c r="EJ7" s="31"/>
      <c r="EK7" s="31"/>
      <c r="EL7" s="31"/>
      <c r="EM7" s="31"/>
      <c r="EN7" s="31"/>
      <c r="EO7" s="31"/>
      <c r="EP7" s="31"/>
      <c r="EQ7" s="31"/>
      <c r="ER7" s="31"/>
      <c r="ES7" s="31"/>
      <c r="ET7" s="31"/>
      <c r="EU7" s="31"/>
      <c r="EV7" s="31"/>
      <c r="EW7" s="31"/>
      <c r="EX7" s="31"/>
      <c r="EY7" s="31"/>
      <c r="EZ7" s="31"/>
    </row>
    <row r="8" spans="1:156" s="8" customFormat="1" ht="20.100000000000001" customHeight="1" x14ac:dyDescent="0.15">
      <c r="A8" s="30"/>
      <c r="B8" s="24"/>
      <c r="C8" s="5" t="s">
        <v>74</v>
      </c>
      <c r="D8" s="33"/>
      <c r="E8" s="26" t="str">
        <f>IF(egTextCal(D8)&lt;&gt;0, egTextCal(D8),"")</f>
        <v/>
      </c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31"/>
      <c r="AB8" s="31"/>
      <c r="AC8" s="31"/>
      <c r="AD8" s="31"/>
      <c r="AE8" s="31"/>
      <c r="AF8" s="31"/>
      <c r="AG8" s="31"/>
      <c r="AH8" s="31"/>
      <c r="AI8" s="31"/>
      <c r="AJ8" s="31"/>
      <c r="AK8" s="31"/>
      <c r="AL8" s="31"/>
      <c r="AM8" s="31"/>
      <c r="AN8" s="31"/>
      <c r="AO8" s="31"/>
      <c r="AP8" s="31"/>
      <c r="AQ8" s="31"/>
      <c r="AR8" s="31"/>
      <c r="AS8" s="31"/>
      <c r="AT8" s="31"/>
      <c r="AU8" s="31"/>
      <c r="AV8" s="31"/>
      <c r="AW8" s="31"/>
      <c r="AX8" s="31"/>
      <c r="AY8" s="31"/>
      <c r="AZ8" s="31"/>
      <c r="BA8" s="31"/>
      <c r="BB8" s="31"/>
      <c r="BC8" s="31"/>
      <c r="BD8" s="31"/>
      <c r="BE8" s="31"/>
      <c r="BF8" s="31"/>
      <c r="BG8" s="31"/>
      <c r="BH8" s="31"/>
      <c r="BI8" s="31"/>
      <c r="BJ8" s="31"/>
      <c r="BK8" s="31"/>
      <c r="BL8" s="31"/>
      <c r="BM8" s="31"/>
      <c r="BN8" s="31"/>
      <c r="BO8" s="31"/>
      <c r="BP8" s="31"/>
      <c r="BQ8" s="31"/>
      <c r="BR8" s="31"/>
      <c r="BS8" s="31"/>
      <c r="BT8" s="31"/>
      <c r="BU8" s="31"/>
      <c r="BV8" s="31"/>
      <c r="BW8" s="31"/>
      <c r="BX8" s="31"/>
      <c r="BY8" s="31"/>
      <c r="BZ8" s="31"/>
      <c r="CA8" s="31"/>
      <c r="CB8" s="31"/>
      <c r="CC8" s="31"/>
      <c r="CD8" s="31"/>
      <c r="CE8" s="31"/>
      <c r="CF8" s="31"/>
      <c r="CG8" s="31"/>
      <c r="CH8" s="31"/>
      <c r="CI8" s="31"/>
      <c r="CJ8" s="31"/>
      <c r="CK8" s="31"/>
      <c r="CL8" s="31"/>
      <c r="CM8" s="31"/>
      <c r="CN8" s="31"/>
      <c r="CO8" s="31"/>
      <c r="CP8" s="31"/>
      <c r="CQ8" s="31"/>
      <c r="CR8" s="31"/>
      <c r="CS8" s="31"/>
      <c r="CT8" s="31"/>
      <c r="CU8" s="31"/>
      <c r="CV8" s="31"/>
      <c r="CW8" s="31"/>
      <c r="CX8" s="31"/>
      <c r="CY8" s="31"/>
      <c r="CZ8" s="31"/>
      <c r="DA8" s="31"/>
      <c r="DB8" s="31"/>
      <c r="DC8" s="31"/>
      <c r="DD8" s="31"/>
      <c r="DE8" s="31"/>
      <c r="DF8" s="31"/>
      <c r="DG8" s="31"/>
      <c r="DH8" s="31"/>
      <c r="DI8" s="31"/>
      <c r="DJ8" s="31"/>
      <c r="DK8" s="31"/>
      <c r="DL8" s="31"/>
      <c r="DM8" s="31"/>
      <c r="DN8" s="31"/>
      <c r="DO8" s="31"/>
      <c r="DP8" s="31"/>
      <c r="DQ8" s="31"/>
      <c r="DR8" s="31"/>
      <c r="DS8" s="31"/>
      <c r="DT8" s="31"/>
      <c r="DU8" s="31"/>
      <c r="DV8" s="31"/>
      <c r="DW8" s="31"/>
      <c r="DX8" s="31"/>
      <c r="DY8" s="31"/>
      <c r="DZ8" s="31"/>
      <c r="EA8" s="31"/>
      <c r="EB8" s="31"/>
      <c r="EC8" s="31"/>
      <c r="ED8" s="31"/>
      <c r="EE8" s="31"/>
      <c r="EF8" s="31"/>
      <c r="EG8" s="31"/>
      <c r="EH8" s="31"/>
      <c r="EI8" s="31"/>
      <c r="EJ8" s="31"/>
      <c r="EK8" s="31"/>
      <c r="EL8" s="31"/>
      <c r="EM8" s="31"/>
      <c r="EN8" s="31"/>
      <c r="EO8" s="31"/>
      <c r="EP8" s="31"/>
      <c r="EQ8" s="31"/>
      <c r="ER8" s="31"/>
      <c r="ES8" s="31"/>
      <c r="ET8" s="31"/>
      <c r="EU8" s="31"/>
      <c r="EV8" s="31"/>
      <c r="EW8" s="31"/>
      <c r="EX8" s="31"/>
      <c r="EY8" s="31"/>
      <c r="EZ8" s="31"/>
    </row>
    <row r="9" spans="1:156" s="8" customFormat="1" ht="20.100000000000001" customHeight="1" x14ac:dyDescent="0.15">
      <c r="A9" s="30"/>
      <c r="B9" s="24"/>
      <c r="C9" s="15"/>
      <c r="D9" s="28" t="s">
        <v>72</v>
      </c>
      <c r="E9" s="7"/>
      <c r="F9" s="35"/>
      <c r="G9" s="35"/>
      <c r="H9" s="35"/>
      <c r="I9" s="35"/>
      <c r="J9" s="35"/>
      <c r="K9" s="35"/>
      <c r="L9" s="35"/>
      <c r="M9" s="35"/>
      <c r="N9" s="35"/>
      <c r="O9" s="35"/>
      <c r="P9" s="35"/>
      <c r="Q9" s="35"/>
      <c r="R9" s="35"/>
      <c r="S9" s="35"/>
      <c r="T9" s="35"/>
      <c r="U9" s="35"/>
      <c r="V9" s="35"/>
      <c r="W9" s="35"/>
      <c r="X9" s="35"/>
      <c r="Y9" s="35"/>
      <c r="Z9" s="35"/>
      <c r="AA9" s="31"/>
      <c r="AB9" s="31"/>
      <c r="AC9" s="31"/>
      <c r="AD9" s="31"/>
      <c r="AE9" s="31"/>
      <c r="AF9" s="31"/>
      <c r="AG9" s="31"/>
      <c r="AH9" s="31"/>
      <c r="AI9" s="31"/>
      <c r="AJ9" s="31"/>
      <c r="AK9" s="31"/>
      <c r="AL9" s="31"/>
      <c r="AM9" s="31"/>
      <c r="AN9" s="31"/>
      <c r="AO9" s="31"/>
      <c r="AP9" s="31"/>
      <c r="AQ9" s="31"/>
      <c r="AR9" s="31"/>
      <c r="AS9" s="31"/>
      <c r="AT9" s="31"/>
      <c r="AU9" s="31"/>
      <c r="AV9" s="31"/>
      <c r="AW9" s="31"/>
      <c r="AX9" s="31"/>
      <c r="AY9" s="31"/>
      <c r="AZ9" s="31"/>
      <c r="BA9" s="31"/>
      <c r="BB9" s="31"/>
      <c r="BC9" s="31"/>
      <c r="BD9" s="31"/>
      <c r="BE9" s="31"/>
      <c r="BF9" s="31"/>
      <c r="BG9" s="31"/>
      <c r="BH9" s="31"/>
      <c r="BI9" s="31"/>
      <c r="BJ9" s="31"/>
      <c r="BK9" s="31"/>
      <c r="BL9" s="31"/>
      <c r="BM9" s="31"/>
      <c r="BN9" s="31"/>
      <c r="BO9" s="31"/>
      <c r="BP9" s="31"/>
      <c r="BQ9" s="31"/>
      <c r="BR9" s="31"/>
      <c r="BS9" s="31"/>
      <c r="BT9" s="31"/>
      <c r="BU9" s="31"/>
      <c r="BV9" s="31"/>
      <c r="BW9" s="31"/>
      <c r="BX9" s="31"/>
      <c r="BY9" s="31"/>
      <c r="BZ9" s="31"/>
      <c r="CA9" s="31"/>
      <c r="CB9" s="31"/>
      <c r="CC9" s="31"/>
      <c r="CD9" s="31"/>
      <c r="CE9" s="31"/>
      <c r="CF9" s="31"/>
      <c r="CG9" s="31"/>
      <c r="CH9" s="31"/>
      <c r="CI9" s="31"/>
      <c r="CJ9" s="31"/>
      <c r="CK9" s="31"/>
      <c r="CL9" s="31"/>
      <c r="CM9" s="31"/>
      <c r="CN9" s="31"/>
      <c r="CO9" s="31"/>
      <c r="CP9" s="31"/>
      <c r="CQ9" s="31"/>
      <c r="CR9" s="31"/>
      <c r="CS9" s="31"/>
      <c r="CT9" s="31"/>
      <c r="CU9" s="31"/>
      <c r="CV9" s="31"/>
      <c r="CW9" s="31"/>
      <c r="CX9" s="31"/>
      <c r="CY9" s="31"/>
      <c r="CZ9" s="31"/>
      <c r="DA9" s="31"/>
      <c r="DB9" s="31"/>
      <c r="DC9" s="31"/>
      <c r="DD9" s="31"/>
      <c r="DE9" s="31"/>
      <c r="DF9" s="31"/>
      <c r="DG9" s="31"/>
      <c r="DH9" s="31"/>
      <c r="DI9" s="31"/>
      <c r="DJ9" s="31"/>
      <c r="DK9" s="31"/>
      <c r="DL9" s="31"/>
      <c r="DM9" s="31"/>
      <c r="DN9" s="31"/>
      <c r="DO9" s="31"/>
      <c r="DP9" s="31"/>
      <c r="DQ9" s="31"/>
      <c r="DR9" s="31"/>
      <c r="DS9" s="31"/>
      <c r="DT9" s="31"/>
      <c r="DU9" s="31"/>
      <c r="DV9" s="31"/>
      <c r="DW9" s="31"/>
      <c r="DX9" s="31"/>
      <c r="DY9" s="31"/>
      <c r="DZ9" s="31"/>
      <c r="EA9" s="31"/>
      <c r="EB9" s="31"/>
      <c r="EC9" s="31"/>
      <c r="ED9" s="31"/>
      <c r="EE9" s="31"/>
      <c r="EF9" s="31"/>
      <c r="EG9" s="31"/>
      <c r="EH9" s="31"/>
      <c r="EI9" s="31"/>
      <c r="EJ9" s="31"/>
      <c r="EK9" s="31"/>
      <c r="EL9" s="31"/>
      <c r="EM9" s="31"/>
      <c r="EN9" s="31"/>
      <c r="EO9" s="31"/>
      <c r="EP9" s="31"/>
      <c r="EQ9" s="31"/>
      <c r="ER9" s="31"/>
      <c r="ES9" s="31"/>
      <c r="ET9" s="31"/>
      <c r="EU9" s="31"/>
      <c r="EV9" s="31"/>
      <c r="EW9" s="31"/>
      <c r="EX9" s="31"/>
      <c r="EY9" s="31"/>
      <c r="EZ9" s="31"/>
    </row>
    <row r="10" spans="1:156" s="8" customFormat="1" ht="20.100000000000001" customHeight="1" x14ac:dyDescent="0.15">
      <c r="A10" s="30"/>
      <c r="B10" s="24"/>
      <c r="C10" s="5" t="s">
        <v>75</v>
      </c>
      <c r="D10" s="33"/>
      <c r="E10" s="26" t="str">
        <f>IF(egTextCal(D10)&lt;&gt;0, egTextCal(D10),"")</f>
        <v/>
      </c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31"/>
      <c r="AB10" s="31"/>
      <c r="AC10" s="31"/>
      <c r="AD10" s="31"/>
      <c r="AE10" s="31"/>
      <c r="AF10" s="31"/>
      <c r="AG10" s="31"/>
      <c r="AH10" s="31"/>
      <c r="AI10" s="31"/>
      <c r="AJ10" s="31"/>
      <c r="AK10" s="31"/>
      <c r="AL10" s="31"/>
      <c r="AM10" s="31"/>
      <c r="AN10" s="31"/>
      <c r="AO10" s="31"/>
      <c r="AP10" s="31"/>
      <c r="AQ10" s="31"/>
      <c r="AR10" s="31"/>
      <c r="AS10" s="31"/>
      <c r="AT10" s="31"/>
      <c r="AU10" s="31"/>
      <c r="AV10" s="31"/>
      <c r="AW10" s="31"/>
      <c r="AX10" s="31"/>
      <c r="AY10" s="31"/>
      <c r="AZ10" s="31"/>
      <c r="BA10" s="31"/>
      <c r="BB10" s="31"/>
      <c r="BC10" s="31"/>
      <c r="BD10" s="31"/>
      <c r="BE10" s="31"/>
      <c r="BF10" s="31"/>
      <c r="BG10" s="31"/>
      <c r="BH10" s="31"/>
      <c r="BI10" s="31"/>
      <c r="BJ10" s="31"/>
      <c r="BK10" s="31"/>
      <c r="BL10" s="31"/>
      <c r="BM10" s="31"/>
      <c r="BN10" s="31"/>
      <c r="BO10" s="31"/>
      <c r="BP10" s="31"/>
      <c r="BQ10" s="31"/>
      <c r="BR10" s="31"/>
      <c r="BS10" s="31"/>
      <c r="BT10" s="31"/>
      <c r="BU10" s="31"/>
      <c r="BV10" s="31"/>
      <c r="BW10" s="31"/>
      <c r="BX10" s="31"/>
      <c r="BY10" s="31"/>
      <c r="BZ10" s="31"/>
      <c r="CA10" s="31"/>
      <c r="CB10" s="31"/>
      <c r="CC10" s="31"/>
      <c r="CD10" s="31"/>
      <c r="CE10" s="31"/>
      <c r="CF10" s="31"/>
      <c r="CG10" s="31"/>
      <c r="CH10" s="31"/>
      <c r="CI10" s="31"/>
      <c r="CJ10" s="31"/>
      <c r="CK10" s="31"/>
      <c r="CL10" s="31"/>
      <c r="CM10" s="31"/>
      <c r="CN10" s="31"/>
      <c r="CO10" s="31"/>
      <c r="CP10" s="31"/>
      <c r="CQ10" s="31"/>
      <c r="CR10" s="31"/>
      <c r="CS10" s="31"/>
      <c r="CT10" s="31"/>
      <c r="CU10" s="31"/>
      <c r="CV10" s="31"/>
      <c r="CW10" s="31"/>
      <c r="CX10" s="31"/>
      <c r="CY10" s="31"/>
      <c r="CZ10" s="31"/>
      <c r="DA10" s="31"/>
      <c r="DB10" s="31"/>
      <c r="DC10" s="31"/>
      <c r="DD10" s="31"/>
      <c r="DE10" s="31"/>
      <c r="DF10" s="31"/>
      <c r="DG10" s="31"/>
      <c r="DH10" s="31"/>
      <c r="DI10" s="31"/>
      <c r="DJ10" s="31"/>
      <c r="DK10" s="31"/>
      <c r="DL10" s="31"/>
      <c r="DM10" s="31"/>
      <c r="DN10" s="31"/>
      <c r="DO10" s="31"/>
      <c r="DP10" s="31"/>
      <c r="DQ10" s="31"/>
      <c r="DR10" s="31"/>
      <c r="DS10" s="31"/>
      <c r="DT10" s="31"/>
      <c r="DU10" s="31"/>
      <c r="DV10" s="31"/>
      <c r="DW10" s="31"/>
      <c r="DX10" s="31"/>
      <c r="DY10" s="31"/>
      <c r="DZ10" s="31"/>
      <c r="EA10" s="31"/>
      <c r="EB10" s="31"/>
      <c r="EC10" s="31"/>
      <c r="ED10" s="31"/>
      <c r="EE10" s="31"/>
      <c r="EF10" s="31"/>
      <c r="EG10" s="31"/>
      <c r="EH10" s="31"/>
      <c r="EI10" s="31"/>
      <c r="EJ10" s="31"/>
      <c r="EK10" s="31"/>
      <c r="EL10" s="31"/>
      <c r="EM10" s="31"/>
      <c r="EN10" s="31"/>
      <c r="EO10" s="31"/>
      <c r="EP10" s="31"/>
      <c r="EQ10" s="31"/>
      <c r="ER10" s="31"/>
      <c r="ES10" s="31"/>
      <c r="ET10" s="31"/>
      <c r="EU10" s="31"/>
      <c r="EV10" s="31"/>
      <c r="EW10" s="31"/>
      <c r="EX10" s="31"/>
      <c r="EY10" s="31"/>
      <c r="EZ10" s="31"/>
    </row>
    <row r="11" spans="1:156" s="8" customFormat="1" ht="20.100000000000001" customHeight="1" x14ac:dyDescent="0.15">
      <c r="A11" s="30"/>
      <c r="B11" s="24"/>
      <c r="C11" s="15"/>
      <c r="D11" s="27" t="s">
        <v>73</v>
      </c>
      <c r="E11" s="6"/>
      <c r="F11" s="35">
        <v>1</v>
      </c>
      <c r="G11" s="35">
        <v>1</v>
      </c>
      <c r="H11" s="35">
        <v>1</v>
      </c>
      <c r="I11" s="35"/>
      <c r="J11" s="35"/>
      <c r="K11" s="35"/>
      <c r="L11" s="35"/>
      <c r="M11" s="35"/>
      <c r="N11" s="35"/>
      <c r="O11" s="35"/>
      <c r="P11" s="35"/>
      <c r="Q11" s="35"/>
      <c r="R11" s="35"/>
      <c r="S11" s="35"/>
      <c r="T11" s="35"/>
      <c r="U11" s="35"/>
      <c r="V11" s="35"/>
      <c r="W11" s="35"/>
      <c r="X11" s="35"/>
      <c r="Y11" s="35"/>
      <c r="Z11" s="35"/>
      <c r="AA11" s="31"/>
      <c r="AB11" s="31"/>
      <c r="AC11" s="31"/>
      <c r="AD11" s="31"/>
      <c r="AE11" s="31"/>
      <c r="AF11" s="31"/>
      <c r="AG11" s="31"/>
      <c r="AH11" s="31"/>
      <c r="AI11" s="31"/>
      <c r="AJ11" s="31"/>
      <c r="AK11" s="31"/>
      <c r="AL11" s="31"/>
      <c r="AM11" s="31"/>
      <c r="AN11" s="31"/>
      <c r="AO11" s="31"/>
      <c r="AP11" s="31"/>
      <c r="AQ11" s="31"/>
      <c r="AR11" s="31"/>
      <c r="AS11" s="31"/>
      <c r="AT11" s="31"/>
      <c r="AU11" s="31"/>
      <c r="AV11" s="31"/>
      <c r="AW11" s="31"/>
      <c r="AX11" s="31"/>
      <c r="AY11" s="31"/>
      <c r="AZ11" s="31"/>
      <c r="BA11" s="31"/>
      <c r="BB11" s="31"/>
      <c r="BC11" s="31"/>
      <c r="BD11" s="31"/>
      <c r="BE11" s="31"/>
      <c r="BF11" s="31"/>
      <c r="BG11" s="31"/>
      <c r="BH11" s="31"/>
      <c r="BI11" s="31"/>
      <c r="BJ11" s="31"/>
      <c r="BK11" s="31"/>
      <c r="BL11" s="31"/>
      <c r="BM11" s="31"/>
      <c r="BN11" s="31"/>
      <c r="BO11" s="31"/>
      <c r="BP11" s="31"/>
      <c r="BQ11" s="31"/>
      <c r="BR11" s="31"/>
      <c r="BS11" s="31"/>
      <c r="BT11" s="31"/>
      <c r="BU11" s="31"/>
      <c r="BV11" s="31"/>
      <c r="BW11" s="31"/>
      <c r="BX11" s="31"/>
      <c r="BY11" s="31"/>
      <c r="BZ11" s="31"/>
      <c r="CA11" s="31"/>
      <c r="CB11" s="31"/>
      <c r="CC11" s="31"/>
      <c r="CD11" s="31"/>
      <c r="CE11" s="31"/>
      <c r="CF11" s="31"/>
      <c r="CG11" s="31"/>
      <c r="CH11" s="31"/>
      <c r="CI11" s="31"/>
      <c r="CJ11" s="31"/>
      <c r="CK11" s="31"/>
      <c r="CL11" s="31"/>
      <c r="CM11" s="31"/>
      <c r="CN11" s="31"/>
      <c r="CO11" s="31"/>
      <c r="CP11" s="31"/>
      <c r="CQ11" s="31"/>
      <c r="CR11" s="31"/>
      <c r="CS11" s="31"/>
      <c r="CT11" s="31"/>
      <c r="CU11" s="31"/>
      <c r="CV11" s="31"/>
      <c r="CW11" s="31"/>
      <c r="CX11" s="31"/>
      <c r="CY11" s="31"/>
      <c r="CZ11" s="31"/>
      <c r="DA11" s="31"/>
      <c r="DB11" s="31"/>
      <c r="DC11" s="31"/>
      <c r="DD11" s="31"/>
      <c r="DE11" s="31"/>
      <c r="DF11" s="31"/>
      <c r="DG11" s="31"/>
      <c r="DH11" s="31"/>
      <c r="DI11" s="31"/>
      <c r="DJ11" s="31"/>
      <c r="DK11" s="31"/>
      <c r="DL11" s="31"/>
      <c r="DM11" s="31"/>
      <c r="DN11" s="31"/>
      <c r="DO11" s="31"/>
      <c r="DP11" s="31"/>
      <c r="DQ11" s="31"/>
      <c r="DR11" s="31"/>
      <c r="DS11" s="31"/>
      <c r="DT11" s="31"/>
      <c r="DU11" s="31"/>
      <c r="DV11" s="31"/>
      <c r="DW11" s="31"/>
      <c r="DX11" s="31"/>
      <c r="DY11" s="31"/>
      <c r="DZ11" s="31"/>
      <c r="EA11" s="31"/>
      <c r="EB11" s="31"/>
      <c r="EC11" s="31"/>
      <c r="ED11" s="31"/>
      <c r="EE11" s="31"/>
      <c r="EF11" s="31"/>
      <c r="EG11" s="31"/>
      <c r="EH11" s="31"/>
      <c r="EI11" s="31"/>
      <c r="EJ11" s="31"/>
      <c r="EK11" s="31"/>
      <c r="EL11" s="31"/>
      <c r="EM11" s="31"/>
      <c r="EN11" s="31"/>
      <c r="EO11" s="31"/>
      <c r="EP11" s="31"/>
      <c r="EQ11" s="31"/>
      <c r="ER11" s="31"/>
      <c r="ES11" s="31"/>
      <c r="ET11" s="31"/>
      <c r="EU11" s="31"/>
      <c r="EV11" s="31"/>
      <c r="EW11" s="31"/>
      <c r="EX11" s="31"/>
      <c r="EY11" s="31"/>
      <c r="EZ11" s="31"/>
    </row>
    <row r="12" spans="1:156" s="8" customFormat="1" ht="20.100000000000001" customHeight="1" x14ac:dyDescent="0.15">
      <c r="A12" s="30"/>
      <c r="B12" s="24"/>
      <c r="C12" s="5" t="s">
        <v>88</v>
      </c>
      <c r="D12" s="51" t="e">
        <f>#REF!</f>
        <v>#REF!</v>
      </c>
      <c r="E12" s="26" t="e">
        <f>IF(egTextCal(D12)&lt;&gt;0, egTextCal(D12),"")</f>
        <v>#VALUE!</v>
      </c>
      <c r="F12" s="25" t="e">
        <f>IF(E12*F11&lt;&gt;0,E12*F11,  )</f>
        <v>#VALUE!</v>
      </c>
      <c r="G12" s="25" t="e">
        <f>IF(E12*G11&lt;&gt;0,E12*G11,  )</f>
        <v>#VALUE!</v>
      </c>
      <c r="H12" s="25" t="e">
        <f>IF(E12*H11&lt;&gt;0,E12*H11,  )</f>
        <v>#VALUE!</v>
      </c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  <c r="AA12" s="31"/>
      <c r="AB12" s="31"/>
      <c r="AC12" s="31"/>
      <c r="AD12" s="31"/>
      <c r="AE12" s="31"/>
      <c r="AF12" s="31"/>
      <c r="AG12" s="31"/>
      <c r="AH12" s="31"/>
      <c r="AI12" s="31"/>
      <c r="AJ12" s="31"/>
      <c r="AK12" s="31"/>
      <c r="AL12" s="31"/>
      <c r="AM12" s="31"/>
      <c r="AN12" s="31"/>
      <c r="AO12" s="31"/>
      <c r="AP12" s="31"/>
      <c r="AQ12" s="31"/>
      <c r="AR12" s="31"/>
      <c r="AS12" s="31"/>
      <c r="AT12" s="31"/>
      <c r="AU12" s="31"/>
      <c r="AV12" s="31"/>
      <c r="AW12" s="31"/>
      <c r="AX12" s="31"/>
      <c r="AY12" s="31"/>
      <c r="AZ12" s="31"/>
      <c r="BA12" s="31"/>
      <c r="BB12" s="31"/>
      <c r="BC12" s="31"/>
      <c r="BD12" s="31"/>
      <c r="BE12" s="31"/>
      <c r="BF12" s="31"/>
      <c r="BG12" s="31"/>
      <c r="BH12" s="31"/>
      <c r="BI12" s="31"/>
      <c r="BJ12" s="31"/>
      <c r="BK12" s="31"/>
      <c r="BL12" s="31"/>
      <c r="BM12" s="31"/>
      <c r="BN12" s="31"/>
      <c r="BO12" s="31"/>
      <c r="BP12" s="31"/>
      <c r="BQ12" s="31"/>
      <c r="BR12" s="31"/>
      <c r="BS12" s="31"/>
      <c r="BT12" s="31"/>
      <c r="BU12" s="31"/>
      <c r="BV12" s="31"/>
      <c r="BW12" s="31"/>
      <c r="BX12" s="31"/>
      <c r="BY12" s="31"/>
      <c r="BZ12" s="31"/>
      <c r="CA12" s="31" t="e">
        <f>F12</f>
        <v>#VALUE!</v>
      </c>
      <c r="CB12" s="31" t="e">
        <f>G12</f>
        <v>#VALUE!</v>
      </c>
      <c r="CC12" s="31" t="e">
        <f>H12</f>
        <v>#VALUE!</v>
      </c>
      <c r="CD12" s="31"/>
      <c r="CE12" s="31"/>
      <c r="CF12" s="31"/>
      <c r="CG12" s="31"/>
      <c r="CH12" s="31"/>
      <c r="CI12" s="31"/>
      <c r="CJ12" s="31"/>
      <c r="CK12" s="31"/>
      <c r="CL12" s="31"/>
      <c r="CM12" s="31"/>
      <c r="CN12" s="31"/>
      <c r="CO12" s="31"/>
      <c r="CP12" s="31"/>
      <c r="CQ12" s="31"/>
      <c r="CR12" s="31"/>
      <c r="CS12" s="31"/>
      <c r="CT12" s="31"/>
      <c r="CU12" s="31"/>
      <c r="CV12" s="31"/>
      <c r="CW12" s="31"/>
      <c r="CX12" s="31"/>
      <c r="CY12" s="31"/>
      <c r="CZ12" s="31"/>
      <c r="DA12" s="31"/>
      <c r="DB12" s="31"/>
      <c r="DC12" s="31"/>
      <c r="DD12" s="31"/>
      <c r="DE12" s="31"/>
      <c r="DF12" s="31"/>
      <c r="DG12" s="31"/>
      <c r="DH12" s="31"/>
      <c r="DI12" s="31"/>
      <c r="DJ12" s="31"/>
      <c r="DK12" s="31"/>
      <c r="DL12" s="31"/>
      <c r="DM12" s="31"/>
      <c r="DN12" s="31"/>
      <c r="DO12" s="31"/>
      <c r="DP12" s="31"/>
      <c r="DQ12" s="31"/>
      <c r="DR12" s="31"/>
      <c r="DS12" s="31"/>
      <c r="DT12" s="31"/>
      <c r="DU12" s="31"/>
      <c r="DV12" s="31"/>
      <c r="DW12" s="31"/>
      <c r="DX12" s="31"/>
      <c r="DY12" s="31"/>
      <c r="DZ12" s="31"/>
      <c r="EA12" s="31"/>
      <c r="EB12" s="31"/>
      <c r="EC12" s="31"/>
      <c r="ED12" s="31"/>
      <c r="EE12" s="31"/>
      <c r="EF12" s="31"/>
      <c r="EG12" s="31"/>
      <c r="EH12" s="31"/>
      <c r="EI12" s="31"/>
      <c r="EJ12" s="31"/>
      <c r="EK12" s="31"/>
      <c r="EL12" s="31"/>
      <c r="EM12" s="31"/>
      <c r="EN12" s="31"/>
      <c r="EO12" s="31"/>
      <c r="EP12" s="31"/>
      <c r="EQ12" s="31"/>
      <c r="ER12" s="31"/>
      <c r="ES12" s="31"/>
      <c r="ET12" s="31"/>
      <c r="EU12" s="31"/>
      <c r="EV12" s="31"/>
      <c r="EW12" s="31"/>
      <c r="EX12" s="31"/>
      <c r="EY12" s="31"/>
      <c r="EZ12" s="31"/>
    </row>
    <row r="13" spans="1:156" s="8" customFormat="1" ht="20.100000000000001" customHeight="1" x14ac:dyDescent="0.15">
      <c r="A13" s="30"/>
      <c r="B13" s="24"/>
      <c r="C13" s="15"/>
      <c r="D13" s="27" t="s">
        <v>76</v>
      </c>
      <c r="E13" s="6"/>
      <c r="F13" s="35"/>
      <c r="G13" s="35"/>
      <c r="H13" s="35"/>
      <c r="I13" s="35"/>
      <c r="J13" s="35"/>
      <c r="K13" s="35"/>
      <c r="L13" s="35"/>
      <c r="M13" s="35"/>
      <c r="N13" s="35"/>
      <c r="O13" s="35"/>
      <c r="P13" s="35"/>
      <c r="Q13" s="35"/>
      <c r="R13" s="35"/>
      <c r="S13" s="35"/>
      <c r="T13" s="35"/>
      <c r="U13" s="35"/>
      <c r="V13" s="35"/>
      <c r="W13" s="35"/>
      <c r="X13" s="35"/>
      <c r="Y13" s="35"/>
      <c r="Z13" s="35"/>
      <c r="AA13" s="31"/>
      <c r="AB13" s="31"/>
      <c r="AC13" s="31"/>
      <c r="AD13" s="31"/>
      <c r="AE13" s="31"/>
      <c r="AF13" s="31"/>
      <c r="AG13" s="31"/>
      <c r="AH13" s="31"/>
      <c r="AI13" s="31"/>
      <c r="AJ13" s="31"/>
      <c r="AK13" s="31"/>
      <c r="AL13" s="31"/>
      <c r="AM13" s="31"/>
      <c r="AN13" s="31"/>
      <c r="AO13" s="31"/>
      <c r="AP13" s="31"/>
      <c r="AQ13" s="31"/>
      <c r="AR13" s="31"/>
      <c r="AS13" s="31"/>
      <c r="AT13" s="31"/>
      <c r="AU13" s="31"/>
      <c r="AV13" s="31"/>
      <c r="AW13" s="31"/>
      <c r="AX13" s="31"/>
      <c r="AY13" s="31"/>
      <c r="AZ13" s="31"/>
      <c r="BA13" s="31"/>
      <c r="BB13" s="31"/>
      <c r="BC13" s="31"/>
      <c r="BD13" s="31"/>
      <c r="BE13" s="31"/>
      <c r="BF13" s="31"/>
      <c r="BG13" s="31"/>
      <c r="BH13" s="31"/>
      <c r="BI13" s="31"/>
      <c r="BJ13" s="31"/>
      <c r="BK13" s="31"/>
      <c r="BL13" s="31"/>
      <c r="BM13" s="31"/>
      <c r="BN13" s="31"/>
      <c r="BO13" s="31"/>
      <c r="BP13" s="31"/>
      <c r="BQ13" s="31"/>
      <c r="BR13" s="31"/>
      <c r="BS13" s="31"/>
      <c r="BT13" s="31"/>
      <c r="BU13" s="31"/>
      <c r="BV13" s="31"/>
      <c r="BW13" s="31"/>
      <c r="BX13" s="31"/>
      <c r="BY13" s="31"/>
      <c r="BZ13" s="31"/>
      <c r="CA13" s="31"/>
      <c r="CB13" s="31"/>
      <c r="CC13" s="31"/>
      <c r="CD13" s="31"/>
      <c r="CE13" s="31"/>
      <c r="CF13" s="31"/>
      <c r="CG13" s="31"/>
      <c r="CH13" s="31"/>
      <c r="CI13" s="31"/>
      <c r="CJ13" s="31"/>
      <c r="CK13" s="31"/>
      <c r="CL13" s="31"/>
      <c r="CM13" s="31"/>
      <c r="CN13" s="31"/>
      <c r="CO13" s="31"/>
      <c r="CP13" s="31"/>
      <c r="CQ13" s="31"/>
      <c r="CR13" s="31"/>
      <c r="CS13" s="31"/>
      <c r="CT13" s="31"/>
      <c r="CU13" s="31"/>
      <c r="CV13" s="31"/>
      <c r="CW13" s="31"/>
      <c r="CX13" s="31"/>
      <c r="CY13" s="31"/>
      <c r="CZ13" s="31"/>
      <c r="DA13" s="31"/>
      <c r="DB13" s="31"/>
      <c r="DC13" s="31"/>
      <c r="DD13" s="31"/>
      <c r="DE13" s="31"/>
      <c r="DF13" s="31"/>
      <c r="DG13" s="31"/>
      <c r="DH13" s="31"/>
      <c r="DI13" s="31"/>
      <c r="DJ13" s="31"/>
      <c r="DK13" s="31"/>
      <c r="DL13" s="31"/>
      <c r="DM13" s="31"/>
      <c r="DN13" s="31"/>
      <c r="DO13" s="31"/>
      <c r="DP13" s="31"/>
      <c r="DQ13" s="31"/>
      <c r="DR13" s="31"/>
      <c r="DS13" s="31"/>
      <c r="DT13" s="31"/>
      <c r="DU13" s="31"/>
      <c r="DV13" s="31"/>
      <c r="DW13" s="31"/>
      <c r="DX13" s="31"/>
      <c r="DY13" s="31"/>
      <c r="DZ13" s="31"/>
      <c r="EA13" s="31"/>
      <c r="EB13" s="31"/>
      <c r="EC13" s="31"/>
      <c r="ED13" s="31"/>
      <c r="EE13" s="31"/>
      <c r="EF13" s="31"/>
      <c r="EG13" s="31"/>
      <c r="EH13" s="31"/>
      <c r="EI13" s="31"/>
      <c r="EJ13" s="31"/>
      <c r="EK13" s="31"/>
      <c r="EL13" s="31"/>
      <c r="EM13" s="31"/>
      <c r="EN13" s="31"/>
      <c r="EO13" s="31"/>
      <c r="EP13" s="31"/>
      <c r="EQ13" s="31"/>
      <c r="ER13" s="31"/>
      <c r="ES13" s="31"/>
      <c r="ET13" s="31"/>
      <c r="EU13" s="31"/>
      <c r="EV13" s="31"/>
      <c r="EW13" s="31"/>
      <c r="EX13" s="31"/>
      <c r="EY13" s="31"/>
      <c r="EZ13" s="31"/>
    </row>
    <row r="14" spans="1:156" s="8" customFormat="1" ht="20.100000000000001" customHeight="1" x14ac:dyDescent="0.15">
      <c r="A14" s="30"/>
      <c r="B14" s="24"/>
      <c r="C14" s="5" t="s">
        <v>132</v>
      </c>
      <c r="D14" s="32"/>
      <c r="E14" s="26" t="str">
        <f>IF(egTextCal(D14)&lt;&gt;0, egTextCal(D14),"")</f>
        <v/>
      </c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  <c r="AA14" s="31"/>
      <c r="AB14" s="31"/>
      <c r="AC14" s="31"/>
      <c r="AD14" s="31"/>
      <c r="AE14" s="31"/>
      <c r="AF14" s="31"/>
      <c r="AG14" s="31"/>
      <c r="AH14" s="31"/>
      <c r="AI14" s="31"/>
      <c r="AJ14" s="31"/>
      <c r="AK14" s="31"/>
      <c r="AL14" s="31"/>
      <c r="AM14" s="31"/>
      <c r="AN14" s="31"/>
      <c r="AO14" s="31"/>
      <c r="AP14" s="31"/>
      <c r="AQ14" s="31"/>
      <c r="AR14" s="31"/>
      <c r="AS14" s="31"/>
      <c r="AT14" s="31"/>
      <c r="AU14" s="31"/>
      <c r="AV14" s="31"/>
      <c r="AW14" s="31"/>
      <c r="AX14" s="31"/>
      <c r="AY14" s="31"/>
      <c r="AZ14" s="31"/>
      <c r="BA14" s="31"/>
      <c r="BB14" s="31"/>
      <c r="BC14" s="31"/>
      <c r="BD14" s="31"/>
      <c r="BE14" s="31"/>
      <c r="BF14" s="31"/>
      <c r="BG14" s="31"/>
      <c r="BH14" s="31"/>
      <c r="BI14" s="31"/>
      <c r="BJ14" s="31"/>
      <c r="BK14" s="31"/>
      <c r="BL14" s="31"/>
      <c r="BM14" s="31"/>
      <c r="BN14" s="31"/>
      <c r="BO14" s="31"/>
      <c r="BP14" s="31"/>
      <c r="BQ14" s="31"/>
      <c r="BR14" s="31"/>
      <c r="BS14" s="31"/>
      <c r="BT14" s="31"/>
      <c r="BU14" s="31"/>
      <c r="BV14" s="31"/>
      <c r="BW14" s="31"/>
      <c r="BX14" s="31"/>
      <c r="BY14" s="31"/>
      <c r="BZ14" s="31"/>
      <c r="CA14" s="31"/>
      <c r="CB14" s="31"/>
      <c r="CC14" s="31"/>
      <c r="CD14" s="31"/>
      <c r="CE14" s="31"/>
      <c r="CF14" s="31"/>
      <c r="CG14" s="31"/>
      <c r="CH14" s="31"/>
      <c r="CI14" s="31"/>
      <c r="CJ14" s="31"/>
      <c r="CK14" s="31"/>
      <c r="CL14" s="31"/>
      <c r="CM14" s="31"/>
      <c r="CN14" s="31"/>
      <c r="CO14" s="31"/>
      <c r="CP14" s="31"/>
      <c r="CQ14" s="31"/>
      <c r="CR14" s="31"/>
      <c r="CS14" s="31"/>
      <c r="CT14" s="31"/>
      <c r="CU14" s="31"/>
      <c r="CV14" s="31"/>
      <c r="CW14" s="31"/>
      <c r="CX14" s="31"/>
      <c r="CY14" s="31"/>
      <c r="CZ14" s="31"/>
      <c r="DA14" s="31"/>
      <c r="DB14" s="31"/>
      <c r="DC14" s="31"/>
      <c r="DD14" s="31"/>
      <c r="DE14" s="31"/>
      <c r="DF14" s="31"/>
      <c r="DG14" s="31"/>
      <c r="DH14" s="31"/>
      <c r="DI14" s="31"/>
      <c r="DJ14" s="31"/>
      <c r="DK14" s="31"/>
      <c r="DL14" s="31"/>
      <c r="DM14" s="31"/>
      <c r="DN14" s="31"/>
      <c r="DO14" s="31"/>
      <c r="DP14" s="31"/>
      <c r="DQ14" s="31"/>
      <c r="DR14" s="31"/>
      <c r="DS14" s="31"/>
      <c r="DT14" s="31"/>
      <c r="DU14" s="31"/>
      <c r="DV14" s="31"/>
      <c r="DW14" s="31"/>
      <c r="DX14" s="31"/>
      <c r="DY14" s="31"/>
      <c r="DZ14" s="31"/>
      <c r="EA14" s="31"/>
      <c r="EB14" s="31"/>
      <c r="EC14" s="31"/>
      <c r="ED14" s="31"/>
      <c r="EE14" s="31"/>
      <c r="EF14" s="31"/>
      <c r="EG14" s="31"/>
      <c r="EH14" s="31"/>
      <c r="EI14" s="31"/>
      <c r="EJ14" s="31"/>
      <c r="EK14" s="31"/>
      <c r="EL14" s="31"/>
      <c r="EM14" s="31"/>
      <c r="EN14" s="31"/>
      <c r="EO14" s="31"/>
      <c r="EP14" s="31"/>
      <c r="EQ14" s="31"/>
      <c r="ER14" s="31"/>
      <c r="ES14" s="31"/>
      <c r="ET14" s="31"/>
      <c r="EU14" s="31"/>
      <c r="EV14" s="31"/>
      <c r="EW14" s="31"/>
      <c r="EX14" s="31"/>
      <c r="EY14" s="31"/>
      <c r="EZ14" s="31"/>
    </row>
    <row r="15" spans="1:156" s="8" customFormat="1" ht="20.100000000000001" customHeight="1" x14ac:dyDescent="0.15">
      <c r="A15" s="30"/>
      <c r="B15" s="24"/>
      <c r="C15" s="15"/>
      <c r="D15" s="27" t="s">
        <v>73</v>
      </c>
      <c r="E15" s="6"/>
      <c r="F15" s="35">
        <v>1</v>
      </c>
      <c r="G15" s="35">
        <v>1</v>
      </c>
      <c r="H15" s="35">
        <v>1</v>
      </c>
      <c r="I15" s="35"/>
      <c r="J15" s="35"/>
      <c r="K15" s="35"/>
      <c r="L15" s="35"/>
      <c r="M15" s="35"/>
      <c r="N15" s="35"/>
      <c r="O15" s="35"/>
      <c r="P15" s="35"/>
      <c r="Q15" s="35"/>
      <c r="R15" s="35"/>
      <c r="S15" s="35"/>
      <c r="T15" s="35"/>
      <c r="U15" s="35"/>
      <c r="V15" s="35"/>
      <c r="W15" s="35"/>
      <c r="X15" s="35"/>
      <c r="Y15" s="35"/>
      <c r="Z15" s="35"/>
      <c r="AA15" s="31"/>
      <c r="AB15" s="31"/>
      <c r="AC15" s="31"/>
      <c r="AD15" s="31"/>
      <c r="AE15" s="31"/>
      <c r="AF15" s="31"/>
      <c r="AG15" s="31"/>
      <c r="AH15" s="31"/>
      <c r="AI15" s="31"/>
      <c r="AJ15" s="31"/>
      <c r="AK15" s="31"/>
      <c r="AL15" s="31"/>
      <c r="AM15" s="31"/>
      <c r="AN15" s="31"/>
      <c r="AO15" s="31"/>
      <c r="AP15" s="31"/>
      <c r="AQ15" s="31"/>
      <c r="AR15" s="31"/>
      <c r="AS15" s="31"/>
      <c r="AT15" s="31"/>
      <c r="AU15" s="31"/>
      <c r="AV15" s="31"/>
      <c r="AW15" s="31"/>
      <c r="AX15" s="31"/>
      <c r="AY15" s="31"/>
      <c r="AZ15" s="31"/>
      <c r="BA15" s="31"/>
      <c r="BB15" s="31"/>
      <c r="BC15" s="31"/>
      <c r="BD15" s="31"/>
      <c r="BE15" s="31"/>
      <c r="BF15" s="31"/>
      <c r="BG15" s="31"/>
      <c r="BH15" s="31"/>
      <c r="BI15" s="31"/>
      <c r="BJ15" s="31"/>
      <c r="BK15" s="31"/>
      <c r="BL15" s="31"/>
      <c r="BM15" s="31"/>
      <c r="BN15" s="31"/>
      <c r="BO15" s="31"/>
      <c r="BP15" s="31"/>
      <c r="BQ15" s="31"/>
      <c r="BR15" s="31"/>
      <c r="BS15" s="31"/>
      <c r="BT15" s="31"/>
      <c r="BU15" s="31"/>
      <c r="BV15" s="31"/>
      <c r="BW15" s="31"/>
      <c r="BX15" s="31"/>
      <c r="BY15" s="31"/>
      <c r="BZ15" s="31"/>
      <c r="CA15" s="31"/>
      <c r="CB15" s="31"/>
      <c r="CC15" s="31"/>
      <c r="CD15" s="31"/>
      <c r="CE15" s="31"/>
      <c r="CF15" s="31"/>
      <c r="CG15" s="31"/>
      <c r="CH15" s="31"/>
      <c r="CI15" s="31"/>
      <c r="CJ15" s="31"/>
      <c r="CK15" s="31"/>
      <c r="CL15" s="31"/>
      <c r="CM15" s="31"/>
      <c r="CN15" s="31"/>
      <c r="CO15" s="31"/>
      <c r="CP15" s="31"/>
      <c r="CQ15" s="31"/>
      <c r="CR15" s="31"/>
      <c r="CS15" s="31"/>
      <c r="CT15" s="31"/>
      <c r="CU15" s="31"/>
      <c r="CV15" s="31"/>
      <c r="CW15" s="31"/>
      <c r="CX15" s="31"/>
      <c r="CY15" s="31"/>
      <c r="CZ15" s="31"/>
      <c r="DA15" s="31"/>
      <c r="DB15" s="31"/>
      <c r="DC15" s="31"/>
      <c r="DD15" s="31"/>
      <c r="DE15" s="31"/>
      <c r="DF15" s="31"/>
      <c r="DG15" s="31"/>
      <c r="DH15" s="31"/>
      <c r="DI15" s="31"/>
      <c r="DJ15" s="31"/>
      <c r="DK15" s="31"/>
      <c r="DL15" s="31"/>
      <c r="DM15" s="31"/>
      <c r="DN15" s="31"/>
      <c r="DO15" s="31"/>
      <c r="DP15" s="31"/>
      <c r="DQ15" s="31"/>
      <c r="DR15" s="31"/>
      <c r="DS15" s="31"/>
      <c r="DT15" s="31"/>
      <c r="DU15" s="31"/>
      <c r="DV15" s="31"/>
      <c r="DW15" s="31"/>
      <c r="DX15" s="31"/>
      <c r="DY15" s="31"/>
      <c r="DZ15" s="31"/>
      <c r="EA15" s="31"/>
      <c r="EB15" s="31"/>
      <c r="EC15" s="31"/>
      <c r="ED15" s="31"/>
      <c r="EE15" s="31"/>
      <c r="EF15" s="31"/>
      <c r="EG15" s="31"/>
      <c r="EH15" s="31"/>
      <c r="EI15" s="31"/>
      <c r="EJ15" s="31"/>
      <c r="EK15" s="31"/>
      <c r="EL15" s="31"/>
      <c r="EM15" s="31"/>
      <c r="EN15" s="31"/>
      <c r="EO15" s="31"/>
      <c r="EP15" s="31"/>
      <c r="EQ15" s="31"/>
      <c r="ER15" s="31"/>
      <c r="ES15" s="31"/>
      <c r="ET15" s="31"/>
      <c r="EU15" s="31"/>
      <c r="EV15" s="31"/>
      <c r="EW15" s="31"/>
      <c r="EX15" s="31"/>
      <c r="EY15" s="31"/>
      <c r="EZ15" s="31"/>
    </row>
    <row r="16" spans="1:156" s="8" customFormat="1" ht="20.100000000000001" customHeight="1" x14ac:dyDescent="0.15">
      <c r="A16" s="30"/>
      <c r="B16" s="24"/>
      <c r="C16" s="5" t="s">
        <v>133</v>
      </c>
      <c r="D16" s="51" t="e">
        <f>#REF!</f>
        <v>#REF!</v>
      </c>
      <c r="E16" s="26" t="e">
        <f>IF(egTextCal(D16)&lt;&gt;0, egTextCal(D16),"")</f>
        <v>#VALUE!</v>
      </c>
      <c r="F16" s="25" t="e">
        <f>IF(E16*F15&lt;&gt;0,E16*F15,  )</f>
        <v>#VALUE!</v>
      </c>
      <c r="G16" s="25" t="e">
        <f>IF(E16*G15&lt;&gt;0,E16*G15,  )</f>
        <v>#VALUE!</v>
      </c>
      <c r="H16" s="25" t="e">
        <f>IF(E16*H15&lt;&gt;0,E16*H15,  )</f>
        <v>#VALUE!</v>
      </c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  <c r="AA16" s="31"/>
      <c r="AB16" s="31"/>
      <c r="AC16" s="31"/>
      <c r="AD16" s="31"/>
      <c r="AE16" s="31"/>
      <c r="AF16" s="31"/>
      <c r="AG16" s="31"/>
      <c r="AH16" s="31"/>
      <c r="AI16" s="31"/>
      <c r="AJ16" s="31"/>
      <c r="AK16" s="31"/>
      <c r="AL16" s="31"/>
      <c r="AM16" s="31"/>
      <c r="AN16" s="31"/>
      <c r="AO16" s="31"/>
      <c r="AP16" s="31"/>
      <c r="AQ16" s="31"/>
      <c r="AR16" s="31"/>
      <c r="AS16" s="31"/>
      <c r="AT16" s="31"/>
      <c r="AU16" s="31"/>
      <c r="AV16" s="31"/>
      <c r="AW16" s="31"/>
      <c r="AX16" s="31"/>
      <c r="AY16" s="31"/>
      <c r="AZ16" s="31"/>
      <c r="BA16" s="31"/>
      <c r="BB16" s="31"/>
      <c r="BC16" s="31"/>
      <c r="BD16" s="31"/>
      <c r="BE16" s="31"/>
      <c r="BF16" s="31"/>
      <c r="BG16" s="31"/>
      <c r="BH16" s="31"/>
      <c r="BI16" s="31"/>
      <c r="BJ16" s="31"/>
      <c r="BK16" s="31"/>
      <c r="BL16" s="31"/>
      <c r="BM16" s="31"/>
      <c r="BN16" s="31"/>
      <c r="BO16" s="31"/>
      <c r="BP16" s="31"/>
      <c r="BQ16" s="31"/>
      <c r="BR16" s="31"/>
      <c r="BS16" s="31"/>
      <c r="BT16" s="31"/>
      <c r="BU16" s="31"/>
      <c r="BV16" s="31"/>
      <c r="BW16" s="31"/>
      <c r="BX16" s="31"/>
      <c r="BY16" s="31"/>
      <c r="BZ16" s="31"/>
      <c r="CA16" s="31" t="e">
        <f>F16</f>
        <v>#VALUE!</v>
      </c>
      <c r="CB16" s="31" t="e">
        <f>G16</f>
        <v>#VALUE!</v>
      </c>
      <c r="CC16" s="31" t="e">
        <f>H16</f>
        <v>#VALUE!</v>
      </c>
      <c r="CD16" s="31"/>
      <c r="CE16" s="31"/>
      <c r="CF16" s="31"/>
      <c r="CG16" s="31"/>
      <c r="CH16" s="31"/>
      <c r="CI16" s="31"/>
      <c r="CJ16" s="31"/>
      <c r="CK16" s="31"/>
      <c r="CL16" s="31"/>
      <c r="CM16" s="31"/>
      <c r="CN16" s="31"/>
      <c r="CO16" s="31"/>
      <c r="CP16" s="31"/>
      <c r="CQ16" s="31"/>
      <c r="CR16" s="31"/>
      <c r="CS16" s="31"/>
      <c r="CT16" s="31"/>
      <c r="CU16" s="31"/>
      <c r="CV16" s="31"/>
      <c r="CW16" s="31"/>
      <c r="CX16" s="31"/>
      <c r="CY16" s="31"/>
      <c r="CZ16" s="31"/>
      <c r="DA16" s="31"/>
      <c r="DB16" s="31"/>
      <c r="DC16" s="31"/>
      <c r="DD16" s="31"/>
      <c r="DE16" s="31"/>
      <c r="DF16" s="31"/>
      <c r="DG16" s="31"/>
      <c r="DH16" s="31"/>
      <c r="DI16" s="31"/>
      <c r="DJ16" s="31"/>
      <c r="DK16" s="31"/>
      <c r="DL16" s="31"/>
      <c r="DM16" s="31"/>
      <c r="DN16" s="31"/>
      <c r="DO16" s="31"/>
      <c r="DP16" s="31"/>
      <c r="DQ16" s="31"/>
      <c r="DR16" s="31"/>
      <c r="DS16" s="31"/>
      <c r="DT16" s="31"/>
      <c r="DU16" s="31"/>
      <c r="DV16" s="31"/>
      <c r="DW16" s="31"/>
      <c r="DX16" s="31"/>
      <c r="DY16" s="31"/>
      <c r="DZ16" s="31"/>
      <c r="EA16" s="31"/>
      <c r="EB16" s="31"/>
      <c r="EC16" s="31"/>
      <c r="ED16" s="31"/>
      <c r="EE16" s="31"/>
      <c r="EF16" s="31"/>
      <c r="EG16" s="31"/>
      <c r="EH16" s="31"/>
      <c r="EI16" s="31"/>
      <c r="EJ16" s="31"/>
      <c r="EK16" s="31"/>
      <c r="EL16" s="31"/>
      <c r="EM16" s="31"/>
      <c r="EN16" s="31"/>
      <c r="EO16" s="31"/>
      <c r="EP16" s="31"/>
      <c r="EQ16" s="31"/>
      <c r="ER16" s="31"/>
      <c r="ES16" s="31"/>
      <c r="ET16" s="31"/>
      <c r="EU16" s="31"/>
      <c r="EV16" s="31"/>
      <c r="EW16" s="31"/>
      <c r="EX16" s="31"/>
      <c r="EY16" s="31"/>
      <c r="EZ16" s="31"/>
    </row>
    <row r="17" spans="1:156" s="8" customFormat="1" ht="20.100000000000001" customHeight="1" x14ac:dyDescent="0.15">
      <c r="A17" s="30"/>
      <c r="B17" s="24"/>
      <c r="C17" s="15"/>
      <c r="D17" s="27" t="s">
        <v>77</v>
      </c>
      <c r="E17" s="6"/>
      <c r="F17" s="35"/>
      <c r="G17" s="35"/>
      <c r="H17" s="35"/>
      <c r="I17" s="35"/>
      <c r="J17" s="35"/>
      <c r="K17" s="35">
        <v>1</v>
      </c>
      <c r="L17" s="35"/>
      <c r="M17" s="35"/>
      <c r="N17" s="35"/>
      <c r="O17" s="35"/>
      <c r="P17" s="35"/>
      <c r="Q17" s="35"/>
      <c r="R17" s="35"/>
      <c r="S17" s="35"/>
      <c r="T17" s="35"/>
      <c r="U17" s="35"/>
      <c r="V17" s="35"/>
      <c r="W17" s="35"/>
      <c r="X17" s="35"/>
      <c r="Y17" s="35"/>
      <c r="Z17" s="35"/>
      <c r="AA17" s="31"/>
      <c r="AB17" s="31"/>
      <c r="AC17" s="31"/>
      <c r="AD17" s="31"/>
      <c r="AE17" s="31"/>
      <c r="AF17" s="31"/>
      <c r="AG17" s="31"/>
      <c r="AH17" s="31"/>
      <c r="AI17" s="31"/>
      <c r="AJ17" s="31"/>
      <c r="AK17" s="31"/>
      <c r="AL17" s="31"/>
      <c r="AM17" s="31"/>
      <c r="AN17" s="31"/>
      <c r="AO17" s="31"/>
      <c r="AP17" s="31"/>
      <c r="AQ17" s="31"/>
      <c r="AR17" s="31"/>
      <c r="AS17" s="31"/>
      <c r="AT17" s="31"/>
      <c r="AU17" s="31"/>
      <c r="AV17" s="31"/>
      <c r="AW17" s="31"/>
      <c r="AX17" s="31"/>
      <c r="AY17" s="31"/>
      <c r="AZ17" s="31"/>
      <c r="BA17" s="31"/>
      <c r="BB17" s="31"/>
      <c r="BC17" s="31"/>
      <c r="BD17" s="31"/>
      <c r="BE17" s="31"/>
      <c r="BF17" s="31"/>
      <c r="BG17" s="31"/>
      <c r="BH17" s="31"/>
      <c r="BI17" s="31"/>
      <c r="BJ17" s="31"/>
      <c r="BK17" s="31"/>
      <c r="BL17" s="31"/>
      <c r="BM17" s="31"/>
      <c r="BN17" s="31"/>
      <c r="BO17" s="31"/>
      <c r="BP17" s="31"/>
      <c r="BQ17" s="31"/>
      <c r="BR17" s="31"/>
      <c r="BS17" s="31"/>
      <c r="BT17" s="31"/>
      <c r="BU17" s="31"/>
      <c r="BV17" s="31"/>
      <c r="BW17" s="31"/>
      <c r="BX17" s="31"/>
      <c r="BY17" s="31"/>
      <c r="BZ17" s="31"/>
      <c r="CA17" s="31"/>
      <c r="CB17" s="31"/>
      <c r="CC17" s="31"/>
      <c r="CD17" s="31"/>
      <c r="CE17" s="31"/>
      <c r="CF17" s="31"/>
      <c r="CG17" s="31"/>
      <c r="CH17" s="31"/>
      <c r="CI17" s="31"/>
      <c r="CJ17" s="31"/>
      <c r="CK17" s="31"/>
      <c r="CL17" s="31"/>
      <c r="CM17" s="31"/>
      <c r="CN17" s="31"/>
      <c r="CO17" s="31"/>
      <c r="CP17" s="31"/>
      <c r="CQ17" s="31"/>
      <c r="CR17" s="31"/>
      <c r="CS17" s="31"/>
      <c r="CT17" s="31"/>
      <c r="CU17" s="31"/>
      <c r="CV17" s="31"/>
      <c r="CW17" s="31"/>
      <c r="CX17" s="31"/>
      <c r="CY17" s="31"/>
      <c r="CZ17" s="31"/>
      <c r="DA17" s="31"/>
      <c r="DB17" s="31"/>
      <c r="DC17" s="31"/>
      <c r="DD17" s="31"/>
      <c r="DE17" s="31"/>
      <c r="DF17" s="31"/>
      <c r="DG17" s="31"/>
      <c r="DH17" s="31"/>
      <c r="DI17" s="31"/>
      <c r="DJ17" s="31"/>
      <c r="DK17" s="31"/>
      <c r="DL17" s="31"/>
      <c r="DM17" s="31"/>
      <c r="DN17" s="31"/>
      <c r="DO17" s="31"/>
      <c r="DP17" s="31"/>
      <c r="DQ17" s="31"/>
      <c r="DR17" s="31"/>
      <c r="DS17" s="31"/>
      <c r="DT17" s="31"/>
      <c r="DU17" s="31"/>
      <c r="DV17" s="31"/>
      <c r="DW17" s="31"/>
      <c r="DX17" s="31"/>
      <c r="DY17" s="31"/>
      <c r="DZ17" s="31"/>
      <c r="EA17" s="31"/>
      <c r="EB17" s="31"/>
      <c r="EC17" s="31"/>
      <c r="ED17" s="31"/>
      <c r="EE17" s="31"/>
      <c r="EF17" s="31"/>
      <c r="EG17" s="31"/>
      <c r="EH17" s="31"/>
      <c r="EI17" s="31"/>
      <c r="EJ17" s="31"/>
      <c r="EK17" s="31"/>
      <c r="EL17" s="31"/>
      <c r="EM17" s="31"/>
      <c r="EN17" s="31"/>
      <c r="EO17" s="31"/>
      <c r="EP17" s="31"/>
      <c r="EQ17" s="31"/>
      <c r="ER17" s="31"/>
      <c r="ES17" s="31"/>
      <c r="ET17" s="31"/>
      <c r="EU17" s="31"/>
      <c r="EV17" s="31"/>
      <c r="EW17" s="31"/>
      <c r="EX17" s="31"/>
      <c r="EY17" s="31"/>
      <c r="EZ17" s="31"/>
    </row>
    <row r="18" spans="1:156" s="8" customFormat="1" ht="20.100000000000001" customHeight="1" x14ac:dyDescent="0.15">
      <c r="A18" s="30"/>
      <c r="B18" s="24"/>
      <c r="C18" s="5" t="s">
        <v>134</v>
      </c>
      <c r="D18" s="51" t="e">
        <f>#REF!</f>
        <v>#REF!</v>
      </c>
      <c r="E18" s="26" t="e">
        <f>IF(egTextCal(D18)&lt;&gt;0, egTextCal(D18),"")</f>
        <v>#VALUE!</v>
      </c>
      <c r="F18" s="25"/>
      <c r="G18" s="25"/>
      <c r="H18" s="25"/>
      <c r="I18" s="25"/>
      <c r="J18" s="25"/>
      <c r="K18" s="25" t="e">
        <f>IF(E18*K17&lt;&gt;0,E18*K17,  )</f>
        <v>#VALUE!</v>
      </c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31"/>
      <c r="AB18" s="31"/>
      <c r="AC18" s="31"/>
      <c r="AD18" s="31"/>
      <c r="AE18" s="31"/>
      <c r="AF18" s="31"/>
      <c r="AG18" s="31"/>
      <c r="AH18" s="31"/>
      <c r="AI18" s="31"/>
      <c r="AJ18" s="31"/>
      <c r="AK18" s="31"/>
      <c r="AL18" s="31"/>
      <c r="AM18" s="31"/>
      <c r="AN18" s="31"/>
      <c r="AO18" s="31"/>
      <c r="AP18" s="31"/>
      <c r="AQ18" s="31"/>
      <c r="AR18" s="31"/>
      <c r="AS18" s="31"/>
      <c r="AT18" s="31"/>
      <c r="AU18" s="31"/>
      <c r="AV18" s="31"/>
      <c r="AW18" s="31"/>
      <c r="AX18" s="31"/>
      <c r="AY18" s="31"/>
      <c r="AZ18" s="31"/>
      <c r="BA18" s="31"/>
      <c r="BB18" s="31"/>
      <c r="BC18" s="31"/>
      <c r="BD18" s="31"/>
      <c r="BE18" s="31"/>
      <c r="BF18" s="31"/>
      <c r="BG18" s="31"/>
      <c r="BH18" s="31"/>
      <c r="BI18" s="31"/>
      <c r="BJ18" s="31"/>
      <c r="BK18" s="31"/>
      <c r="BL18" s="31"/>
      <c r="BM18" s="31"/>
      <c r="BN18" s="31"/>
      <c r="BO18" s="31"/>
      <c r="BP18" s="31"/>
      <c r="BQ18" s="31"/>
      <c r="BR18" s="31"/>
      <c r="BS18" s="31"/>
      <c r="BT18" s="31"/>
      <c r="BU18" s="31"/>
      <c r="BV18" s="31"/>
      <c r="BW18" s="31"/>
      <c r="BX18" s="31"/>
      <c r="BY18" s="31"/>
      <c r="BZ18" s="31"/>
      <c r="CA18" s="31"/>
      <c r="CB18" s="31"/>
      <c r="CC18" s="31"/>
      <c r="CD18" s="31"/>
      <c r="CE18" s="31"/>
      <c r="CF18" s="31" t="e">
        <f>K18</f>
        <v>#VALUE!</v>
      </c>
      <c r="CG18" s="31"/>
      <c r="CH18" s="31"/>
      <c r="CI18" s="31"/>
      <c r="CJ18" s="31"/>
      <c r="CK18" s="31"/>
      <c r="CL18" s="31"/>
      <c r="CM18" s="31"/>
      <c r="CN18" s="31"/>
      <c r="CO18" s="31"/>
      <c r="CP18" s="31"/>
      <c r="CQ18" s="31"/>
      <c r="CR18" s="31"/>
      <c r="CS18" s="31"/>
      <c r="CT18" s="31"/>
      <c r="CU18" s="31"/>
      <c r="CV18" s="31"/>
      <c r="CW18" s="31"/>
      <c r="CX18" s="31"/>
      <c r="CY18" s="31"/>
      <c r="CZ18" s="31"/>
      <c r="DA18" s="31"/>
      <c r="DB18" s="31"/>
      <c r="DC18" s="31"/>
      <c r="DD18" s="31"/>
      <c r="DE18" s="31"/>
      <c r="DF18" s="31"/>
      <c r="DG18" s="31"/>
      <c r="DH18" s="31"/>
      <c r="DI18" s="31"/>
      <c r="DJ18" s="31"/>
      <c r="DK18" s="31"/>
      <c r="DL18" s="31"/>
      <c r="DM18" s="31"/>
      <c r="DN18" s="31"/>
      <c r="DO18" s="31"/>
      <c r="DP18" s="31"/>
      <c r="DQ18" s="31"/>
      <c r="DR18" s="31"/>
      <c r="DS18" s="31"/>
      <c r="DT18" s="31"/>
      <c r="DU18" s="31"/>
      <c r="DV18" s="31"/>
      <c r="DW18" s="31"/>
      <c r="DX18" s="31"/>
      <c r="DY18" s="31"/>
      <c r="DZ18" s="31"/>
      <c r="EA18" s="31"/>
      <c r="EB18" s="31"/>
      <c r="EC18" s="31"/>
      <c r="ED18" s="31"/>
      <c r="EE18" s="31"/>
      <c r="EF18" s="31"/>
      <c r="EG18" s="31"/>
      <c r="EH18" s="31"/>
      <c r="EI18" s="31"/>
      <c r="EJ18" s="31"/>
      <c r="EK18" s="31"/>
      <c r="EL18" s="31"/>
      <c r="EM18" s="31"/>
      <c r="EN18" s="31"/>
      <c r="EO18" s="31"/>
      <c r="EP18" s="31"/>
      <c r="EQ18" s="31"/>
      <c r="ER18" s="31"/>
      <c r="ES18" s="31"/>
      <c r="ET18" s="31"/>
      <c r="EU18" s="31"/>
      <c r="EV18" s="31"/>
      <c r="EW18" s="31"/>
      <c r="EX18" s="31"/>
      <c r="EY18" s="31"/>
      <c r="EZ18" s="31"/>
    </row>
    <row r="19" spans="1:156" s="8" customFormat="1" ht="20.100000000000001" customHeight="1" x14ac:dyDescent="0.15">
      <c r="A19" s="30"/>
      <c r="B19" s="24"/>
      <c r="C19" s="15"/>
      <c r="D19" s="27" t="s">
        <v>78</v>
      </c>
      <c r="E19" s="6"/>
      <c r="F19" s="35"/>
      <c r="G19" s="35"/>
      <c r="H19" s="35"/>
      <c r="I19" s="35"/>
      <c r="J19" s="35">
        <v>1</v>
      </c>
      <c r="K19" s="35"/>
      <c r="L19" s="35"/>
      <c r="M19" s="35"/>
      <c r="N19" s="35"/>
      <c r="O19" s="35"/>
      <c r="P19" s="35"/>
      <c r="Q19" s="35"/>
      <c r="R19" s="35"/>
      <c r="S19" s="35"/>
      <c r="T19" s="35"/>
      <c r="U19" s="35"/>
      <c r="V19" s="35"/>
      <c r="W19" s="35"/>
      <c r="X19" s="35"/>
      <c r="Y19" s="35"/>
      <c r="Z19" s="35"/>
      <c r="AA19" s="31"/>
      <c r="AB19" s="31"/>
      <c r="AC19" s="31"/>
      <c r="AD19" s="31"/>
      <c r="AE19" s="31"/>
      <c r="AF19" s="31"/>
      <c r="AG19" s="31"/>
      <c r="AH19" s="31"/>
      <c r="AI19" s="31"/>
      <c r="AJ19" s="31"/>
      <c r="AK19" s="31"/>
      <c r="AL19" s="31"/>
      <c r="AM19" s="31"/>
      <c r="AN19" s="31"/>
      <c r="AO19" s="31"/>
      <c r="AP19" s="31"/>
      <c r="AQ19" s="31"/>
      <c r="AR19" s="31"/>
      <c r="AS19" s="31"/>
      <c r="AT19" s="31"/>
      <c r="AU19" s="31"/>
      <c r="AV19" s="31"/>
      <c r="AW19" s="31"/>
      <c r="AX19" s="31"/>
      <c r="AY19" s="31"/>
      <c r="AZ19" s="31"/>
      <c r="BA19" s="31"/>
      <c r="BB19" s="31"/>
      <c r="BC19" s="31"/>
      <c r="BD19" s="31"/>
      <c r="BE19" s="31"/>
      <c r="BF19" s="31"/>
      <c r="BG19" s="31"/>
      <c r="BH19" s="31"/>
      <c r="BI19" s="31"/>
      <c r="BJ19" s="31"/>
      <c r="BK19" s="31"/>
      <c r="BL19" s="31"/>
      <c r="BM19" s="31"/>
      <c r="BN19" s="31"/>
      <c r="BO19" s="31"/>
      <c r="BP19" s="31"/>
      <c r="BQ19" s="31"/>
      <c r="BR19" s="31"/>
      <c r="BS19" s="31"/>
      <c r="BT19" s="31"/>
      <c r="BU19" s="31"/>
      <c r="BV19" s="31"/>
      <c r="BW19" s="31"/>
      <c r="BX19" s="31"/>
      <c r="BY19" s="31"/>
      <c r="BZ19" s="31"/>
      <c r="CA19" s="31"/>
      <c r="CB19" s="31"/>
      <c r="CC19" s="31"/>
      <c r="CD19" s="31"/>
      <c r="CE19" s="31"/>
      <c r="CF19" s="31"/>
      <c r="CG19" s="31"/>
      <c r="CH19" s="31"/>
      <c r="CI19" s="31"/>
      <c r="CJ19" s="31"/>
      <c r="CK19" s="31"/>
      <c r="CL19" s="31"/>
      <c r="CM19" s="31"/>
      <c r="CN19" s="31"/>
      <c r="CO19" s="31"/>
      <c r="CP19" s="31"/>
      <c r="CQ19" s="31"/>
      <c r="CR19" s="31"/>
      <c r="CS19" s="31"/>
      <c r="CT19" s="31"/>
      <c r="CU19" s="31"/>
      <c r="CV19" s="31"/>
      <c r="CW19" s="31"/>
      <c r="CX19" s="31"/>
      <c r="CY19" s="31"/>
      <c r="CZ19" s="31"/>
      <c r="DA19" s="31"/>
      <c r="DB19" s="31"/>
      <c r="DC19" s="31"/>
      <c r="DD19" s="31"/>
      <c r="DE19" s="31"/>
      <c r="DF19" s="31"/>
      <c r="DG19" s="31"/>
      <c r="DH19" s="31"/>
      <c r="DI19" s="31"/>
      <c r="DJ19" s="31"/>
      <c r="DK19" s="31"/>
      <c r="DL19" s="31"/>
      <c r="DM19" s="31"/>
      <c r="DN19" s="31"/>
      <c r="DO19" s="31"/>
      <c r="DP19" s="31"/>
      <c r="DQ19" s="31"/>
      <c r="DR19" s="31"/>
      <c r="DS19" s="31"/>
      <c r="DT19" s="31"/>
      <c r="DU19" s="31"/>
      <c r="DV19" s="31"/>
      <c r="DW19" s="31"/>
      <c r="DX19" s="31"/>
      <c r="DY19" s="31"/>
      <c r="DZ19" s="31"/>
      <c r="EA19" s="31"/>
      <c r="EB19" s="31"/>
      <c r="EC19" s="31"/>
      <c r="ED19" s="31"/>
      <c r="EE19" s="31"/>
      <c r="EF19" s="31"/>
      <c r="EG19" s="31"/>
      <c r="EH19" s="31"/>
      <c r="EI19" s="31"/>
      <c r="EJ19" s="31"/>
      <c r="EK19" s="31"/>
      <c r="EL19" s="31"/>
      <c r="EM19" s="31"/>
      <c r="EN19" s="31"/>
      <c r="EO19" s="31"/>
      <c r="EP19" s="31"/>
      <c r="EQ19" s="31"/>
      <c r="ER19" s="31"/>
      <c r="ES19" s="31"/>
      <c r="ET19" s="31"/>
      <c r="EU19" s="31"/>
      <c r="EV19" s="31"/>
      <c r="EW19" s="31"/>
      <c r="EX19" s="31"/>
      <c r="EY19" s="31"/>
      <c r="EZ19" s="31"/>
    </row>
    <row r="20" spans="1:156" s="8" customFormat="1" ht="20.100000000000001" customHeight="1" x14ac:dyDescent="0.15">
      <c r="A20" s="30"/>
      <c r="B20" s="24"/>
      <c r="C20" s="5" t="s">
        <v>135</v>
      </c>
      <c r="D20" s="51" t="e">
        <f>#REF!</f>
        <v>#REF!</v>
      </c>
      <c r="E20" s="26" t="e">
        <f>IF(egTextCal(D20)&lt;&gt;0, egTextCal(D20),"")</f>
        <v>#VALUE!</v>
      </c>
      <c r="F20" s="25"/>
      <c r="G20" s="25"/>
      <c r="H20" s="25"/>
      <c r="I20" s="25"/>
      <c r="J20" s="25" t="e">
        <f>IF(E20*J19&lt;&gt;0,E20*J19,  )</f>
        <v>#VALUE!</v>
      </c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  <c r="AA20" s="31"/>
      <c r="AB20" s="31"/>
      <c r="AC20" s="31"/>
      <c r="AD20" s="31"/>
      <c r="AE20" s="31"/>
      <c r="AF20" s="31"/>
      <c r="AG20" s="31"/>
      <c r="AH20" s="31"/>
      <c r="AI20" s="31"/>
      <c r="AJ20" s="31"/>
      <c r="AK20" s="31"/>
      <c r="AL20" s="31"/>
      <c r="AM20" s="31"/>
      <c r="AN20" s="31"/>
      <c r="AO20" s="31"/>
      <c r="AP20" s="31"/>
      <c r="AQ20" s="31"/>
      <c r="AR20" s="31"/>
      <c r="AS20" s="31"/>
      <c r="AT20" s="31"/>
      <c r="AU20" s="31"/>
      <c r="AV20" s="31"/>
      <c r="AW20" s="31"/>
      <c r="AX20" s="31"/>
      <c r="AY20" s="31"/>
      <c r="AZ20" s="31"/>
      <c r="BA20" s="31"/>
      <c r="BB20" s="31"/>
      <c r="BC20" s="31"/>
      <c r="BD20" s="31"/>
      <c r="BE20" s="31"/>
      <c r="BF20" s="31"/>
      <c r="BG20" s="31"/>
      <c r="BH20" s="31"/>
      <c r="BI20" s="31"/>
      <c r="BJ20" s="31"/>
      <c r="BK20" s="31"/>
      <c r="BL20" s="31"/>
      <c r="BM20" s="31"/>
      <c r="BN20" s="31"/>
      <c r="BO20" s="31"/>
      <c r="BP20" s="31"/>
      <c r="BQ20" s="31"/>
      <c r="BR20" s="31"/>
      <c r="BS20" s="31"/>
      <c r="BT20" s="31"/>
      <c r="BU20" s="31"/>
      <c r="BV20" s="31"/>
      <c r="BW20" s="31"/>
      <c r="BX20" s="31"/>
      <c r="BY20" s="31"/>
      <c r="BZ20" s="31"/>
      <c r="CA20" s="31"/>
      <c r="CB20" s="31"/>
      <c r="CC20" s="31"/>
      <c r="CD20" s="31"/>
      <c r="CE20" s="31" t="e">
        <f>J20</f>
        <v>#VALUE!</v>
      </c>
      <c r="CF20" s="31"/>
      <c r="CG20" s="31"/>
      <c r="CH20" s="31"/>
      <c r="CI20" s="31"/>
      <c r="CJ20" s="31"/>
      <c r="CK20" s="31"/>
      <c r="CL20" s="31"/>
      <c r="CM20" s="31"/>
      <c r="CN20" s="31"/>
      <c r="CO20" s="31"/>
      <c r="CP20" s="31"/>
      <c r="CQ20" s="31"/>
      <c r="CR20" s="31"/>
      <c r="CS20" s="31"/>
      <c r="CT20" s="31"/>
      <c r="CU20" s="31"/>
      <c r="CV20" s="31"/>
      <c r="CW20" s="31"/>
      <c r="CX20" s="31"/>
      <c r="CY20" s="31"/>
      <c r="CZ20" s="31"/>
      <c r="DA20" s="31"/>
      <c r="DB20" s="31"/>
      <c r="DC20" s="31"/>
      <c r="DD20" s="31"/>
      <c r="DE20" s="31"/>
      <c r="DF20" s="31"/>
      <c r="DG20" s="31"/>
      <c r="DH20" s="31"/>
      <c r="DI20" s="31"/>
      <c r="DJ20" s="31"/>
      <c r="DK20" s="31"/>
      <c r="DL20" s="31"/>
      <c r="DM20" s="31"/>
      <c r="DN20" s="31"/>
      <c r="DO20" s="31"/>
      <c r="DP20" s="31"/>
      <c r="DQ20" s="31"/>
      <c r="DR20" s="31"/>
      <c r="DS20" s="31"/>
      <c r="DT20" s="31"/>
      <c r="DU20" s="31"/>
      <c r="DV20" s="31"/>
      <c r="DW20" s="31"/>
      <c r="DX20" s="31"/>
      <c r="DY20" s="31"/>
      <c r="DZ20" s="31"/>
      <c r="EA20" s="31"/>
      <c r="EB20" s="31"/>
      <c r="EC20" s="31"/>
      <c r="ED20" s="31"/>
      <c r="EE20" s="31"/>
      <c r="EF20" s="31"/>
      <c r="EG20" s="31"/>
      <c r="EH20" s="31"/>
      <c r="EI20" s="31"/>
      <c r="EJ20" s="31"/>
      <c r="EK20" s="31"/>
      <c r="EL20" s="31"/>
      <c r="EM20" s="31"/>
      <c r="EN20" s="31"/>
      <c r="EO20" s="31"/>
      <c r="EP20" s="31"/>
      <c r="EQ20" s="31"/>
      <c r="ER20" s="31"/>
      <c r="ES20" s="31"/>
      <c r="ET20" s="31"/>
      <c r="EU20" s="31"/>
      <c r="EV20" s="31"/>
      <c r="EW20" s="31"/>
      <c r="EX20" s="31"/>
      <c r="EY20" s="31"/>
      <c r="EZ20" s="31"/>
    </row>
    <row r="21" spans="1:156" s="8" customFormat="1" ht="20.100000000000001" customHeight="1" x14ac:dyDescent="0.15">
      <c r="A21" s="30"/>
      <c r="B21" s="24"/>
      <c r="C21" s="15"/>
      <c r="D21" s="27" t="s">
        <v>79</v>
      </c>
      <c r="E21" s="6"/>
      <c r="F21" s="35"/>
      <c r="G21" s="35"/>
      <c r="H21" s="35"/>
      <c r="I21" s="35"/>
      <c r="J21" s="35"/>
      <c r="K21" s="35"/>
      <c r="L21" s="35">
        <v>1</v>
      </c>
      <c r="M21" s="35"/>
      <c r="N21" s="35"/>
      <c r="O21" s="35"/>
      <c r="P21" s="35"/>
      <c r="Q21" s="35"/>
      <c r="R21" s="35"/>
      <c r="S21" s="35"/>
      <c r="T21" s="35"/>
      <c r="U21" s="35"/>
      <c r="V21" s="35"/>
      <c r="W21" s="35"/>
      <c r="X21" s="35"/>
      <c r="Y21" s="35"/>
      <c r="Z21" s="35"/>
      <c r="AA21" s="31"/>
      <c r="AB21" s="31"/>
      <c r="AC21" s="31"/>
      <c r="AD21" s="31"/>
      <c r="AE21" s="31"/>
      <c r="AF21" s="31"/>
      <c r="AG21" s="31"/>
      <c r="AH21" s="31"/>
      <c r="AI21" s="31"/>
      <c r="AJ21" s="31"/>
      <c r="AK21" s="31"/>
      <c r="AL21" s="31"/>
      <c r="AM21" s="31"/>
      <c r="AN21" s="31"/>
      <c r="AO21" s="31"/>
      <c r="AP21" s="31"/>
      <c r="AQ21" s="31"/>
      <c r="AR21" s="31"/>
      <c r="AS21" s="31"/>
      <c r="AT21" s="31"/>
      <c r="AU21" s="31"/>
      <c r="AV21" s="31"/>
      <c r="AW21" s="31"/>
      <c r="AX21" s="31"/>
      <c r="AY21" s="31"/>
      <c r="AZ21" s="31"/>
      <c r="BA21" s="31"/>
      <c r="BB21" s="31"/>
      <c r="BC21" s="31"/>
      <c r="BD21" s="31"/>
      <c r="BE21" s="31"/>
      <c r="BF21" s="31"/>
      <c r="BG21" s="31"/>
      <c r="BH21" s="31"/>
      <c r="BI21" s="31"/>
      <c r="BJ21" s="31"/>
      <c r="BK21" s="31"/>
      <c r="BL21" s="31"/>
      <c r="BM21" s="31"/>
      <c r="BN21" s="31"/>
      <c r="BO21" s="31"/>
      <c r="BP21" s="31"/>
      <c r="BQ21" s="31"/>
      <c r="BR21" s="31"/>
      <c r="BS21" s="31"/>
      <c r="BT21" s="31"/>
      <c r="BU21" s="31"/>
      <c r="BV21" s="31"/>
      <c r="BW21" s="31"/>
      <c r="BX21" s="31"/>
      <c r="BY21" s="31"/>
      <c r="BZ21" s="31"/>
      <c r="CA21" s="31"/>
      <c r="CB21" s="31"/>
      <c r="CC21" s="31"/>
      <c r="CD21" s="31"/>
      <c r="CE21" s="31"/>
      <c r="CF21" s="31"/>
      <c r="CG21" s="31"/>
      <c r="CH21" s="31"/>
      <c r="CI21" s="31"/>
      <c r="CJ21" s="31"/>
      <c r="CK21" s="31"/>
      <c r="CL21" s="31"/>
      <c r="CM21" s="31"/>
      <c r="CN21" s="31"/>
      <c r="CO21" s="31"/>
      <c r="CP21" s="31"/>
      <c r="CQ21" s="31"/>
      <c r="CR21" s="31"/>
      <c r="CS21" s="31"/>
      <c r="CT21" s="31"/>
      <c r="CU21" s="31"/>
      <c r="CV21" s="31"/>
      <c r="CW21" s="31"/>
      <c r="CX21" s="31"/>
      <c r="CY21" s="31"/>
      <c r="CZ21" s="31"/>
      <c r="DA21" s="31"/>
      <c r="DB21" s="31"/>
      <c r="DC21" s="31"/>
      <c r="DD21" s="31"/>
      <c r="DE21" s="31"/>
      <c r="DF21" s="31"/>
      <c r="DG21" s="31"/>
      <c r="DH21" s="31"/>
      <c r="DI21" s="31"/>
      <c r="DJ21" s="31"/>
      <c r="DK21" s="31"/>
      <c r="DL21" s="31"/>
      <c r="DM21" s="31"/>
      <c r="DN21" s="31"/>
      <c r="DO21" s="31"/>
      <c r="DP21" s="31"/>
      <c r="DQ21" s="31"/>
      <c r="DR21" s="31"/>
      <c r="DS21" s="31"/>
      <c r="DT21" s="31"/>
      <c r="DU21" s="31"/>
      <c r="DV21" s="31"/>
      <c r="DW21" s="31"/>
      <c r="DX21" s="31"/>
      <c r="DY21" s="31"/>
      <c r="DZ21" s="31"/>
      <c r="EA21" s="31"/>
      <c r="EB21" s="31"/>
      <c r="EC21" s="31"/>
      <c r="ED21" s="31"/>
      <c r="EE21" s="31"/>
      <c r="EF21" s="31"/>
      <c r="EG21" s="31"/>
      <c r="EH21" s="31"/>
      <c r="EI21" s="31"/>
      <c r="EJ21" s="31"/>
      <c r="EK21" s="31"/>
      <c r="EL21" s="31"/>
      <c r="EM21" s="31"/>
      <c r="EN21" s="31"/>
      <c r="EO21" s="31"/>
      <c r="EP21" s="31"/>
      <c r="EQ21" s="31"/>
      <c r="ER21" s="31"/>
      <c r="ES21" s="31"/>
      <c r="ET21" s="31"/>
      <c r="EU21" s="31"/>
      <c r="EV21" s="31"/>
      <c r="EW21" s="31"/>
      <c r="EX21" s="31"/>
      <c r="EY21" s="31"/>
      <c r="EZ21" s="31"/>
    </row>
    <row r="22" spans="1:156" s="8" customFormat="1" ht="20.100000000000001" customHeight="1" x14ac:dyDescent="0.15">
      <c r="A22" s="30"/>
      <c r="B22" s="24"/>
      <c r="C22" s="5" t="s">
        <v>136</v>
      </c>
      <c r="D22" s="51" t="e">
        <f>#REF!</f>
        <v>#REF!</v>
      </c>
      <c r="E22" s="26" t="e">
        <f>IF(egTextCal(D22)&lt;&gt;0, egTextCal(D22),"")</f>
        <v>#VALUE!</v>
      </c>
      <c r="F22" s="25"/>
      <c r="G22" s="25"/>
      <c r="H22" s="25"/>
      <c r="I22" s="25"/>
      <c r="J22" s="25"/>
      <c r="K22" s="25"/>
      <c r="L22" s="25" t="e">
        <f>IF(E22*L21&lt;&gt;0,E22*L21,  )</f>
        <v>#VALUE!</v>
      </c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  <c r="AA22" s="31"/>
      <c r="AB22" s="31"/>
      <c r="AC22" s="31"/>
      <c r="AD22" s="31"/>
      <c r="AE22" s="31"/>
      <c r="AF22" s="31"/>
      <c r="AG22" s="31"/>
      <c r="AH22" s="31"/>
      <c r="AI22" s="31"/>
      <c r="AJ22" s="31"/>
      <c r="AK22" s="31"/>
      <c r="AL22" s="31"/>
      <c r="AM22" s="31"/>
      <c r="AN22" s="31"/>
      <c r="AO22" s="31"/>
      <c r="AP22" s="31"/>
      <c r="AQ22" s="31"/>
      <c r="AR22" s="31"/>
      <c r="AS22" s="31"/>
      <c r="AT22" s="31"/>
      <c r="AU22" s="31"/>
      <c r="AV22" s="31"/>
      <c r="AW22" s="31"/>
      <c r="AX22" s="31"/>
      <c r="AY22" s="31"/>
      <c r="AZ22" s="31"/>
      <c r="BA22" s="31"/>
      <c r="BB22" s="31"/>
      <c r="BC22" s="31"/>
      <c r="BD22" s="31"/>
      <c r="BE22" s="31"/>
      <c r="BF22" s="31"/>
      <c r="BG22" s="31"/>
      <c r="BH22" s="31"/>
      <c r="BI22" s="31"/>
      <c r="BJ22" s="31"/>
      <c r="BK22" s="31"/>
      <c r="BL22" s="31"/>
      <c r="BM22" s="31"/>
      <c r="BN22" s="31"/>
      <c r="BO22" s="31"/>
      <c r="BP22" s="31"/>
      <c r="BQ22" s="31"/>
      <c r="BR22" s="31"/>
      <c r="BS22" s="31"/>
      <c r="BT22" s="31"/>
      <c r="BU22" s="31"/>
      <c r="BV22" s="31"/>
      <c r="BW22" s="31"/>
      <c r="BX22" s="31"/>
      <c r="BY22" s="31"/>
      <c r="BZ22" s="31"/>
      <c r="CA22" s="31"/>
      <c r="CB22" s="31"/>
      <c r="CC22" s="31"/>
      <c r="CD22" s="31"/>
      <c r="CE22" s="31"/>
      <c r="CF22" s="31"/>
      <c r="CG22" s="31" t="e">
        <f>L22</f>
        <v>#VALUE!</v>
      </c>
      <c r="CH22" s="31"/>
      <c r="CI22" s="31"/>
      <c r="CJ22" s="31"/>
      <c r="CK22" s="31"/>
      <c r="CL22" s="31"/>
      <c r="CM22" s="31"/>
      <c r="CN22" s="31"/>
      <c r="CO22" s="31"/>
      <c r="CP22" s="31"/>
      <c r="CQ22" s="31"/>
      <c r="CR22" s="31"/>
      <c r="CS22" s="31"/>
      <c r="CT22" s="31"/>
      <c r="CU22" s="31"/>
      <c r="CV22" s="31"/>
      <c r="CW22" s="31"/>
      <c r="CX22" s="31"/>
      <c r="CY22" s="31"/>
      <c r="CZ22" s="31"/>
      <c r="DA22" s="31"/>
      <c r="DB22" s="31"/>
      <c r="DC22" s="31"/>
      <c r="DD22" s="31"/>
      <c r="DE22" s="31"/>
      <c r="DF22" s="31"/>
      <c r="DG22" s="31"/>
      <c r="DH22" s="31"/>
      <c r="DI22" s="31"/>
      <c r="DJ22" s="31"/>
      <c r="DK22" s="31"/>
      <c r="DL22" s="31"/>
      <c r="DM22" s="31"/>
      <c r="DN22" s="31"/>
      <c r="DO22" s="31"/>
      <c r="DP22" s="31"/>
      <c r="DQ22" s="31"/>
      <c r="DR22" s="31"/>
      <c r="DS22" s="31"/>
      <c r="DT22" s="31"/>
      <c r="DU22" s="31"/>
      <c r="DV22" s="31"/>
      <c r="DW22" s="31"/>
      <c r="DX22" s="31"/>
      <c r="DY22" s="31"/>
      <c r="DZ22" s="31"/>
      <c r="EA22" s="31"/>
      <c r="EB22" s="31"/>
      <c r="EC22" s="31"/>
      <c r="ED22" s="31"/>
      <c r="EE22" s="31"/>
      <c r="EF22" s="31"/>
      <c r="EG22" s="31"/>
      <c r="EH22" s="31"/>
      <c r="EI22" s="31"/>
      <c r="EJ22" s="31"/>
      <c r="EK22" s="31"/>
      <c r="EL22" s="31"/>
      <c r="EM22" s="31"/>
      <c r="EN22" s="31"/>
      <c r="EO22" s="31"/>
      <c r="EP22" s="31"/>
      <c r="EQ22" s="31"/>
      <c r="ER22" s="31"/>
      <c r="ES22" s="31"/>
      <c r="ET22" s="31"/>
      <c r="EU22" s="31"/>
      <c r="EV22" s="31"/>
      <c r="EW22" s="31"/>
      <c r="EX22" s="31"/>
      <c r="EY22" s="31"/>
      <c r="EZ22" s="31"/>
    </row>
    <row r="23" spans="1:156" s="8" customFormat="1" ht="20.100000000000001" customHeight="1" x14ac:dyDescent="0.15">
      <c r="A23" s="30"/>
      <c r="B23" s="24"/>
      <c r="C23" s="15"/>
      <c r="D23" s="27"/>
      <c r="E23" s="6"/>
      <c r="F23" s="35"/>
      <c r="G23" s="35"/>
      <c r="H23" s="35"/>
      <c r="I23" s="35"/>
      <c r="J23" s="35"/>
      <c r="K23" s="35"/>
      <c r="L23" s="35"/>
      <c r="M23" s="35"/>
      <c r="N23" s="35"/>
      <c r="O23" s="35"/>
      <c r="P23" s="35"/>
      <c r="Q23" s="35"/>
      <c r="R23" s="35"/>
      <c r="S23" s="35"/>
      <c r="T23" s="35"/>
      <c r="U23" s="35"/>
      <c r="V23" s="35"/>
      <c r="W23" s="35"/>
      <c r="X23" s="35"/>
      <c r="Y23" s="35"/>
      <c r="Z23" s="35"/>
      <c r="AA23" s="31"/>
      <c r="AB23" s="31"/>
      <c r="AC23" s="31"/>
      <c r="AD23" s="31"/>
      <c r="AE23" s="31"/>
      <c r="AF23" s="31"/>
      <c r="AG23" s="31"/>
      <c r="AH23" s="31"/>
      <c r="AI23" s="31"/>
      <c r="AJ23" s="31"/>
      <c r="AK23" s="31"/>
      <c r="AL23" s="31"/>
      <c r="AM23" s="31"/>
      <c r="AN23" s="31"/>
      <c r="AO23" s="31"/>
      <c r="AP23" s="31"/>
      <c r="AQ23" s="31"/>
      <c r="AR23" s="31"/>
      <c r="AS23" s="31"/>
      <c r="AT23" s="31"/>
      <c r="AU23" s="31"/>
      <c r="AV23" s="31"/>
      <c r="AW23" s="31"/>
      <c r="AX23" s="31"/>
      <c r="AY23" s="31"/>
      <c r="AZ23" s="31"/>
      <c r="BA23" s="31"/>
      <c r="BB23" s="31"/>
      <c r="BC23" s="31"/>
      <c r="BD23" s="31"/>
      <c r="BE23" s="31"/>
      <c r="BF23" s="31"/>
      <c r="BG23" s="31"/>
      <c r="BH23" s="31"/>
      <c r="BI23" s="31"/>
      <c r="BJ23" s="31"/>
      <c r="BK23" s="31"/>
      <c r="BL23" s="31"/>
      <c r="BM23" s="31"/>
      <c r="BN23" s="31"/>
      <c r="BO23" s="31"/>
      <c r="BP23" s="31"/>
      <c r="BQ23" s="31"/>
      <c r="BR23" s="31"/>
      <c r="BS23" s="31"/>
      <c r="BT23" s="31"/>
      <c r="BU23" s="31"/>
      <c r="BV23" s="31"/>
      <c r="BW23" s="31"/>
      <c r="BX23" s="31"/>
      <c r="BY23" s="31"/>
      <c r="BZ23" s="31"/>
      <c r="CA23" s="31"/>
      <c r="CB23" s="31"/>
      <c r="CC23" s="31"/>
      <c r="CD23" s="31"/>
      <c r="CE23" s="31"/>
      <c r="CF23" s="31"/>
      <c r="CG23" s="31"/>
      <c r="CH23" s="31"/>
      <c r="CI23" s="31"/>
      <c r="CJ23" s="31"/>
      <c r="CK23" s="31"/>
      <c r="CL23" s="31"/>
      <c r="CM23" s="31"/>
      <c r="CN23" s="31"/>
      <c r="CO23" s="31"/>
      <c r="CP23" s="31"/>
      <c r="CQ23" s="31"/>
      <c r="CR23" s="31"/>
      <c r="CS23" s="31"/>
      <c r="CT23" s="31"/>
      <c r="CU23" s="31"/>
      <c r="CV23" s="31"/>
      <c r="CW23" s="31"/>
      <c r="CX23" s="31"/>
      <c r="CY23" s="31"/>
      <c r="CZ23" s="31"/>
      <c r="DA23" s="31"/>
      <c r="DB23" s="31"/>
      <c r="DC23" s="31"/>
      <c r="DD23" s="31"/>
      <c r="DE23" s="31"/>
      <c r="DF23" s="31"/>
      <c r="DG23" s="31"/>
      <c r="DH23" s="31"/>
      <c r="DI23" s="31"/>
      <c r="DJ23" s="31"/>
      <c r="DK23" s="31"/>
      <c r="DL23" s="31"/>
      <c r="DM23" s="31"/>
      <c r="DN23" s="31"/>
      <c r="DO23" s="31"/>
      <c r="DP23" s="31"/>
      <c r="DQ23" s="31"/>
      <c r="DR23" s="31"/>
      <c r="DS23" s="31"/>
      <c r="DT23" s="31"/>
      <c r="DU23" s="31"/>
      <c r="DV23" s="31"/>
      <c r="DW23" s="31"/>
      <c r="DX23" s="31"/>
      <c r="DY23" s="31"/>
      <c r="DZ23" s="31"/>
      <c r="EA23" s="31"/>
      <c r="EB23" s="31"/>
      <c r="EC23" s="31"/>
      <c r="ED23" s="31"/>
      <c r="EE23" s="31"/>
      <c r="EF23" s="31"/>
      <c r="EG23" s="31"/>
      <c r="EH23" s="31"/>
      <c r="EI23" s="31"/>
      <c r="EJ23" s="31"/>
      <c r="EK23" s="31"/>
      <c r="EL23" s="31"/>
      <c r="EM23" s="31"/>
      <c r="EN23" s="31"/>
      <c r="EO23" s="31"/>
      <c r="EP23" s="31"/>
      <c r="EQ23" s="31"/>
      <c r="ER23" s="31"/>
      <c r="ES23" s="31"/>
      <c r="ET23" s="31"/>
      <c r="EU23" s="31"/>
      <c r="EV23" s="31"/>
      <c r="EW23" s="31"/>
      <c r="EX23" s="31"/>
      <c r="EY23" s="31"/>
      <c r="EZ23" s="31"/>
    </row>
    <row r="24" spans="1:156" s="8" customFormat="1" ht="20.100000000000001" customHeight="1" x14ac:dyDescent="0.15">
      <c r="A24" s="30"/>
      <c r="B24" s="24"/>
      <c r="C24" s="5" t="s">
        <v>353</v>
      </c>
      <c r="D24" s="32"/>
      <c r="E24" s="26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  <c r="AA24" s="31"/>
      <c r="AB24" s="31"/>
      <c r="AC24" s="31"/>
      <c r="AD24" s="31"/>
      <c r="AE24" s="31"/>
      <c r="AF24" s="31"/>
      <c r="AG24" s="31"/>
      <c r="AH24" s="31"/>
      <c r="AI24" s="31"/>
      <c r="AJ24" s="31"/>
      <c r="AK24" s="31"/>
      <c r="AL24" s="31"/>
      <c r="AM24" s="31"/>
      <c r="AN24" s="31"/>
      <c r="AO24" s="31"/>
      <c r="AP24" s="31"/>
      <c r="AQ24" s="31"/>
      <c r="AR24" s="31"/>
      <c r="AS24" s="31"/>
      <c r="AT24" s="31"/>
      <c r="AU24" s="31"/>
      <c r="AV24" s="31"/>
      <c r="AW24" s="31"/>
      <c r="AX24" s="31"/>
      <c r="AY24" s="31"/>
      <c r="AZ24" s="31"/>
      <c r="BA24" s="31"/>
      <c r="BB24" s="31"/>
      <c r="BC24" s="31"/>
      <c r="BD24" s="31"/>
      <c r="BE24" s="31"/>
      <c r="BF24" s="31"/>
      <c r="BG24" s="31"/>
      <c r="BH24" s="31"/>
      <c r="BI24" s="31"/>
      <c r="BJ24" s="31"/>
      <c r="BK24" s="31"/>
      <c r="BL24" s="31"/>
      <c r="BM24" s="31"/>
      <c r="BN24" s="31"/>
      <c r="BO24" s="31"/>
      <c r="BP24" s="31"/>
      <c r="BQ24" s="31"/>
      <c r="BR24" s="31"/>
      <c r="BS24" s="31"/>
      <c r="BT24" s="31"/>
      <c r="BU24" s="31"/>
      <c r="BV24" s="31"/>
      <c r="BW24" s="31"/>
      <c r="BX24" s="31"/>
      <c r="BY24" s="31"/>
      <c r="BZ24" s="31"/>
      <c r="CA24" s="31"/>
      <c r="CB24" s="31"/>
      <c r="CC24" s="31"/>
      <c r="CD24" s="31"/>
      <c r="CE24" s="31"/>
      <c r="CF24" s="31"/>
      <c r="CG24" s="31"/>
      <c r="CH24" s="31"/>
      <c r="CI24" s="31"/>
      <c r="CJ24" s="31"/>
      <c r="CK24" s="31"/>
      <c r="CL24" s="31"/>
      <c r="CM24" s="31"/>
      <c r="CN24" s="31"/>
      <c r="CO24" s="31"/>
      <c r="CP24" s="31"/>
      <c r="CQ24" s="31"/>
      <c r="CR24" s="31"/>
      <c r="CS24" s="31"/>
      <c r="CT24" s="31"/>
      <c r="CU24" s="31"/>
      <c r="CV24" s="31"/>
      <c r="CW24" s="31"/>
      <c r="CX24" s="31"/>
      <c r="CY24" s="31"/>
      <c r="CZ24" s="31"/>
      <c r="DA24" s="31"/>
      <c r="DB24" s="31"/>
      <c r="DC24" s="31"/>
      <c r="DD24" s="31"/>
      <c r="DE24" s="31"/>
      <c r="DF24" s="31"/>
      <c r="DG24" s="31"/>
      <c r="DH24" s="31"/>
      <c r="DI24" s="31"/>
      <c r="DJ24" s="31"/>
      <c r="DK24" s="31"/>
      <c r="DL24" s="31"/>
      <c r="DM24" s="31"/>
      <c r="DN24" s="31"/>
      <c r="DO24" s="31"/>
      <c r="DP24" s="31"/>
      <c r="DQ24" s="31"/>
      <c r="DR24" s="31"/>
      <c r="DS24" s="31"/>
      <c r="DT24" s="31"/>
      <c r="DU24" s="31"/>
      <c r="DV24" s="31"/>
      <c r="DW24" s="31"/>
      <c r="DX24" s="31"/>
      <c r="DY24" s="31"/>
      <c r="DZ24" s="31"/>
      <c r="EA24" s="31"/>
      <c r="EB24" s="31"/>
      <c r="EC24" s="31"/>
      <c r="ED24" s="31"/>
      <c r="EE24" s="31"/>
      <c r="EF24" s="31"/>
      <c r="EG24" s="31"/>
      <c r="EH24" s="31"/>
      <c r="EI24" s="31"/>
      <c r="EJ24" s="31"/>
      <c r="EK24" s="31"/>
      <c r="EL24" s="31"/>
      <c r="EM24" s="31"/>
      <c r="EN24" s="31"/>
      <c r="EO24" s="31"/>
      <c r="EP24" s="31"/>
      <c r="EQ24" s="31"/>
      <c r="ER24" s="31"/>
      <c r="ES24" s="31"/>
      <c r="ET24" s="31"/>
      <c r="EU24" s="31"/>
      <c r="EV24" s="31"/>
      <c r="EW24" s="31"/>
      <c r="EX24" s="31"/>
      <c r="EY24" s="31"/>
      <c r="EZ24" s="31"/>
    </row>
    <row r="25" spans="1:156" s="8" customFormat="1" ht="20.100000000000001" customHeight="1" x14ac:dyDescent="0.15">
      <c r="A25" s="30"/>
      <c r="B25" s="24"/>
      <c r="C25" s="15"/>
      <c r="D25" s="27" t="s">
        <v>80</v>
      </c>
      <c r="E25" s="6"/>
      <c r="F25" s="35"/>
      <c r="G25" s="35"/>
      <c r="H25" s="35"/>
      <c r="I25" s="35"/>
      <c r="J25" s="35"/>
      <c r="K25" s="35"/>
      <c r="L25" s="35"/>
      <c r="M25" s="35"/>
      <c r="N25" s="35"/>
      <c r="O25" s="35"/>
      <c r="P25" s="35"/>
      <c r="Q25" s="35"/>
      <c r="R25" s="35"/>
      <c r="S25" s="35"/>
      <c r="T25" s="35"/>
      <c r="U25" s="35"/>
      <c r="V25" s="35"/>
      <c r="W25" s="35"/>
      <c r="X25" s="35"/>
      <c r="Y25" s="35"/>
      <c r="Z25" s="35"/>
      <c r="AA25" s="31"/>
      <c r="AB25" s="31"/>
      <c r="AC25" s="31"/>
      <c r="AD25" s="31"/>
      <c r="AE25" s="31"/>
      <c r="AF25" s="31"/>
      <c r="AG25" s="31"/>
      <c r="AH25" s="31"/>
      <c r="AI25" s="31"/>
      <c r="AJ25" s="31"/>
      <c r="AK25" s="31"/>
      <c r="AL25" s="31"/>
      <c r="AM25" s="31"/>
      <c r="AN25" s="31"/>
      <c r="AO25" s="31"/>
      <c r="AP25" s="31"/>
      <c r="AQ25" s="31"/>
      <c r="AR25" s="31"/>
      <c r="AS25" s="31"/>
      <c r="AT25" s="31"/>
      <c r="AU25" s="31"/>
      <c r="AV25" s="31"/>
      <c r="AW25" s="31"/>
      <c r="AX25" s="31"/>
      <c r="AY25" s="31"/>
      <c r="AZ25" s="31"/>
      <c r="BA25" s="31"/>
      <c r="BB25" s="31"/>
      <c r="BC25" s="31"/>
      <c r="BD25" s="31"/>
      <c r="BE25" s="31"/>
      <c r="BF25" s="31"/>
      <c r="BG25" s="31"/>
      <c r="BH25" s="31"/>
      <c r="BI25" s="31"/>
      <c r="BJ25" s="31"/>
      <c r="BK25" s="31"/>
      <c r="BL25" s="31"/>
      <c r="BM25" s="31"/>
      <c r="BN25" s="31"/>
      <c r="BO25" s="31"/>
      <c r="BP25" s="31"/>
      <c r="BQ25" s="31"/>
      <c r="BR25" s="31"/>
      <c r="BS25" s="31"/>
      <c r="BT25" s="31"/>
      <c r="BU25" s="31"/>
      <c r="BV25" s="31"/>
      <c r="BW25" s="31"/>
      <c r="BX25" s="31"/>
      <c r="BY25" s="31"/>
      <c r="BZ25" s="31"/>
      <c r="CA25" s="31"/>
      <c r="CB25" s="31"/>
      <c r="CC25" s="31"/>
      <c r="CD25" s="31"/>
      <c r="CE25" s="31"/>
      <c r="CF25" s="31"/>
      <c r="CG25" s="31"/>
      <c r="CH25" s="31"/>
      <c r="CI25" s="31"/>
      <c r="CJ25" s="31"/>
      <c r="CK25" s="31"/>
      <c r="CL25" s="31"/>
      <c r="CM25" s="31"/>
      <c r="CN25" s="31"/>
      <c r="CO25" s="31"/>
      <c r="CP25" s="31"/>
      <c r="CQ25" s="31"/>
      <c r="CR25" s="31"/>
      <c r="CS25" s="31"/>
      <c r="CT25" s="31"/>
      <c r="CU25" s="31"/>
      <c r="CV25" s="31"/>
      <c r="CW25" s="31"/>
      <c r="CX25" s="31"/>
      <c r="CY25" s="31"/>
      <c r="CZ25" s="31"/>
      <c r="DA25" s="31"/>
      <c r="DB25" s="31"/>
      <c r="DC25" s="31"/>
      <c r="DD25" s="31"/>
      <c r="DE25" s="31"/>
      <c r="DF25" s="31"/>
      <c r="DG25" s="31"/>
      <c r="DH25" s="31"/>
      <c r="DI25" s="31"/>
      <c r="DJ25" s="31"/>
      <c r="DK25" s="31"/>
      <c r="DL25" s="31"/>
      <c r="DM25" s="31"/>
      <c r="DN25" s="31"/>
      <c r="DO25" s="31"/>
      <c r="DP25" s="31"/>
      <c r="DQ25" s="31"/>
      <c r="DR25" s="31"/>
      <c r="DS25" s="31"/>
      <c r="DT25" s="31"/>
      <c r="DU25" s="31"/>
      <c r="DV25" s="31"/>
      <c r="DW25" s="31"/>
      <c r="DX25" s="31"/>
      <c r="DY25" s="31"/>
      <c r="DZ25" s="31"/>
      <c r="EA25" s="31"/>
      <c r="EB25" s="31"/>
      <c r="EC25" s="31"/>
      <c r="ED25" s="31"/>
      <c r="EE25" s="31"/>
      <c r="EF25" s="31"/>
      <c r="EG25" s="31"/>
      <c r="EH25" s="31"/>
      <c r="EI25" s="31"/>
      <c r="EJ25" s="31"/>
      <c r="EK25" s="31"/>
      <c r="EL25" s="31"/>
      <c r="EM25" s="31"/>
      <c r="EN25" s="31"/>
      <c r="EO25" s="31"/>
      <c r="EP25" s="31"/>
      <c r="EQ25" s="31"/>
      <c r="ER25" s="31"/>
      <c r="ES25" s="31"/>
      <c r="ET25" s="31"/>
      <c r="EU25" s="31"/>
      <c r="EV25" s="31"/>
      <c r="EW25" s="31"/>
      <c r="EX25" s="31"/>
      <c r="EY25" s="31"/>
      <c r="EZ25" s="31"/>
    </row>
    <row r="26" spans="1:156" s="8" customFormat="1" ht="20.100000000000001" customHeight="1" x14ac:dyDescent="0.15">
      <c r="A26" s="30"/>
      <c r="B26" s="24"/>
      <c r="C26" s="5" t="s">
        <v>354</v>
      </c>
      <c r="D26" s="32"/>
      <c r="E26" s="26" t="str">
        <f>IF(egTextCal(D26)&lt;&gt;0, egTextCal(D26),"")</f>
        <v/>
      </c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  <c r="AA26" s="31"/>
      <c r="AB26" s="31"/>
      <c r="AC26" s="31"/>
      <c r="AD26" s="31"/>
      <c r="AE26" s="31"/>
      <c r="AF26" s="31"/>
      <c r="AG26" s="31"/>
      <c r="AH26" s="31"/>
      <c r="AI26" s="31"/>
      <c r="AJ26" s="31"/>
      <c r="AK26" s="31"/>
      <c r="AL26" s="31"/>
      <c r="AM26" s="31"/>
      <c r="AN26" s="31"/>
      <c r="AO26" s="31"/>
      <c r="AP26" s="31"/>
      <c r="AQ26" s="31"/>
      <c r="AR26" s="31"/>
      <c r="AS26" s="31"/>
      <c r="AT26" s="31"/>
      <c r="AU26" s="31"/>
      <c r="AV26" s="31"/>
      <c r="AW26" s="31"/>
      <c r="AX26" s="31"/>
      <c r="AY26" s="31"/>
      <c r="AZ26" s="31"/>
      <c r="BA26" s="31"/>
      <c r="BB26" s="31"/>
      <c r="BC26" s="31"/>
      <c r="BD26" s="31"/>
      <c r="BE26" s="31"/>
      <c r="BF26" s="31"/>
      <c r="BG26" s="31"/>
      <c r="BH26" s="31"/>
      <c r="BI26" s="31"/>
      <c r="BJ26" s="31"/>
      <c r="BK26" s="31"/>
      <c r="BL26" s="31"/>
      <c r="BM26" s="31"/>
      <c r="BN26" s="31"/>
      <c r="BO26" s="31"/>
      <c r="BP26" s="31"/>
      <c r="BQ26" s="31"/>
      <c r="BR26" s="31"/>
      <c r="BS26" s="31"/>
      <c r="BT26" s="31"/>
      <c r="BU26" s="31"/>
      <c r="BV26" s="31"/>
      <c r="BW26" s="31"/>
      <c r="BX26" s="31"/>
      <c r="BY26" s="31"/>
      <c r="BZ26" s="31"/>
      <c r="CA26" s="31"/>
      <c r="CB26" s="31"/>
      <c r="CC26" s="31"/>
      <c r="CD26" s="31"/>
      <c r="CE26" s="31"/>
      <c r="CF26" s="31"/>
      <c r="CG26" s="31"/>
      <c r="CH26" s="31"/>
      <c r="CI26" s="31"/>
      <c r="CJ26" s="31"/>
      <c r="CK26" s="31"/>
      <c r="CL26" s="31"/>
      <c r="CM26" s="31"/>
      <c r="CN26" s="31"/>
      <c r="CO26" s="31"/>
      <c r="CP26" s="31"/>
      <c r="CQ26" s="31"/>
      <c r="CR26" s="31"/>
      <c r="CS26" s="31"/>
      <c r="CT26" s="31"/>
      <c r="CU26" s="31"/>
      <c r="CV26" s="31"/>
      <c r="CW26" s="31"/>
      <c r="CX26" s="31"/>
      <c r="CY26" s="31"/>
      <c r="CZ26" s="31"/>
      <c r="DA26" s="31"/>
      <c r="DB26" s="31"/>
      <c r="DC26" s="31"/>
      <c r="DD26" s="31"/>
      <c r="DE26" s="31"/>
      <c r="DF26" s="31"/>
      <c r="DG26" s="31"/>
      <c r="DH26" s="31"/>
      <c r="DI26" s="31"/>
      <c r="DJ26" s="31"/>
      <c r="DK26" s="31"/>
      <c r="DL26" s="31"/>
      <c r="DM26" s="31"/>
      <c r="DN26" s="31"/>
      <c r="DO26" s="31"/>
      <c r="DP26" s="31"/>
      <c r="DQ26" s="31"/>
      <c r="DR26" s="31"/>
      <c r="DS26" s="31"/>
      <c r="DT26" s="31"/>
      <c r="DU26" s="31"/>
      <c r="DV26" s="31"/>
      <c r="DW26" s="31"/>
      <c r="DX26" s="31"/>
      <c r="DY26" s="31"/>
      <c r="DZ26" s="31"/>
      <c r="EA26" s="31"/>
      <c r="EB26" s="31"/>
      <c r="EC26" s="31"/>
      <c r="ED26" s="31"/>
      <c r="EE26" s="31"/>
      <c r="EF26" s="31"/>
      <c r="EG26" s="31"/>
      <c r="EH26" s="31"/>
      <c r="EI26" s="31"/>
      <c r="EJ26" s="31"/>
      <c r="EK26" s="31"/>
      <c r="EL26" s="31"/>
      <c r="EM26" s="31"/>
      <c r="EN26" s="31"/>
      <c r="EO26" s="31"/>
      <c r="EP26" s="31"/>
      <c r="EQ26" s="31"/>
      <c r="ER26" s="31"/>
      <c r="ES26" s="31"/>
      <c r="ET26" s="31"/>
      <c r="EU26" s="31"/>
      <c r="EV26" s="31"/>
      <c r="EW26" s="31"/>
      <c r="EX26" s="31"/>
      <c r="EY26" s="31"/>
      <c r="EZ26" s="31"/>
    </row>
    <row r="27" spans="1:156" s="8" customFormat="1" ht="20.100000000000001" customHeight="1" x14ac:dyDescent="0.15">
      <c r="A27" s="30"/>
      <c r="B27" s="24"/>
      <c r="C27" s="15"/>
      <c r="D27" s="27" t="s">
        <v>82</v>
      </c>
      <c r="E27" s="6"/>
      <c r="F27" s="35"/>
      <c r="G27" s="35"/>
      <c r="H27" s="35"/>
      <c r="I27" s="35"/>
      <c r="J27" s="35"/>
      <c r="K27" s="35"/>
      <c r="L27" s="35"/>
      <c r="M27" s="35">
        <v>1</v>
      </c>
      <c r="N27" s="35"/>
      <c r="O27" s="35"/>
      <c r="P27" s="35"/>
      <c r="Q27" s="35"/>
      <c r="R27" s="35"/>
      <c r="S27" s="35"/>
      <c r="T27" s="35"/>
      <c r="U27" s="35"/>
      <c r="V27" s="35"/>
      <c r="W27" s="35"/>
      <c r="X27" s="35"/>
      <c r="Y27" s="35"/>
      <c r="Z27" s="35"/>
      <c r="AA27" s="31"/>
      <c r="AB27" s="31"/>
      <c r="AC27" s="31"/>
      <c r="AD27" s="31"/>
      <c r="AE27" s="31"/>
      <c r="AF27" s="31"/>
      <c r="AG27" s="31"/>
      <c r="AH27" s="31"/>
      <c r="AI27" s="31"/>
      <c r="AJ27" s="31"/>
      <c r="AK27" s="31"/>
      <c r="AL27" s="31"/>
      <c r="AM27" s="31"/>
      <c r="AN27" s="31"/>
      <c r="AO27" s="31"/>
      <c r="AP27" s="31"/>
      <c r="AQ27" s="31"/>
      <c r="AR27" s="31"/>
      <c r="AS27" s="31"/>
      <c r="AT27" s="31"/>
      <c r="AU27" s="31"/>
      <c r="AV27" s="31"/>
      <c r="AW27" s="31"/>
      <c r="AX27" s="31"/>
      <c r="AY27" s="31"/>
      <c r="AZ27" s="31"/>
      <c r="BA27" s="31"/>
      <c r="BB27" s="31"/>
      <c r="BC27" s="31"/>
      <c r="BD27" s="31"/>
      <c r="BE27" s="31"/>
      <c r="BF27" s="31"/>
      <c r="BG27" s="31"/>
      <c r="BH27" s="31"/>
      <c r="BI27" s="31"/>
      <c r="BJ27" s="31"/>
      <c r="BK27" s="31"/>
      <c r="BL27" s="31"/>
      <c r="BM27" s="31"/>
      <c r="BN27" s="31"/>
      <c r="BO27" s="31"/>
      <c r="BP27" s="31"/>
      <c r="BQ27" s="31"/>
      <c r="BR27" s="31"/>
      <c r="BS27" s="31"/>
      <c r="BT27" s="31"/>
      <c r="BU27" s="31"/>
      <c r="BV27" s="31"/>
      <c r="BW27" s="31"/>
      <c r="BX27" s="31"/>
      <c r="BY27" s="31"/>
      <c r="BZ27" s="31"/>
      <c r="CA27" s="31"/>
      <c r="CB27" s="31"/>
      <c r="CC27" s="31"/>
      <c r="CD27" s="31"/>
      <c r="CE27" s="31"/>
      <c r="CF27" s="31"/>
      <c r="CG27" s="31"/>
      <c r="CH27" s="31"/>
      <c r="CI27" s="31"/>
      <c r="CJ27" s="31"/>
      <c r="CK27" s="31"/>
      <c r="CL27" s="31"/>
      <c r="CM27" s="31"/>
      <c r="CN27" s="31"/>
      <c r="CO27" s="31"/>
      <c r="CP27" s="31"/>
      <c r="CQ27" s="31"/>
      <c r="CR27" s="31"/>
      <c r="CS27" s="31"/>
      <c r="CT27" s="31"/>
      <c r="CU27" s="31"/>
      <c r="CV27" s="31"/>
      <c r="CW27" s="31"/>
      <c r="CX27" s="31"/>
      <c r="CY27" s="31"/>
      <c r="CZ27" s="31"/>
      <c r="DA27" s="31"/>
      <c r="DB27" s="31"/>
      <c r="DC27" s="31"/>
      <c r="DD27" s="31"/>
      <c r="DE27" s="31"/>
      <c r="DF27" s="31"/>
      <c r="DG27" s="31"/>
      <c r="DH27" s="31"/>
      <c r="DI27" s="31"/>
      <c r="DJ27" s="31"/>
      <c r="DK27" s="31"/>
      <c r="DL27" s="31"/>
      <c r="DM27" s="31"/>
      <c r="DN27" s="31"/>
      <c r="DO27" s="31"/>
      <c r="DP27" s="31"/>
      <c r="DQ27" s="31"/>
      <c r="DR27" s="31"/>
      <c r="DS27" s="31"/>
      <c r="DT27" s="31"/>
      <c r="DU27" s="31"/>
      <c r="DV27" s="31"/>
      <c r="DW27" s="31"/>
      <c r="DX27" s="31"/>
      <c r="DY27" s="31"/>
      <c r="DZ27" s="31"/>
      <c r="EA27" s="31"/>
      <c r="EB27" s="31"/>
      <c r="EC27" s="31"/>
      <c r="ED27" s="31"/>
      <c r="EE27" s="31"/>
      <c r="EF27" s="31"/>
      <c r="EG27" s="31"/>
      <c r="EH27" s="31"/>
      <c r="EI27" s="31"/>
      <c r="EJ27" s="31"/>
      <c r="EK27" s="31"/>
      <c r="EL27" s="31"/>
      <c r="EM27" s="31"/>
      <c r="EN27" s="31"/>
      <c r="EO27" s="31"/>
      <c r="EP27" s="31"/>
      <c r="EQ27" s="31"/>
      <c r="ER27" s="31"/>
      <c r="ES27" s="31"/>
      <c r="ET27" s="31"/>
      <c r="EU27" s="31"/>
      <c r="EV27" s="31"/>
      <c r="EW27" s="31"/>
      <c r="EX27" s="31"/>
      <c r="EY27" s="31"/>
      <c r="EZ27" s="31"/>
    </row>
    <row r="28" spans="1:156" s="8" customFormat="1" ht="20.100000000000001" customHeight="1" x14ac:dyDescent="0.15">
      <c r="A28" s="30"/>
      <c r="B28" s="24"/>
      <c r="C28" s="5" t="s">
        <v>355</v>
      </c>
      <c r="D28" s="51" t="e">
        <f>#REF!</f>
        <v>#REF!</v>
      </c>
      <c r="E28" s="26" t="e">
        <f>IF(egTextCal(D28)&lt;&gt;0, egTextCal(D28),"")</f>
        <v>#VALUE!</v>
      </c>
      <c r="F28" s="25"/>
      <c r="G28" s="25"/>
      <c r="H28" s="25"/>
      <c r="I28" s="25"/>
      <c r="J28" s="25"/>
      <c r="K28" s="25"/>
      <c r="L28" s="25"/>
      <c r="M28" s="25" t="e">
        <f>IF(E28*M27&lt;&gt;0,E28*M27,  )</f>
        <v>#VALUE!</v>
      </c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  <c r="AA28" s="31"/>
      <c r="AB28" s="31"/>
      <c r="AC28" s="31"/>
      <c r="AD28" s="31"/>
      <c r="AE28" s="31"/>
      <c r="AF28" s="31"/>
      <c r="AG28" s="31"/>
      <c r="AH28" s="31"/>
      <c r="AI28" s="31"/>
      <c r="AJ28" s="31"/>
      <c r="AK28" s="31"/>
      <c r="AL28" s="31"/>
      <c r="AM28" s="31"/>
      <c r="AN28" s="31"/>
      <c r="AO28" s="31"/>
      <c r="AP28" s="31"/>
      <c r="AQ28" s="31"/>
      <c r="AR28" s="31"/>
      <c r="AS28" s="31"/>
      <c r="AT28" s="31"/>
      <c r="AU28" s="31"/>
      <c r="AV28" s="31"/>
      <c r="AW28" s="31"/>
      <c r="AX28" s="31"/>
      <c r="AY28" s="31"/>
      <c r="AZ28" s="31"/>
      <c r="BA28" s="31"/>
      <c r="BB28" s="31"/>
      <c r="BC28" s="31"/>
      <c r="BD28" s="31"/>
      <c r="BE28" s="31"/>
      <c r="BF28" s="31"/>
      <c r="BG28" s="31"/>
      <c r="BH28" s="31"/>
      <c r="BI28" s="31"/>
      <c r="BJ28" s="31"/>
      <c r="BK28" s="31"/>
      <c r="BL28" s="31"/>
      <c r="BM28" s="31"/>
      <c r="BN28" s="31"/>
      <c r="BO28" s="31"/>
      <c r="BP28" s="31"/>
      <c r="BQ28" s="31"/>
      <c r="BR28" s="31"/>
      <c r="BS28" s="31"/>
      <c r="BT28" s="31"/>
      <c r="BU28" s="31"/>
      <c r="BV28" s="31"/>
      <c r="BW28" s="31"/>
      <c r="BX28" s="31"/>
      <c r="BY28" s="31"/>
      <c r="BZ28" s="31"/>
      <c r="CA28" s="31"/>
      <c r="CB28" s="31"/>
      <c r="CC28" s="31"/>
      <c r="CD28" s="31"/>
      <c r="CE28" s="31"/>
      <c r="CF28" s="31"/>
      <c r="CG28" s="31"/>
      <c r="CH28" s="31" t="e">
        <f>M28</f>
        <v>#VALUE!</v>
      </c>
      <c r="CI28" s="31"/>
      <c r="CJ28" s="31"/>
      <c r="CK28" s="31"/>
      <c r="CL28" s="31"/>
      <c r="CM28" s="31"/>
      <c r="CN28" s="31"/>
      <c r="CO28" s="31"/>
      <c r="CP28" s="31"/>
      <c r="CQ28" s="31"/>
      <c r="CR28" s="31"/>
      <c r="CS28" s="31"/>
      <c r="CT28" s="31"/>
      <c r="CU28" s="31"/>
      <c r="CV28" s="31"/>
      <c r="CW28" s="31"/>
      <c r="CX28" s="31"/>
      <c r="CY28" s="31"/>
      <c r="CZ28" s="31"/>
      <c r="DA28" s="31"/>
      <c r="DB28" s="31"/>
      <c r="DC28" s="31"/>
      <c r="DD28" s="31"/>
      <c r="DE28" s="31"/>
      <c r="DF28" s="31"/>
      <c r="DG28" s="31"/>
      <c r="DH28" s="31"/>
      <c r="DI28" s="31"/>
      <c r="DJ28" s="31"/>
      <c r="DK28" s="31"/>
      <c r="DL28" s="31"/>
      <c r="DM28" s="31"/>
      <c r="DN28" s="31"/>
      <c r="DO28" s="31"/>
      <c r="DP28" s="31"/>
      <c r="DQ28" s="31"/>
      <c r="DR28" s="31"/>
      <c r="DS28" s="31"/>
      <c r="DT28" s="31"/>
      <c r="DU28" s="31"/>
      <c r="DV28" s="31"/>
      <c r="DW28" s="31"/>
      <c r="DX28" s="31"/>
      <c r="DY28" s="31"/>
      <c r="DZ28" s="31"/>
      <c r="EA28" s="31"/>
      <c r="EB28" s="31"/>
      <c r="EC28" s="31"/>
      <c r="ED28" s="31"/>
      <c r="EE28" s="31"/>
      <c r="EF28" s="31"/>
      <c r="EG28" s="31"/>
      <c r="EH28" s="31"/>
      <c r="EI28" s="31"/>
      <c r="EJ28" s="31"/>
      <c r="EK28" s="31"/>
      <c r="EL28" s="31"/>
      <c r="EM28" s="31"/>
      <c r="EN28" s="31"/>
      <c r="EO28" s="31"/>
      <c r="EP28" s="31"/>
      <c r="EQ28" s="31"/>
      <c r="ER28" s="31"/>
      <c r="ES28" s="31"/>
      <c r="ET28" s="31"/>
      <c r="EU28" s="31"/>
      <c r="EV28" s="31"/>
      <c r="EW28" s="31"/>
      <c r="EX28" s="31"/>
      <c r="EY28" s="31"/>
      <c r="EZ28" s="31"/>
    </row>
    <row r="29" spans="1:156" s="8" customFormat="1" ht="20.100000000000001" customHeight="1" x14ac:dyDescent="0.15">
      <c r="A29" s="30"/>
      <c r="B29" s="24"/>
      <c r="C29" s="15"/>
      <c r="D29" s="27" t="s">
        <v>84</v>
      </c>
      <c r="E29" s="6"/>
      <c r="F29" s="35"/>
      <c r="G29" s="35"/>
      <c r="H29" s="35"/>
      <c r="I29" s="35"/>
      <c r="J29" s="35"/>
      <c r="K29" s="35"/>
      <c r="L29" s="35"/>
      <c r="M29" s="35"/>
      <c r="N29" s="35">
        <v>1</v>
      </c>
      <c r="O29" s="35"/>
      <c r="P29" s="35"/>
      <c r="Q29" s="35"/>
      <c r="R29" s="35"/>
      <c r="S29" s="35"/>
      <c r="T29" s="35"/>
      <c r="U29" s="35"/>
      <c r="V29" s="35"/>
      <c r="W29" s="35"/>
      <c r="X29" s="35"/>
      <c r="Y29" s="35"/>
      <c r="Z29" s="35"/>
      <c r="AA29" s="31"/>
      <c r="AB29" s="31"/>
      <c r="AC29" s="31"/>
      <c r="AD29" s="31"/>
      <c r="AE29" s="31"/>
      <c r="AF29" s="31"/>
      <c r="AG29" s="31"/>
      <c r="AH29" s="31"/>
      <c r="AI29" s="31"/>
      <c r="AJ29" s="31"/>
      <c r="AK29" s="31"/>
      <c r="AL29" s="31"/>
      <c r="AM29" s="31"/>
      <c r="AN29" s="31"/>
      <c r="AO29" s="31"/>
      <c r="AP29" s="31"/>
      <c r="AQ29" s="31"/>
      <c r="AR29" s="31"/>
      <c r="AS29" s="31"/>
      <c r="AT29" s="31"/>
      <c r="AU29" s="31"/>
      <c r="AV29" s="31"/>
      <c r="AW29" s="31"/>
      <c r="AX29" s="31"/>
      <c r="AY29" s="31"/>
      <c r="AZ29" s="31"/>
      <c r="BA29" s="31"/>
      <c r="BB29" s="31"/>
      <c r="BC29" s="31"/>
      <c r="BD29" s="31"/>
      <c r="BE29" s="31"/>
      <c r="BF29" s="31"/>
      <c r="BG29" s="31"/>
      <c r="BH29" s="31"/>
      <c r="BI29" s="31"/>
      <c r="BJ29" s="31"/>
      <c r="BK29" s="31"/>
      <c r="BL29" s="31"/>
      <c r="BM29" s="31"/>
      <c r="BN29" s="31"/>
      <c r="BO29" s="31"/>
      <c r="BP29" s="31"/>
      <c r="BQ29" s="31"/>
      <c r="BR29" s="31"/>
      <c r="BS29" s="31"/>
      <c r="BT29" s="31"/>
      <c r="BU29" s="31"/>
      <c r="BV29" s="31"/>
      <c r="BW29" s="31"/>
      <c r="BX29" s="31"/>
      <c r="BY29" s="31"/>
      <c r="BZ29" s="31"/>
      <c r="CA29" s="31"/>
      <c r="CB29" s="31"/>
      <c r="CC29" s="31"/>
      <c r="CD29" s="31"/>
      <c r="CE29" s="31"/>
      <c r="CF29" s="31"/>
      <c r="CG29" s="31"/>
      <c r="CH29" s="31"/>
      <c r="CI29" s="31"/>
      <c r="CJ29" s="31"/>
      <c r="CK29" s="31"/>
      <c r="CL29" s="31"/>
      <c r="CM29" s="31"/>
      <c r="CN29" s="31"/>
      <c r="CO29" s="31"/>
      <c r="CP29" s="31"/>
      <c r="CQ29" s="31"/>
      <c r="CR29" s="31"/>
      <c r="CS29" s="31"/>
      <c r="CT29" s="31"/>
      <c r="CU29" s="31"/>
      <c r="CV29" s="31"/>
      <c r="CW29" s="31"/>
      <c r="CX29" s="31"/>
      <c r="CY29" s="31"/>
      <c r="CZ29" s="31"/>
      <c r="DA29" s="31"/>
      <c r="DB29" s="31"/>
      <c r="DC29" s="31"/>
      <c r="DD29" s="31"/>
      <c r="DE29" s="31"/>
      <c r="DF29" s="31"/>
      <c r="DG29" s="31"/>
      <c r="DH29" s="31"/>
      <c r="DI29" s="31"/>
      <c r="DJ29" s="31"/>
      <c r="DK29" s="31"/>
      <c r="DL29" s="31"/>
      <c r="DM29" s="31"/>
      <c r="DN29" s="31"/>
      <c r="DO29" s="31"/>
      <c r="DP29" s="31"/>
      <c r="DQ29" s="31"/>
      <c r="DR29" s="31"/>
      <c r="DS29" s="31"/>
      <c r="DT29" s="31"/>
      <c r="DU29" s="31"/>
      <c r="DV29" s="31"/>
      <c r="DW29" s="31"/>
      <c r="DX29" s="31"/>
      <c r="DY29" s="31"/>
      <c r="DZ29" s="31"/>
      <c r="EA29" s="31"/>
      <c r="EB29" s="31"/>
      <c r="EC29" s="31"/>
      <c r="ED29" s="31"/>
      <c r="EE29" s="31"/>
      <c r="EF29" s="31"/>
      <c r="EG29" s="31"/>
      <c r="EH29" s="31"/>
      <c r="EI29" s="31"/>
      <c r="EJ29" s="31"/>
      <c r="EK29" s="31"/>
      <c r="EL29" s="31"/>
      <c r="EM29" s="31"/>
      <c r="EN29" s="31"/>
      <c r="EO29" s="31"/>
      <c r="EP29" s="31"/>
      <c r="EQ29" s="31"/>
      <c r="ER29" s="31"/>
      <c r="ES29" s="31"/>
      <c r="ET29" s="31"/>
      <c r="EU29" s="31"/>
      <c r="EV29" s="31"/>
      <c r="EW29" s="31"/>
      <c r="EX29" s="31"/>
      <c r="EY29" s="31"/>
      <c r="EZ29" s="31"/>
    </row>
    <row r="30" spans="1:156" s="8" customFormat="1" ht="20.100000000000001" customHeight="1" x14ac:dyDescent="0.15">
      <c r="A30" s="30"/>
      <c r="B30" s="24"/>
      <c r="C30" s="5" t="s">
        <v>356</v>
      </c>
      <c r="D30" s="51" t="e">
        <f>#REF!</f>
        <v>#REF!</v>
      </c>
      <c r="E30" s="26" t="e">
        <f>IF(egTextCal(D30)&lt;&gt;0, egTextCal(D30),"")</f>
        <v>#VALUE!</v>
      </c>
      <c r="F30" s="25"/>
      <c r="G30" s="25"/>
      <c r="H30" s="25"/>
      <c r="I30" s="25"/>
      <c r="J30" s="25"/>
      <c r="K30" s="25"/>
      <c r="L30" s="25"/>
      <c r="M30" s="25"/>
      <c r="N30" s="25" t="e">
        <f>IF(E30*N29&lt;&gt;0,E30*N29,  )</f>
        <v>#VALUE!</v>
      </c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  <c r="AA30" s="31"/>
      <c r="AB30" s="31"/>
      <c r="AC30" s="31"/>
      <c r="AD30" s="31"/>
      <c r="AE30" s="31"/>
      <c r="AF30" s="31"/>
      <c r="AG30" s="31"/>
      <c r="AH30" s="31"/>
      <c r="AI30" s="31"/>
      <c r="AJ30" s="31"/>
      <c r="AK30" s="31"/>
      <c r="AL30" s="31"/>
      <c r="AM30" s="31"/>
      <c r="AN30" s="31"/>
      <c r="AO30" s="31"/>
      <c r="AP30" s="31"/>
      <c r="AQ30" s="31"/>
      <c r="AR30" s="31"/>
      <c r="AS30" s="31"/>
      <c r="AT30" s="31"/>
      <c r="AU30" s="31"/>
      <c r="AV30" s="31"/>
      <c r="AW30" s="31"/>
      <c r="AX30" s="31"/>
      <c r="AY30" s="31"/>
      <c r="AZ30" s="31"/>
      <c r="BA30" s="31"/>
      <c r="BB30" s="31"/>
      <c r="BC30" s="31"/>
      <c r="BD30" s="31"/>
      <c r="BE30" s="31"/>
      <c r="BF30" s="31"/>
      <c r="BG30" s="31"/>
      <c r="BH30" s="31"/>
      <c r="BI30" s="31"/>
      <c r="BJ30" s="31"/>
      <c r="BK30" s="31"/>
      <c r="BL30" s="31"/>
      <c r="BM30" s="31"/>
      <c r="BN30" s="31"/>
      <c r="BO30" s="31"/>
      <c r="BP30" s="31"/>
      <c r="BQ30" s="31"/>
      <c r="BR30" s="31"/>
      <c r="BS30" s="31"/>
      <c r="BT30" s="31"/>
      <c r="BU30" s="31"/>
      <c r="BV30" s="31"/>
      <c r="BW30" s="31"/>
      <c r="BX30" s="31"/>
      <c r="BY30" s="31"/>
      <c r="BZ30" s="31"/>
      <c r="CA30" s="31"/>
      <c r="CB30" s="31"/>
      <c r="CC30" s="31"/>
      <c r="CD30" s="31"/>
      <c r="CE30" s="31"/>
      <c r="CF30" s="31"/>
      <c r="CG30" s="31"/>
      <c r="CH30" s="31"/>
      <c r="CI30" s="31" t="e">
        <f>N30</f>
        <v>#VALUE!</v>
      </c>
      <c r="CJ30" s="31"/>
      <c r="CK30" s="31"/>
      <c r="CL30" s="31"/>
      <c r="CM30" s="31"/>
      <c r="CN30" s="31"/>
      <c r="CO30" s="31"/>
      <c r="CP30" s="31"/>
      <c r="CQ30" s="31"/>
      <c r="CR30" s="31"/>
      <c r="CS30" s="31"/>
      <c r="CT30" s="31"/>
      <c r="CU30" s="31"/>
      <c r="CV30" s="31"/>
      <c r="CW30" s="31"/>
      <c r="CX30" s="31"/>
      <c r="CY30" s="31"/>
      <c r="CZ30" s="31"/>
      <c r="DA30" s="31"/>
      <c r="DB30" s="31"/>
      <c r="DC30" s="31"/>
      <c r="DD30" s="31"/>
      <c r="DE30" s="31"/>
      <c r="DF30" s="31"/>
      <c r="DG30" s="31"/>
      <c r="DH30" s="31"/>
      <c r="DI30" s="31"/>
      <c r="DJ30" s="31"/>
      <c r="DK30" s="31"/>
      <c r="DL30" s="31"/>
      <c r="DM30" s="31"/>
      <c r="DN30" s="31"/>
      <c r="DO30" s="31"/>
      <c r="DP30" s="31"/>
      <c r="DQ30" s="31"/>
      <c r="DR30" s="31"/>
      <c r="DS30" s="31"/>
      <c r="DT30" s="31"/>
      <c r="DU30" s="31"/>
      <c r="DV30" s="31"/>
      <c r="DW30" s="31"/>
      <c r="DX30" s="31"/>
      <c r="DY30" s="31"/>
      <c r="DZ30" s="31"/>
      <c r="EA30" s="31"/>
      <c r="EB30" s="31"/>
      <c r="EC30" s="31"/>
      <c r="ED30" s="31"/>
      <c r="EE30" s="31"/>
      <c r="EF30" s="31"/>
      <c r="EG30" s="31"/>
      <c r="EH30" s="31"/>
      <c r="EI30" s="31"/>
      <c r="EJ30" s="31"/>
      <c r="EK30" s="31"/>
      <c r="EL30" s="31"/>
      <c r="EM30" s="31"/>
      <c r="EN30" s="31"/>
      <c r="EO30" s="31"/>
      <c r="EP30" s="31"/>
      <c r="EQ30" s="31"/>
      <c r="ER30" s="31"/>
      <c r="ES30" s="31"/>
      <c r="ET30" s="31"/>
      <c r="EU30" s="31"/>
      <c r="EV30" s="31"/>
      <c r="EW30" s="31"/>
      <c r="EX30" s="31"/>
      <c r="EY30" s="31"/>
      <c r="EZ30" s="31"/>
    </row>
    <row r="31" spans="1:156" s="8" customFormat="1" ht="20.100000000000001" customHeight="1" x14ac:dyDescent="0.15">
      <c r="A31" s="30"/>
      <c r="B31" s="24"/>
      <c r="C31" s="15"/>
      <c r="D31" s="27" t="s">
        <v>85</v>
      </c>
      <c r="E31" s="6"/>
      <c r="F31" s="35"/>
      <c r="G31" s="35"/>
      <c r="H31" s="35"/>
      <c r="I31" s="35">
        <v>1</v>
      </c>
      <c r="J31" s="35"/>
      <c r="K31" s="35"/>
      <c r="L31" s="35"/>
      <c r="M31" s="35"/>
      <c r="N31" s="35"/>
      <c r="O31" s="35"/>
      <c r="P31" s="35"/>
      <c r="Q31" s="35"/>
      <c r="R31" s="35"/>
      <c r="S31" s="35"/>
      <c r="T31" s="35"/>
      <c r="U31" s="35"/>
      <c r="V31" s="35"/>
      <c r="W31" s="35"/>
      <c r="X31" s="35"/>
      <c r="Y31" s="35"/>
      <c r="Z31" s="35"/>
      <c r="AA31" s="31"/>
      <c r="AB31" s="31"/>
      <c r="AC31" s="31"/>
      <c r="AD31" s="31"/>
      <c r="AE31" s="31"/>
      <c r="AF31" s="31"/>
      <c r="AG31" s="31"/>
      <c r="AH31" s="31"/>
      <c r="AI31" s="31"/>
      <c r="AJ31" s="31"/>
      <c r="AK31" s="31"/>
      <c r="AL31" s="31"/>
      <c r="AM31" s="31"/>
      <c r="AN31" s="31"/>
      <c r="AO31" s="31"/>
      <c r="AP31" s="31"/>
      <c r="AQ31" s="31"/>
      <c r="AR31" s="31"/>
      <c r="AS31" s="31"/>
      <c r="AT31" s="31"/>
      <c r="AU31" s="31"/>
      <c r="AV31" s="31"/>
      <c r="AW31" s="31"/>
      <c r="AX31" s="31"/>
      <c r="AY31" s="31"/>
      <c r="AZ31" s="31"/>
      <c r="BA31" s="31"/>
      <c r="BB31" s="31"/>
      <c r="BC31" s="31"/>
      <c r="BD31" s="31"/>
      <c r="BE31" s="31"/>
      <c r="BF31" s="31"/>
      <c r="BG31" s="31"/>
      <c r="BH31" s="31"/>
      <c r="BI31" s="31"/>
      <c r="BJ31" s="31"/>
      <c r="BK31" s="31"/>
      <c r="BL31" s="31"/>
      <c r="BM31" s="31"/>
      <c r="BN31" s="31"/>
      <c r="BO31" s="31"/>
      <c r="BP31" s="31"/>
      <c r="BQ31" s="31"/>
      <c r="BR31" s="31"/>
      <c r="BS31" s="31"/>
      <c r="BT31" s="31"/>
      <c r="BU31" s="31"/>
      <c r="BV31" s="31"/>
      <c r="BW31" s="31"/>
      <c r="BX31" s="31"/>
      <c r="BY31" s="31"/>
      <c r="BZ31" s="31"/>
      <c r="CA31" s="31"/>
      <c r="CB31" s="31"/>
      <c r="CC31" s="31"/>
      <c r="CD31" s="31"/>
      <c r="CE31" s="31"/>
      <c r="CF31" s="31"/>
      <c r="CG31" s="31"/>
      <c r="CH31" s="31"/>
      <c r="CI31" s="31"/>
      <c r="CJ31" s="31"/>
      <c r="CK31" s="31"/>
      <c r="CL31" s="31"/>
      <c r="CM31" s="31"/>
      <c r="CN31" s="31"/>
      <c r="CO31" s="31"/>
      <c r="CP31" s="31"/>
      <c r="CQ31" s="31"/>
      <c r="CR31" s="31"/>
      <c r="CS31" s="31"/>
      <c r="CT31" s="31"/>
      <c r="CU31" s="31"/>
      <c r="CV31" s="31"/>
      <c r="CW31" s="31"/>
      <c r="CX31" s="31"/>
      <c r="CY31" s="31"/>
      <c r="CZ31" s="31"/>
      <c r="DA31" s="31"/>
      <c r="DB31" s="31"/>
      <c r="DC31" s="31"/>
      <c r="DD31" s="31"/>
      <c r="DE31" s="31"/>
      <c r="DF31" s="31"/>
      <c r="DG31" s="31"/>
      <c r="DH31" s="31"/>
      <c r="DI31" s="31"/>
      <c r="DJ31" s="31"/>
      <c r="DK31" s="31"/>
      <c r="DL31" s="31"/>
      <c r="DM31" s="31"/>
      <c r="DN31" s="31"/>
      <c r="DO31" s="31"/>
      <c r="DP31" s="31"/>
      <c r="DQ31" s="31"/>
      <c r="DR31" s="31"/>
      <c r="DS31" s="31"/>
      <c r="DT31" s="31"/>
      <c r="DU31" s="31"/>
      <c r="DV31" s="31"/>
      <c r="DW31" s="31"/>
      <c r="DX31" s="31"/>
      <c r="DY31" s="31"/>
      <c r="DZ31" s="31"/>
      <c r="EA31" s="31"/>
      <c r="EB31" s="31"/>
      <c r="EC31" s="31"/>
      <c r="ED31" s="31"/>
      <c r="EE31" s="31"/>
      <c r="EF31" s="31"/>
      <c r="EG31" s="31"/>
      <c r="EH31" s="31"/>
      <c r="EI31" s="31"/>
      <c r="EJ31" s="31"/>
      <c r="EK31" s="31"/>
      <c r="EL31" s="31"/>
      <c r="EM31" s="31"/>
      <c r="EN31" s="31"/>
      <c r="EO31" s="31"/>
      <c r="EP31" s="31"/>
      <c r="EQ31" s="31"/>
      <c r="ER31" s="31"/>
      <c r="ES31" s="31"/>
      <c r="ET31" s="31"/>
      <c r="EU31" s="31"/>
      <c r="EV31" s="31"/>
      <c r="EW31" s="31"/>
      <c r="EX31" s="31"/>
      <c r="EY31" s="31"/>
      <c r="EZ31" s="31"/>
    </row>
    <row r="32" spans="1:156" s="8" customFormat="1" ht="20.100000000000001" customHeight="1" x14ac:dyDescent="0.15">
      <c r="A32" s="30"/>
      <c r="B32" s="24"/>
      <c r="C32" s="5" t="s">
        <v>357</v>
      </c>
      <c r="D32" s="51" t="e">
        <f>#REF!</f>
        <v>#REF!</v>
      </c>
      <c r="E32" s="26" t="e">
        <f>IF(egTextCal(D32)&lt;&gt;0, egTextCal(D32),"")</f>
        <v>#VALUE!</v>
      </c>
      <c r="F32" s="25"/>
      <c r="G32" s="25"/>
      <c r="H32" s="25"/>
      <c r="I32" s="25" t="e">
        <f>IF(E32*I31&lt;&gt;0,E32*I31,  )</f>
        <v>#VALUE!</v>
      </c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  <c r="AA32" s="31"/>
      <c r="AB32" s="31"/>
      <c r="AC32" s="31"/>
      <c r="AD32" s="31"/>
      <c r="AE32" s="31"/>
      <c r="AF32" s="31"/>
      <c r="AG32" s="31"/>
      <c r="AH32" s="31"/>
      <c r="AI32" s="31"/>
      <c r="AJ32" s="31"/>
      <c r="AK32" s="31"/>
      <c r="AL32" s="31"/>
      <c r="AM32" s="31"/>
      <c r="AN32" s="31"/>
      <c r="AO32" s="31"/>
      <c r="AP32" s="31"/>
      <c r="AQ32" s="31"/>
      <c r="AR32" s="31"/>
      <c r="AS32" s="31"/>
      <c r="AT32" s="31"/>
      <c r="AU32" s="31"/>
      <c r="AV32" s="31"/>
      <c r="AW32" s="31"/>
      <c r="AX32" s="31"/>
      <c r="AY32" s="31"/>
      <c r="AZ32" s="31"/>
      <c r="BA32" s="31"/>
      <c r="BB32" s="31"/>
      <c r="BC32" s="31"/>
      <c r="BD32" s="31"/>
      <c r="BE32" s="31"/>
      <c r="BF32" s="31"/>
      <c r="BG32" s="31"/>
      <c r="BH32" s="31"/>
      <c r="BI32" s="31"/>
      <c r="BJ32" s="31"/>
      <c r="BK32" s="31"/>
      <c r="BL32" s="31"/>
      <c r="BM32" s="31"/>
      <c r="BN32" s="31"/>
      <c r="BO32" s="31"/>
      <c r="BP32" s="31"/>
      <c r="BQ32" s="31"/>
      <c r="BR32" s="31"/>
      <c r="BS32" s="31"/>
      <c r="BT32" s="31"/>
      <c r="BU32" s="31"/>
      <c r="BV32" s="31"/>
      <c r="BW32" s="31"/>
      <c r="BX32" s="31"/>
      <c r="BY32" s="31"/>
      <c r="BZ32" s="31"/>
      <c r="CA32" s="31"/>
      <c r="CB32" s="31"/>
      <c r="CC32" s="31"/>
      <c r="CD32" s="31" t="e">
        <f>I32</f>
        <v>#VALUE!</v>
      </c>
      <c r="CE32" s="31"/>
      <c r="CF32" s="31"/>
      <c r="CG32" s="31"/>
      <c r="CH32" s="31"/>
      <c r="CI32" s="31"/>
      <c r="CJ32" s="31"/>
      <c r="CK32" s="31"/>
      <c r="CL32" s="31"/>
      <c r="CM32" s="31"/>
      <c r="CN32" s="31"/>
      <c r="CO32" s="31"/>
      <c r="CP32" s="31"/>
      <c r="CQ32" s="31"/>
      <c r="CR32" s="31"/>
      <c r="CS32" s="31"/>
      <c r="CT32" s="31"/>
      <c r="CU32" s="31"/>
      <c r="CV32" s="31"/>
      <c r="CW32" s="31"/>
      <c r="CX32" s="31"/>
      <c r="CY32" s="31"/>
      <c r="CZ32" s="31"/>
      <c r="DA32" s="31"/>
      <c r="DB32" s="31"/>
      <c r="DC32" s="31"/>
      <c r="DD32" s="31"/>
      <c r="DE32" s="31"/>
      <c r="DF32" s="31"/>
      <c r="DG32" s="31"/>
      <c r="DH32" s="31"/>
      <c r="DI32" s="31"/>
      <c r="DJ32" s="31"/>
      <c r="DK32" s="31"/>
      <c r="DL32" s="31"/>
      <c r="DM32" s="31"/>
      <c r="DN32" s="31"/>
      <c r="DO32" s="31"/>
      <c r="DP32" s="31"/>
      <c r="DQ32" s="31"/>
      <c r="DR32" s="31"/>
      <c r="DS32" s="31"/>
      <c r="DT32" s="31"/>
      <c r="DU32" s="31"/>
      <c r="DV32" s="31"/>
      <c r="DW32" s="31"/>
      <c r="DX32" s="31"/>
      <c r="DY32" s="31"/>
      <c r="DZ32" s="31"/>
      <c r="EA32" s="31"/>
      <c r="EB32" s="31"/>
      <c r="EC32" s="31"/>
      <c r="ED32" s="31"/>
      <c r="EE32" s="31"/>
      <c r="EF32" s="31"/>
      <c r="EG32" s="31"/>
      <c r="EH32" s="31"/>
      <c r="EI32" s="31"/>
      <c r="EJ32" s="31"/>
      <c r="EK32" s="31"/>
      <c r="EL32" s="31"/>
      <c r="EM32" s="31"/>
      <c r="EN32" s="31"/>
      <c r="EO32" s="31"/>
      <c r="EP32" s="31"/>
      <c r="EQ32" s="31"/>
      <c r="ER32" s="31"/>
      <c r="ES32" s="31"/>
      <c r="ET32" s="31"/>
      <c r="EU32" s="31"/>
      <c r="EV32" s="31"/>
      <c r="EW32" s="31"/>
      <c r="EX32" s="31"/>
      <c r="EY32" s="31"/>
      <c r="EZ32" s="31"/>
    </row>
    <row r="33" spans="1:156" s="8" customFormat="1" ht="20.100000000000001" customHeight="1" x14ac:dyDescent="0.15">
      <c r="A33" s="30"/>
      <c r="B33" s="24"/>
      <c r="C33" s="15"/>
      <c r="D33" s="27"/>
      <c r="E33" s="6"/>
      <c r="F33" s="35"/>
      <c r="G33" s="35"/>
      <c r="H33" s="35"/>
      <c r="I33" s="35"/>
      <c r="J33" s="35"/>
      <c r="K33" s="35"/>
      <c r="L33" s="35"/>
      <c r="M33" s="35"/>
      <c r="N33" s="35"/>
      <c r="O33" s="35"/>
      <c r="P33" s="35"/>
      <c r="Q33" s="35"/>
      <c r="R33" s="35"/>
      <c r="S33" s="35"/>
      <c r="T33" s="35"/>
      <c r="U33" s="35"/>
      <c r="V33" s="35"/>
      <c r="W33" s="35"/>
      <c r="X33" s="35"/>
      <c r="Y33" s="35"/>
      <c r="Z33" s="35"/>
      <c r="AA33" s="31"/>
      <c r="AB33" s="31"/>
      <c r="AC33" s="31"/>
      <c r="AD33" s="31"/>
      <c r="AE33" s="31"/>
      <c r="AF33" s="31"/>
      <c r="AG33" s="31"/>
      <c r="AH33" s="31"/>
      <c r="AI33" s="31"/>
      <c r="AJ33" s="31"/>
      <c r="AK33" s="31"/>
      <c r="AL33" s="31"/>
      <c r="AM33" s="31"/>
      <c r="AN33" s="31"/>
      <c r="AO33" s="31"/>
      <c r="AP33" s="31"/>
      <c r="AQ33" s="31"/>
      <c r="AR33" s="31"/>
      <c r="AS33" s="31"/>
      <c r="AT33" s="31"/>
      <c r="AU33" s="31"/>
      <c r="AV33" s="31"/>
      <c r="AW33" s="31"/>
      <c r="AX33" s="31"/>
      <c r="AY33" s="31"/>
      <c r="AZ33" s="31"/>
      <c r="BA33" s="31"/>
      <c r="BB33" s="31"/>
      <c r="BC33" s="31"/>
      <c r="BD33" s="31"/>
      <c r="BE33" s="31"/>
      <c r="BF33" s="31"/>
      <c r="BG33" s="31"/>
      <c r="BH33" s="31"/>
      <c r="BI33" s="31"/>
      <c r="BJ33" s="31"/>
      <c r="BK33" s="31"/>
      <c r="BL33" s="31"/>
      <c r="BM33" s="31"/>
      <c r="BN33" s="31"/>
      <c r="BO33" s="31"/>
      <c r="BP33" s="31"/>
      <c r="BQ33" s="31"/>
      <c r="BR33" s="31"/>
      <c r="BS33" s="31"/>
      <c r="BT33" s="31"/>
      <c r="BU33" s="31"/>
      <c r="BV33" s="31"/>
      <c r="BW33" s="31"/>
      <c r="BX33" s="31"/>
      <c r="BY33" s="31"/>
      <c r="BZ33" s="31"/>
      <c r="CA33" s="31"/>
      <c r="CB33" s="31"/>
      <c r="CC33" s="31"/>
      <c r="CD33" s="31"/>
      <c r="CE33" s="31"/>
      <c r="CF33" s="31"/>
      <c r="CG33" s="31"/>
      <c r="CH33" s="31"/>
      <c r="CI33" s="31"/>
      <c r="CJ33" s="31"/>
      <c r="CK33" s="31"/>
      <c r="CL33" s="31"/>
      <c r="CM33" s="31"/>
      <c r="CN33" s="31"/>
      <c r="CO33" s="31"/>
      <c r="CP33" s="31"/>
      <c r="CQ33" s="31"/>
      <c r="CR33" s="31"/>
      <c r="CS33" s="31"/>
      <c r="CT33" s="31"/>
      <c r="CU33" s="31"/>
      <c r="CV33" s="31"/>
      <c r="CW33" s="31"/>
      <c r="CX33" s="31"/>
      <c r="CY33" s="31"/>
      <c r="CZ33" s="31"/>
      <c r="DA33" s="31"/>
      <c r="DB33" s="31"/>
      <c r="DC33" s="31"/>
      <c r="DD33" s="31"/>
      <c r="DE33" s="31"/>
      <c r="DF33" s="31"/>
      <c r="DG33" s="31"/>
      <c r="DH33" s="31"/>
      <c r="DI33" s="31"/>
      <c r="DJ33" s="31"/>
      <c r="DK33" s="31"/>
      <c r="DL33" s="31"/>
      <c r="DM33" s="31"/>
      <c r="DN33" s="31"/>
      <c r="DO33" s="31"/>
      <c r="DP33" s="31"/>
      <c r="DQ33" s="31"/>
      <c r="DR33" s="31"/>
      <c r="DS33" s="31"/>
      <c r="DT33" s="31"/>
      <c r="DU33" s="31"/>
      <c r="DV33" s="31"/>
      <c r="DW33" s="31"/>
      <c r="DX33" s="31"/>
      <c r="DY33" s="31"/>
      <c r="DZ33" s="31"/>
      <c r="EA33" s="31"/>
      <c r="EB33" s="31"/>
      <c r="EC33" s="31"/>
      <c r="ED33" s="31"/>
      <c r="EE33" s="31"/>
      <c r="EF33" s="31"/>
      <c r="EG33" s="31"/>
      <c r="EH33" s="31"/>
      <c r="EI33" s="31"/>
      <c r="EJ33" s="31"/>
      <c r="EK33" s="31"/>
      <c r="EL33" s="31"/>
      <c r="EM33" s="31"/>
      <c r="EN33" s="31"/>
      <c r="EO33" s="31"/>
      <c r="EP33" s="31"/>
      <c r="EQ33" s="31"/>
      <c r="ER33" s="31"/>
      <c r="ES33" s="31"/>
      <c r="ET33" s="31"/>
      <c r="EU33" s="31"/>
      <c r="EV33" s="31"/>
      <c r="EW33" s="31"/>
      <c r="EX33" s="31"/>
      <c r="EY33" s="31"/>
      <c r="EZ33" s="31"/>
    </row>
    <row r="34" spans="1:156" s="8" customFormat="1" ht="20.100000000000001" customHeight="1" x14ac:dyDescent="0.15">
      <c r="A34" s="30"/>
      <c r="B34" s="24"/>
      <c r="C34" s="5" t="s">
        <v>358</v>
      </c>
      <c r="D34" s="32"/>
      <c r="E34" s="26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  <c r="AA34" s="31"/>
      <c r="AB34" s="31"/>
      <c r="AC34" s="31"/>
      <c r="AD34" s="31"/>
      <c r="AE34" s="31"/>
      <c r="AF34" s="31"/>
      <c r="AG34" s="31"/>
      <c r="AH34" s="31"/>
      <c r="AI34" s="31"/>
      <c r="AJ34" s="31"/>
      <c r="AK34" s="31"/>
      <c r="AL34" s="31"/>
      <c r="AM34" s="31"/>
      <c r="AN34" s="31"/>
      <c r="AO34" s="31"/>
      <c r="AP34" s="31"/>
      <c r="AQ34" s="31"/>
      <c r="AR34" s="31"/>
      <c r="AS34" s="31"/>
      <c r="AT34" s="31"/>
      <c r="AU34" s="31"/>
      <c r="AV34" s="31"/>
      <c r="AW34" s="31"/>
      <c r="AX34" s="31"/>
      <c r="AY34" s="31"/>
      <c r="AZ34" s="31"/>
      <c r="BA34" s="31"/>
      <c r="BB34" s="31"/>
      <c r="BC34" s="31"/>
      <c r="BD34" s="31"/>
      <c r="BE34" s="31"/>
      <c r="BF34" s="31"/>
      <c r="BG34" s="31"/>
      <c r="BH34" s="31"/>
      <c r="BI34" s="31"/>
      <c r="BJ34" s="31"/>
      <c r="BK34" s="31"/>
      <c r="BL34" s="31"/>
      <c r="BM34" s="31"/>
      <c r="BN34" s="31"/>
      <c r="BO34" s="31"/>
      <c r="BP34" s="31"/>
      <c r="BQ34" s="31"/>
      <c r="BR34" s="31"/>
      <c r="BS34" s="31"/>
      <c r="BT34" s="31"/>
      <c r="BU34" s="31"/>
      <c r="BV34" s="31"/>
      <c r="BW34" s="31"/>
      <c r="BX34" s="31"/>
      <c r="BY34" s="31"/>
      <c r="BZ34" s="31"/>
      <c r="CA34" s="31"/>
      <c r="CB34" s="31"/>
      <c r="CC34" s="31"/>
      <c r="CD34" s="31"/>
      <c r="CE34" s="31"/>
      <c r="CF34" s="31"/>
      <c r="CG34" s="31"/>
      <c r="CH34" s="31"/>
      <c r="CI34" s="31"/>
      <c r="CJ34" s="31"/>
      <c r="CK34" s="31"/>
      <c r="CL34" s="31"/>
      <c r="CM34" s="31"/>
      <c r="CN34" s="31"/>
      <c r="CO34" s="31"/>
      <c r="CP34" s="31"/>
      <c r="CQ34" s="31"/>
      <c r="CR34" s="31"/>
      <c r="CS34" s="31"/>
      <c r="CT34" s="31"/>
      <c r="CU34" s="31"/>
      <c r="CV34" s="31"/>
      <c r="CW34" s="31"/>
      <c r="CX34" s="31"/>
      <c r="CY34" s="31"/>
      <c r="CZ34" s="31"/>
      <c r="DA34" s="31"/>
      <c r="DB34" s="31"/>
      <c r="DC34" s="31"/>
      <c r="DD34" s="31"/>
      <c r="DE34" s="31"/>
      <c r="DF34" s="31"/>
      <c r="DG34" s="31"/>
      <c r="DH34" s="31"/>
      <c r="DI34" s="31"/>
      <c r="DJ34" s="31"/>
      <c r="DK34" s="31"/>
      <c r="DL34" s="31"/>
      <c r="DM34" s="31"/>
      <c r="DN34" s="31"/>
      <c r="DO34" s="31"/>
      <c r="DP34" s="31"/>
      <c r="DQ34" s="31"/>
      <c r="DR34" s="31"/>
      <c r="DS34" s="31"/>
      <c r="DT34" s="31"/>
      <c r="DU34" s="31"/>
      <c r="DV34" s="31"/>
      <c r="DW34" s="31"/>
      <c r="DX34" s="31"/>
      <c r="DY34" s="31"/>
      <c r="DZ34" s="31"/>
      <c r="EA34" s="31"/>
      <c r="EB34" s="31"/>
      <c r="EC34" s="31"/>
      <c r="ED34" s="31"/>
      <c r="EE34" s="31"/>
      <c r="EF34" s="31"/>
      <c r="EG34" s="31"/>
      <c r="EH34" s="31"/>
      <c r="EI34" s="31"/>
      <c r="EJ34" s="31"/>
      <c r="EK34" s="31"/>
      <c r="EL34" s="31"/>
      <c r="EM34" s="31"/>
      <c r="EN34" s="31"/>
      <c r="EO34" s="31"/>
      <c r="EP34" s="31"/>
      <c r="EQ34" s="31"/>
      <c r="ER34" s="31"/>
      <c r="ES34" s="31"/>
      <c r="ET34" s="31"/>
      <c r="EU34" s="31"/>
      <c r="EV34" s="31"/>
      <c r="EW34" s="31"/>
      <c r="EX34" s="31"/>
      <c r="EY34" s="31"/>
      <c r="EZ34" s="31"/>
    </row>
    <row r="35" spans="1:156" s="8" customFormat="1" ht="20.100000000000001" customHeight="1" x14ac:dyDescent="0.15">
      <c r="A35" s="30"/>
      <c r="B35" s="24"/>
      <c r="C35" s="15"/>
      <c r="D35" s="27" t="s">
        <v>86</v>
      </c>
      <c r="E35" s="6"/>
      <c r="F35" s="35"/>
      <c r="G35" s="35"/>
      <c r="H35" s="35"/>
      <c r="I35" s="35"/>
      <c r="J35" s="35"/>
      <c r="K35" s="35"/>
      <c r="L35" s="35"/>
      <c r="M35" s="35"/>
      <c r="N35" s="35"/>
      <c r="O35" s="35"/>
      <c r="P35" s="35"/>
      <c r="Q35" s="35"/>
      <c r="R35" s="35"/>
      <c r="S35" s="35"/>
      <c r="T35" s="35"/>
      <c r="U35" s="35"/>
      <c r="V35" s="35"/>
      <c r="W35" s="35"/>
      <c r="X35" s="35"/>
      <c r="Y35" s="35"/>
      <c r="Z35" s="35"/>
      <c r="AA35" s="31"/>
      <c r="AB35" s="31"/>
      <c r="AC35" s="31"/>
      <c r="AD35" s="31"/>
      <c r="AE35" s="31"/>
      <c r="AF35" s="31"/>
      <c r="AG35" s="31"/>
      <c r="AH35" s="31"/>
      <c r="AI35" s="31"/>
      <c r="AJ35" s="31"/>
      <c r="AK35" s="31"/>
      <c r="AL35" s="31"/>
      <c r="AM35" s="31"/>
      <c r="AN35" s="31"/>
      <c r="AO35" s="31"/>
      <c r="AP35" s="31"/>
      <c r="AQ35" s="31"/>
      <c r="AR35" s="31"/>
      <c r="AS35" s="31"/>
      <c r="AT35" s="31"/>
      <c r="AU35" s="31"/>
      <c r="AV35" s="31"/>
      <c r="AW35" s="31"/>
      <c r="AX35" s="31"/>
      <c r="AY35" s="31"/>
      <c r="AZ35" s="31"/>
      <c r="BA35" s="31"/>
      <c r="BB35" s="31"/>
      <c r="BC35" s="31"/>
      <c r="BD35" s="31"/>
      <c r="BE35" s="31"/>
      <c r="BF35" s="31"/>
      <c r="BG35" s="31"/>
      <c r="BH35" s="31"/>
      <c r="BI35" s="31"/>
      <c r="BJ35" s="31"/>
      <c r="BK35" s="31"/>
      <c r="BL35" s="31"/>
      <c r="BM35" s="31"/>
      <c r="BN35" s="31"/>
      <c r="BO35" s="31"/>
      <c r="BP35" s="31"/>
      <c r="BQ35" s="31"/>
      <c r="BR35" s="31"/>
      <c r="BS35" s="31"/>
      <c r="BT35" s="31"/>
      <c r="BU35" s="31"/>
      <c r="BV35" s="31"/>
      <c r="BW35" s="31"/>
      <c r="BX35" s="31"/>
      <c r="BY35" s="31"/>
      <c r="BZ35" s="31"/>
      <c r="CA35" s="31"/>
      <c r="CB35" s="31"/>
      <c r="CC35" s="31"/>
      <c r="CD35" s="31"/>
      <c r="CE35" s="31"/>
      <c r="CF35" s="31"/>
      <c r="CG35" s="31"/>
      <c r="CH35" s="31"/>
      <c r="CI35" s="31"/>
      <c r="CJ35" s="31"/>
      <c r="CK35" s="31"/>
      <c r="CL35" s="31"/>
      <c r="CM35" s="31"/>
      <c r="CN35" s="31"/>
      <c r="CO35" s="31"/>
      <c r="CP35" s="31"/>
      <c r="CQ35" s="31"/>
      <c r="CR35" s="31"/>
      <c r="CS35" s="31"/>
      <c r="CT35" s="31"/>
      <c r="CU35" s="31"/>
      <c r="CV35" s="31"/>
      <c r="CW35" s="31"/>
      <c r="CX35" s="31"/>
      <c r="CY35" s="31"/>
      <c r="CZ35" s="31"/>
      <c r="DA35" s="31"/>
      <c r="DB35" s="31"/>
      <c r="DC35" s="31"/>
      <c r="DD35" s="31"/>
      <c r="DE35" s="31"/>
      <c r="DF35" s="31"/>
      <c r="DG35" s="31"/>
      <c r="DH35" s="31"/>
      <c r="DI35" s="31"/>
      <c r="DJ35" s="31"/>
      <c r="DK35" s="31"/>
      <c r="DL35" s="31"/>
      <c r="DM35" s="31"/>
      <c r="DN35" s="31"/>
      <c r="DO35" s="31"/>
      <c r="DP35" s="31"/>
      <c r="DQ35" s="31"/>
      <c r="DR35" s="31"/>
      <c r="DS35" s="31"/>
      <c r="DT35" s="31"/>
      <c r="DU35" s="31"/>
      <c r="DV35" s="31"/>
      <c r="DW35" s="31"/>
      <c r="DX35" s="31"/>
      <c r="DY35" s="31"/>
      <c r="DZ35" s="31"/>
      <c r="EA35" s="31"/>
      <c r="EB35" s="31"/>
      <c r="EC35" s="31"/>
      <c r="ED35" s="31"/>
      <c r="EE35" s="31"/>
      <c r="EF35" s="31"/>
      <c r="EG35" s="31"/>
      <c r="EH35" s="31"/>
      <c r="EI35" s="31"/>
      <c r="EJ35" s="31"/>
      <c r="EK35" s="31"/>
      <c r="EL35" s="31"/>
      <c r="EM35" s="31"/>
      <c r="EN35" s="31"/>
      <c r="EO35" s="31"/>
      <c r="EP35" s="31"/>
      <c r="EQ35" s="31"/>
      <c r="ER35" s="31"/>
      <c r="ES35" s="31"/>
      <c r="ET35" s="31"/>
      <c r="EU35" s="31"/>
      <c r="EV35" s="31"/>
      <c r="EW35" s="31"/>
      <c r="EX35" s="31"/>
      <c r="EY35" s="31"/>
      <c r="EZ35" s="31"/>
    </row>
    <row r="36" spans="1:156" s="8" customFormat="1" ht="20.100000000000001" customHeight="1" x14ac:dyDescent="0.15">
      <c r="A36" s="30"/>
      <c r="B36" s="24"/>
      <c r="C36" s="5" t="s">
        <v>359</v>
      </c>
      <c r="D36" s="32"/>
      <c r="E36" s="26" t="str">
        <f>IF(egTextCal(D36)&lt;&gt;0, egTextCal(D36),"")</f>
        <v/>
      </c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31"/>
      <c r="AB36" s="31"/>
      <c r="AC36" s="31"/>
      <c r="AD36" s="31"/>
      <c r="AE36" s="31"/>
      <c r="AF36" s="31"/>
      <c r="AG36" s="31"/>
      <c r="AH36" s="31"/>
      <c r="AI36" s="31"/>
      <c r="AJ36" s="31"/>
      <c r="AK36" s="31"/>
      <c r="AL36" s="31"/>
      <c r="AM36" s="31"/>
      <c r="AN36" s="31"/>
      <c r="AO36" s="31"/>
      <c r="AP36" s="31"/>
      <c r="AQ36" s="31"/>
      <c r="AR36" s="31"/>
      <c r="AS36" s="31"/>
      <c r="AT36" s="31"/>
      <c r="AU36" s="31"/>
      <c r="AV36" s="31"/>
      <c r="AW36" s="31"/>
      <c r="AX36" s="31"/>
      <c r="AY36" s="31"/>
      <c r="AZ36" s="31"/>
      <c r="BA36" s="31"/>
      <c r="BB36" s="31"/>
      <c r="BC36" s="31"/>
      <c r="BD36" s="31"/>
      <c r="BE36" s="31"/>
      <c r="BF36" s="31"/>
      <c r="BG36" s="31"/>
      <c r="BH36" s="31"/>
      <c r="BI36" s="31"/>
      <c r="BJ36" s="31"/>
      <c r="BK36" s="31"/>
      <c r="BL36" s="31"/>
      <c r="BM36" s="31"/>
      <c r="BN36" s="31"/>
      <c r="BO36" s="31"/>
      <c r="BP36" s="31"/>
      <c r="BQ36" s="31"/>
      <c r="BR36" s="31"/>
      <c r="BS36" s="31"/>
      <c r="BT36" s="31"/>
      <c r="BU36" s="31"/>
      <c r="BV36" s="31"/>
      <c r="BW36" s="31"/>
      <c r="BX36" s="31"/>
      <c r="BY36" s="31"/>
      <c r="BZ36" s="31"/>
      <c r="CA36" s="31"/>
      <c r="CB36" s="31"/>
      <c r="CC36" s="31"/>
      <c r="CD36" s="31"/>
      <c r="CE36" s="31"/>
      <c r="CF36" s="31"/>
      <c r="CG36" s="31"/>
      <c r="CH36" s="31"/>
      <c r="CI36" s="31"/>
      <c r="CJ36" s="31"/>
      <c r="CK36" s="31"/>
      <c r="CL36" s="31"/>
      <c r="CM36" s="31"/>
      <c r="CN36" s="31"/>
      <c r="CO36" s="31"/>
      <c r="CP36" s="31"/>
      <c r="CQ36" s="31"/>
      <c r="CR36" s="31"/>
      <c r="CS36" s="31"/>
      <c r="CT36" s="31"/>
      <c r="CU36" s="31"/>
      <c r="CV36" s="31"/>
      <c r="CW36" s="31"/>
      <c r="CX36" s="31"/>
      <c r="CY36" s="31"/>
      <c r="CZ36" s="31"/>
      <c r="DA36" s="31"/>
      <c r="DB36" s="31"/>
      <c r="DC36" s="31"/>
      <c r="DD36" s="31"/>
      <c r="DE36" s="31"/>
      <c r="DF36" s="31"/>
      <c r="DG36" s="31"/>
      <c r="DH36" s="31"/>
      <c r="DI36" s="31"/>
      <c r="DJ36" s="31"/>
      <c r="DK36" s="31"/>
      <c r="DL36" s="31"/>
      <c r="DM36" s="31"/>
      <c r="DN36" s="31"/>
      <c r="DO36" s="31"/>
      <c r="DP36" s="31"/>
      <c r="DQ36" s="31"/>
      <c r="DR36" s="31"/>
      <c r="DS36" s="31"/>
      <c r="DT36" s="31"/>
      <c r="DU36" s="31"/>
      <c r="DV36" s="31"/>
      <c r="DW36" s="31"/>
      <c r="DX36" s="31"/>
      <c r="DY36" s="31"/>
      <c r="DZ36" s="31"/>
      <c r="EA36" s="31"/>
      <c r="EB36" s="31"/>
      <c r="EC36" s="31"/>
      <c r="ED36" s="31"/>
      <c r="EE36" s="31"/>
      <c r="EF36" s="31"/>
      <c r="EG36" s="31"/>
      <c r="EH36" s="31"/>
      <c r="EI36" s="31"/>
      <c r="EJ36" s="31"/>
      <c r="EK36" s="31"/>
      <c r="EL36" s="31"/>
      <c r="EM36" s="31"/>
      <c r="EN36" s="31"/>
      <c r="EO36" s="31"/>
      <c r="EP36" s="31"/>
      <c r="EQ36" s="31"/>
      <c r="ER36" s="31"/>
      <c r="ES36" s="31"/>
      <c r="ET36" s="31"/>
      <c r="EU36" s="31"/>
      <c r="EV36" s="31"/>
      <c r="EW36" s="31"/>
      <c r="EX36" s="31"/>
      <c r="EY36" s="31"/>
      <c r="EZ36" s="31"/>
    </row>
    <row r="37" spans="1:156" s="8" customFormat="1" ht="20.100000000000001" customHeight="1" x14ac:dyDescent="0.15">
      <c r="A37" s="30"/>
      <c r="B37" s="24"/>
      <c r="C37" s="15"/>
      <c r="D37" s="27" t="s">
        <v>87</v>
      </c>
      <c r="E37" s="6"/>
      <c r="F37" s="35"/>
      <c r="G37" s="35"/>
      <c r="H37" s="35"/>
      <c r="I37" s="35"/>
      <c r="J37" s="35"/>
      <c r="K37" s="35"/>
      <c r="L37" s="35"/>
      <c r="M37" s="35"/>
      <c r="N37" s="35"/>
      <c r="O37" s="35">
        <v>1</v>
      </c>
      <c r="P37" s="35"/>
      <c r="Q37" s="35"/>
      <c r="R37" s="35"/>
      <c r="S37" s="35"/>
      <c r="T37" s="35"/>
      <c r="U37" s="35"/>
      <c r="V37" s="35"/>
      <c r="W37" s="35"/>
      <c r="X37" s="35"/>
      <c r="Y37" s="35"/>
      <c r="Z37" s="35"/>
      <c r="AA37" s="31"/>
      <c r="AB37" s="31"/>
      <c r="AC37" s="31"/>
      <c r="AD37" s="31"/>
      <c r="AE37" s="31"/>
      <c r="AF37" s="31"/>
      <c r="AG37" s="31"/>
      <c r="AH37" s="31"/>
      <c r="AI37" s="31"/>
      <c r="AJ37" s="31"/>
      <c r="AK37" s="31"/>
      <c r="AL37" s="31"/>
      <c r="AM37" s="31"/>
      <c r="AN37" s="31"/>
      <c r="AO37" s="31"/>
      <c r="AP37" s="31"/>
      <c r="AQ37" s="31"/>
      <c r="AR37" s="31"/>
      <c r="AS37" s="31"/>
      <c r="AT37" s="31"/>
      <c r="AU37" s="31"/>
      <c r="AV37" s="31"/>
      <c r="AW37" s="31"/>
      <c r="AX37" s="31"/>
      <c r="AY37" s="31"/>
      <c r="AZ37" s="31"/>
      <c r="BA37" s="31"/>
      <c r="BB37" s="31"/>
      <c r="BC37" s="31"/>
      <c r="BD37" s="31"/>
      <c r="BE37" s="31"/>
      <c r="BF37" s="31"/>
      <c r="BG37" s="31"/>
      <c r="BH37" s="31"/>
      <c r="BI37" s="31"/>
      <c r="BJ37" s="31"/>
      <c r="BK37" s="31"/>
      <c r="BL37" s="31"/>
      <c r="BM37" s="31"/>
      <c r="BN37" s="31"/>
      <c r="BO37" s="31"/>
      <c r="BP37" s="31"/>
      <c r="BQ37" s="31"/>
      <c r="BR37" s="31"/>
      <c r="BS37" s="31"/>
      <c r="BT37" s="31"/>
      <c r="BU37" s="31"/>
      <c r="BV37" s="31"/>
      <c r="BW37" s="31"/>
      <c r="BX37" s="31"/>
      <c r="BY37" s="31"/>
      <c r="BZ37" s="31"/>
      <c r="CA37" s="31"/>
      <c r="CB37" s="31"/>
      <c r="CC37" s="31"/>
      <c r="CD37" s="31"/>
      <c r="CE37" s="31"/>
      <c r="CF37" s="31"/>
      <c r="CG37" s="31"/>
      <c r="CH37" s="31"/>
      <c r="CI37" s="31"/>
      <c r="CJ37" s="31"/>
      <c r="CK37" s="31"/>
      <c r="CL37" s="31"/>
      <c r="CM37" s="31"/>
      <c r="CN37" s="31"/>
      <c r="CO37" s="31"/>
      <c r="CP37" s="31"/>
      <c r="CQ37" s="31"/>
      <c r="CR37" s="31"/>
      <c r="CS37" s="31"/>
      <c r="CT37" s="31"/>
      <c r="CU37" s="31"/>
      <c r="CV37" s="31"/>
      <c r="CW37" s="31"/>
      <c r="CX37" s="31"/>
      <c r="CY37" s="31"/>
      <c r="CZ37" s="31"/>
      <c r="DA37" s="31"/>
      <c r="DB37" s="31"/>
      <c r="DC37" s="31"/>
      <c r="DD37" s="31"/>
      <c r="DE37" s="31"/>
      <c r="DF37" s="31"/>
      <c r="DG37" s="31"/>
      <c r="DH37" s="31"/>
      <c r="DI37" s="31"/>
      <c r="DJ37" s="31"/>
      <c r="DK37" s="31"/>
      <c r="DL37" s="31"/>
      <c r="DM37" s="31"/>
      <c r="DN37" s="31"/>
      <c r="DO37" s="31"/>
      <c r="DP37" s="31"/>
      <c r="DQ37" s="31"/>
      <c r="DR37" s="31"/>
      <c r="DS37" s="31"/>
      <c r="DT37" s="31"/>
      <c r="DU37" s="31"/>
      <c r="DV37" s="31"/>
      <c r="DW37" s="31"/>
      <c r="DX37" s="31"/>
      <c r="DY37" s="31"/>
      <c r="DZ37" s="31"/>
      <c r="EA37" s="31"/>
      <c r="EB37" s="31"/>
      <c r="EC37" s="31"/>
      <c r="ED37" s="31"/>
      <c r="EE37" s="31"/>
      <c r="EF37" s="31"/>
      <c r="EG37" s="31"/>
      <c r="EH37" s="31"/>
      <c r="EI37" s="31"/>
      <c r="EJ37" s="31"/>
      <c r="EK37" s="31"/>
      <c r="EL37" s="31"/>
      <c r="EM37" s="31"/>
      <c r="EN37" s="31"/>
      <c r="EO37" s="31"/>
      <c r="EP37" s="31"/>
      <c r="EQ37" s="31"/>
      <c r="ER37" s="31"/>
      <c r="ES37" s="31"/>
      <c r="ET37" s="31"/>
      <c r="EU37" s="31"/>
      <c r="EV37" s="31"/>
      <c r="EW37" s="31"/>
      <c r="EX37" s="31"/>
      <c r="EY37" s="31"/>
      <c r="EZ37" s="31"/>
    </row>
    <row r="38" spans="1:156" s="8" customFormat="1" ht="20.100000000000001" customHeight="1" x14ac:dyDescent="0.15">
      <c r="A38" s="30"/>
      <c r="B38" s="24"/>
      <c r="C38" s="5" t="s">
        <v>360</v>
      </c>
      <c r="D38" s="51" t="e">
        <f>#REF!</f>
        <v>#REF!</v>
      </c>
      <c r="E38" s="26" t="e">
        <f>IF(egTextCal(D38)&lt;&gt;0, egTextCal(D38),"")</f>
        <v>#VALUE!</v>
      </c>
      <c r="F38" s="25"/>
      <c r="G38" s="25"/>
      <c r="H38" s="25"/>
      <c r="I38" s="25"/>
      <c r="J38" s="25"/>
      <c r="K38" s="25"/>
      <c r="L38" s="25"/>
      <c r="M38" s="25"/>
      <c r="N38" s="25"/>
      <c r="O38" s="25" t="e">
        <f>IF(E38*O37&lt;&gt;0,E38*O37,  )</f>
        <v>#VALUE!</v>
      </c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31"/>
      <c r="AB38" s="31"/>
      <c r="AC38" s="31"/>
      <c r="AD38" s="31"/>
      <c r="AE38" s="31"/>
      <c r="AF38" s="31"/>
      <c r="AG38" s="31"/>
      <c r="AH38" s="31"/>
      <c r="AI38" s="31"/>
      <c r="AJ38" s="31"/>
      <c r="AK38" s="31"/>
      <c r="AL38" s="31"/>
      <c r="AM38" s="31"/>
      <c r="AN38" s="31"/>
      <c r="AO38" s="31"/>
      <c r="AP38" s="31"/>
      <c r="AQ38" s="31"/>
      <c r="AR38" s="31"/>
      <c r="AS38" s="31"/>
      <c r="AT38" s="31"/>
      <c r="AU38" s="31"/>
      <c r="AV38" s="31"/>
      <c r="AW38" s="31"/>
      <c r="AX38" s="31"/>
      <c r="AY38" s="31"/>
      <c r="AZ38" s="31"/>
      <c r="BA38" s="31"/>
      <c r="BB38" s="31"/>
      <c r="BC38" s="31"/>
      <c r="BD38" s="31"/>
      <c r="BE38" s="31"/>
      <c r="BF38" s="31"/>
      <c r="BG38" s="31"/>
      <c r="BH38" s="31"/>
      <c r="BI38" s="31"/>
      <c r="BJ38" s="31"/>
      <c r="BK38" s="31"/>
      <c r="BL38" s="31"/>
      <c r="BM38" s="31"/>
      <c r="BN38" s="31"/>
      <c r="BO38" s="31"/>
      <c r="BP38" s="31"/>
      <c r="BQ38" s="31"/>
      <c r="BR38" s="31"/>
      <c r="BS38" s="31"/>
      <c r="BT38" s="31"/>
      <c r="BU38" s="31"/>
      <c r="BV38" s="31"/>
      <c r="BW38" s="31"/>
      <c r="BX38" s="31"/>
      <c r="BY38" s="31"/>
      <c r="BZ38" s="31"/>
      <c r="CA38" s="31"/>
      <c r="CB38" s="31"/>
      <c r="CC38" s="31"/>
      <c r="CD38" s="31"/>
      <c r="CE38" s="31"/>
      <c r="CF38" s="31"/>
      <c r="CG38" s="31"/>
      <c r="CH38" s="31"/>
      <c r="CI38" s="31"/>
      <c r="CJ38" s="31" t="e">
        <f>O38</f>
        <v>#VALUE!</v>
      </c>
      <c r="CK38" s="31"/>
      <c r="CL38" s="31"/>
      <c r="CM38" s="31"/>
      <c r="CN38" s="31"/>
      <c r="CO38" s="31"/>
      <c r="CP38" s="31"/>
      <c r="CQ38" s="31"/>
      <c r="CR38" s="31"/>
      <c r="CS38" s="31"/>
      <c r="CT38" s="31"/>
      <c r="CU38" s="31"/>
      <c r="CV38" s="31"/>
      <c r="CW38" s="31"/>
      <c r="CX38" s="31"/>
      <c r="CY38" s="31"/>
      <c r="CZ38" s="31"/>
      <c r="DA38" s="31"/>
      <c r="DB38" s="31"/>
      <c r="DC38" s="31"/>
      <c r="DD38" s="31"/>
      <c r="DE38" s="31"/>
      <c r="DF38" s="31"/>
      <c r="DG38" s="31"/>
      <c r="DH38" s="31"/>
      <c r="DI38" s="31"/>
      <c r="DJ38" s="31"/>
      <c r="DK38" s="31"/>
      <c r="DL38" s="31"/>
      <c r="DM38" s="31"/>
      <c r="DN38" s="31"/>
      <c r="DO38" s="31"/>
      <c r="DP38" s="31"/>
      <c r="DQ38" s="31"/>
      <c r="DR38" s="31"/>
      <c r="DS38" s="31"/>
      <c r="DT38" s="31"/>
      <c r="DU38" s="31"/>
      <c r="DV38" s="31"/>
      <c r="DW38" s="31"/>
      <c r="DX38" s="31"/>
      <c r="DY38" s="31"/>
      <c r="DZ38" s="31"/>
      <c r="EA38" s="31"/>
      <c r="EB38" s="31"/>
      <c r="EC38" s="31"/>
      <c r="ED38" s="31"/>
      <c r="EE38" s="31"/>
      <c r="EF38" s="31"/>
      <c r="EG38" s="31"/>
      <c r="EH38" s="31"/>
      <c r="EI38" s="31"/>
      <c r="EJ38" s="31"/>
      <c r="EK38" s="31"/>
      <c r="EL38" s="31"/>
      <c r="EM38" s="31"/>
      <c r="EN38" s="31"/>
      <c r="EO38" s="31"/>
      <c r="EP38" s="31"/>
      <c r="EQ38" s="31"/>
      <c r="ER38" s="31"/>
      <c r="ES38" s="31"/>
      <c r="ET38" s="31"/>
      <c r="EU38" s="31"/>
      <c r="EV38" s="31"/>
      <c r="EW38" s="31"/>
      <c r="EX38" s="31"/>
      <c r="EY38" s="31"/>
      <c r="EZ38" s="31"/>
    </row>
    <row r="39" spans="1:156" s="8" customFormat="1" ht="20.100000000000001" customHeight="1" x14ac:dyDescent="0.15">
      <c r="A39" s="30"/>
      <c r="B39" s="24"/>
      <c r="C39" s="15"/>
      <c r="D39" s="27" t="s">
        <v>89</v>
      </c>
      <c r="E39" s="6"/>
      <c r="F39" s="35"/>
      <c r="G39" s="35"/>
      <c r="H39" s="35"/>
      <c r="I39" s="35"/>
      <c r="J39" s="35"/>
      <c r="K39" s="35"/>
      <c r="L39" s="35"/>
      <c r="M39" s="35"/>
      <c r="N39" s="35"/>
      <c r="O39" s="35"/>
      <c r="P39" s="35">
        <v>1</v>
      </c>
      <c r="Q39" s="35"/>
      <c r="R39" s="35"/>
      <c r="S39" s="35"/>
      <c r="T39" s="35"/>
      <c r="U39" s="35"/>
      <c r="V39" s="35"/>
      <c r="W39" s="35"/>
      <c r="X39" s="35"/>
      <c r="Y39" s="35"/>
      <c r="Z39" s="35"/>
      <c r="AA39" s="31"/>
      <c r="AB39" s="31"/>
      <c r="AC39" s="31"/>
      <c r="AD39" s="31"/>
      <c r="AE39" s="31"/>
      <c r="AF39" s="31"/>
      <c r="AG39" s="31"/>
      <c r="AH39" s="31"/>
      <c r="AI39" s="31"/>
      <c r="AJ39" s="31"/>
      <c r="AK39" s="31"/>
      <c r="AL39" s="31"/>
      <c r="AM39" s="31"/>
      <c r="AN39" s="31"/>
      <c r="AO39" s="31"/>
      <c r="AP39" s="31"/>
      <c r="AQ39" s="31"/>
      <c r="AR39" s="31"/>
      <c r="AS39" s="31"/>
      <c r="AT39" s="31"/>
      <c r="AU39" s="31"/>
      <c r="AV39" s="31"/>
      <c r="AW39" s="31"/>
      <c r="AX39" s="31"/>
      <c r="AY39" s="31"/>
      <c r="AZ39" s="31"/>
      <c r="BA39" s="31"/>
      <c r="BB39" s="31"/>
      <c r="BC39" s="31"/>
      <c r="BD39" s="31"/>
      <c r="BE39" s="31"/>
      <c r="BF39" s="31"/>
      <c r="BG39" s="31"/>
      <c r="BH39" s="31"/>
      <c r="BI39" s="31"/>
      <c r="BJ39" s="31"/>
      <c r="BK39" s="31"/>
      <c r="BL39" s="31"/>
      <c r="BM39" s="31"/>
      <c r="BN39" s="31"/>
      <c r="BO39" s="31"/>
      <c r="BP39" s="31"/>
      <c r="BQ39" s="31"/>
      <c r="BR39" s="31"/>
      <c r="BS39" s="31"/>
      <c r="BT39" s="31"/>
      <c r="BU39" s="31"/>
      <c r="BV39" s="31"/>
      <c r="BW39" s="31"/>
      <c r="BX39" s="31"/>
      <c r="BY39" s="31"/>
      <c r="BZ39" s="31"/>
      <c r="CA39" s="31"/>
      <c r="CB39" s="31"/>
      <c r="CC39" s="31"/>
      <c r="CD39" s="31"/>
      <c r="CE39" s="31"/>
      <c r="CF39" s="31"/>
      <c r="CG39" s="31"/>
      <c r="CH39" s="31"/>
      <c r="CI39" s="31"/>
      <c r="CJ39" s="31"/>
      <c r="CK39" s="31"/>
      <c r="CL39" s="31"/>
      <c r="CM39" s="31"/>
      <c r="CN39" s="31"/>
      <c r="CO39" s="31"/>
      <c r="CP39" s="31"/>
      <c r="CQ39" s="31"/>
      <c r="CR39" s="31"/>
      <c r="CS39" s="31"/>
      <c r="CT39" s="31"/>
      <c r="CU39" s="31"/>
      <c r="CV39" s="31"/>
      <c r="CW39" s="31"/>
      <c r="CX39" s="31"/>
      <c r="CY39" s="31"/>
      <c r="CZ39" s="31"/>
      <c r="DA39" s="31"/>
      <c r="DB39" s="31"/>
      <c r="DC39" s="31"/>
      <c r="DD39" s="31"/>
      <c r="DE39" s="31"/>
      <c r="DF39" s="31"/>
      <c r="DG39" s="31"/>
      <c r="DH39" s="31"/>
      <c r="DI39" s="31"/>
      <c r="DJ39" s="31"/>
      <c r="DK39" s="31"/>
      <c r="DL39" s="31"/>
      <c r="DM39" s="31"/>
      <c r="DN39" s="31"/>
      <c r="DO39" s="31"/>
      <c r="DP39" s="31"/>
      <c r="DQ39" s="31"/>
      <c r="DR39" s="31"/>
      <c r="DS39" s="31"/>
      <c r="DT39" s="31"/>
      <c r="DU39" s="31"/>
      <c r="DV39" s="31"/>
      <c r="DW39" s="31"/>
      <c r="DX39" s="31"/>
      <c r="DY39" s="31"/>
      <c r="DZ39" s="31"/>
      <c r="EA39" s="31"/>
      <c r="EB39" s="31"/>
      <c r="EC39" s="31"/>
      <c r="ED39" s="31"/>
      <c r="EE39" s="31"/>
      <c r="EF39" s="31"/>
      <c r="EG39" s="31"/>
      <c r="EH39" s="31"/>
      <c r="EI39" s="31"/>
      <c r="EJ39" s="31"/>
      <c r="EK39" s="31"/>
      <c r="EL39" s="31"/>
      <c r="EM39" s="31"/>
      <c r="EN39" s="31"/>
      <c r="EO39" s="31"/>
      <c r="EP39" s="31"/>
      <c r="EQ39" s="31"/>
      <c r="ER39" s="31"/>
      <c r="ES39" s="31"/>
      <c r="ET39" s="31"/>
      <c r="EU39" s="31"/>
      <c r="EV39" s="31"/>
      <c r="EW39" s="31"/>
      <c r="EX39" s="31"/>
      <c r="EY39" s="31"/>
      <c r="EZ39" s="31"/>
    </row>
    <row r="40" spans="1:156" s="8" customFormat="1" ht="20.100000000000001" customHeight="1" x14ac:dyDescent="0.15">
      <c r="A40" s="30"/>
      <c r="B40" s="24"/>
      <c r="C40" s="5" t="s">
        <v>361</v>
      </c>
      <c r="D40" s="51" t="e">
        <f>#REF!</f>
        <v>#REF!</v>
      </c>
      <c r="E40" s="26" t="e">
        <f>IF(egTextCal(D40)&lt;&gt;0, egTextCal(D40),"")</f>
        <v>#VALUE!</v>
      </c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 t="e">
        <f>IF(E40*P39&lt;&gt;0,E40*P39,  )</f>
        <v>#VALUE!</v>
      </c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31"/>
      <c r="AB40" s="31"/>
      <c r="AC40" s="31"/>
      <c r="AD40" s="31"/>
      <c r="AE40" s="31"/>
      <c r="AF40" s="31"/>
      <c r="AG40" s="31"/>
      <c r="AH40" s="31"/>
      <c r="AI40" s="31"/>
      <c r="AJ40" s="31"/>
      <c r="AK40" s="31"/>
      <c r="AL40" s="31"/>
      <c r="AM40" s="31"/>
      <c r="AN40" s="31"/>
      <c r="AO40" s="31"/>
      <c r="AP40" s="31"/>
      <c r="AQ40" s="31"/>
      <c r="AR40" s="31"/>
      <c r="AS40" s="31"/>
      <c r="AT40" s="31"/>
      <c r="AU40" s="31"/>
      <c r="AV40" s="31"/>
      <c r="AW40" s="31"/>
      <c r="AX40" s="31"/>
      <c r="AY40" s="31"/>
      <c r="AZ40" s="31"/>
      <c r="BA40" s="31"/>
      <c r="BB40" s="31"/>
      <c r="BC40" s="31"/>
      <c r="BD40" s="31"/>
      <c r="BE40" s="31"/>
      <c r="BF40" s="31"/>
      <c r="BG40" s="31"/>
      <c r="BH40" s="31"/>
      <c r="BI40" s="31"/>
      <c r="BJ40" s="31"/>
      <c r="BK40" s="31"/>
      <c r="BL40" s="31"/>
      <c r="BM40" s="31"/>
      <c r="BN40" s="31"/>
      <c r="BO40" s="31"/>
      <c r="BP40" s="31"/>
      <c r="BQ40" s="31"/>
      <c r="BR40" s="31"/>
      <c r="BS40" s="31"/>
      <c r="BT40" s="31"/>
      <c r="BU40" s="31"/>
      <c r="BV40" s="31"/>
      <c r="BW40" s="31"/>
      <c r="BX40" s="31"/>
      <c r="BY40" s="31"/>
      <c r="BZ40" s="31"/>
      <c r="CA40" s="31"/>
      <c r="CB40" s="31"/>
      <c r="CC40" s="31"/>
      <c r="CD40" s="31"/>
      <c r="CE40" s="31"/>
      <c r="CF40" s="31"/>
      <c r="CG40" s="31"/>
      <c r="CH40" s="31"/>
      <c r="CI40" s="31"/>
      <c r="CJ40" s="31"/>
      <c r="CK40" s="31" t="e">
        <f>P40</f>
        <v>#VALUE!</v>
      </c>
      <c r="CL40" s="31"/>
      <c r="CM40" s="31"/>
      <c r="CN40" s="31"/>
      <c r="CO40" s="31"/>
      <c r="CP40" s="31"/>
      <c r="CQ40" s="31"/>
      <c r="CR40" s="31"/>
      <c r="CS40" s="31"/>
      <c r="CT40" s="31"/>
      <c r="CU40" s="31"/>
      <c r="CV40" s="31"/>
      <c r="CW40" s="31"/>
      <c r="CX40" s="31"/>
      <c r="CY40" s="31"/>
      <c r="CZ40" s="31"/>
      <c r="DA40" s="31"/>
      <c r="DB40" s="31"/>
      <c r="DC40" s="31"/>
      <c r="DD40" s="31"/>
      <c r="DE40" s="31"/>
      <c r="DF40" s="31"/>
      <c r="DG40" s="31"/>
      <c r="DH40" s="31"/>
      <c r="DI40" s="31"/>
      <c r="DJ40" s="31"/>
      <c r="DK40" s="31"/>
      <c r="DL40" s="31"/>
      <c r="DM40" s="31"/>
      <c r="DN40" s="31"/>
      <c r="DO40" s="31"/>
      <c r="DP40" s="31"/>
      <c r="DQ40" s="31"/>
      <c r="DR40" s="31"/>
      <c r="DS40" s="31"/>
      <c r="DT40" s="31"/>
      <c r="DU40" s="31"/>
      <c r="DV40" s="31"/>
      <c r="DW40" s="31"/>
      <c r="DX40" s="31"/>
      <c r="DY40" s="31"/>
      <c r="DZ40" s="31"/>
      <c r="EA40" s="31"/>
      <c r="EB40" s="31"/>
      <c r="EC40" s="31"/>
      <c r="ED40" s="31"/>
      <c r="EE40" s="31"/>
      <c r="EF40" s="31"/>
      <c r="EG40" s="31"/>
      <c r="EH40" s="31"/>
      <c r="EI40" s="31"/>
      <c r="EJ40" s="31"/>
      <c r="EK40" s="31"/>
      <c r="EL40" s="31"/>
      <c r="EM40" s="31"/>
      <c r="EN40" s="31"/>
      <c r="EO40" s="31"/>
      <c r="EP40" s="31"/>
      <c r="EQ40" s="31"/>
      <c r="ER40" s="31"/>
      <c r="ES40" s="31"/>
      <c r="ET40" s="31"/>
      <c r="EU40" s="31"/>
      <c r="EV40" s="31"/>
      <c r="EW40" s="31"/>
      <c r="EX40" s="31"/>
      <c r="EY40" s="31"/>
      <c r="EZ40" s="31"/>
    </row>
    <row r="41" spans="1:156" s="8" customFormat="1" ht="20.100000000000001" customHeight="1" x14ac:dyDescent="0.15">
      <c r="A41" s="30"/>
      <c r="B41" s="24"/>
      <c r="C41" s="15"/>
      <c r="D41" s="27"/>
      <c r="E41" s="6"/>
      <c r="F41" s="35"/>
      <c r="G41" s="35"/>
      <c r="H41" s="35"/>
      <c r="I41" s="35"/>
      <c r="J41" s="35"/>
      <c r="K41" s="35"/>
      <c r="L41" s="35"/>
      <c r="M41" s="35"/>
      <c r="N41" s="35"/>
      <c r="O41" s="35"/>
      <c r="P41" s="35"/>
      <c r="Q41" s="35"/>
      <c r="R41" s="35"/>
      <c r="S41" s="35"/>
      <c r="T41" s="35"/>
      <c r="U41" s="35"/>
      <c r="V41" s="35"/>
      <c r="W41" s="35"/>
      <c r="X41" s="35"/>
      <c r="Y41" s="35"/>
      <c r="Z41" s="35"/>
      <c r="AA41" s="31"/>
      <c r="AB41" s="31"/>
      <c r="AC41" s="31"/>
      <c r="AD41" s="31"/>
      <c r="AE41" s="31"/>
      <c r="AF41" s="31"/>
      <c r="AG41" s="31"/>
      <c r="AH41" s="31"/>
      <c r="AI41" s="31"/>
      <c r="AJ41" s="31"/>
      <c r="AK41" s="31"/>
      <c r="AL41" s="31"/>
      <c r="AM41" s="31"/>
      <c r="AN41" s="31"/>
      <c r="AO41" s="31"/>
      <c r="AP41" s="31"/>
      <c r="AQ41" s="31"/>
      <c r="AR41" s="31"/>
      <c r="AS41" s="31"/>
      <c r="AT41" s="31"/>
      <c r="AU41" s="31"/>
      <c r="AV41" s="31"/>
      <c r="AW41" s="31"/>
      <c r="AX41" s="31"/>
      <c r="AY41" s="31"/>
      <c r="AZ41" s="31"/>
      <c r="BA41" s="31"/>
      <c r="BB41" s="31"/>
      <c r="BC41" s="31"/>
      <c r="BD41" s="31"/>
      <c r="BE41" s="31"/>
      <c r="BF41" s="31"/>
      <c r="BG41" s="31"/>
      <c r="BH41" s="31"/>
      <c r="BI41" s="31"/>
      <c r="BJ41" s="31"/>
      <c r="BK41" s="31"/>
      <c r="BL41" s="31"/>
      <c r="BM41" s="31"/>
      <c r="BN41" s="31"/>
      <c r="BO41" s="31"/>
      <c r="BP41" s="31"/>
      <c r="BQ41" s="31"/>
      <c r="BR41" s="31"/>
      <c r="BS41" s="31"/>
      <c r="BT41" s="31"/>
      <c r="BU41" s="31"/>
      <c r="BV41" s="31"/>
      <c r="BW41" s="31"/>
      <c r="BX41" s="31"/>
      <c r="BY41" s="31"/>
      <c r="BZ41" s="31"/>
      <c r="CA41" s="31"/>
      <c r="CB41" s="31"/>
      <c r="CC41" s="31"/>
      <c r="CD41" s="31"/>
      <c r="CE41" s="31"/>
      <c r="CF41" s="31"/>
      <c r="CG41" s="31"/>
      <c r="CH41" s="31"/>
      <c r="CI41" s="31"/>
      <c r="CJ41" s="31"/>
      <c r="CK41" s="31"/>
      <c r="CL41" s="31"/>
      <c r="CM41" s="31"/>
      <c r="CN41" s="31"/>
      <c r="CO41" s="31"/>
      <c r="CP41" s="31"/>
      <c r="CQ41" s="31"/>
      <c r="CR41" s="31"/>
      <c r="CS41" s="31"/>
      <c r="CT41" s="31"/>
      <c r="CU41" s="31"/>
      <c r="CV41" s="31"/>
      <c r="CW41" s="31"/>
      <c r="CX41" s="31"/>
      <c r="CY41" s="31"/>
      <c r="CZ41" s="31"/>
      <c r="DA41" s="31"/>
      <c r="DB41" s="31"/>
      <c r="DC41" s="31"/>
      <c r="DD41" s="31"/>
      <c r="DE41" s="31"/>
      <c r="DF41" s="31"/>
      <c r="DG41" s="31"/>
      <c r="DH41" s="31"/>
      <c r="DI41" s="31"/>
      <c r="DJ41" s="31"/>
      <c r="DK41" s="31"/>
      <c r="DL41" s="31"/>
      <c r="DM41" s="31"/>
      <c r="DN41" s="31"/>
      <c r="DO41" s="31"/>
      <c r="DP41" s="31"/>
      <c r="DQ41" s="31"/>
      <c r="DR41" s="31"/>
      <c r="DS41" s="31"/>
      <c r="DT41" s="31"/>
      <c r="DU41" s="31"/>
      <c r="DV41" s="31"/>
      <c r="DW41" s="31"/>
      <c r="DX41" s="31"/>
      <c r="DY41" s="31"/>
      <c r="DZ41" s="31"/>
      <c r="EA41" s="31"/>
      <c r="EB41" s="31"/>
      <c r="EC41" s="31"/>
      <c r="ED41" s="31"/>
      <c r="EE41" s="31"/>
      <c r="EF41" s="31"/>
      <c r="EG41" s="31"/>
      <c r="EH41" s="31"/>
      <c r="EI41" s="31"/>
      <c r="EJ41" s="31"/>
      <c r="EK41" s="31"/>
      <c r="EL41" s="31"/>
      <c r="EM41" s="31"/>
      <c r="EN41" s="31"/>
      <c r="EO41" s="31"/>
      <c r="EP41" s="31"/>
      <c r="EQ41" s="31"/>
      <c r="ER41" s="31"/>
      <c r="ES41" s="31"/>
      <c r="ET41" s="31"/>
      <c r="EU41" s="31"/>
      <c r="EV41" s="31"/>
      <c r="EW41" s="31"/>
      <c r="EX41" s="31"/>
      <c r="EY41" s="31"/>
      <c r="EZ41" s="31"/>
    </row>
    <row r="42" spans="1:156" s="8" customFormat="1" ht="20.100000000000001" customHeight="1" x14ac:dyDescent="0.15">
      <c r="A42" s="30"/>
      <c r="B42" s="24"/>
      <c r="C42" s="5" t="s">
        <v>362</v>
      </c>
      <c r="D42" s="32"/>
      <c r="E42" s="26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  <c r="AA42" s="31"/>
      <c r="AB42" s="31"/>
      <c r="AC42" s="31"/>
      <c r="AD42" s="31"/>
      <c r="AE42" s="31"/>
      <c r="AF42" s="31"/>
      <c r="AG42" s="31"/>
      <c r="AH42" s="31"/>
      <c r="AI42" s="31"/>
      <c r="AJ42" s="31"/>
      <c r="AK42" s="31"/>
      <c r="AL42" s="31"/>
      <c r="AM42" s="31"/>
      <c r="AN42" s="31"/>
      <c r="AO42" s="31"/>
      <c r="AP42" s="31"/>
      <c r="AQ42" s="31"/>
      <c r="AR42" s="31"/>
      <c r="AS42" s="31"/>
      <c r="AT42" s="31"/>
      <c r="AU42" s="31"/>
      <c r="AV42" s="31"/>
      <c r="AW42" s="31"/>
      <c r="AX42" s="31"/>
      <c r="AY42" s="31"/>
      <c r="AZ42" s="31"/>
      <c r="BA42" s="31"/>
      <c r="BB42" s="31"/>
      <c r="BC42" s="31"/>
      <c r="BD42" s="31"/>
      <c r="BE42" s="31"/>
      <c r="BF42" s="31"/>
      <c r="BG42" s="31"/>
      <c r="BH42" s="31"/>
      <c r="BI42" s="31"/>
      <c r="BJ42" s="31"/>
      <c r="BK42" s="31"/>
      <c r="BL42" s="31"/>
      <c r="BM42" s="31"/>
      <c r="BN42" s="31"/>
      <c r="BO42" s="31"/>
      <c r="BP42" s="31"/>
      <c r="BQ42" s="31"/>
      <c r="BR42" s="31"/>
      <c r="BS42" s="31"/>
      <c r="BT42" s="31"/>
      <c r="BU42" s="31"/>
      <c r="BV42" s="31"/>
      <c r="BW42" s="31"/>
      <c r="BX42" s="31"/>
      <c r="BY42" s="31"/>
      <c r="BZ42" s="31"/>
      <c r="CA42" s="31"/>
      <c r="CB42" s="31"/>
      <c r="CC42" s="31"/>
      <c r="CD42" s="31"/>
      <c r="CE42" s="31"/>
      <c r="CF42" s="31"/>
      <c r="CG42" s="31"/>
      <c r="CH42" s="31"/>
      <c r="CI42" s="31"/>
      <c r="CJ42" s="31"/>
      <c r="CK42" s="31"/>
      <c r="CL42" s="31"/>
      <c r="CM42" s="31"/>
      <c r="CN42" s="31"/>
      <c r="CO42" s="31"/>
      <c r="CP42" s="31"/>
      <c r="CQ42" s="31"/>
      <c r="CR42" s="31"/>
      <c r="CS42" s="31"/>
      <c r="CT42" s="31"/>
      <c r="CU42" s="31"/>
      <c r="CV42" s="31"/>
      <c r="CW42" s="31"/>
      <c r="CX42" s="31"/>
      <c r="CY42" s="31"/>
      <c r="CZ42" s="31"/>
      <c r="DA42" s="31"/>
      <c r="DB42" s="31"/>
      <c r="DC42" s="31"/>
      <c r="DD42" s="31"/>
      <c r="DE42" s="31"/>
      <c r="DF42" s="31"/>
      <c r="DG42" s="31"/>
      <c r="DH42" s="31"/>
      <c r="DI42" s="31"/>
      <c r="DJ42" s="31"/>
      <c r="DK42" s="31"/>
      <c r="DL42" s="31"/>
      <c r="DM42" s="31"/>
      <c r="DN42" s="31"/>
      <c r="DO42" s="31"/>
      <c r="DP42" s="31"/>
      <c r="DQ42" s="31"/>
      <c r="DR42" s="31"/>
      <c r="DS42" s="31"/>
      <c r="DT42" s="31"/>
      <c r="DU42" s="31"/>
      <c r="DV42" s="31"/>
      <c r="DW42" s="31"/>
      <c r="DX42" s="31"/>
      <c r="DY42" s="31"/>
      <c r="DZ42" s="31"/>
      <c r="EA42" s="31"/>
      <c r="EB42" s="31"/>
      <c r="EC42" s="31"/>
      <c r="ED42" s="31"/>
      <c r="EE42" s="31"/>
      <c r="EF42" s="31"/>
      <c r="EG42" s="31"/>
      <c r="EH42" s="31"/>
      <c r="EI42" s="31"/>
      <c r="EJ42" s="31"/>
      <c r="EK42" s="31"/>
      <c r="EL42" s="31"/>
      <c r="EM42" s="31"/>
      <c r="EN42" s="31"/>
      <c r="EO42" s="31"/>
      <c r="EP42" s="31"/>
      <c r="EQ42" s="31"/>
      <c r="ER42" s="31"/>
      <c r="ES42" s="31"/>
      <c r="ET42" s="31"/>
      <c r="EU42" s="31"/>
      <c r="EV42" s="31"/>
      <c r="EW42" s="31"/>
      <c r="EX42" s="31"/>
      <c r="EY42" s="31"/>
      <c r="EZ42" s="31"/>
    </row>
    <row r="43" spans="1:156" s="8" customFormat="1" ht="20.100000000000001" customHeight="1" x14ac:dyDescent="0.15">
      <c r="A43" s="30"/>
      <c r="B43" s="24"/>
      <c r="C43" s="15"/>
      <c r="D43" s="27"/>
      <c r="E43" s="6"/>
      <c r="F43" s="35"/>
      <c r="G43" s="35"/>
      <c r="H43" s="35"/>
      <c r="I43" s="35"/>
      <c r="J43" s="35"/>
      <c r="K43" s="35"/>
      <c r="L43" s="35"/>
      <c r="M43" s="35"/>
      <c r="N43" s="35"/>
      <c r="O43" s="35"/>
      <c r="P43" s="35"/>
      <c r="Q43" s="35"/>
      <c r="R43" s="35"/>
      <c r="S43" s="35"/>
      <c r="T43" s="35"/>
      <c r="U43" s="35"/>
      <c r="V43" s="35"/>
      <c r="W43" s="35"/>
      <c r="X43" s="35"/>
      <c r="Y43" s="35"/>
      <c r="Z43" s="35"/>
      <c r="AA43" s="31"/>
      <c r="AB43" s="31"/>
      <c r="AC43" s="31"/>
      <c r="AD43" s="31"/>
      <c r="AE43" s="31"/>
      <c r="AF43" s="31"/>
      <c r="AG43" s="31"/>
      <c r="AH43" s="31"/>
      <c r="AI43" s="31"/>
      <c r="AJ43" s="31"/>
      <c r="AK43" s="31"/>
      <c r="AL43" s="31"/>
      <c r="AM43" s="31"/>
      <c r="AN43" s="31"/>
      <c r="AO43" s="31"/>
      <c r="AP43" s="31"/>
      <c r="AQ43" s="31"/>
      <c r="AR43" s="31"/>
      <c r="AS43" s="31"/>
      <c r="AT43" s="31"/>
      <c r="AU43" s="31"/>
      <c r="AV43" s="31"/>
      <c r="AW43" s="31"/>
      <c r="AX43" s="31"/>
      <c r="AY43" s="31"/>
      <c r="AZ43" s="31"/>
      <c r="BA43" s="31"/>
      <c r="BB43" s="31"/>
      <c r="BC43" s="31"/>
      <c r="BD43" s="31"/>
      <c r="BE43" s="31"/>
      <c r="BF43" s="31"/>
      <c r="BG43" s="31"/>
      <c r="BH43" s="31"/>
      <c r="BI43" s="31"/>
      <c r="BJ43" s="31"/>
      <c r="BK43" s="31"/>
      <c r="BL43" s="31"/>
      <c r="BM43" s="31"/>
      <c r="BN43" s="31"/>
      <c r="BO43" s="31"/>
      <c r="BP43" s="31"/>
      <c r="BQ43" s="31"/>
      <c r="BR43" s="31"/>
      <c r="BS43" s="31"/>
      <c r="BT43" s="31"/>
      <c r="BU43" s="31"/>
      <c r="BV43" s="31"/>
      <c r="BW43" s="31"/>
      <c r="BX43" s="31"/>
      <c r="BY43" s="31"/>
      <c r="BZ43" s="31"/>
      <c r="CA43" s="31"/>
      <c r="CB43" s="31"/>
      <c r="CC43" s="31"/>
      <c r="CD43" s="31"/>
      <c r="CE43" s="31"/>
      <c r="CF43" s="31"/>
      <c r="CG43" s="31"/>
      <c r="CH43" s="31"/>
      <c r="CI43" s="31"/>
      <c r="CJ43" s="31"/>
      <c r="CK43" s="31"/>
      <c r="CL43" s="31"/>
      <c r="CM43" s="31"/>
      <c r="CN43" s="31"/>
      <c r="CO43" s="31"/>
      <c r="CP43" s="31"/>
      <c r="CQ43" s="31"/>
      <c r="CR43" s="31"/>
      <c r="CS43" s="31"/>
      <c r="CT43" s="31"/>
      <c r="CU43" s="31"/>
      <c r="CV43" s="31"/>
      <c r="CW43" s="31"/>
      <c r="CX43" s="31"/>
      <c r="CY43" s="31"/>
      <c r="CZ43" s="31"/>
      <c r="DA43" s="31"/>
      <c r="DB43" s="31"/>
      <c r="DC43" s="31"/>
      <c r="DD43" s="31"/>
      <c r="DE43" s="31"/>
      <c r="DF43" s="31"/>
      <c r="DG43" s="31"/>
      <c r="DH43" s="31"/>
      <c r="DI43" s="31"/>
      <c r="DJ43" s="31"/>
      <c r="DK43" s="31"/>
      <c r="DL43" s="31"/>
      <c r="DM43" s="31"/>
      <c r="DN43" s="31"/>
      <c r="DO43" s="31"/>
      <c r="DP43" s="31"/>
      <c r="DQ43" s="31"/>
      <c r="DR43" s="31"/>
      <c r="DS43" s="31"/>
      <c r="DT43" s="31"/>
      <c r="DU43" s="31"/>
      <c r="DV43" s="31"/>
      <c r="DW43" s="31"/>
      <c r="DX43" s="31"/>
      <c r="DY43" s="31"/>
      <c r="DZ43" s="31"/>
      <c r="EA43" s="31"/>
      <c r="EB43" s="31"/>
      <c r="EC43" s="31"/>
      <c r="ED43" s="31"/>
      <c r="EE43" s="31"/>
      <c r="EF43" s="31"/>
      <c r="EG43" s="31"/>
      <c r="EH43" s="31"/>
      <c r="EI43" s="31"/>
      <c r="EJ43" s="31"/>
      <c r="EK43" s="31"/>
      <c r="EL43" s="31"/>
      <c r="EM43" s="31"/>
      <c r="EN43" s="31"/>
      <c r="EO43" s="31"/>
      <c r="EP43" s="31"/>
      <c r="EQ43" s="31"/>
      <c r="ER43" s="31"/>
      <c r="ES43" s="31"/>
      <c r="ET43" s="31"/>
      <c r="EU43" s="31"/>
      <c r="EV43" s="31"/>
      <c r="EW43" s="31"/>
      <c r="EX43" s="31"/>
      <c r="EY43" s="31"/>
      <c r="EZ43" s="31"/>
    </row>
    <row r="44" spans="1:156" s="8" customFormat="1" ht="20.100000000000001" customHeight="1" x14ac:dyDescent="0.15">
      <c r="A44" s="30"/>
      <c r="B44" s="24"/>
      <c r="C44" s="5" t="s">
        <v>363</v>
      </c>
      <c r="D44" s="32"/>
      <c r="E44" s="26"/>
      <c r="F44" s="25"/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5"/>
      <c r="S44" s="25"/>
      <c r="T44" s="25"/>
      <c r="U44" s="25"/>
      <c r="V44" s="25"/>
      <c r="W44" s="25"/>
      <c r="X44" s="25"/>
      <c r="Y44" s="25"/>
      <c r="Z44" s="25"/>
      <c r="AA44" s="31"/>
      <c r="AB44" s="31"/>
      <c r="AC44" s="31"/>
      <c r="AD44" s="31"/>
      <c r="AE44" s="31"/>
      <c r="AF44" s="31"/>
      <c r="AG44" s="31"/>
      <c r="AH44" s="31"/>
      <c r="AI44" s="31"/>
      <c r="AJ44" s="31"/>
      <c r="AK44" s="31"/>
      <c r="AL44" s="31"/>
      <c r="AM44" s="31"/>
      <c r="AN44" s="31"/>
      <c r="AO44" s="31"/>
      <c r="AP44" s="31"/>
      <c r="AQ44" s="31"/>
      <c r="AR44" s="31"/>
      <c r="AS44" s="31"/>
      <c r="AT44" s="31"/>
      <c r="AU44" s="31"/>
      <c r="AV44" s="31"/>
      <c r="AW44" s="31"/>
      <c r="AX44" s="31"/>
      <c r="AY44" s="31"/>
      <c r="AZ44" s="31"/>
      <c r="BA44" s="31"/>
      <c r="BB44" s="31"/>
      <c r="BC44" s="31"/>
      <c r="BD44" s="31"/>
      <c r="BE44" s="31"/>
      <c r="BF44" s="31"/>
      <c r="BG44" s="31"/>
      <c r="BH44" s="31"/>
      <c r="BI44" s="31"/>
      <c r="BJ44" s="31"/>
      <c r="BK44" s="31"/>
      <c r="BL44" s="31"/>
      <c r="BM44" s="31"/>
      <c r="BN44" s="31"/>
      <c r="BO44" s="31"/>
      <c r="BP44" s="31"/>
      <c r="BQ44" s="31"/>
      <c r="BR44" s="31"/>
      <c r="BS44" s="31"/>
      <c r="BT44" s="31"/>
      <c r="BU44" s="31"/>
      <c r="BV44" s="31"/>
      <c r="BW44" s="31"/>
      <c r="BX44" s="31"/>
      <c r="BY44" s="31"/>
      <c r="BZ44" s="31"/>
      <c r="CA44" s="31"/>
      <c r="CB44" s="31"/>
      <c r="CC44" s="31"/>
      <c r="CD44" s="31"/>
      <c r="CE44" s="31"/>
      <c r="CF44" s="31"/>
      <c r="CG44" s="31"/>
      <c r="CH44" s="31"/>
      <c r="CI44" s="31"/>
      <c r="CJ44" s="31"/>
      <c r="CK44" s="31"/>
      <c r="CL44" s="31"/>
      <c r="CM44" s="31"/>
      <c r="CN44" s="31"/>
      <c r="CO44" s="31"/>
      <c r="CP44" s="31"/>
      <c r="CQ44" s="31"/>
      <c r="CR44" s="31"/>
      <c r="CS44" s="31"/>
      <c r="CT44" s="31"/>
      <c r="CU44" s="31"/>
      <c r="CV44" s="31"/>
      <c r="CW44" s="31"/>
      <c r="CX44" s="31"/>
      <c r="CY44" s="31"/>
      <c r="CZ44" s="31"/>
      <c r="DA44" s="31"/>
      <c r="DB44" s="31"/>
      <c r="DC44" s="31"/>
      <c r="DD44" s="31"/>
      <c r="DE44" s="31"/>
      <c r="DF44" s="31"/>
      <c r="DG44" s="31"/>
      <c r="DH44" s="31"/>
      <c r="DI44" s="31"/>
      <c r="DJ44" s="31"/>
      <c r="DK44" s="31"/>
      <c r="DL44" s="31"/>
      <c r="DM44" s="31"/>
      <c r="DN44" s="31"/>
      <c r="DO44" s="31"/>
      <c r="DP44" s="31"/>
      <c r="DQ44" s="31"/>
      <c r="DR44" s="31"/>
      <c r="DS44" s="31"/>
      <c r="DT44" s="31"/>
      <c r="DU44" s="31"/>
      <c r="DV44" s="31"/>
      <c r="DW44" s="31"/>
      <c r="DX44" s="31"/>
      <c r="DY44" s="31"/>
      <c r="DZ44" s="31"/>
      <c r="EA44" s="31"/>
      <c r="EB44" s="31"/>
      <c r="EC44" s="31"/>
      <c r="ED44" s="31"/>
      <c r="EE44" s="31"/>
      <c r="EF44" s="31"/>
      <c r="EG44" s="31"/>
      <c r="EH44" s="31"/>
      <c r="EI44" s="31"/>
      <c r="EJ44" s="31"/>
      <c r="EK44" s="31"/>
      <c r="EL44" s="31"/>
      <c r="EM44" s="31"/>
      <c r="EN44" s="31"/>
      <c r="EO44" s="31"/>
      <c r="EP44" s="31"/>
      <c r="EQ44" s="31"/>
      <c r="ER44" s="31"/>
      <c r="ES44" s="31"/>
      <c r="ET44" s="31"/>
      <c r="EU44" s="31"/>
      <c r="EV44" s="31"/>
      <c r="EW44" s="31"/>
      <c r="EX44" s="31"/>
      <c r="EY44" s="31"/>
      <c r="EZ44" s="31"/>
    </row>
    <row r="45" spans="1:156" s="8" customFormat="1" ht="20.100000000000001" customHeight="1" x14ac:dyDescent="0.15">
      <c r="A45" s="30"/>
      <c r="B45" s="24" t="s">
        <v>364</v>
      </c>
      <c r="C45" s="15"/>
      <c r="D45" s="27" t="s">
        <v>365</v>
      </c>
      <c r="E45" s="6" t="s">
        <v>65</v>
      </c>
      <c r="F45" s="35" t="e">
        <f t="shared" ref="F45:P45" si="0">SUM(CA6:CA44)</f>
        <v>#VALUE!</v>
      </c>
      <c r="G45" s="35" t="e">
        <f t="shared" si="0"/>
        <v>#VALUE!</v>
      </c>
      <c r="H45" s="35" t="e">
        <f t="shared" si="0"/>
        <v>#VALUE!</v>
      </c>
      <c r="I45" s="35" t="e">
        <f t="shared" si="0"/>
        <v>#VALUE!</v>
      </c>
      <c r="J45" s="35" t="e">
        <f t="shared" si="0"/>
        <v>#VALUE!</v>
      </c>
      <c r="K45" s="35" t="e">
        <f t="shared" si="0"/>
        <v>#VALUE!</v>
      </c>
      <c r="L45" s="35" t="e">
        <f t="shared" si="0"/>
        <v>#VALUE!</v>
      </c>
      <c r="M45" s="35" t="e">
        <f t="shared" si="0"/>
        <v>#VALUE!</v>
      </c>
      <c r="N45" s="35" t="e">
        <f t="shared" si="0"/>
        <v>#VALUE!</v>
      </c>
      <c r="O45" s="35" t="e">
        <f t="shared" si="0"/>
        <v>#VALUE!</v>
      </c>
      <c r="P45" s="35" t="e">
        <f t="shared" si="0"/>
        <v>#VALUE!</v>
      </c>
      <c r="Q45" s="35"/>
      <c r="R45" s="35"/>
      <c r="S45" s="35"/>
      <c r="T45" s="35"/>
      <c r="U45" s="35"/>
      <c r="V45" s="35"/>
      <c r="W45" s="35"/>
      <c r="X45" s="35"/>
      <c r="Y45" s="35"/>
      <c r="Z45" s="35"/>
      <c r="AA45" s="31"/>
      <c r="AB45" s="31"/>
      <c r="AC45" s="31"/>
      <c r="AD45" s="31"/>
      <c r="AE45" s="31"/>
      <c r="AF45" s="31"/>
      <c r="AG45" s="31"/>
      <c r="AH45" s="31"/>
      <c r="AI45" s="31"/>
      <c r="AJ45" s="31"/>
      <c r="AK45" s="31"/>
      <c r="AL45" s="31"/>
      <c r="AM45" s="31"/>
      <c r="AN45" s="31"/>
      <c r="AO45" s="31"/>
      <c r="AP45" s="31"/>
      <c r="AQ45" s="31"/>
      <c r="AR45" s="31"/>
      <c r="AS45" s="31"/>
      <c r="AT45" s="31"/>
      <c r="AU45" s="31"/>
      <c r="AV45" s="31"/>
      <c r="AW45" s="31"/>
      <c r="AX45" s="31"/>
      <c r="AY45" s="31"/>
      <c r="AZ45" s="31"/>
      <c r="BA45" s="31"/>
      <c r="BB45" s="31"/>
      <c r="BC45" s="31"/>
      <c r="BD45" s="31"/>
      <c r="BE45" s="31"/>
      <c r="BF45" s="31"/>
      <c r="BG45" s="31"/>
      <c r="BH45" s="31"/>
      <c r="BI45" s="31"/>
      <c r="BJ45" s="31"/>
      <c r="BK45" s="31"/>
      <c r="BL45" s="31"/>
      <c r="BM45" s="31"/>
      <c r="BN45" s="31"/>
      <c r="BO45" s="31"/>
      <c r="BP45" s="31"/>
      <c r="BQ45" s="31"/>
      <c r="BR45" s="31"/>
      <c r="BS45" s="31"/>
      <c r="BT45" s="31"/>
      <c r="BU45" s="31"/>
      <c r="BV45" s="31"/>
      <c r="BW45" s="31"/>
      <c r="BX45" s="31"/>
      <c r="BY45" s="31"/>
      <c r="BZ45" s="31"/>
      <c r="CA45" s="31"/>
      <c r="CB45" s="31"/>
      <c r="CC45" s="31"/>
      <c r="CD45" s="31"/>
      <c r="CE45" s="31"/>
      <c r="CF45" s="31"/>
      <c r="CG45" s="31"/>
      <c r="CH45" s="31"/>
      <c r="CI45" s="31"/>
      <c r="CJ45" s="31"/>
      <c r="CK45" s="31"/>
      <c r="CL45" s="31"/>
      <c r="CM45" s="31"/>
      <c r="CN45" s="31"/>
      <c r="CO45" s="31"/>
      <c r="CP45" s="31"/>
      <c r="CQ45" s="31"/>
      <c r="CR45" s="31"/>
      <c r="CS45" s="31"/>
      <c r="CT45" s="31"/>
      <c r="CU45" s="31"/>
      <c r="CV45" s="31"/>
      <c r="CW45" s="31"/>
      <c r="CX45" s="31"/>
      <c r="CY45" s="31"/>
      <c r="CZ45" s="31"/>
      <c r="DA45" s="31"/>
      <c r="DB45" s="31"/>
      <c r="DC45" s="31"/>
      <c r="DD45" s="31"/>
      <c r="DE45" s="31"/>
      <c r="DF45" s="31"/>
      <c r="DG45" s="31"/>
      <c r="DH45" s="31"/>
      <c r="DI45" s="31"/>
      <c r="DJ45" s="31"/>
      <c r="DK45" s="31"/>
      <c r="DL45" s="31"/>
      <c r="DM45" s="31"/>
      <c r="DN45" s="31"/>
      <c r="DO45" s="31"/>
      <c r="DP45" s="31"/>
      <c r="DQ45" s="31"/>
      <c r="DR45" s="31"/>
      <c r="DS45" s="31"/>
      <c r="DT45" s="31"/>
      <c r="DU45" s="31"/>
      <c r="DV45" s="31"/>
      <c r="DW45" s="31"/>
      <c r="DX45" s="31"/>
      <c r="DY45" s="31"/>
      <c r="DZ45" s="31"/>
      <c r="EA45" s="31"/>
      <c r="EB45" s="31"/>
      <c r="EC45" s="31"/>
      <c r="ED45" s="31"/>
      <c r="EE45" s="31"/>
      <c r="EF45" s="31"/>
      <c r="EG45" s="31"/>
      <c r="EH45" s="31"/>
      <c r="EI45" s="31"/>
      <c r="EJ45" s="31"/>
      <c r="EK45" s="31"/>
      <c r="EL45" s="31"/>
      <c r="EM45" s="31"/>
      <c r="EN45" s="31"/>
      <c r="EO45" s="31"/>
      <c r="EP45" s="31"/>
      <c r="EQ45" s="31"/>
      <c r="ER45" s="31"/>
      <c r="ES45" s="31"/>
      <c r="ET45" s="31"/>
      <c r="EU45" s="31"/>
      <c r="EV45" s="31"/>
      <c r="EW45" s="31"/>
      <c r="EX45" s="31"/>
      <c r="EY45" s="31"/>
      <c r="EZ45" s="31"/>
    </row>
    <row r="46" spans="1:156" s="8" customFormat="1" ht="20.100000000000001" customHeight="1" x14ac:dyDescent="0.15">
      <c r="A46" s="30"/>
      <c r="B46" s="24"/>
      <c r="C46" s="5" t="s">
        <v>366</v>
      </c>
      <c r="D46" s="32" t="s">
        <v>367</v>
      </c>
      <c r="E46" s="26">
        <v>1</v>
      </c>
      <c r="F46" s="25" t="e">
        <f>E46*F45</f>
        <v>#VALUE!</v>
      </c>
      <c r="G46" s="25" t="e">
        <f>E46*G45</f>
        <v>#VALUE!</v>
      </c>
      <c r="H46" s="25" t="e">
        <f>E46*H45</f>
        <v>#VALUE!</v>
      </c>
      <c r="I46" s="25" t="e">
        <f>E46*I45</f>
        <v>#VALUE!</v>
      </c>
      <c r="J46" s="25" t="e">
        <f>E46*J45</f>
        <v>#VALUE!</v>
      </c>
      <c r="K46" s="25" t="e">
        <f>E46*K45</f>
        <v>#VALUE!</v>
      </c>
      <c r="L46" s="25" t="e">
        <f>E46*L45</f>
        <v>#VALUE!</v>
      </c>
      <c r="M46" s="25" t="e">
        <f>E46*M45</f>
        <v>#VALUE!</v>
      </c>
      <c r="N46" s="25" t="e">
        <f>E46*N45</f>
        <v>#VALUE!</v>
      </c>
      <c r="O46" s="25" t="e">
        <f>E46*O45</f>
        <v>#VALUE!</v>
      </c>
      <c r="P46" s="25" t="e">
        <f>E46*P45</f>
        <v>#VALUE!</v>
      </c>
      <c r="Q46" s="25"/>
      <c r="R46" s="25"/>
      <c r="S46" s="25"/>
      <c r="T46" s="25"/>
      <c r="U46" s="25"/>
      <c r="V46" s="25"/>
      <c r="W46" s="25"/>
      <c r="X46" s="25"/>
      <c r="Y46" s="25"/>
      <c r="Z46" s="25"/>
      <c r="AA46" s="31"/>
      <c r="AB46" s="31"/>
      <c r="AC46" s="31"/>
      <c r="AD46" s="31"/>
      <c r="AE46" s="31"/>
      <c r="AF46" s="31"/>
      <c r="AG46" s="31"/>
      <c r="AH46" s="31"/>
      <c r="AI46" s="31"/>
      <c r="AJ46" s="31"/>
      <c r="AK46" s="31"/>
      <c r="AL46" s="31"/>
      <c r="AM46" s="31"/>
      <c r="AN46" s="31"/>
      <c r="AO46" s="31"/>
      <c r="AP46" s="31"/>
      <c r="AQ46" s="31"/>
      <c r="AR46" s="31"/>
      <c r="AS46" s="31"/>
      <c r="AT46" s="31"/>
      <c r="AU46" s="31"/>
      <c r="AV46" s="31"/>
      <c r="AW46" s="31"/>
      <c r="AX46" s="31"/>
      <c r="AY46" s="31"/>
      <c r="AZ46" s="31"/>
      <c r="BA46" s="31"/>
      <c r="BB46" s="31"/>
      <c r="BC46" s="31"/>
      <c r="BD46" s="31"/>
      <c r="BE46" s="31"/>
      <c r="BF46" s="31"/>
      <c r="BG46" s="31"/>
      <c r="BH46" s="31"/>
      <c r="BI46" s="31"/>
      <c r="BJ46" s="31"/>
      <c r="BK46" s="31"/>
      <c r="BL46" s="31"/>
      <c r="BM46" s="31"/>
      <c r="BN46" s="31"/>
      <c r="BO46" s="31"/>
      <c r="BP46" s="31"/>
      <c r="BQ46" s="31"/>
      <c r="BR46" s="31"/>
      <c r="BS46" s="31"/>
      <c r="BT46" s="31"/>
      <c r="BU46" s="31"/>
      <c r="BV46" s="31"/>
      <c r="BW46" s="31"/>
      <c r="BX46" s="31"/>
      <c r="BY46" s="31"/>
      <c r="BZ46" s="31"/>
      <c r="CA46" s="31"/>
      <c r="CB46" s="31"/>
      <c r="CC46" s="31"/>
      <c r="CD46" s="31"/>
      <c r="CE46" s="31"/>
      <c r="CF46" s="31"/>
      <c r="CG46" s="31"/>
      <c r="CH46" s="31"/>
      <c r="CI46" s="31"/>
      <c r="CJ46" s="31"/>
      <c r="CK46" s="31"/>
      <c r="CL46" s="31"/>
      <c r="CM46" s="31"/>
      <c r="CN46" s="31"/>
      <c r="CO46" s="31"/>
      <c r="CP46" s="31"/>
      <c r="CQ46" s="31"/>
      <c r="CR46" s="31"/>
      <c r="CS46" s="31"/>
      <c r="CT46" s="31"/>
      <c r="CU46" s="31"/>
      <c r="CV46" s="31"/>
      <c r="CW46" s="31"/>
      <c r="CX46" s="31"/>
      <c r="CY46" s="31"/>
      <c r="CZ46" s="31"/>
      <c r="DA46" s="31"/>
      <c r="DB46" s="31"/>
      <c r="DC46" s="31"/>
      <c r="DD46" s="31"/>
      <c r="DE46" s="31"/>
      <c r="DF46" s="31"/>
      <c r="DG46" s="31"/>
      <c r="DH46" s="31"/>
      <c r="DI46" s="31"/>
      <c r="DJ46" s="31"/>
      <c r="DK46" s="31"/>
      <c r="DL46" s="31"/>
      <c r="DM46" s="31"/>
      <c r="DN46" s="31"/>
      <c r="DO46" s="31"/>
      <c r="DP46" s="31"/>
      <c r="DQ46" s="31"/>
      <c r="DR46" s="31"/>
      <c r="DS46" s="31"/>
      <c r="DT46" s="31"/>
      <c r="DU46" s="31"/>
      <c r="DV46" s="31"/>
      <c r="DW46" s="31"/>
      <c r="DX46" s="31"/>
      <c r="DY46" s="31"/>
      <c r="DZ46" s="31"/>
      <c r="EA46" s="31"/>
      <c r="EB46" s="31"/>
      <c r="EC46" s="31"/>
      <c r="ED46" s="31"/>
      <c r="EE46" s="31"/>
      <c r="EF46" s="31"/>
      <c r="EG46" s="31"/>
      <c r="EH46" s="31"/>
      <c r="EI46" s="31"/>
      <c r="EJ46" s="31"/>
      <c r="EK46" s="31"/>
      <c r="EL46" s="31"/>
      <c r="EM46" s="31"/>
      <c r="EN46" s="31"/>
      <c r="EO46" s="31"/>
      <c r="EP46" s="31"/>
      <c r="EQ46" s="31"/>
      <c r="ER46" s="31"/>
      <c r="ES46" s="31"/>
      <c r="ET46" s="31"/>
      <c r="EU46" s="31"/>
      <c r="EV46" s="31"/>
      <c r="EW46" s="31"/>
      <c r="EX46" s="31"/>
      <c r="EY46" s="31"/>
      <c r="EZ46" s="31"/>
    </row>
    <row r="47" spans="1:156" ht="20.100000000000001" customHeight="1" x14ac:dyDescent="0.15">
      <c r="B47" s="24" t="s">
        <v>67</v>
      </c>
      <c r="C47" s="251" t="s">
        <v>90</v>
      </c>
      <c r="D47" s="252"/>
      <c r="E47" s="252"/>
      <c r="F47" s="252"/>
      <c r="G47" s="252"/>
      <c r="H47" s="252"/>
      <c r="I47" s="252"/>
      <c r="J47" s="252"/>
      <c r="K47" s="252"/>
      <c r="L47" s="252"/>
      <c r="M47" s="252"/>
      <c r="N47" s="252"/>
      <c r="O47" s="252"/>
      <c r="P47" s="252"/>
      <c r="Q47" s="252"/>
      <c r="R47" s="252"/>
      <c r="S47" s="252"/>
      <c r="T47" s="252"/>
      <c r="U47" s="252"/>
      <c r="V47" s="252"/>
      <c r="W47" s="252"/>
      <c r="X47" s="252"/>
      <c r="Y47" s="252"/>
      <c r="Z47" s="252"/>
    </row>
    <row r="48" spans="1:156" ht="20.100000000000001" customHeight="1" x14ac:dyDescent="0.15">
      <c r="B48" s="29"/>
      <c r="C48" s="19"/>
      <c r="D48" s="36"/>
      <c r="E48" s="36"/>
      <c r="F48" s="17" t="s">
        <v>331</v>
      </c>
      <c r="G48" s="17" t="s">
        <v>332</v>
      </c>
      <c r="H48" s="15" t="s">
        <v>368</v>
      </c>
      <c r="I48" s="15" t="s">
        <v>368</v>
      </c>
      <c r="J48" s="15" t="s">
        <v>369</v>
      </c>
      <c r="K48" s="15" t="s">
        <v>369</v>
      </c>
      <c r="L48" s="15" t="s">
        <v>369</v>
      </c>
      <c r="M48" s="15" t="s">
        <v>369</v>
      </c>
      <c r="N48" s="15" t="s">
        <v>369</v>
      </c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CA48" s="1" t="s">
        <v>331</v>
      </c>
      <c r="CB48" s="1" t="s">
        <v>332</v>
      </c>
      <c r="CC48" s="1" t="s">
        <v>368</v>
      </c>
      <c r="CD48" s="1" t="s">
        <v>368</v>
      </c>
      <c r="CE48" s="1" t="s">
        <v>369</v>
      </c>
      <c r="CF48" s="1" t="s">
        <v>369</v>
      </c>
      <c r="CG48" s="1" t="s">
        <v>369</v>
      </c>
      <c r="CH48" s="1" t="s">
        <v>369</v>
      </c>
      <c r="CI48" s="1" t="s">
        <v>369</v>
      </c>
    </row>
    <row r="49" spans="1:87" ht="20.100000000000001" customHeight="1" x14ac:dyDescent="0.15">
      <c r="A49" s="30"/>
      <c r="B49" s="29"/>
      <c r="C49" s="4" t="s">
        <v>336</v>
      </c>
      <c r="D49" s="4" t="s">
        <v>337</v>
      </c>
      <c r="E49" s="4" t="s">
        <v>338</v>
      </c>
      <c r="F49" s="11" t="s">
        <v>340</v>
      </c>
      <c r="G49" s="11" t="s">
        <v>341</v>
      </c>
      <c r="H49" s="4" t="s">
        <v>370</v>
      </c>
      <c r="I49" s="4" t="s">
        <v>371</v>
      </c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CA49" s="1" t="s">
        <v>340</v>
      </c>
      <c r="CB49" s="1" t="s">
        <v>341</v>
      </c>
      <c r="CC49" s="1" t="s">
        <v>370</v>
      </c>
      <c r="CD49" s="1" t="s">
        <v>371</v>
      </c>
    </row>
    <row r="50" spans="1:87" ht="20.100000000000001" customHeight="1" x14ac:dyDescent="0.15">
      <c r="A50" s="30"/>
      <c r="B50" s="29"/>
      <c r="C50" s="20"/>
      <c r="D50" s="20"/>
      <c r="E50" s="20"/>
      <c r="F50" s="18" t="s">
        <v>372</v>
      </c>
      <c r="G50" s="18" t="s">
        <v>373</v>
      </c>
      <c r="H50" s="16" t="s">
        <v>374</v>
      </c>
      <c r="I50" s="16" t="s">
        <v>375</v>
      </c>
      <c r="J50" s="16" t="s">
        <v>376</v>
      </c>
      <c r="K50" s="16" t="s">
        <v>377</v>
      </c>
      <c r="L50" s="16" t="s">
        <v>378</v>
      </c>
      <c r="M50" s="16" t="s">
        <v>379</v>
      </c>
      <c r="N50" s="16" t="s">
        <v>380</v>
      </c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  <c r="CA50" s="1" t="s">
        <v>372</v>
      </c>
      <c r="CB50" s="1" t="s">
        <v>373</v>
      </c>
      <c r="CC50" s="1" t="s">
        <v>374</v>
      </c>
      <c r="CD50" s="1" t="s">
        <v>375</v>
      </c>
      <c r="CE50" s="1" t="s">
        <v>376</v>
      </c>
      <c r="CF50" s="1" t="s">
        <v>377</v>
      </c>
      <c r="CG50" s="1" t="s">
        <v>378</v>
      </c>
      <c r="CH50" s="1" t="s">
        <v>379</v>
      </c>
      <c r="CI50" s="1" t="s">
        <v>380</v>
      </c>
    </row>
    <row r="51" spans="1:87" ht="20.100000000000001" customHeight="1" x14ac:dyDescent="0.15">
      <c r="A51" s="30"/>
      <c r="C51" s="15"/>
      <c r="D51" s="27" t="s">
        <v>91</v>
      </c>
      <c r="E51" s="6"/>
      <c r="F51" s="34"/>
      <c r="G51" s="34"/>
      <c r="H51" s="34"/>
      <c r="I51" s="34"/>
      <c r="J51" s="34"/>
      <c r="K51" s="34"/>
      <c r="L51" s="34"/>
      <c r="M51" s="34"/>
      <c r="N51" s="34"/>
      <c r="O51" s="34"/>
      <c r="P51" s="34"/>
      <c r="Q51" s="34"/>
      <c r="R51" s="34"/>
      <c r="S51" s="34"/>
      <c r="T51" s="34"/>
      <c r="U51" s="34"/>
      <c r="V51" s="34"/>
      <c r="W51" s="34"/>
      <c r="X51" s="34"/>
      <c r="Y51" s="34"/>
      <c r="Z51" s="34"/>
    </row>
    <row r="52" spans="1:87" ht="20.100000000000001" customHeight="1" x14ac:dyDescent="0.15">
      <c r="A52" s="30"/>
      <c r="C52" s="5" t="s">
        <v>68</v>
      </c>
      <c r="D52" s="32"/>
      <c r="E52" s="26" t="str">
        <f>IF(egTextCal(D52)&lt;&gt;0, egTextCal(D52),"")</f>
        <v/>
      </c>
      <c r="F52" s="25"/>
      <c r="G52" s="25"/>
      <c r="H52" s="25"/>
      <c r="I52" s="25"/>
      <c r="J52" s="25"/>
      <c r="K52" s="25"/>
      <c r="L52" s="25"/>
      <c r="M52" s="25"/>
      <c r="N52" s="25"/>
      <c r="O52" s="25"/>
      <c r="P52" s="25"/>
      <c r="Q52" s="25"/>
      <c r="R52" s="25"/>
      <c r="S52" s="25"/>
      <c r="T52" s="25"/>
      <c r="U52" s="25"/>
      <c r="V52" s="25"/>
      <c r="W52" s="25"/>
      <c r="X52" s="25"/>
      <c r="Y52" s="25"/>
      <c r="Z52" s="25"/>
    </row>
    <row r="53" spans="1:87" ht="20.100000000000001" customHeight="1" x14ac:dyDescent="0.15">
      <c r="A53" s="30"/>
      <c r="C53" s="15"/>
      <c r="D53" s="28" t="s">
        <v>92</v>
      </c>
      <c r="E53" s="7"/>
      <c r="F53" s="35"/>
      <c r="G53" s="35">
        <v>4</v>
      </c>
      <c r="H53" s="35"/>
      <c r="I53" s="35"/>
      <c r="J53" s="35"/>
      <c r="K53" s="35"/>
      <c r="L53" s="35"/>
      <c r="M53" s="35"/>
      <c r="N53" s="35"/>
      <c r="O53" s="35"/>
      <c r="P53" s="35"/>
      <c r="Q53" s="35"/>
      <c r="R53" s="35"/>
      <c r="S53" s="35"/>
      <c r="T53" s="35"/>
      <c r="U53" s="35"/>
      <c r="V53" s="35"/>
      <c r="W53" s="35"/>
      <c r="X53" s="35"/>
      <c r="Y53" s="35"/>
      <c r="Z53" s="35"/>
    </row>
    <row r="54" spans="1:87" ht="20.100000000000001" customHeight="1" x14ac:dyDescent="0.15">
      <c r="A54" s="30"/>
      <c r="C54" s="5" t="s">
        <v>74</v>
      </c>
      <c r="D54" s="52" t="e">
        <f>#REF!</f>
        <v>#REF!</v>
      </c>
      <c r="E54" s="26" t="e">
        <f>IF(egTextCal(D54)&lt;&gt;0, egTextCal(D54),"")</f>
        <v>#VALUE!</v>
      </c>
      <c r="F54" s="25"/>
      <c r="G54" s="25" t="e">
        <f>IF(E54*G53&lt;&gt;0,E54*G53,  )</f>
        <v>#VALUE!</v>
      </c>
      <c r="H54" s="25"/>
      <c r="I54" s="25"/>
      <c r="J54" s="25"/>
      <c r="K54" s="25"/>
      <c r="L54" s="25"/>
      <c r="M54" s="25"/>
      <c r="N54" s="25"/>
      <c r="O54" s="25"/>
      <c r="P54" s="25"/>
      <c r="Q54" s="25"/>
      <c r="R54" s="25"/>
      <c r="S54" s="25"/>
      <c r="T54" s="25"/>
      <c r="U54" s="25"/>
      <c r="V54" s="25"/>
      <c r="W54" s="25"/>
      <c r="X54" s="25"/>
      <c r="Y54" s="25"/>
      <c r="Z54" s="25"/>
      <c r="CB54" s="1" t="e">
        <f>G54</f>
        <v>#VALUE!</v>
      </c>
    </row>
    <row r="55" spans="1:87" ht="20.100000000000001" customHeight="1" x14ac:dyDescent="0.15">
      <c r="A55" s="30"/>
      <c r="C55" s="15"/>
      <c r="D55" s="28"/>
      <c r="E55" s="7"/>
      <c r="F55" s="35"/>
      <c r="G55" s="35"/>
      <c r="H55" s="35"/>
      <c r="I55" s="35"/>
      <c r="J55" s="35"/>
      <c r="K55" s="35"/>
      <c r="L55" s="35"/>
      <c r="M55" s="35"/>
      <c r="N55" s="35"/>
      <c r="O55" s="35"/>
      <c r="P55" s="35"/>
      <c r="Q55" s="35"/>
      <c r="R55" s="35"/>
      <c r="S55" s="35"/>
      <c r="T55" s="35"/>
      <c r="U55" s="35"/>
      <c r="V55" s="35"/>
      <c r="W55" s="35"/>
      <c r="X55" s="35"/>
      <c r="Y55" s="35"/>
      <c r="Z55" s="35"/>
    </row>
    <row r="56" spans="1:87" ht="20.100000000000001" customHeight="1" x14ac:dyDescent="0.15">
      <c r="A56" s="30"/>
      <c r="C56" s="5" t="s">
        <v>75</v>
      </c>
      <c r="D56" s="33"/>
      <c r="E56" s="26"/>
      <c r="F56" s="25"/>
      <c r="G56" s="25"/>
      <c r="H56" s="25"/>
      <c r="I56" s="25"/>
      <c r="J56" s="25"/>
      <c r="K56" s="25"/>
      <c r="L56" s="25"/>
      <c r="M56" s="25"/>
      <c r="N56" s="25"/>
      <c r="O56" s="25"/>
      <c r="P56" s="25"/>
      <c r="Q56" s="25"/>
      <c r="R56" s="25"/>
      <c r="S56" s="25"/>
      <c r="T56" s="25"/>
      <c r="U56" s="25"/>
      <c r="V56" s="25"/>
      <c r="W56" s="25"/>
      <c r="X56" s="25"/>
      <c r="Y56" s="25"/>
      <c r="Z56" s="25"/>
    </row>
    <row r="57" spans="1:87" ht="20.100000000000001" customHeight="1" x14ac:dyDescent="0.15">
      <c r="A57" s="30"/>
      <c r="C57" s="15"/>
      <c r="D57" s="27" t="s">
        <v>93</v>
      </c>
      <c r="E57" s="6"/>
      <c r="F57" s="35"/>
      <c r="G57" s="35"/>
      <c r="H57" s="35"/>
      <c r="I57" s="35"/>
      <c r="J57" s="35"/>
      <c r="K57" s="35"/>
      <c r="L57" s="35"/>
      <c r="M57" s="35"/>
      <c r="N57" s="35"/>
      <c r="O57" s="35"/>
      <c r="P57" s="35"/>
      <c r="Q57" s="35"/>
      <c r="R57" s="35"/>
      <c r="S57" s="35"/>
      <c r="T57" s="35"/>
      <c r="U57" s="35"/>
      <c r="V57" s="35"/>
      <c r="W57" s="35"/>
      <c r="X57" s="35"/>
      <c r="Y57" s="35"/>
      <c r="Z57" s="35"/>
    </row>
    <row r="58" spans="1:87" ht="20.100000000000001" customHeight="1" x14ac:dyDescent="0.15">
      <c r="A58" s="30"/>
      <c r="C58" s="5" t="s">
        <v>88</v>
      </c>
      <c r="D58" s="32"/>
      <c r="E58" s="26" t="str">
        <f>IF(egTextCal(D58)&lt;&gt;0, egTextCal(D58),"")</f>
        <v/>
      </c>
      <c r="F58" s="25"/>
      <c r="G58" s="25"/>
      <c r="H58" s="25"/>
      <c r="I58" s="25"/>
      <c r="J58" s="25"/>
      <c r="K58" s="25"/>
      <c r="L58" s="25"/>
      <c r="M58" s="25"/>
      <c r="N58" s="25"/>
      <c r="O58" s="25"/>
      <c r="P58" s="25"/>
      <c r="Q58" s="25"/>
      <c r="R58" s="25"/>
      <c r="S58" s="25"/>
      <c r="T58" s="25"/>
      <c r="U58" s="25"/>
      <c r="V58" s="25"/>
      <c r="W58" s="25"/>
      <c r="X58" s="25"/>
      <c r="Y58" s="25"/>
      <c r="Z58" s="25"/>
    </row>
    <row r="59" spans="1:87" ht="20.100000000000001" customHeight="1" x14ac:dyDescent="0.15">
      <c r="A59" s="30"/>
      <c r="C59" s="15"/>
      <c r="D59" s="27" t="s">
        <v>94</v>
      </c>
      <c r="E59" s="6"/>
      <c r="F59" s="35">
        <v>1</v>
      </c>
      <c r="G59" s="35"/>
      <c r="H59" s="35"/>
      <c r="I59" s="35"/>
      <c r="J59" s="35"/>
      <c r="K59" s="35"/>
      <c r="L59" s="35"/>
      <c r="M59" s="35"/>
      <c r="N59" s="35"/>
      <c r="O59" s="35"/>
      <c r="P59" s="35"/>
      <c r="Q59" s="35"/>
      <c r="R59" s="35"/>
      <c r="S59" s="35"/>
      <c r="T59" s="35"/>
      <c r="U59" s="35"/>
      <c r="V59" s="35"/>
      <c r="W59" s="35"/>
      <c r="X59" s="35"/>
      <c r="Y59" s="35"/>
      <c r="Z59" s="35"/>
    </row>
    <row r="60" spans="1:87" ht="20.100000000000001" customHeight="1" x14ac:dyDescent="0.15">
      <c r="A60" s="30"/>
      <c r="C60" s="5" t="s">
        <v>132</v>
      </c>
      <c r="D60" s="51" t="e">
        <f>#REF!</f>
        <v>#REF!</v>
      </c>
      <c r="E60" s="26" t="e">
        <f>IF(egTextCal(D60)&lt;&gt;0, egTextCal(D60),"")</f>
        <v>#VALUE!</v>
      </c>
      <c r="F60" s="25" t="e">
        <f>IF(E60*F59&lt;&gt;0,E60*F59,  )</f>
        <v>#VALUE!</v>
      </c>
      <c r="G60" s="25"/>
      <c r="H60" s="25"/>
      <c r="I60" s="25"/>
      <c r="J60" s="25"/>
      <c r="K60" s="25"/>
      <c r="L60" s="25"/>
      <c r="M60" s="25"/>
      <c r="N60" s="25"/>
      <c r="O60" s="25"/>
      <c r="P60" s="25"/>
      <c r="Q60" s="25"/>
      <c r="R60" s="25"/>
      <c r="S60" s="25"/>
      <c r="T60" s="25"/>
      <c r="U60" s="25"/>
      <c r="V60" s="25"/>
      <c r="W60" s="25"/>
      <c r="X60" s="25"/>
      <c r="Y60" s="25"/>
      <c r="Z60" s="25"/>
      <c r="CA60" s="1" t="e">
        <f>F60</f>
        <v>#VALUE!</v>
      </c>
    </row>
    <row r="61" spans="1:87" ht="20.100000000000001" customHeight="1" x14ac:dyDescent="0.15">
      <c r="A61" s="30"/>
      <c r="C61" s="15"/>
      <c r="D61" s="27"/>
      <c r="E61" s="6"/>
      <c r="F61" s="35"/>
      <c r="G61" s="35"/>
      <c r="H61" s="35"/>
      <c r="I61" s="35"/>
      <c r="J61" s="35"/>
      <c r="K61" s="35"/>
      <c r="L61" s="35"/>
      <c r="M61" s="35"/>
      <c r="N61" s="35"/>
      <c r="O61" s="35"/>
      <c r="P61" s="35"/>
      <c r="Q61" s="35"/>
      <c r="R61" s="35"/>
      <c r="S61" s="35"/>
      <c r="T61" s="35"/>
      <c r="U61" s="35"/>
      <c r="V61" s="35"/>
      <c r="W61" s="35"/>
      <c r="X61" s="35"/>
      <c r="Y61" s="35"/>
      <c r="Z61" s="35"/>
    </row>
    <row r="62" spans="1:87" ht="20.100000000000001" customHeight="1" x14ac:dyDescent="0.15">
      <c r="A62" s="30"/>
      <c r="C62" s="5" t="s">
        <v>133</v>
      </c>
      <c r="D62" s="32"/>
      <c r="E62" s="26"/>
      <c r="F62" s="25"/>
      <c r="G62" s="25"/>
      <c r="H62" s="25"/>
      <c r="I62" s="25"/>
      <c r="J62" s="25"/>
      <c r="K62" s="25"/>
      <c r="L62" s="25"/>
      <c r="M62" s="25"/>
      <c r="N62" s="25"/>
      <c r="O62" s="25"/>
      <c r="P62" s="25"/>
      <c r="Q62" s="25"/>
      <c r="R62" s="25"/>
      <c r="S62" s="25"/>
      <c r="T62" s="25"/>
      <c r="U62" s="25"/>
      <c r="V62" s="25"/>
      <c r="W62" s="25"/>
      <c r="X62" s="25"/>
      <c r="Y62" s="25"/>
      <c r="Z62" s="25"/>
    </row>
    <row r="63" spans="1:87" ht="20.100000000000001" customHeight="1" x14ac:dyDescent="0.15">
      <c r="A63" s="30"/>
      <c r="C63" s="15"/>
      <c r="D63" s="27" t="s">
        <v>95</v>
      </c>
      <c r="E63" s="6"/>
      <c r="F63" s="35"/>
      <c r="G63" s="35"/>
      <c r="H63" s="35"/>
      <c r="I63" s="35"/>
      <c r="J63" s="35"/>
      <c r="K63" s="35"/>
      <c r="L63" s="35"/>
      <c r="M63" s="35"/>
      <c r="N63" s="35"/>
      <c r="O63" s="35"/>
      <c r="P63" s="35"/>
      <c r="Q63" s="35"/>
      <c r="R63" s="35"/>
      <c r="S63" s="35"/>
      <c r="T63" s="35"/>
      <c r="U63" s="35"/>
      <c r="V63" s="35"/>
      <c r="W63" s="35"/>
      <c r="X63" s="35"/>
      <c r="Y63" s="35"/>
      <c r="Z63" s="35"/>
    </row>
    <row r="64" spans="1:87" ht="20.100000000000001" customHeight="1" x14ac:dyDescent="0.15">
      <c r="A64" s="30"/>
      <c r="C64" s="5" t="s">
        <v>134</v>
      </c>
      <c r="D64" s="32"/>
      <c r="E64" s="26" t="str">
        <f>IF(egTextCal(D64)&lt;&gt;0, egTextCal(D64),"")</f>
        <v/>
      </c>
      <c r="F64" s="25"/>
      <c r="G64" s="25"/>
      <c r="H64" s="25"/>
      <c r="I64" s="25"/>
      <c r="J64" s="25"/>
      <c r="K64" s="25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</row>
    <row r="65" spans="1:87" ht="20.100000000000001" customHeight="1" x14ac:dyDescent="0.15">
      <c r="A65" s="30"/>
      <c r="C65" s="15"/>
      <c r="D65" s="27" t="s">
        <v>96</v>
      </c>
      <c r="E65" s="6"/>
      <c r="F65" s="35"/>
      <c r="G65" s="35"/>
      <c r="H65" s="35"/>
      <c r="I65" s="35"/>
      <c r="J65" s="35"/>
      <c r="K65" s="35"/>
      <c r="L65" s="35"/>
      <c r="M65" s="35"/>
      <c r="N65" s="35">
        <v>1</v>
      </c>
      <c r="O65" s="35"/>
      <c r="P65" s="35"/>
      <c r="Q65" s="35"/>
      <c r="R65" s="35"/>
      <c r="S65" s="35"/>
      <c r="T65" s="35"/>
      <c r="U65" s="35"/>
      <c r="V65" s="35"/>
      <c r="W65" s="35"/>
      <c r="X65" s="35"/>
      <c r="Y65" s="35"/>
      <c r="Z65" s="35"/>
    </row>
    <row r="66" spans="1:87" ht="20.100000000000001" customHeight="1" x14ac:dyDescent="0.15">
      <c r="A66" s="30"/>
      <c r="C66" s="5" t="s">
        <v>135</v>
      </c>
      <c r="D66" s="51" t="e">
        <f>#REF!</f>
        <v>#REF!</v>
      </c>
      <c r="E66" s="26" t="e">
        <f>IF(egTextCal(D66)&lt;&gt;0, egTextCal(D66),"")</f>
        <v>#VALUE!</v>
      </c>
      <c r="F66" s="25"/>
      <c r="G66" s="25"/>
      <c r="H66" s="25"/>
      <c r="I66" s="25"/>
      <c r="J66" s="25"/>
      <c r="K66" s="25"/>
      <c r="L66" s="25"/>
      <c r="M66" s="25"/>
      <c r="N66" s="25" t="e">
        <f>IF(E66*N65&lt;&gt;0,E66*N65,  )</f>
        <v>#VALUE!</v>
      </c>
      <c r="O66" s="25"/>
      <c r="P66" s="25"/>
      <c r="Q66" s="25"/>
      <c r="R66" s="25"/>
      <c r="S66" s="25"/>
      <c r="T66" s="25"/>
      <c r="U66" s="25"/>
      <c r="V66" s="25"/>
      <c r="W66" s="25"/>
      <c r="X66" s="25"/>
      <c r="Y66" s="25"/>
      <c r="Z66" s="25"/>
      <c r="CI66" s="1" t="e">
        <f>N66</f>
        <v>#VALUE!</v>
      </c>
    </row>
    <row r="67" spans="1:87" ht="20.100000000000001" customHeight="1" x14ac:dyDescent="0.15">
      <c r="A67" s="30"/>
      <c r="C67" s="15"/>
      <c r="D67" s="27" t="s">
        <v>97</v>
      </c>
      <c r="E67" s="6"/>
      <c r="F67" s="35"/>
      <c r="G67" s="35"/>
      <c r="H67" s="35"/>
      <c r="I67" s="35"/>
      <c r="J67" s="35">
        <v>1</v>
      </c>
      <c r="K67" s="35"/>
      <c r="L67" s="35"/>
      <c r="M67" s="35"/>
      <c r="N67" s="35"/>
      <c r="O67" s="35"/>
      <c r="P67" s="35"/>
      <c r="Q67" s="35"/>
      <c r="R67" s="35"/>
      <c r="S67" s="35"/>
      <c r="T67" s="35"/>
      <c r="U67" s="35"/>
      <c r="V67" s="35"/>
      <c r="W67" s="35"/>
      <c r="X67" s="35"/>
      <c r="Y67" s="35"/>
      <c r="Z67" s="35"/>
    </row>
    <row r="68" spans="1:87" ht="20.100000000000001" customHeight="1" x14ac:dyDescent="0.15">
      <c r="A68" s="30"/>
      <c r="C68" s="5" t="s">
        <v>136</v>
      </c>
      <c r="D68" s="51" t="e">
        <f>#REF!</f>
        <v>#REF!</v>
      </c>
      <c r="E68" s="26" t="e">
        <f>IF(egTextCal(D68)&lt;&gt;0, egTextCal(D68),"")</f>
        <v>#VALUE!</v>
      </c>
      <c r="F68" s="25"/>
      <c r="G68" s="25"/>
      <c r="H68" s="25"/>
      <c r="I68" s="25"/>
      <c r="J68" s="25" t="e">
        <f>IF(E68*J67&lt;&gt;0,E68*J67,  )</f>
        <v>#VALUE!</v>
      </c>
      <c r="K68" s="25"/>
      <c r="L68" s="25"/>
      <c r="M68" s="25"/>
      <c r="N68" s="25"/>
      <c r="O68" s="25"/>
      <c r="P68" s="25"/>
      <c r="Q68" s="25"/>
      <c r="R68" s="25"/>
      <c r="S68" s="25"/>
      <c r="T68" s="25"/>
      <c r="U68" s="25"/>
      <c r="V68" s="25"/>
      <c r="W68" s="25"/>
      <c r="X68" s="25"/>
      <c r="Y68" s="25"/>
      <c r="Z68" s="25"/>
      <c r="CE68" s="1" t="e">
        <f>J68</f>
        <v>#VALUE!</v>
      </c>
    </row>
    <row r="69" spans="1:87" ht="20.100000000000001" customHeight="1" x14ac:dyDescent="0.15">
      <c r="A69" s="30"/>
      <c r="C69" s="15"/>
      <c r="D69" s="27"/>
      <c r="E69" s="6"/>
      <c r="F69" s="35"/>
      <c r="G69" s="35"/>
      <c r="H69" s="35"/>
      <c r="I69" s="35"/>
      <c r="J69" s="35"/>
      <c r="K69" s="35"/>
      <c r="L69" s="35"/>
      <c r="M69" s="35"/>
      <c r="N69" s="35"/>
      <c r="O69" s="35"/>
      <c r="P69" s="35"/>
      <c r="Q69" s="35"/>
      <c r="R69" s="35"/>
      <c r="S69" s="35"/>
      <c r="T69" s="35"/>
      <c r="U69" s="35"/>
      <c r="V69" s="35"/>
      <c r="W69" s="35"/>
      <c r="X69" s="35"/>
      <c r="Y69" s="35"/>
      <c r="Z69" s="35"/>
    </row>
    <row r="70" spans="1:87" ht="20.100000000000001" customHeight="1" x14ac:dyDescent="0.15">
      <c r="A70" s="30"/>
      <c r="C70" s="5" t="s">
        <v>353</v>
      </c>
      <c r="D70" s="32"/>
      <c r="E70" s="26"/>
      <c r="F70" s="25"/>
      <c r="G70" s="25"/>
      <c r="H70" s="25"/>
      <c r="I70" s="25"/>
      <c r="J70" s="25"/>
      <c r="K70" s="25"/>
      <c r="L70" s="25"/>
      <c r="M70" s="25"/>
      <c r="N70" s="25"/>
      <c r="O70" s="25"/>
      <c r="P70" s="25"/>
      <c r="Q70" s="25"/>
      <c r="R70" s="25"/>
      <c r="S70" s="25"/>
      <c r="T70" s="25"/>
      <c r="U70" s="25"/>
      <c r="V70" s="25"/>
      <c r="W70" s="25"/>
      <c r="X70" s="25"/>
      <c r="Y70" s="25"/>
      <c r="Z70" s="25"/>
    </row>
    <row r="71" spans="1:87" ht="20.100000000000001" customHeight="1" x14ac:dyDescent="0.15">
      <c r="A71" s="30"/>
      <c r="C71" s="15"/>
      <c r="D71" s="27" t="s">
        <v>98</v>
      </c>
      <c r="E71" s="6"/>
      <c r="F71" s="35"/>
      <c r="G71" s="35"/>
      <c r="H71" s="35"/>
      <c r="I71" s="35"/>
      <c r="J71" s="35"/>
      <c r="K71" s="35"/>
      <c r="L71" s="35"/>
      <c r="M71" s="35"/>
      <c r="N71" s="35"/>
      <c r="O71" s="35"/>
      <c r="P71" s="35"/>
      <c r="Q71" s="35"/>
      <c r="R71" s="35"/>
      <c r="S71" s="35"/>
      <c r="T71" s="35"/>
      <c r="U71" s="35"/>
      <c r="V71" s="35"/>
      <c r="W71" s="35"/>
      <c r="X71" s="35"/>
      <c r="Y71" s="35"/>
      <c r="Z71" s="35"/>
    </row>
    <row r="72" spans="1:87" ht="20.100000000000001" customHeight="1" x14ac:dyDescent="0.15">
      <c r="A72" s="30"/>
      <c r="C72" s="5" t="s">
        <v>354</v>
      </c>
      <c r="D72" s="32"/>
      <c r="E72" s="26" t="str">
        <f>IF(egTextCal(D72)&lt;&gt;0, egTextCal(D72),"")</f>
        <v/>
      </c>
      <c r="F72" s="25"/>
      <c r="G72" s="25"/>
      <c r="H72" s="25"/>
      <c r="I72" s="25"/>
      <c r="J72" s="25"/>
      <c r="K72" s="25"/>
      <c r="L72" s="25"/>
      <c r="M72" s="25"/>
      <c r="N72" s="25"/>
      <c r="O72" s="25"/>
      <c r="P72" s="25"/>
      <c r="Q72" s="25"/>
      <c r="R72" s="25"/>
      <c r="S72" s="25"/>
      <c r="T72" s="25"/>
      <c r="U72" s="25"/>
      <c r="V72" s="25"/>
      <c r="W72" s="25"/>
      <c r="X72" s="25"/>
      <c r="Y72" s="25"/>
      <c r="Z72" s="25"/>
    </row>
    <row r="73" spans="1:87" ht="20.100000000000001" customHeight="1" x14ac:dyDescent="0.15">
      <c r="A73" s="30"/>
      <c r="C73" s="15"/>
      <c r="D73" s="27" t="s">
        <v>99</v>
      </c>
      <c r="E73" s="6"/>
      <c r="F73" s="35"/>
      <c r="G73" s="35"/>
      <c r="H73" s="35"/>
      <c r="I73" s="35"/>
      <c r="J73" s="35"/>
      <c r="K73" s="35"/>
      <c r="L73" s="35"/>
      <c r="M73" s="35">
        <v>1</v>
      </c>
      <c r="N73" s="35"/>
      <c r="O73" s="35"/>
      <c r="P73" s="35"/>
      <c r="Q73" s="35"/>
      <c r="R73" s="35"/>
      <c r="S73" s="35"/>
      <c r="T73" s="35"/>
      <c r="U73" s="35"/>
      <c r="V73" s="35"/>
      <c r="W73" s="35"/>
      <c r="X73" s="35"/>
      <c r="Y73" s="35"/>
      <c r="Z73" s="35"/>
    </row>
    <row r="74" spans="1:87" ht="20.100000000000001" customHeight="1" x14ac:dyDescent="0.15">
      <c r="A74" s="30"/>
      <c r="C74" s="5" t="s">
        <v>355</v>
      </c>
      <c r="D74" s="51" t="e">
        <f>#REF!</f>
        <v>#REF!</v>
      </c>
      <c r="E74" s="26" t="e">
        <f>IF(egTextCal(D74)&lt;&gt;0, egTextCal(D74),"")</f>
        <v>#VALUE!</v>
      </c>
      <c r="F74" s="25"/>
      <c r="G74" s="25"/>
      <c r="H74" s="25"/>
      <c r="I74" s="25"/>
      <c r="J74" s="25"/>
      <c r="K74" s="25"/>
      <c r="L74" s="25"/>
      <c r="M74" s="25" t="e">
        <f>IF(E74*M73&lt;&gt;0,E74*M73,  )</f>
        <v>#VALUE!</v>
      </c>
      <c r="N74" s="25"/>
      <c r="O74" s="25"/>
      <c r="P74" s="25"/>
      <c r="Q74" s="25"/>
      <c r="R74" s="25"/>
      <c r="S74" s="25"/>
      <c r="T74" s="25"/>
      <c r="U74" s="25"/>
      <c r="V74" s="25"/>
      <c r="W74" s="25"/>
      <c r="X74" s="25"/>
      <c r="Y74" s="25"/>
      <c r="Z74" s="25"/>
      <c r="CH74" s="1" t="e">
        <f>M74</f>
        <v>#VALUE!</v>
      </c>
    </row>
    <row r="75" spans="1:87" ht="20.100000000000001" customHeight="1" x14ac:dyDescent="0.15">
      <c r="A75" s="30"/>
      <c r="C75" s="15"/>
      <c r="D75" s="27" t="s">
        <v>100</v>
      </c>
      <c r="E75" s="6"/>
      <c r="F75" s="35"/>
      <c r="G75" s="35"/>
      <c r="H75" s="35"/>
      <c r="I75" s="35"/>
      <c r="J75" s="35"/>
      <c r="K75" s="35"/>
      <c r="L75" s="35">
        <v>1</v>
      </c>
      <c r="M75" s="35"/>
      <c r="N75" s="35"/>
      <c r="O75" s="35"/>
      <c r="P75" s="35"/>
      <c r="Q75" s="35"/>
      <c r="R75" s="35"/>
      <c r="S75" s="35"/>
      <c r="T75" s="35"/>
      <c r="U75" s="35"/>
      <c r="V75" s="35"/>
      <c r="W75" s="35"/>
      <c r="X75" s="35"/>
      <c r="Y75" s="35"/>
      <c r="Z75" s="35"/>
    </row>
    <row r="76" spans="1:87" ht="20.100000000000001" customHeight="1" x14ac:dyDescent="0.15">
      <c r="A76" s="30"/>
      <c r="C76" s="5" t="s">
        <v>356</v>
      </c>
      <c r="D76" s="51" t="e">
        <f>#REF!</f>
        <v>#REF!</v>
      </c>
      <c r="E76" s="26" t="e">
        <f>IF(egTextCal(D76)&lt;&gt;0, egTextCal(D76),"")</f>
        <v>#VALUE!</v>
      </c>
      <c r="F76" s="25"/>
      <c r="G76" s="25"/>
      <c r="H76" s="25"/>
      <c r="I76" s="25"/>
      <c r="J76" s="25"/>
      <c r="K76" s="25"/>
      <c r="L76" s="25" t="e">
        <f>IF(E76*L75&lt;&gt;0,E76*L75,  )</f>
        <v>#VALUE!</v>
      </c>
      <c r="M76" s="25"/>
      <c r="N76" s="25"/>
      <c r="O76" s="25"/>
      <c r="P76" s="25"/>
      <c r="Q76" s="25"/>
      <c r="R76" s="25"/>
      <c r="S76" s="25"/>
      <c r="T76" s="25"/>
      <c r="U76" s="25"/>
      <c r="V76" s="25"/>
      <c r="W76" s="25"/>
      <c r="X76" s="25"/>
      <c r="Y76" s="25"/>
      <c r="Z76" s="25"/>
      <c r="CG76" s="1" t="e">
        <f>L76</f>
        <v>#VALUE!</v>
      </c>
    </row>
    <row r="77" spans="1:87" ht="20.100000000000001" customHeight="1" x14ac:dyDescent="0.15">
      <c r="A77" s="30"/>
      <c r="C77" s="15"/>
      <c r="D77" s="27" t="s">
        <v>101</v>
      </c>
      <c r="E77" s="6"/>
      <c r="F77" s="35"/>
      <c r="G77" s="35"/>
      <c r="H77" s="35"/>
      <c r="I77" s="35"/>
      <c r="J77" s="35"/>
      <c r="K77" s="35">
        <v>1</v>
      </c>
      <c r="L77" s="35"/>
      <c r="M77" s="35"/>
      <c r="N77" s="35"/>
      <c r="O77" s="35"/>
      <c r="P77" s="35"/>
      <c r="Q77" s="35"/>
      <c r="R77" s="35"/>
      <c r="S77" s="35"/>
      <c r="T77" s="35"/>
      <c r="U77" s="35"/>
      <c r="V77" s="35"/>
      <c r="W77" s="35"/>
      <c r="X77" s="35"/>
      <c r="Y77" s="35"/>
      <c r="Z77" s="35"/>
    </row>
    <row r="78" spans="1:87" ht="20.100000000000001" customHeight="1" x14ac:dyDescent="0.15">
      <c r="A78" s="30"/>
      <c r="C78" s="5" t="s">
        <v>357</v>
      </c>
      <c r="D78" s="51" t="e">
        <f>#REF!</f>
        <v>#REF!</v>
      </c>
      <c r="E78" s="26" t="e">
        <f>IF(egTextCal(D78)&lt;&gt;0, egTextCal(D78),"")</f>
        <v>#VALUE!</v>
      </c>
      <c r="F78" s="25"/>
      <c r="G78" s="25"/>
      <c r="H78" s="25"/>
      <c r="I78" s="25"/>
      <c r="J78" s="25"/>
      <c r="K78" s="25" t="e">
        <f>IF(E78*K77&lt;&gt;0,E78*K77,  )</f>
        <v>#VALUE!</v>
      </c>
      <c r="L78" s="25"/>
      <c r="M78" s="25"/>
      <c r="N78" s="25"/>
      <c r="O78" s="25"/>
      <c r="P78" s="25"/>
      <c r="Q78" s="25"/>
      <c r="R78" s="25"/>
      <c r="S78" s="25"/>
      <c r="T78" s="25"/>
      <c r="U78" s="25"/>
      <c r="V78" s="25"/>
      <c r="W78" s="25"/>
      <c r="X78" s="25"/>
      <c r="Y78" s="25"/>
      <c r="Z78" s="25"/>
      <c r="CF78" s="1" t="e">
        <f>K78</f>
        <v>#VALUE!</v>
      </c>
    </row>
    <row r="79" spans="1:87" ht="20.100000000000001" customHeight="1" x14ac:dyDescent="0.15">
      <c r="A79" s="30"/>
      <c r="C79" s="15"/>
      <c r="D79" s="27"/>
      <c r="E79" s="6"/>
      <c r="F79" s="35"/>
      <c r="G79" s="35"/>
      <c r="H79" s="35"/>
      <c r="I79" s="35"/>
      <c r="J79" s="35"/>
      <c r="K79" s="35"/>
      <c r="L79" s="35"/>
      <c r="M79" s="35"/>
      <c r="N79" s="35"/>
      <c r="O79" s="35"/>
      <c r="P79" s="35"/>
      <c r="Q79" s="35"/>
      <c r="R79" s="35"/>
      <c r="S79" s="35"/>
      <c r="T79" s="35"/>
      <c r="U79" s="35"/>
      <c r="V79" s="35"/>
      <c r="W79" s="35"/>
      <c r="X79" s="35"/>
      <c r="Y79" s="35"/>
      <c r="Z79" s="35"/>
    </row>
    <row r="80" spans="1:87" ht="20.100000000000001" customHeight="1" x14ac:dyDescent="0.15">
      <c r="A80" s="30"/>
      <c r="C80" s="5" t="s">
        <v>358</v>
      </c>
      <c r="D80" s="32"/>
      <c r="E80" s="26"/>
      <c r="F80" s="25"/>
      <c r="G80" s="25"/>
      <c r="H80" s="25"/>
      <c r="I80" s="25"/>
      <c r="J80" s="25"/>
      <c r="K80" s="25"/>
      <c r="L80" s="25"/>
      <c r="M80" s="25"/>
      <c r="N80" s="25"/>
      <c r="O80" s="25"/>
      <c r="P80" s="25"/>
      <c r="Q80" s="25"/>
      <c r="R80" s="25"/>
      <c r="S80" s="25"/>
      <c r="T80" s="25"/>
      <c r="U80" s="25"/>
      <c r="V80" s="25"/>
      <c r="W80" s="25"/>
      <c r="X80" s="25"/>
      <c r="Y80" s="25"/>
      <c r="Z80" s="25"/>
    </row>
    <row r="81" spans="1:97" ht="20.100000000000001" customHeight="1" x14ac:dyDescent="0.15">
      <c r="A81" s="30"/>
      <c r="C81" s="15"/>
      <c r="D81" s="27" t="s">
        <v>102</v>
      </c>
      <c r="E81" s="6"/>
      <c r="F81" s="35"/>
      <c r="G81" s="35"/>
      <c r="H81" s="35"/>
      <c r="I81" s="35"/>
      <c r="J81" s="35"/>
      <c r="K81" s="35"/>
      <c r="L81" s="35"/>
      <c r="M81" s="35"/>
      <c r="N81" s="35"/>
      <c r="O81" s="35"/>
      <c r="P81" s="35"/>
      <c r="Q81" s="35"/>
      <c r="R81" s="35"/>
      <c r="S81" s="35"/>
      <c r="T81" s="35"/>
      <c r="U81" s="35"/>
      <c r="V81" s="35"/>
      <c r="W81" s="35"/>
      <c r="X81" s="35"/>
      <c r="Y81" s="35"/>
      <c r="Z81" s="35"/>
    </row>
    <row r="82" spans="1:97" ht="20.100000000000001" customHeight="1" x14ac:dyDescent="0.15">
      <c r="A82" s="30"/>
      <c r="C82" s="5" t="s">
        <v>359</v>
      </c>
      <c r="D82" s="32"/>
      <c r="E82" s="26" t="str">
        <f>IF(egTextCal(D82)&lt;&gt;0, egTextCal(D82),"")</f>
        <v/>
      </c>
      <c r="F82" s="25"/>
      <c r="G82" s="25"/>
      <c r="H82" s="25"/>
      <c r="I82" s="25"/>
      <c r="J82" s="25"/>
      <c r="K82" s="25"/>
      <c r="L82" s="25"/>
      <c r="M82" s="25"/>
      <c r="N82" s="25"/>
      <c r="O82" s="25"/>
      <c r="P82" s="25"/>
      <c r="Q82" s="25"/>
      <c r="R82" s="25"/>
      <c r="S82" s="25"/>
      <c r="T82" s="25"/>
      <c r="U82" s="25"/>
      <c r="V82" s="25"/>
      <c r="W82" s="25"/>
      <c r="X82" s="25"/>
      <c r="Y82" s="25"/>
      <c r="Z82" s="25"/>
    </row>
    <row r="83" spans="1:97" ht="20.100000000000001" customHeight="1" x14ac:dyDescent="0.15">
      <c r="A83" s="30"/>
      <c r="C83" s="15"/>
      <c r="D83" s="27" t="s">
        <v>103</v>
      </c>
      <c r="E83" s="6"/>
      <c r="F83" s="35"/>
      <c r="G83" s="35"/>
      <c r="H83" s="35"/>
      <c r="I83" s="35"/>
      <c r="J83" s="35"/>
      <c r="K83" s="35"/>
      <c r="L83" s="35"/>
      <c r="M83" s="35"/>
      <c r="N83" s="35"/>
      <c r="O83" s="35"/>
      <c r="P83" s="35"/>
      <c r="Q83" s="35"/>
      <c r="R83" s="35"/>
      <c r="S83" s="35"/>
      <c r="T83" s="35"/>
      <c r="U83" s="35"/>
      <c r="V83" s="35"/>
      <c r="W83" s="35"/>
      <c r="X83" s="35"/>
      <c r="Y83" s="35"/>
      <c r="Z83" s="35"/>
    </row>
    <row r="84" spans="1:97" ht="20.100000000000001" customHeight="1" x14ac:dyDescent="0.15">
      <c r="A84" s="30"/>
      <c r="C84" s="5" t="s">
        <v>360</v>
      </c>
      <c r="D84" s="32"/>
      <c r="E84" s="26" t="str">
        <f>IF(egTextCal(D84)&lt;&gt;0, egTextCal(D84),"")</f>
        <v/>
      </c>
      <c r="F84" s="25"/>
      <c r="G84" s="25"/>
      <c r="H84" s="25"/>
      <c r="I84" s="25"/>
      <c r="J84" s="25"/>
      <c r="K84" s="25"/>
      <c r="L84" s="25"/>
      <c r="M84" s="25"/>
      <c r="N84" s="25"/>
      <c r="O84" s="25"/>
      <c r="P84" s="25"/>
      <c r="Q84" s="25"/>
      <c r="R84" s="25"/>
      <c r="S84" s="25"/>
      <c r="T84" s="25"/>
      <c r="U84" s="25"/>
      <c r="V84" s="25"/>
      <c r="W84" s="25"/>
      <c r="X84" s="25"/>
      <c r="Y84" s="25"/>
      <c r="Z84" s="25"/>
    </row>
    <row r="85" spans="1:97" ht="20.100000000000001" customHeight="1" x14ac:dyDescent="0.15">
      <c r="A85" s="30"/>
      <c r="C85" s="15"/>
      <c r="D85" s="27" t="s">
        <v>104</v>
      </c>
      <c r="E85" s="6"/>
      <c r="F85" s="35"/>
      <c r="G85" s="35"/>
      <c r="H85" s="35">
        <v>1</v>
      </c>
      <c r="I85" s="35"/>
      <c r="J85" s="35"/>
      <c r="K85" s="35"/>
      <c r="L85" s="35"/>
      <c r="M85" s="35"/>
      <c r="N85" s="35"/>
      <c r="O85" s="35"/>
      <c r="P85" s="35"/>
      <c r="Q85" s="35"/>
      <c r="R85" s="35"/>
      <c r="S85" s="35"/>
      <c r="T85" s="35"/>
      <c r="U85" s="35"/>
      <c r="V85" s="35"/>
      <c r="W85" s="35"/>
      <c r="X85" s="35"/>
      <c r="Y85" s="35"/>
      <c r="Z85" s="35"/>
    </row>
    <row r="86" spans="1:97" ht="20.100000000000001" customHeight="1" x14ac:dyDescent="0.15">
      <c r="A86" s="30"/>
      <c r="C86" s="5" t="s">
        <v>361</v>
      </c>
      <c r="D86" s="51" t="e">
        <f>#REF!</f>
        <v>#REF!</v>
      </c>
      <c r="E86" s="26" t="e">
        <f>IF(egTextCal(D86)&lt;&gt;0, egTextCal(D86),"")</f>
        <v>#VALUE!</v>
      </c>
      <c r="F86" s="25"/>
      <c r="G86" s="25"/>
      <c r="H86" s="25" t="e">
        <f>IF(E86*H85&lt;&gt;0,E86*H85,  )</f>
        <v>#VALUE!</v>
      </c>
      <c r="I86" s="25"/>
      <c r="J86" s="25"/>
      <c r="K86" s="25"/>
      <c r="L86" s="25"/>
      <c r="M86" s="25"/>
      <c r="N86" s="25"/>
      <c r="O86" s="25"/>
      <c r="P86" s="25"/>
      <c r="Q86" s="25"/>
      <c r="R86" s="25"/>
      <c r="S86" s="25"/>
      <c r="T86" s="25"/>
      <c r="U86" s="25"/>
      <c r="V86" s="25"/>
      <c r="W86" s="25"/>
      <c r="X86" s="25"/>
      <c r="Y86" s="25"/>
      <c r="Z86" s="25"/>
      <c r="CC86" s="1" t="e">
        <f>H86</f>
        <v>#VALUE!</v>
      </c>
    </row>
    <row r="87" spans="1:97" ht="20.100000000000001" customHeight="1" x14ac:dyDescent="0.15">
      <c r="A87" s="30"/>
      <c r="C87" s="15"/>
      <c r="D87" s="27" t="s">
        <v>105</v>
      </c>
      <c r="E87" s="6"/>
      <c r="F87" s="35"/>
      <c r="G87" s="35"/>
      <c r="H87" s="35"/>
      <c r="I87" s="35"/>
      <c r="J87" s="35"/>
      <c r="K87" s="35"/>
      <c r="L87" s="35"/>
      <c r="M87" s="35"/>
      <c r="N87" s="35"/>
      <c r="O87" s="35"/>
      <c r="P87" s="35"/>
      <c r="Q87" s="35"/>
      <c r="R87" s="35"/>
      <c r="S87" s="35"/>
      <c r="T87" s="35"/>
      <c r="U87" s="35"/>
      <c r="V87" s="35"/>
      <c r="W87" s="35"/>
      <c r="X87" s="35"/>
      <c r="Y87" s="35"/>
      <c r="Z87" s="35"/>
    </row>
    <row r="88" spans="1:97" ht="20.100000000000001" customHeight="1" x14ac:dyDescent="0.15">
      <c r="A88" s="30"/>
      <c r="C88" s="5" t="s">
        <v>362</v>
      </c>
      <c r="D88" s="32"/>
      <c r="E88" s="26" t="str">
        <f>IF(egTextCal(D88)&lt;&gt;0, egTextCal(D88),"")</f>
        <v/>
      </c>
      <c r="F88" s="25"/>
      <c r="G88" s="25"/>
      <c r="H88" s="25"/>
      <c r="I88" s="25"/>
      <c r="J88" s="25"/>
      <c r="K88" s="25"/>
      <c r="L88" s="25"/>
      <c r="M88" s="25"/>
      <c r="N88" s="25"/>
      <c r="O88" s="25"/>
      <c r="P88" s="25"/>
      <c r="Q88" s="25"/>
      <c r="R88" s="25"/>
      <c r="S88" s="25"/>
      <c r="T88" s="25"/>
      <c r="U88" s="25"/>
      <c r="V88" s="25"/>
      <c r="W88" s="25"/>
      <c r="X88" s="25"/>
      <c r="Y88" s="25"/>
      <c r="Z88" s="25"/>
    </row>
    <row r="89" spans="1:97" ht="20.100000000000001" customHeight="1" x14ac:dyDescent="0.15">
      <c r="A89" s="30"/>
      <c r="C89" s="15"/>
      <c r="D89" s="27" t="s">
        <v>106</v>
      </c>
      <c r="E89" s="6"/>
      <c r="F89" s="35"/>
      <c r="G89" s="35"/>
      <c r="H89" s="35"/>
      <c r="I89" s="35">
        <v>1</v>
      </c>
      <c r="J89" s="35"/>
      <c r="K89" s="35"/>
      <c r="L89" s="35"/>
      <c r="M89" s="35"/>
      <c r="N89" s="35"/>
      <c r="O89" s="35"/>
      <c r="P89" s="35"/>
      <c r="Q89" s="35"/>
      <c r="R89" s="35"/>
      <c r="S89" s="35"/>
      <c r="T89" s="35"/>
      <c r="U89" s="35"/>
      <c r="V89" s="35"/>
      <c r="W89" s="35"/>
      <c r="X89" s="35"/>
      <c r="Y89" s="35"/>
      <c r="Z89" s="35"/>
    </row>
    <row r="90" spans="1:97" ht="20.100000000000001" customHeight="1" x14ac:dyDescent="0.15">
      <c r="A90" s="30"/>
      <c r="C90" s="5" t="s">
        <v>363</v>
      </c>
      <c r="D90" s="51" t="e">
        <f>#REF!</f>
        <v>#REF!</v>
      </c>
      <c r="E90" s="26" t="e">
        <f>IF(egTextCal(D90)&lt;&gt;0, egTextCal(D90),"")</f>
        <v>#VALUE!</v>
      </c>
      <c r="F90" s="25"/>
      <c r="G90" s="25"/>
      <c r="H90" s="25"/>
      <c r="I90" s="25" t="e">
        <f>IF(E90*I89&lt;&gt;0,E90*I89,  )</f>
        <v>#VALUE!</v>
      </c>
      <c r="J90" s="25"/>
      <c r="K90" s="25"/>
      <c r="L90" s="25"/>
      <c r="M90" s="25"/>
      <c r="N90" s="25"/>
      <c r="O90" s="25"/>
      <c r="P90" s="25"/>
      <c r="Q90" s="25"/>
      <c r="R90" s="25"/>
      <c r="S90" s="25"/>
      <c r="T90" s="25"/>
      <c r="U90" s="25"/>
      <c r="V90" s="25"/>
      <c r="W90" s="25"/>
      <c r="X90" s="25"/>
      <c r="Y90" s="25"/>
      <c r="Z90" s="25"/>
      <c r="CD90" s="1" t="e">
        <f>I90</f>
        <v>#VALUE!</v>
      </c>
    </row>
    <row r="91" spans="1:97" ht="20.100000000000001" customHeight="1" x14ac:dyDescent="0.15">
      <c r="A91" s="30"/>
      <c r="B91" s="24" t="s">
        <v>364</v>
      </c>
      <c r="C91" s="15"/>
      <c r="D91" s="27" t="s">
        <v>365</v>
      </c>
      <c r="E91" s="6" t="s">
        <v>65</v>
      </c>
      <c r="F91" s="35" t="e">
        <f t="shared" ref="F91:N91" si="1">SUM(CA52:CA90)</f>
        <v>#VALUE!</v>
      </c>
      <c r="G91" s="35" t="e">
        <f t="shared" si="1"/>
        <v>#VALUE!</v>
      </c>
      <c r="H91" s="35" t="e">
        <f t="shared" si="1"/>
        <v>#VALUE!</v>
      </c>
      <c r="I91" s="35" t="e">
        <f t="shared" si="1"/>
        <v>#VALUE!</v>
      </c>
      <c r="J91" s="35" t="e">
        <f t="shared" si="1"/>
        <v>#VALUE!</v>
      </c>
      <c r="K91" s="35" t="e">
        <f t="shared" si="1"/>
        <v>#VALUE!</v>
      </c>
      <c r="L91" s="35" t="e">
        <f t="shared" si="1"/>
        <v>#VALUE!</v>
      </c>
      <c r="M91" s="35" t="e">
        <f t="shared" si="1"/>
        <v>#VALUE!</v>
      </c>
      <c r="N91" s="35" t="e">
        <f t="shared" si="1"/>
        <v>#VALUE!</v>
      </c>
      <c r="O91" s="35"/>
      <c r="P91" s="35"/>
      <c r="Q91" s="35"/>
      <c r="R91" s="35"/>
      <c r="S91" s="35"/>
      <c r="T91" s="35"/>
      <c r="U91" s="35"/>
      <c r="V91" s="35"/>
      <c r="W91" s="35"/>
      <c r="X91" s="35"/>
      <c r="Y91" s="35"/>
      <c r="Z91" s="35"/>
    </row>
    <row r="92" spans="1:97" ht="20.100000000000001" customHeight="1" x14ac:dyDescent="0.15">
      <c r="A92" s="30"/>
      <c r="C92" s="5" t="s">
        <v>366</v>
      </c>
      <c r="D92" s="32" t="s">
        <v>367</v>
      </c>
      <c r="E92" s="26">
        <v>1</v>
      </c>
      <c r="F92" s="25" t="e">
        <f>E92*F91</f>
        <v>#VALUE!</v>
      </c>
      <c r="G92" s="25" t="e">
        <f>E92*G91</f>
        <v>#VALUE!</v>
      </c>
      <c r="H92" s="25" t="e">
        <f>E92*H91</f>
        <v>#VALUE!</v>
      </c>
      <c r="I92" s="25" t="e">
        <f>E92*I91</f>
        <v>#VALUE!</v>
      </c>
      <c r="J92" s="25" t="e">
        <f>E92*J91</f>
        <v>#VALUE!</v>
      </c>
      <c r="K92" s="25" t="e">
        <f>E92*K91</f>
        <v>#VALUE!</v>
      </c>
      <c r="L92" s="25" t="e">
        <f>E92*L91</f>
        <v>#VALUE!</v>
      </c>
      <c r="M92" s="25" t="e">
        <f>E92*M91</f>
        <v>#VALUE!</v>
      </c>
      <c r="N92" s="25" t="e">
        <f>E92*N91</f>
        <v>#VALUE!</v>
      </c>
      <c r="O92" s="25"/>
      <c r="P92" s="25"/>
      <c r="Q92" s="25"/>
      <c r="R92" s="25"/>
      <c r="S92" s="25"/>
      <c r="T92" s="25"/>
      <c r="U92" s="25"/>
      <c r="V92" s="25"/>
      <c r="W92" s="25"/>
      <c r="X92" s="25"/>
      <c r="Y92" s="25"/>
      <c r="Z92" s="25"/>
    </row>
    <row r="93" spans="1:97" ht="20.100000000000001" customHeight="1" x14ac:dyDescent="0.15">
      <c r="B93" s="24" t="s">
        <v>67</v>
      </c>
      <c r="C93" s="251" t="s">
        <v>107</v>
      </c>
      <c r="D93" s="252"/>
      <c r="E93" s="252"/>
      <c r="F93" s="252"/>
      <c r="G93" s="252"/>
      <c r="H93" s="252"/>
      <c r="I93" s="252"/>
      <c r="J93" s="252"/>
      <c r="K93" s="252"/>
      <c r="L93" s="252"/>
      <c r="M93" s="252"/>
      <c r="N93" s="252"/>
      <c r="O93" s="252"/>
      <c r="P93" s="252"/>
      <c r="Q93" s="252"/>
      <c r="R93" s="252"/>
      <c r="S93" s="252"/>
      <c r="T93" s="252"/>
      <c r="U93" s="252"/>
      <c r="V93" s="252"/>
      <c r="W93" s="252"/>
      <c r="X93" s="252"/>
      <c r="Y93" s="252"/>
      <c r="Z93" s="252"/>
    </row>
    <row r="94" spans="1:97" ht="20.100000000000001" customHeight="1" x14ac:dyDescent="0.15">
      <c r="B94" s="29"/>
      <c r="C94" s="19"/>
      <c r="D94" s="36"/>
      <c r="E94" s="36"/>
      <c r="F94" s="17" t="s">
        <v>330</v>
      </c>
      <c r="G94" s="17" t="s">
        <v>381</v>
      </c>
      <c r="H94" s="15" t="s">
        <v>381</v>
      </c>
      <c r="I94" s="15" t="s">
        <v>382</v>
      </c>
      <c r="J94" s="15" t="s">
        <v>382</v>
      </c>
      <c r="K94" s="15" t="s">
        <v>382</v>
      </c>
      <c r="L94" s="15" t="s">
        <v>382</v>
      </c>
      <c r="M94" s="15" t="s">
        <v>382</v>
      </c>
      <c r="N94" s="15" t="s">
        <v>382</v>
      </c>
      <c r="O94" s="15" t="s">
        <v>382</v>
      </c>
      <c r="P94" s="15" t="s">
        <v>331</v>
      </c>
      <c r="Q94" s="15" t="s">
        <v>331</v>
      </c>
      <c r="R94" s="15" t="s">
        <v>331</v>
      </c>
      <c r="S94" s="15" t="s">
        <v>331</v>
      </c>
      <c r="T94" s="15" t="s">
        <v>332</v>
      </c>
      <c r="U94" s="15" t="s">
        <v>332</v>
      </c>
      <c r="V94" s="15" t="s">
        <v>332</v>
      </c>
      <c r="W94" s="15" t="s">
        <v>332</v>
      </c>
      <c r="X94" s="15" t="s">
        <v>381</v>
      </c>
      <c r="Y94" s="15"/>
      <c r="Z94" s="15"/>
      <c r="CA94" s="1" t="s">
        <v>330</v>
      </c>
      <c r="CB94" s="1" t="s">
        <v>381</v>
      </c>
      <c r="CC94" s="1" t="s">
        <v>381</v>
      </c>
      <c r="CD94" s="1" t="s">
        <v>382</v>
      </c>
      <c r="CE94" s="1" t="s">
        <v>382</v>
      </c>
      <c r="CF94" s="1" t="s">
        <v>382</v>
      </c>
      <c r="CG94" s="1" t="s">
        <v>382</v>
      </c>
      <c r="CH94" s="1" t="s">
        <v>382</v>
      </c>
      <c r="CI94" s="1" t="s">
        <v>382</v>
      </c>
      <c r="CJ94" s="1" t="s">
        <v>382</v>
      </c>
      <c r="CK94" s="1" t="s">
        <v>331</v>
      </c>
      <c r="CL94" s="1" t="s">
        <v>331</v>
      </c>
      <c r="CM94" s="1" t="s">
        <v>331</v>
      </c>
      <c r="CN94" s="1" t="s">
        <v>331</v>
      </c>
      <c r="CO94" s="1" t="s">
        <v>332</v>
      </c>
      <c r="CP94" s="1" t="s">
        <v>332</v>
      </c>
      <c r="CQ94" s="1" t="s">
        <v>332</v>
      </c>
      <c r="CR94" s="1" t="s">
        <v>332</v>
      </c>
      <c r="CS94" s="1" t="s">
        <v>381</v>
      </c>
    </row>
    <row r="95" spans="1:97" ht="20.100000000000001" customHeight="1" x14ac:dyDescent="0.15">
      <c r="A95" s="30"/>
      <c r="B95" s="29"/>
      <c r="C95" s="4" t="s">
        <v>336</v>
      </c>
      <c r="D95" s="4" t="s">
        <v>337</v>
      </c>
      <c r="E95" s="4" t="s">
        <v>338</v>
      </c>
      <c r="F95" s="11" t="s">
        <v>383</v>
      </c>
      <c r="G95" s="11" t="s">
        <v>384</v>
      </c>
      <c r="H95" s="4" t="s">
        <v>385</v>
      </c>
      <c r="I95" s="4" t="s">
        <v>386</v>
      </c>
      <c r="J95" s="4" t="s">
        <v>387</v>
      </c>
      <c r="K95" s="4" t="s">
        <v>388</v>
      </c>
      <c r="L95" s="4" t="s">
        <v>389</v>
      </c>
      <c r="M95" s="4" t="s">
        <v>390</v>
      </c>
      <c r="N95" s="4" t="s">
        <v>391</v>
      </c>
      <c r="O95" s="4" t="s">
        <v>392</v>
      </c>
      <c r="P95" s="4" t="s">
        <v>340</v>
      </c>
      <c r="Q95" s="4" t="s">
        <v>340</v>
      </c>
      <c r="R95" s="4" t="s">
        <v>340</v>
      </c>
      <c r="S95" s="4" t="s">
        <v>340</v>
      </c>
      <c r="T95" s="4" t="s">
        <v>341</v>
      </c>
      <c r="U95" s="4" t="s">
        <v>341</v>
      </c>
      <c r="V95" s="4" t="s">
        <v>341</v>
      </c>
      <c r="W95" s="4" t="s">
        <v>341</v>
      </c>
      <c r="X95" s="4" t="s">
        <v>393</v>
      </c>
      <c r="Y95" s="4"/>
      <c r="Z95" s="4"/>
      <c r="CA95" s="1" t="s">
        <v>383</v>
      </c>
      <c r="CB95" s="1" t="s">
        <v>384</v>
      </c>
      <c r="CC95" s="1" t="s">
        <v>385</v>
      </c>
      <c r="CD95" s="1" t="s">
        <v>386</v>
      </c>
      <c r="CE95" s="1" t="s">
        <v>387</v>
      </c>
      <c r="CF95" s="1" t="s">
        <v>388</v>
      </c>
      <c r="CG95" s="1" t="s">
        <v>389</v>
      </c>
      <c r="CH95" s="1" t="s">
        <v>390</v>
      </c>
      <c r="CI95" s="1" t="s">
        <v>391</v>
      </c>
      <c r="CJ95" s="1" t="s">
        <v>392</v>
      </c>
      <c r="CK95" s="1" t="s">
        <v>340</v>
      </c>
      <c r="CL95" s="1" t="s">
        <v>340</v>
      </c>
      <c r="CM95" s="1" t="s">
        <v>340</v>
      </c>
      <c r="CN95" s="1" t="s">
        <v>340</v>
      </c>
      <c r="CO95" s="1" t="s">
        <v>341</v>
      </c>
      <c r="CP95" s="1" t="s">
        <v>341</v>
      </c>
      <c r="CQ95" s="1" t="s">
        <v>341</v>
      </c>
      <c r="CR95" s="1" t="s">
        <v>341</v>
      </c>
      <c r="CS95" s="1" t="s">
        <v>393</v>
      </c>
    </row>
    <row r="96" spans="1:97" ht="20.100000000000001" customHeight="1" x14ac:dyDescent="0.15">
      <c r="A96" s="30"/>
      <c r="B96" s="29"/>
      <c r="C96" s="20"/>
      <c r="D96" s="20"/>
      <c r="E96" s="20"/>
      <c r="F96" s="18" t="s">
        <v>394</v>
      </c>
      <c r="G96" s="18" t="s">
        <v>395</v>
      </c>
      <c r="H96" s="16" t="s">
        <v>396</v>
      </c>
      <c r="I96" s="16" t="s">
        <v>395</v>
      </c>
      <c r="J96" s="16" t="s">
        <v>395</v>
      </c>
      <c r="K96" s="16" t="s">
        <v>397</v>
      </c>
      <c r="L96" s="16" t="s">
        <v>398</v>
      </c>
      <c r="M96" s="16" t="s">
        <v>399</v>
      </c>
      <c r="N96" s="16" t="s">
        <v>400</v>
      </c>
      <c r="O96" s="16" t="s">
        <v>401</v>
      </c>
      <c r="P96" s="16" t="s">
        <v>402</v>
      </c>
      <c r="Q96" s="16" t="s">
        <v>403</v>
      </c>
      <c r="R96" s="16" t="s">
        <v>404</v>
      </c>
      <c r="S96" s="16" t="s">
        <v>372</v>
      </c>
      <c r="T96" s="16" t="s">
        <v>405</v>
      </c>
      <c r="U96" s="16" t="s">
        <v>406</v>
      </c>
      <c r="V96" s="16" t="s">
        <v>407</v>
      </c>
      <c r="W96" s="16" t="s">
        <v>408</v>
      </c>
      <c r="X96" s="16" t="s">
        <v>396</v>
      </c>
      <c r="Y96" s="16"/>
      <c r="Z96" s="16"/>
      <c r="CA96" s="1" t="s">
        <v>394</v>
      </c>
      <c r="CB96" s="1" t="s">
        <v>395</v>
      </c>
      <c r="CC96" s="1" t="s">
        <v>396</v>
      </c>
      <c r="CD96" s="1" t="s">
        <v>395</v>
      </c>
      <c r="CE96" s="1" t="s">
        <v>395</v>
      </c>
      <c r="CF96" s="1" t="s">
        <v>397</v>
      </c>
      <c r="CG96" s="1" t="s">
        <v>398</v>
      </c>
      <c r="CH96" s="1" t="s">
        <v>399</v>
      </c>
      <c r="CI96" s="1" t="s">
        <v>400</v>
      </c>
      <c r="CJ96" s="1" t="s">
        <v>401</v>
      </c>
      <c r="CK96" s="1" t="s">
        <v>402</v>
      </c>
      <c r="CL96" s="1" t="s">
        <v>403</v>
      </c>
      <c r="CM96" s="1" t="s">
        <v>404</v>
      </c>
      <c r="CN96" s="1" t="s">
        <v>372</v>
      </c>
      <c r="CO96" s="1" t="s">
        <v>405</v>
      </c>
      <c r="CP96" s="1" t="s">
        <v>406</v>
      </c>
      <c r="CQ96" s="1" t="s">
        <v>407</v>
      </c>
      <c r="CR96" s="1" t="s">
        <v>408</v>
      </c>
      <c r="CS96" s="1" t="s">
        <v>396</v>
      </c>
    </row>
    <row r="97" spans="1:95" ht="20.100000000000001" customHeight="1" x14ac:dyDescent="0.15">
      <c r="A97" s="30"/>
      <c r="C97" s="15"/>
      <c r="D97" s="27" t="s">
        <v>108</v>
      </c>
      <c r="E97" s="6"/>
      <c r="F97" s="34"/>
      <c r="G97" s="34"/>
      <c r="H97" s="34"/>
      <c r="I97" s="34"/>
      <c r="J97" s="34"/>
      <c r="K97" s="34"/>
      <c r="L97" s="34"/>
      <c r="M97" s="34"/>
      <c r="N97" s="34"/>
      <c r="O97" s="34"/>
      <c r="P97" s="34"/>
      <c r="Q97" s="34"/>
      <c r="R97" s="34"/>
      <c r="S97" s="34"/>
      <c r="T97" s="34"/>
      <c r="U97" s="34"/>
      <c r="V97" s="34"/>
      <c r="W97" s="34"/>
      <c r="X97" s="34"/>
      <c r="Y97" s="34"/>
      <c r="Z97" s="34"/>
    </row>
    <row r="98" spans="1:95" ht="20.100000000000001" customHeight="1" x14ac:dyDescent="0.15">
      <c r="A98" s="30"/>
      <c r="C98" s="5" t="s">
        <v>68</v>
      </c>
      <c r="D98" s="32"/>
      <c r="E98" s="26" t="str">
        <f>IF(egTextCal(D98)&lt;&gt;0, egTextCal(D98),"")</f>
        <v/>
      </c>
      <c r="F98" s="25"/>
      <c r="G98" s="25"/>
      <c r="H98" s="25"/>
      <c r="I98" s="25"/>
      <c r="J98" s="25"/>
      <c r="K98" s="25"/>
      <c r="L98" s="25"/>
      <c r="M98" s="25"/>
      <c r="N98" s="25"/>
      <c r="O98" s="25"/>
      <c r="P98" s="25"/>
      <c r="Q98" s="25"/>
      <c r="R98" s="25"/>
      <c r="S98" s="25"/>
      <c r="T98" s="25"/>
      <c r="U98" s="25"/>
      <c r="V98" s="25"/>
      <c r="W98" s="25"/>
      <c r="X98" s="25"/>
      <c r="Y98" s="25"/>
      <c r="Z98" s="25"/>
    </row>
    <row r="99" spans="1:95" ht="20.100000000000001" customHeight="1" x14ac:dyDescent="0.15">
      <c r="A99" s="30"/>
      <c r="C99" s="15"/>
      <c r="D99" s="28" t="s">
        <v>109</v>
      </c>
      <c r="E99" s="7"/>
      <c r="F99" s="35"/>
      <c r="G99" s="35"/>
      <c r="H99" s="35"/>
      <c r="I99" s="35"/>
      <c r="J99" s="35"/>
      <c r="K99" s="35"/>
      <c r="L99" s="35"/>
      <c r="M99" s="35"/>
      <c r="N99" s="35"/>
      <c r="O99" s="35"/>
      <c r="P99" s="35"/>
      <c r="Q99" s="35"/>
      <c r="R99" s="35"/>
      <c r="S99" s="35"/>
      <c r="T99" s="35"/>
      <c r="U99" s="35"/>
      <c r="V99" s="35"/>
      <c r="W99" s="35"/>
      <c r="X99" s="35"/>
      <c r="Y99" s="35"/>
      <c r="Z99" s="35"/>
    </row>
    <row r="100" spans="1:95" ht="20.100000000000001" customHeight="1" x14ac:dyDescent="0.15">
      <c r="A100" s="30"/>
      <c r="C100" s="5" t="s">
        <v>74</v>
      </c>
      <c r="D100" s="33"/>
      <c r="E100" s="26" t="str">
        <f>IF(egTextCal(D100)&lt;&gt;0, egTextCal(D100),"")</f>
        <v/>
      </c>
      <c r="F100" s="25"/>
      <c r="G100" s="25"/>
      <c r="H100" s="25"/>
      <c r="I100" s="25"/>
      <c r="J100" s="25"/>
      <c r="K100" s="25"/>
      <c r="L100" s="25"/>
      <c r="M100" s="25"/>
      <c r="N100" s="25"/>
      <c r="O100" s="25"/>
      <c r="P100" s="25"/>
      <c r="Q100" s="25"/>
      <c r="R100" s="25"/>
      <c r="S100" s="25"/>
      <c r="T100" s="25"/>
      <c r="U100" s="25"/>
      <c r="V100" s="25"/>
      <c r="W100" s="25"/>
      <c r="X100" s="25"/>
      <c r="Y100" s="25"/>
      <c r="Z100" s="25"/>
    </row>
    <row r="101" spans="1:95" ht="20.100000000000001" customHeight="1" x14ac:dyDescent="0.15">
      <c r="A101" s="30"/>
      <c r="C101" s="15"/>
      <c r="D101" s="28" t="s">
        <v>110</v>
      </c>
      <c r="E101" s="7"/>
      <c r="F101" s="35"/>
      <c r="G101" s="35"/>
      <c r="H101" s="35"/>
      <c r="I101" s="35"/>
      <c r="J101" s="35"/>
      <c r="K101" s="35"/>
      <c r="L101" s="35"/>
      <c r="M101" s="35"/>
      <c r="N101" s="35"/>
      <c r="O101" s="35"/>
      <c r="P101" s="35"/>
      <c r="Q101" s="35"/>
      <c r="R101" s="35">
        <v>1</v>
      </c>
      <c r="S101" s="35"/>
      <c r="T101" s="35"/>
      <c r="U101" s="35"/>
      <c r="V101" s="35">
        <v>4</v>
      </c>
      <c r="W101" s="35"/>
      <c r="X101" s="35"/>
      <c r="Y101" s="35"/>
      <c r="Z101" s="35"/>
    </row>
    <row r="102" spans="1:95" ht="20.100000000000001" customHeight="1" x14ac:dyDescent="0.15">
      <c r="A102" s="30"/>
      <c r="C102" s="5" t="s">
        <v>75</v>
      </c>
      <c r="D102" s="52" t="e">
        <f>#REF!</f>
        <v>#REF!</v>
      </c>
      <c r="E102" s="26" t="e">
        <f>IF(egTextCal(D102)&lt;&gt;0, egTextCal(D102),"")</f>
        <v>#VALUE!</v>
      </c>
      <c r="F102" s="25"/>
      <c r="G102" s="25"/>
      <c r="H102" s="25"/>
      <c r="I102" s="25"/>
      <c r="J102" s="25"/>
      <c r="K102" s="25"/>
      <c r="L102" s="25"/>
      <c r="M102" s="25"/>
      <c r="N102" s="25"/>
      <c r="O102" s="25"/>
      <c r="P102" s="25"/>
      <c r="Q102" s="25"/>
      <c r="R102" s="25" t="e">
        <f>IF(E102*R101&lt;&gt;0,E102*R101,  )</f>
        <v>#VALUE!</v>
      </c>
      <c r="S102" s="25"/>
      <c r="T102" s="25"/>
      <c r="U102" s="25"/>
      <c r="V102" s="25" t="e">
        <f>IF(E102*V101&lt;&gt;0,E102*V101,  )</f>
        <v>#VALUE!</v>
      </c>
      <c r="W102" s="25"/>
      <c r="X102" s="25"/>
      <c r="Y102" s="25"/>
      <c r="Z102" s="25"/>
      <c r="CM102" s="1" t="e">
        <f>R102</f>
        <v>#VALUE!</v>
      </c>
      <c r="CQ102" s="1" t="e">
        <f>V102</f>
        <v>#VALUE!</v>
      </c>
    </row>
    <row r="103" spans="1:95" ht="20.100000000000001" customHeight="1" x14ac:dyDescent="0.15">
      <c r="A103" s="30"/>
      <c r="C103" s="15"/>
      <c r="D103" s="27" t="s">
        <v>111</v>
      </c>
      <c r="E103" s="6"/>
      <c r="F103" s="35"/>
      <c r="G103" s="35"/>
      <c r="H103" s="35"/>
      <c r="I103" s="35"/>
      <c r="J103" s="35"/>
      <c r="K103" s="35"/>
      <c r="L103" s="35"/>
      <c r="M103" s="35"/>
      <c r="N103" s="35"/>
      <c r="O103" s="35"/>
      <c r="P103" s="35"/>
      <c r="Q103" s="35"/>
      <c r="R103" s="35"/>
      <c r="S103" s="35"/>
      <c r="T103" s="35"/>
      <c r="U103" s="35"/>
      <c r="V103" s="35"/>
      <c r="W103" s="35"/>
      <c r="X103" s="35"/>
      <c r="Y103" s="35"/>
      <c r="Z103" s="35"/>
    </row>
    <row r="104" spans="1:95" ht="20.100000000000001" customHeight="1" x14ac:dyDescent="0.15">
      <c r="A104" s="30"/>
      <c r="C104" s="5" t="s">
        <v>88</v>
      </c>
      <c r="D104" s="32"/>
      <c r="E104" s="26" t="str">
        <f>IF(egTextCal(D104)&lt;&gt;0, egTextCal(D104),"")</f>
        <v/>
      </c>
      <c r="F104" s="25"/>
      <c r="G104" s="25"/>
      <c r="H104" s="25"/>
      <c r="I104" s="25"/>
      <c r="J104" s="25"/>
      <c r="K104" s="25"/>
      <c r="L104" s="25"/>
      <c r="M104" s="25"/>
      <c r="N104" s="25"/>
      <c r="O104" s="25"/>
      <c r="P104" s="25"/>
      <c r="Q104" s="25"/>
      <c r="R104" s="25"/>
      <c r="S104" s="25"/>
      <c r="T104" s="25"/>
      <c r="U104" s="25"/>
      <c r="V104" s="25"/>
      <c r="W104" s="25"/>
      <c r="X104" s="25"/>
      <c r="Y104" s="25"/>
      <c r="Z104" s="25"/>
    </row>
    <row r="105" spans="1:95" ht="20.100000000000001" customHeight="1" x14ac:dyDescent="0.15">
      <c r="A105" s="30"/>
      <c r="C105" s="15"/>
      <c r="D105" s="27" t="s">
        <v>112</v>
      </c>
      <c r="E105" s="6"/>
      <c r="F105" s="35"/>
      <c r="G105" s="35"/>
      <c r="H105" s="35"/>
      <c r="I105" s="35"/>
      <c r="J105" s="35"/>
      <c r="K105" s="35"/>
      <c r="L105" s="35"/>
      <c r="M105" s="35"/>
      <c r="N105" s="35"/>
      <c r="O105" s="35"/>
      <c r="P105" s="35"/>
      <c r="Q105" s="35">
        <v>1</v>
      </c>
      <c r="R105" s="35"/>
      <c r="S105" s="35"/>
      <c r="T105" s="35"/>
      <c r="U105" s="35">
        <v>4</v>
      </c>
      <c r="V105" s="35"/>
      <c r="W105" s="35"/>
      <c r="X105" s="35"/>
      <c r="Y105" s="35"/>
      <c r="Z105" s="35"/>
    </row>
    <row r="106" spans="1:95" ht="20.100000000000001" customHeight="1" x14ac:dyDescent="0.15">
      <c r="A106" s="30"/>
      <c r="C106" s="5" t="s">
        <v>132</v>
      </c>
      <c r="D106" s="51" t="e">
        <f>#REF!</f>
        <v>#REF!</v>
      </c>
      <c r="E106" s="26" t="e">
        <f>IF(egTextCal(D106)&lt;&gt;0, egTextCal(D106),"")</f>
        <v>#VALUE!</v>
      </c>
      <c r="F106" s="25"/>
      <c r="G106" s="25"/>
      <c r="H106" s="25"/>
      <c r="I106" s="25"/>
      <c r="J106" s="25"/>
      <c r="K106" s="25"/>
      <c r="L106" s="25"/>
      <c r="M106" s="25"/>
      <c r="N106" s="25"/>
      <c r="O106" s="25"/>
      <c r="P106" s="25"/>
      <c r="Q106" s="25" t="e">
        <f>IF(E106*Q105&lt;&gt;0,E106*Q105,  )</f>
        <v>#VALUE!</v>
      </c>
      <c r="R106" s="25"/>
      <c r="S106" s="25"/>
      <c r="T106" s="25"/>
      <c r="U106" s="25" t="e">
        <f>IF(E106*U105&lt;&gt;0,E106*U105,  )</f>
        <v>#VALUE!</v>
      </c>
      <c r="V106" s="25"/>
      <c r="W106" s="25"/>
      <c r="X106" s="25"/>
      <c r="Y106" s="25"/>
      <c r="Z106" s="25"/>
      <c r="CL106" s="1" t="e">
        <f>Q106</f>
        <v>#VALUE!</v>
      </c>
      <c r="CP106" s="1" t="e">
        <f>U106</f>
        <v>#VALUE!</v>
      </c>
    </row>
    <row r="107" spans="1:95" ht="20.100000000000001" customHeight="1" x14ac:dyDescent="0.15">
      <c r="A107" s="30"/>
      <c r="C107" s="15"/>
      <c r="D107" s="27" t="s">
        <v>113</v>
      </c>
      <c r="E107" s="6"/>
      <c r="F107" s="35"/>
      <c r="G107" s="35"/>
      <c r="H107" s="35"/>
      <c r="I107" s="35"/>
      <c r="J107" s="35"/>
      <c r="K107" s="35"/>
      <c r="L107" s="35"/>
      <c r="M107" s="35"/>
      <c r="N107" s="35"/>
      <c r="O107" s="35"/>
      <c r="P107" s="35"/>
      <c r="Q107" s="35"/>
      <c r="R107" s="35"/>
      <c r="S107" s="35"/>
      <c r="T107" s="35"/>
      <c r="U107" s="35"/>
      <c r="V107" s="35"/>
      <c r="W107" s="35"/>
      <c r="X107" s="35"/>
      <c r="Y107" s="35"/>
      <c r="Z107" s="35"/>
    </row>
    <row r="108" spans="1:95" ht="20.100000000000001" customHeight="1" x14ac:dyDescent="0.15">
      <c r="A108" s="30"/>
      <c r="C108" s="5" t="s">
        <v>133</v>
      </c>
      <c r="D108" s="32"/>
      <c r="E108" s="26" t="str">
        <f>IF(egTextCal(D108)&lt;&gt;0, egTextCal(D108),"")</f>
        <v/>
      </c>
      <c r="F108" s="25"/>
      <c r="G108" s="25"/>
      <c r="H108" s="25"/>
      <c r="I108" s="25"/>
      <c r="J108" s="25"/>
      <c r="K108" s="25"/>
      <c r="L108" s="25"/>
      <c r="M108" s="25"/>
      <c r="N108" s="25"/>
      <c r="O108" s="25"/>
      <c r="P108" s="25"/>
      <c r="Q108" s="25"/>
      <c r="R108" s="25"/>
      <c r="S108" s="25"/>
      <c r="T108" s="25"/>
      <c r="U108" s="25"/>
      <c r="V108" s="25"/>
      <c r="W108" s="25"/>
      <c r="X108" s="25"/>
      <c r="Y108" s="25"/>
      <c r="Z108" s="25"/>
    </row>
    <row r="109" spans="1:95" ht="20.100000000000001" customHeight="1" x14ac:dyDescent="0.15">
      <c r="A109" s="30"/>
      <c r="C109" s="15"/>
      <c r="D109" s="27" t="s">
        <v>114</v>
      </c>
      <c r="E109" s="6"/>
      <c r="F109" s="35"/>
      <c r="G109" s="35"/>
      <c r="H109" s="35"/>
      <c r="I109" s="35"/>
      <c r="J109" s="35"/>
      <c r="K109" s="35"/>
      <c r="L109" s="35"/>
      <c r="M109" s="35"/>
      <c r="N109" s="35"/>
      <c r="O109" s="35"/>
      <c r="P109" s="35"/>
      <c r="Q109" s="35">
        <v>1</v>
      </c>
      <c r="R109" s="35"/>
      <c r="S109" s="35"/>
      <c r="T109" s="35">
        <v>4</v>
      </c>
      <c r="U109" s="35"/>
      <c r="V109" s="35"/>
      <c r="W109" s="35"/>
      <c r="X109" s="35"/>
      <c r="Y109" s="35"/>
      <c r="Z109" s="35"/>
    </row>
    <row r="110" spans="1:95" ht="20.100000000000001" customHeight="1" x14ac:dyDescent="0.15">
      <c r="A110" s="30"/>
      <c r="C110" s="5" t="s">
        <v>134</v>
      </c>
      <c r="D110" s="51" t="e">
        <f>#REF!</f>
        <v>#REF!</v>
      </c>
      <c r="E110" s="26" t="e">
        <f>IF(egTextCal(D110)&lt;&gt;0, egTextCal(D110),"")</f>
        <v>#VALUE!</v>
      </c>
      <c r="F110" s="25"/>
      <c r="G110" s="25"/>
      <c r="H110" s="25"/>
      <c r="I110" s="25"/>
      <c r="J110" s="25"/>
      <c r="K110" s="25"/>
      <c r="L110" s="25"/>
      <c r="M110" s="25"/>
      <c r="N110" s="25"/>
      <c r="O110" s="25"/>
      <c r="P110" s="25"/>
      <c r="Q110" s="25" t="e">
        <f>IF(E110*Q109&lt;&gt;0,E110*Q109,  )</f>
        <v>#VALUE!</v>
      </c>
      <c r="R110" s="25"/>
      <c r="S110" s="25"/>
      <c r="T110" s="25" t="e">
        <f>IF(E110*T109&lt;&gt;0,E110*T109,  )</f>
        <v>#VALUE!</v>
      </c>
      <c r="U110" s="25"/>
      <c r="V110" s="25"/>
      <c r="W110" s="25"/>
      <c r="X110" s="25"/>
      <c r="Y110" s="25"/>
      <c r="Z110" s="25"/>
      <c r="CL110" s="1" t="e">
        <f>Q110</f>
        <v>#VALUE!</v>
      </c>
      <c r="CO110" s="1" t="e">
        <f>T110</f>
        <v>#VALUE!</v>
      </c>
    </row>
    <row r="111" spans="1:95" ht="20.100000000000001" customHeight="1" x14ac:dyDescent="0.15">
      <c r="A111" s="30"/>
      <c r="C111" s="15"/>
      <c r="D111" s="27" t="s">
        <v>115</v>
      </c>
      <c r="E111" s="6"/>
      <c r="F111" s="35">
        <v>1</v>
      </c>
      <c r="G111" s="35"/>
      <c r="H111" s="35"/>
      <c r="I111" s="35"/>
      <c r="J111" s="35"/>
      <c r="K111" s="35"/>
      <c r="L111" s="35"/>
      <c r="M111" s="35"/>
      <c r="N111" s="35"/>
      <c r="O111" s="35"/>
      <c r="P111" s="35"/>
      <c r="Q111" s="35">
        <v>1</v>
      </c>
      <c r="R111" s="35"/>
      <c r="S111" s="35"/>
      <c r="T111" s="35">
        <v>4</v>
      </c>
      <c r="U111" s="35"/>
      <c r="V111" s="35"/>
      <c r="W111" s="35"/>
      <c r="X111" s="35"/>
      <c r="Y111" s="35"/>
      <c r="Z111" s="35"/>
    </row>
    <row r="112" spans="1:95" ht="20.100000000000001" customHeight="1" x14ac:dyDescent="0.15">
      <c r="A112" s="30"/>
      <c r="C112" s="5" t="s">
        <v>135</v>
      </c>
      <c r="D112" s="51" t="e">
        <f>#REF!</f>
        <v>#REF!</v>
      </c>
      <c r="E112" s="26" t="e">
        <f>IF(egTextCal(D112)&lt;&gt;0, egTextCal(D112),"")</f>
        <v>#VALUE!</v>
      </c>
      <c r="F112" s="25" t="e">
        <f>IF(E112*F111&lt;&gt;0,E112*F111,  )</f>
        <v>#VALUE!</v>
      </c>
      <c r="G112" s="25"/>
      <c r="H112" s="25"/>
      <c r="I112" s="25"/>
      <c r="J112" s="25"/>
      <c r="K112" s="25"/>
      <c r="L112" s="25"/>
      <c r="M112" s="25"/>
      <c r="N112" s="25"/>
      <c r="O112" s="25"/>
      <c r="P112" s="25"/>
      <c r="Q112" s="25" t="e">
        <f>IF(E112*Q111&lt;&gt;0,E112*Q111,  )</f>
        <v>#VALUE!</v>
      </c>
      <c r="R112" s="25"/>
      <c r="S112" s="25"/>
      <c r="T112" s="25" t="e">
        <f>IF(E112*T111&lt;&gt;0,E112*T111,  )</f>
        <v>#VALUE!</v>
      </c>
      <c r="U112" s="25"/>
      <c r="V112" s="25"/>
      <c r="W112" s="25"/>
      <c r="X112" s="25"/>
      <c r="Y112" s="25"/>
      <c r="Z112" s="25"/>
      <c r="CA112" s="1" t="e">
        <f>F112</f>
        <v>#VALUE!</v>
      </c>
      <c r="CL112" s="1" t="e">
        <f>Q112</f>
        <v>#VALUE!</v>
      </c>
      <c r="CO112" s="1" t="e">
        <f>T112</f>
        <v>#VALUE!</v>
      </c>
    </row>
    <row r="113" spans="1:96" ht="20.100000000000001" customHeight="1" x14ac:dyDescent="0.15">
      <c r="A113" s="30"/>
      <c r="C113" s="15"/>
      <c r="D113" s="27" t="s">
        <v>116</v>
      </c>
      <c r="E113" s="6"/>
      <c r="F113" s="35"/>
      <c r="G113" s="35"/>
      <c r="H113" s="35"/>
      <c r="I113" s="35"/>
      <c r="J113" s="35"/>
      <c r="K113" s="35"/>
      <c r="L113" s="35"/>
      <c r="M113" s="35"/>
      <c r="N113" s="35"/>
      <c r="O113" s="35"/>
      <c r="P113" s="35"/>
      <c r="Q113" s="35"/>
      <c r="R113" s="35"/>
      <c r="S113" s="35"/>
      <c r="T113" s="35"/>
      <c r="U113" s="35"/>
      <c r="V113" s="35"/>
      <c r="W113" s="35"/>
      <c r="X113" s="35"/>
      <c r="Y113" s="35"/>
      <c r="Z113" s="35"/>
    </row>
    <row r="114" spans="1:96" ht="20.100000000000001" customHeight="1" x14ac:dyDescent="0.15">
      <c r="A114" s="30"/>
      <c r="C114" s="5" t="s">
        <v>136</v>
      </c>
      <c r="D114" s="32"/>
      <c r="E114" s="26" t="str">
        <f>IF(egTextCal(D114)&lt;&gt;0, egTextCal(D114),"")</f>
        <v/>
      </c>
      <c r="F114" s="25"/>
      <c r="G114" s="25"/>
      <c r="H114" s="25"/>
      <c r="I114" s="25"/>
      <c r="J114" s="25"/>
      <c r="K114" s="25"/>
      <c r="L114" s="25"/>
      <c r="M114" s="25"/>
      <c r="N114" s="25"/>
      <c r="O114" s="25"/>
      <c r="P114" s="25"/>
      <c r="Q114" s="25"/>
      <c r="R114" s="25"/>
      <c r="S114" s="25"/>
      <c r="T114" s="25"/>
      <c r="U114" s="25"/>
      <c r="V114" s="25"/>
      <c r="W114" s="25"/>
      <c r="X114" s="25"/>
      <c r="Y114" s="25"/>
      <c r="Z114" s="25"/>
    </row>
    <row r="115" spans="1:96" ht="20.100000000000001" customHeight="1" x14ac:dyDescent="0.15">
      <c r="A115" s="30"/>
      <c r="C115" s="15"/>
      <c r="D115" s="27" t="s">
        <v>114</v>
      </c>
      <c r="E115" s="6"/>
      <c r="F115" s="35"/>
      <c r="G115" s="35"/>
      <c r="H115" s="35"/>
      <c r="I115" s="35"/>
      <c r="J115" s="35"/>
      <c r="K115" s="35"/>
      <c r="L115" s="35"/>
      <c r="M115" s="35"/>
      <c r="N115" s="35"/>
      <c r="O115" s="35"/>
      <c r="P115" s="35"/>
      <c r="Q115" s="35">
        <v>1</v>
      </c>
      <c r="R115" s="35"/>
      <c r="S115" s="35"/>
      <c r="T115" s="35">
        <v>4</v>
      </c>
      <c r="U115" s="35"/>
      <c r="V115" s="35"/>
      <c r="W115" s="35"/>
      <c r="X115" s="35"/>
      <c r="Y115" s="35"/>
      <c r="Z115" s="35"/>
    </row>
    <row r="116" spans="1:96" ht="20.100000000000001" customHeight="1" x14ac:dyDescent="0.15">
      <c r="A116" s="30"/>
      <c r="C116" s="5" t="s">
        <v>353</v>
      </c>
      <c r="D116" s="51" t="e">
        <f>#REF!</f>
        <v>#REF!</v>
      </c>
      <c r="E116" s="26" t="e">
        <f>IF(egTextCal(D116)&lt;&gt;0, egTextCal(D116),"")</f>
        <v>#VALUE!</v>
      </c>
      <c r="F116" s="25"/>
      <c r="G116" s="25"/>
      <c r="H116" s="25"/>
      <c r="I116" s="25"/>
      <c r="J116" s="25"/>
      <c r="K116" s="25"/>
      <c r="L116" s="25"/>
      <c r="M116" s="25"/>
      <c r="N116" s="25"/>
      <c r="O116" s="25"/>
      <c r="P116" s="25"/>
      <c r="Q116" s="25" t="e">
        <f>IF(E116*Q115&lt;&gt;0,E116*Q115,  )</f>
        <v>#VALUE!</v>
      </c>
      <c r="R116" s="25"/>
      <c r="S116" s="25"/>
      <c r="T116" s="25" t="e">
        <f>IF(E116*T115&lt;&gt;0,E116*T115,  )</f>
        <v>#VALUE!</v>
      </c>
      <c r="U116" s="25"/>
      <c r="V116" s="25"/>
      <c r="W116" s="25"/>
      <c r="X116" s="25"/>
      <c r="Y116" s="25"/>
      <c r="Z116" s="25"/>
      <c r="CL116" s="1" t="e">
        <f>Q116</f>
        <v>#VALUE!</v>
      </c>
      <c r="CO116" s="1" t="e">
        <f>T116</f>
        <v>#VALUE!</v>
      </c>
    </row>
    <row r="117" spans="1:96" ht="20.100000000000001" customHeight="1" x14ac:dyDescent="0.15">
      <c r="A117" s="30"/>
      <c r="C117" s="15"/>
      <c r="D117" s="27" t="s">
        <v>117</v>
      </c>
      <c r="E117" s="6"/>
      <c r="F117" s="35"/>
      <c r="G117" s="35"/>
      <c r="H117" s="35"/>
      <c r="I117" s="35"/>
      <c r="J117" s="35"/>
      <c r="K117" s="35"/>
      <c r="L117" s="35"/>
      <c r="M117" s="35"/>
      <c r="N117" s="35"/>
      <c r="O117" s="35"/>
      <c r="P117" s="35"/>
      <c r="Q117" s="35"/>
      <c r="R117" s="35"/>
      <c r="S117" s="35"/>
      <c r="T117" s="35"/>
      <c r="U117" s="35"/>
      <c r="V117" s="35"/>
      <c r="W117" s="35"/>
      <c r="X117" s="35"/>
      <c r="Y117" s="35"/>
      <c r="Z117" s="35"/>
    </row>
    <row r="118" spans="1:96" ht="20.100000000000001" customHeight="1" x14ac:dyDescent="0.15">
      <c r="A118" s="30"/>
      <c r="C118" s="5" t="s">
        <v>354</v>
      </c>
      <c r="D118" s="32"/>
      <c r="E118" s="26" t="str">
        <f>IF(egTextCal(D118)&lt;&gt;0, egTextCal(D118),"")</f>
        <v/>
      </c>
      <c r="F118" s="25"/>
      <c r="G118" s="25"/>
      <c r="H118" s="25"/>
      <c r="I118" s="25"/>
      <c r="J118" s="25"/>
      <c r="K118" s="25"/>
      <c r="L118" s="25"/>
      <c r="M118" s="25"/>
      <c r="N118" s="25"/>
      <c r="O118" s="25"/>
      <c r="P118" s="25"/>
      <c r="Q118" s="25"/>
      <c r="R118" s="25"/>
      <c r="S118" s="25"/>
      <c r="T118" s="25"/>
      <c r="U118" s="25"/>
      <c r="V118" s="25"/>
      <c r="W118" s="25"/>
      <c r="X118" s="25"/>
      <c r="Y118" s="25"/>
      <c r="Z118" s="25"/>
    </row>
    <row r="119" spans="1:96" ht="20.100000000000001" customHeight="1" x14ac:dyDescent="0.15">
      <c r="A119" s="30"/>
      <c r="C119" s="15"/>
      <c r="D119" s="27" t="s">
        <v>118</v>
      </c>
      <c r="E119" s="6"/>
      <c r="F119" s="35"/>
      <c r="G119" s="35"/>
      <c r="H119" s="35"/>
      <c r="I119" s="35"/>
      <c r="J119" s="35"/>
      <c r="K119" s="35"/>
      <c r="L119" s="35"/>
      <c r="M119" s="35"/>
      <c r="N119" s="35"/>
      <c r="O119" s="35"/>
      <c r="P119" s="35">
        <v>1</v>
      </c>
      <c r="Q119" s="35"/>
      <c r="R119" s="35"/>
      <c r="S119" s="35"/>
      <c r="T119" s="35"/>
      <c r="U119" s="35"/>
      <c r="V119" s="35"/>
      <c r="W119" s="35">
        <v>1</v>
      </c>
      <c r="X119" s="35"/>
      <c r="Y119" s="35"/>
      <c r="Z119" s="35"/>
    </row>
    <row r="120" spans="1:96" ht="20.100000000000001" customHeight="1" x14ac:dyDescent="0.15">
      <c r="A120" s="30"/>
      <c r="C120" s="5" t="s">
        <v>355</v>
      </c>
      <c r="D120" s="51" t="e">
        <f>#REF!</f>
        <v>#REF!</v>
      </c>
      <c r="E120" s="26" t="e">
        <f>IF(egTextCal(D120)&lt;&gt;0, egTextCal(D120),"")</f>
        <v>#VALUE!</v>
      </c>
      <c r="F120" s="25"/>
      <c r="G120" s="25"/>
      <c r="H120" s="25"/>
      <c r="I120" s="25"/>
      <c r="J120" s="25"/>
      <c r="K120" s="25"/>
      <c r="L120" s="25"/>
      <c r="M120" s="25"/>
      <c r="N120" s="25"/>
      <c r="O120" s="25"/>
      <c r="P120" s="25" t="e">
        <f>IF(E120*P119&lt;&gt;0,E120*P119,  )</f>
        <v>#VALUE!</v>
      </c>
      <c r="Q120" s="25"/>
      <c r="R120" s="25"/>
      <c r="S120" s="25"/>
      <c r="T120" s="25"/>
      <c r="U120" s="25"/>
      <c r="V120" s="25"/>
      <c r="W120" s="25" t="e">
        <f>IF(E120*W119&lt;&gt;0,E120*W119,  )</f>
        <v>#VALUE!</v>
      </c>
      <c r="X120" s="25"/>
      <c r="Y120" s="25"/>
      <c r="Z120" s="25"/>
      <c r="CK120" s="1" t="e">
        <f>P120</f>
        <v>#VALUE!</v>
      </c>
      <c r="CR120" s="1" t="e">
        <f>W120</f>
        <v>#VALUE!</v>
      </c>
    </row>
    <row r="121" spans="1:96" ht="20.100000000000001" customHeight="1" x14ac:dyDescent="0.15">
      <c r="A121" s="30"/>
      <c r="C121" s="15"/>
      <c r="D121" s="27" t="s">
        <v>119</v>
      </c>
      <c r="E121" s="6"/>
      <c r="F121" s="35"/>
      <c r="G121" s="35"/>
      <c r="H121" s="35"/>
      <c r="I121" s="35"/>
      <c r="J121" s="35"/>
      <c r="K121" s="35"/>
      <c r="L121" s="35"/>
      <c r="M121" s="35"/>
      <c r="N121" s="35"/>
      <c r="O121" s="35"/>
      <c r="P121" s="35"/>
      <c r="Q121" s="35"/>
      <c r="R121" s="35"/>
      <c r="S121" s="35"/>
      <c r="T121" s="35"/>
      <c r="U121" s="35"/>
      <c r="V121" s="35"/>
      <c r="W121" s="35"/>
      <c r="X121" s="35"/>
      <c r="Y121" s="35"/>
      <c r="Z121" s="35"/>
    </row>
    <row r="122" spans="1:96" ht="20.100000000000001" customHeight="1" x14ac:dyDescent="0.15">
      <c r="A122" s="30"/>
      <c r="C122" s="5" t="s">
        <v>356</v>
      </c>
      <c r="D122" s="32"/>
      <c r="E122" s="26" t="str">
        <f>IF(egTextCal(D122)&lt;&gt;0, egTextCal(D122),"")</f>
        <v/>
      </c>
      <c r="F122" s="25"/>
      <c r="G122" s="25"/>
      <c r="H122" s="25"/>
      <c r="I122" s="25"/>
      <c r="J122" s="25"/>
      <c r="K122" s="25"/>
      <c r="L122" s="25"/>
      <c r="M122" s="25"/>
      <c r="N122" s="25"/>
      <c r="O122" s="25"/>
      <c r="P122" s="25"/>
      <c r="Q122" s="25"/>
      <c r="R122" s="25"/>
      <c r="S122" s="25"/>
      <c r="T122" s="25"/>
      <c r="U122" s="25"/>
      <c r="V122" s="25"/>
      <c r="W122" s="25"/>
      <c r="X122" s="25"/>
      <c r="Y122" s="25"/>
      <c r="Z122" s="25"/>
    </row>
    <row r="123" spans="1:96" ht="20.100000000000001" customHeight="1" x14ac:dyDescent="0.15">
      <c r="A123" s="30"/>
      <c r="C123" s="15"/>
      <c r="D123" s="27" t="s">
        <v>118</v>
      </c>
      <c r="E123" s="6"/>
      <c r="F123" s="35"/>
      <c r="G123" s="35"/>
      <c r="H123" s="35"/>
      <c r="I123" s="35"/>
      <c r="J123" s="35"/>
      <c r="K123" s="35"/>
      <c r="L123" s="35"/>
      <c r="M123" s="35"/>
      <c r="N123" s="35"/>
      <c r="O123" s="35"/>
      <c r="P123" s="35">
        <v>1</v>
      </c>
      <c r="Q123" s="35"/>
      <c r="R123" s="35"/>
      <c r="S123" s="35"/>
      <c r="T123" s="35"/>
      <c r="U123" s="35"/>
      <c r="V123" s="35"/>
      <c r="W123" s="35">
        <v>1</v>
      </c>
      <c r="X123" s="35"/>
      <c r="Y123" s="35"/>
      <c r="Z123" s="35"/>
    </row>
    <row r="124" spans="1:96" ht="20.100000000000001" customHeight="1" x14ac:dyDescent="0.15">
      <c r="A124" s="30"/>
      <c r="C124" s="5" t="s">
        <v>357</v>
      </c>
      <c r="D124" s="51" t="e">
        <f>#REF!</f>
        <v>#REF!</v>
      </c>
      <c r="E124" s="26" t="e">
        <f>IF(egTextCal(D124)&lt;&gt;0, egTextCal(D124),"")</f>
        <v>#VALUE!</v>
      </c>
      <c r="F124" s="25"/>
      <c r="G124" s="25"/>
      <c r="H124" s="25"/>
      <c r="I124" s="25"/>
      <c r="J124" s="25"/>
      <c r="K124" s="25"/>
      <c r="L124" s="25"/>
      <c r="M124" s="25"/>
      <c r="N124" s="25"/>
      <c r="O124" s="25"/>
      <c r="P124" s="25" t="e">
        <f>IF(E124*P123&lt;&gt;0,E124*P123,  )</f>
        <v>#VALUE!</v>
      </c>
      <c r="Q124" s="25"/>
      <c r="R124" s="25"/>
      <c r="S124" s="25"/>
      <c r="T124" s="25"/>
      <c r="U124" s="25"/>
      <c r="V124" s="25"/>
      <c r="W124" s="25" t="e">
        <f>IF(E124*W123&lt;&gt;0,E124*W123,  )</f>
        <v>#VALUE!</v>
      </c>
      <c r="X124" s="25"/>
      <c r="Y124" s="25"/>
      <c r="Z124" s="25"/>
      <c r="CK124" s="1" t="e">
        <f>P124</f>
        <v>#VALUE!</v>
      </c>
      <c r="CR124" s="1" t="e">
        <f>W124</f>
        <v>#VALUE!</v>
      </c>
    </row>
    <row r="125" spans="1:96" ht="20.100000000000001" customHeight="1" x14ac:dyDescent="0.15">
      <c r="A125" s="30"/>
      <c r="C125" s="15"/>
      <c r="D125" s="27" t="s">
        <v>120</v>
      </c>
      <c r="E125" s="6"/>
      <c r="F125" s="35">
        <v>1</v>
      </c>
      <c r="G125" s="35"/>
      <c r="H125" s="35"/>
      <c r="I125" s="35"/>
      <c r="J125" s="35"/>
      <c r="K125" s="35"/>
      <c r="L125" s="35"/>
      <c r="M125" s="35"/>
      <c r="N125" s="35"/>
      <c r="O125" s="35"/>
      <c r="P125" s="35">
        <v>1</v>
      </c>
      <c r="Q125" s="35"/>
      <c r="R125" s="35"/>
      <c r="S125" s="35"/>
      <c r="T125" s="35"/>
      <c r="U125" s="35"/>
      <c r="V125" s="35"/>
      <c r="W125" s="35">
        <v>1</v>
      </c>
      <c r="X125" s="35"/>
      <c r="Y125" s="35"/>
      <c r="Z125" s="35"/>
    </row>
    <row r="126" spans="1:96" ht="20.100000000000001" customHeight="1" x14ac:dyDescent="0.15">
      <c r="A126" s="30"/>
      <c r="C126" s="5" t="s">
        <v>358</v>
      </c>
      <c r="D126" s="51" t="e">
        <f>#REF!</f>
        <v>#REF!</v>
      </c>
      <c r="E126" s="26" t="e">
        <f>IF(egTextCal(D126)&lt;&gt;0, egTextCal(D126),"")</f>
        <v>#VALUE!</v>
      </c>
      <c r="F126" s="25" t="e">
        <f>IF(E126*F125&lt;&gt;0,E126*F125,  )</f>
        <v>#VALUE!</v>
      </c>
      <c r="G126" s="25"/>
      <c r="H126" s="25"/>
      <c r="I126" s="25"/>
      <c r="J126" s="25"/>
      <c r="K126" s="25"/>
      <c r="L126" s="25"/>
      <c r="M126" s="25"/>
      <c r="N126" s="25"/>
      <c r="O126" s="25"/>
      <c r="P126" s="25" t="e">
        <f>IF(E126*P125&lt;&gt;0,E126*P125,  )</f>
        <v>#VALUE!</v>
      </c>
      <c r="Q126" s="25"/>
      <c r="R126" s="25"/>
      <c r="S126" s="25"/>
      <c r="T126" s="25"/>
      <c r="U126" s="25"/>
      <c r="V126" s="25"/>
      <c r="W126" s="25" t="e">
        <f>IF(E126*W125&lt;&gt;0,E126*W125,  )</f>
        <v>#VALUE!</v>
      </c>
      <c r="X126" s="25"/>
      <c r="Y126" s="25"/>
      <c r="Z126" s="25"/>
      <c r="CA126" s="1" t="e">
        <f>F126</f>
        <v>#VALUE!</v>
      </c>
      <c r="CK126" s="1" t="e">
        <f>P126</f>
        <v>#VALUE!</v>
      </c>
      <c r="CR126" s="1" t="e">
        <f>W126</f>
        <v>#VALUE!</v>
      </c>
    </row>
    <row r="127" spans="1:96" ht="20.100000000000001" customHeight="1" x14ac:dyDescent="0.15">
      <c r="A127" s="30"/>
      <c r="C127" s="15"/>
      <c r="D127" s="27"/>
      <c r="E127" s="6"/>
      <c r="F127" s="35"/>
      <c r="G127" s="35"/>
      <c r="H127" s="35"/>
      <c r="I127" s="35"/>
      <c r="J127" s="35"/>
      <c r="K127" s="35"/>
      <c r="L127" s="35"/>
      <c r="M127" s="35"/>
      <c r="N127" s="35"/>
      <c r="O127" s="35"/>
      <c r="P127" s="35"/>
      <c r="Q127" s="35"/>
      <c r="R127" s="35"/>
      <c r="S127" s="35"/>
      <c r="T127" s="35"/>
      <c r="U127" s="35"/>
      <c r="V127" s="35"/>
      <c r="W127" s="35"/>
      <c r="X127" s="35"/>
      <c r="Y127" s="35"/>
      <c r="Z127" s="35"/>
    </row>
    <row r="128" spans="1:96" ht="20.100000000000001" customHeight="1" x14ac:dyDescent="0.15">
      <c r="A128" s="30"/>
      <c r="C128" s="5" t="s">
        <v>359</v>
      </c>
      <c r="D128" s="32"/>
      <c r="E128" s="26"/>
      <c r="F128" s="25"/>
      <c r="G128" s="25"/>
      <c r="H128" s="25"/>
      <c r="I128" s="25"/>
      <c r="J128" s="25"/>
      <c r="K128" s="25"/>
      <c r="L128" s="25"/>
      <c r="M128" s="25"/>
      <c r="N128" s="25"/>
      <c r="O128" s="25"/>
      <c r="P128" s="25"/>
      <c r="Q128" s="25"/>
      <c r="R128" s="25"/>
      <c r="S128" s="25"/>
      <c r="T128" s="25"/>
      <c r="U128" s="25"/>
      <c r="V128" s="25"/>
      <c r="W128" s="25"/>
      <c r="X128" s="25"/>
      <c r="Y128" s="25"/>
      <c r="Z128" s="25"/>
    </row>
    <row r="129" spans="1:26" ht="20.100000000000001" customHeight="1" x14ac:dyDescent="0.15">
      <c r="A129" s="30"/>
      <c r="C129" s="15"/>
      <c r="D129" s="27" t="s">
        <v>121</v>
      </c>
      <c r="E129" s="6"/>
      <c r="F129" s="35"/>
      <c r="G129" s="35"/>
      <c r="H129" s="35"/>
      <c r="I129" s="35"/>
      <c r="J129" s="35"/>
      <c r="K129" s="35"/>
      <c r="L129" s="35"/>
      <c r="M129" s="35"/>
      <c r="N129" s="35"/>
      <c r="O129" s="35"/>
      <c r="P129" s="35"/>
      <c r="Q129" s="35"/>
      <c r="R129" s="35"/>
      <c r="S129" s="35"/>
      <c r="T129" s="35"/>
      <c r="U129" s="35"/>
      <c r="V129" s="35"/>
      <c r="W129" s="35"/>
      <c r="X129" s="35"/>
      <c r="Y129" s="35"/>
      <c r="Z129" s="35"/>
    </row>
    <row r="130" spans="1:26" ht="20.100000000000001" customHeight="1" x14ac:dyDescent="0.15">
      <c r="A130" s="30"/>
      <c r="C130" s="5" t="s">
        <v>360</v>
      </c>
      <c r="D130" s="32"/>
      <c r="E130" s="26" t="str">
        <f>IF(egTextCal(D130)&lt;&gt;0, egTextCal(D130),"")</f>
        <v/>
      </c>
      <c r="F130" s="25"/>
      <c r="G130" s="25"/>
      <c r="H130" s="25"/>
      <c r="I130" s="25"/>
      <c r="J130" s="25"/>
      <c r="K130" s="25"/>
      <c r="L130" s="25"/>
      <c r="M130" s="25"/>
      <c r="N130" s="25"/>
      <c r="O130" s="25"/>
      <c r="P130" s="25"/>
      <c r="Q130" s="25"/>
      <c r="R130" s="25"/>
      <c r="S130" s="25"/>
      <c r="T130" s="25"/>
      <c r="U130" s="25"/>
      <c r="V130" s="25"/>
      <c r="W130" s="25"/>
      <c r="X130" s="25"/>
      <c r="Y130" s="25"/>
      <c r="Z130" s="25"/>
    </row>
    <row r="131" spans="1:26" ht="20.100000000000001" customHeight="1" x14ac:dyDescent="0.15">
      <c r="A131" s="30"/>
      <c r="C131" s="15"/>
      <c r="D131" s="27" t="s">
        <v>122</v>
      </c>
      <c r="E131" s="6"/>
      <c r="F131" s="35"/>
      <c r="G131" s="35"/>
      <c r="H131" s="35"/>
      <c r="I131" s="35"/>
      <c r="J131" s="35"/>
      <c r="K131" s="35"/>
      <c r="L131" s="35"/>
      <c r="M131" s="35"/>
      <c r="N131" s="35"/>
      <c r="O131" s="35"/>
      <c r="P131" s="35"/>
      <c r="Q131" s="35"/>
      <c r="R131" s="35"/>
      <c r="S131" s="35"/>
      <c r="T131" s="35"/>
      <c r="U131" s="35"/>
      <c r="V131" s="35"/>
      <c r="W131" s="35"/>
      <c r="X131" s="35"/>
      <c r="Y131" s="35"/>
      <c r="Z131" s="35"/>
    </row>
    <row r="132" spans="1:26" ht="20.100000000000001" customHeight="1" x14ac:dyDescent="0.15">
      <c r="A132" s="30"/>
      <c r="C132" s="5" t="s">
        <v>361</v>
      </c>
      <c r="D132" s="51" t="e">
        <f>#REF!</f>
        <v>#REF!</v>
      </c>
      <c r="E132" s="26" t="e">
        <f>IF(egTextCal(D132)&lt;&gt;0, egTextCal(D132),"")</f>
        <v>#VALUE!</v>
      </c>
      <c r="F132" s="25"/>
      <c r="G132" s="25"/>
      <c r="H132" s="25"/>
      <c r="I132" s="25"/>
      <c r="J132" s="25"/>
      <c r="K132" s="25"/>
      <c r="L132" s="25"/>
      <c r="M132" s="25"/>
      <c r="N132" s="25"/>
      <c r="O132" s="25"/>
      <c r="P132" s="25"/>
      <c r="Q132" s="25"/>
      <c r="R132" s="25"/>
      <c r="S132" s="25"/>
      <c r="T132" s="25"/>
      <c r="U132" s="25"/>
      <c r="V132" s="25"/>
      <c r="W132" s="25"/>
      <c r="X132" s="25"/>
      <c r="Y132" s="25"/>
      <c r="Z132" s="25"/>
    </row>
    <row r="133" spans="1:26" ht="20.100000000000001" customHeight="1" x14ac:dyDescent="0.15">
      <c r="A133" s="30"/>
      <c r="C133" s="15"/>
      <c r="D133" s="27" t="s">
        <v>123</v>
      </c>
      <c r="E133" s="6"/>
      <c r="F133" s="35"/>
      <c r="G133" s="35"/>
      <c r="H133" s="35"/>
      <c r="I133" s="35"/>
      <c r="J133" s="35"/>
      <c r="K133" s="35"/>
      <c r="L133" s="35"/>
      <c r="M133" s="35"/>
      <c r="N133" s="35"/>
      <c r="O133" s="35"/>
      <c r="P133" s="35"/>
      <c r="Q133" s="35"/>
      <c r="R133" s="35"/>
      <c r="S133" s="35"/>
      <c r="T133" s="35"/>
      <c r="U133" s="35"/>
      <c r="V133" s="35"/>
      <c r="W133" s="35"/>
      <c r="X133" s="35"/>
      <c r="Y133" s="35"/>
      <c r="Z133" s="35"/>
    </row>
    <row r="134" spans="1:26" ht="20.100000000000001" customHeight="1" x14ac:dyDescent="0.15">
      <c r="A134" s="30"/>
      <c r="C134" s="5" t="s">
        <v>362</v>
      </c>
      <c r="D134" s="51" t="e">
        <f>#REF!</f>
        <v>#REF!</v>
      </c>
      <c r="E134" s="26" t="e">
        <f>IF(egTextCal(D134)&lt;&gt;0, egTextCal(D134),"")</f>
        <v>#VALUE!</v>
      </c>
      <c r="F134" s="25"/>
      <c r="G134" s="25"/>
      <c r="H134" s="25"/>
      <c r="I134" s="25"/>
      <c r="J134" s="25"/>
      <c r="K134" s="25"/>
      <c r="L134" s="25"/>
      <c r="M134" s="25"/>
      <c r="N134" s="25"/>
      <c r="O134" s="25"/>
      <c r="P134" s="25"/>
      <c r="Q134" s="25"/>
      <c r="R134" s="25"/>
      <c r="S134" s="25"/>
      <c r="T134" s="25"/>
      <c r="U134" s="25"/>
      <c r="V134" s="25"/>
      <c r="W134" s="25"/>
      <c r="X134" s="25"/>
      <c r="Y134" s="25"/>
      <c r="Z134" s="25"/>
    </row>
    <row r="135" spans="1:26" ht="20.100000000000001" customHeight="1" x14ac:dyDescent="0.15">
      <c r="A135" s="30"/>
      <c r="C135" s="15"/>
      <c r="D135" s="27" t="s">
        <v>124</v>
      </c>
      <c r="E135" s="6"/>
      <c r="F135" s="35"/>
      <c r="G135" s="35"/>
      <c r="H135" s="35"/>
      <c r="I135" s="35"/>
      <c r="J135" s="35"/>
      <c r="K135" s="35"/>
      <c r="L135" s="35"/>
      <c r="M135" s="35"/>
      <c r="N135" s="35"/>
      <c r="O135" s="35"/>
      <c r="P135" s="35"/>
      <c r="Q135" s="35"/>
      <c r="R135" s="35"/>
      <c r="S135" s="35"/>
      <c r="T135" s="35"/>
      <c r="U135" s="35"/>
      <c r="V135" s="35"/>
      <c r="W135" s="35"/>
      <c r="X135" s="35"/>
      <c r="Y135" s="35"/>
      <c r="Z135" s="35"/>
    </row>
    <row r="136" spans="1:26" ht="20.100000000000001" customHeight="1" x14ac:dyDescent="0.15">
      <c r="A136" s="30"/>
      <c r="C136" s="5" t="s">
        <v>363</v>
      </c>
      <c r="D136" s="51" t="e">
        <f>#REF!</f>
        <v>#REF!</v>
      </c>
      <c r="E136" s="26" t="e">
        <f>IF(egTextCal(D136)&lt;&gt;0, egTextCal(D136),"")</f>
        <v>#VALUE!</v>
      </c>
      <c r="F136" s="25"/>
      <c r="G136" s="25"/>
      <c r="H136" s="25"/>
      <c r="I136" s="25"/>
      <c r="J136" s="25"/>
      <c r="K136" s="25"/>
      <c r="L136" s="25"/>
      <c r="M136" s="25"/>
      <c r="N136" s="25"/>
      <c r="O136" s="25"/>
      <c r="P136" s="25"/>
      <c r="Q136" s="25"/>
      <c r="R136" s="25"/>
      <c r="S136" s="25"/>
      <c r="T136" s="25"/>
      <c r="U136" s="25"/>
      <c r="V136" s="25"/>
      <c r="W136" s="25"/>
      <c r="X136" s="25"/>
      <c r="Y136" s="25"/>
      <c r="Z136" s="25"/>
    </row>
    <row r="137" spans="1:26" ht="20.100000000000001" customHeight="1" x14ac:dyDescent="0.15">
      <c r="A137" s="30"/>
      <c r="C137" s="15"/>
      <c r="D137" s="27" t="s">
        <v>125</v>
      </c>
      <c r="E137" s="6"/>
      <c r="F137" s="35"/>
      <c r="G137" s="35"/>
      <c r="H137" s="35"/>
      <c r="I137" s="35"/>
      <c r="J137" s="35"/>
      <c r="K137" s="35"/>
      <c r="L137" s="35"/>
      <c r="M137" s="35"/>
      <c r="N137" s="35"/>
      <c r="O137" s="35"/>
      <c r="P137" s="35"/>
      <c r="Q137" s="35"/>
      <c r="R137" s="35"/>
      <c r="S137" s="35"/>
      <c r="T137" s="35"/>
      <c r="U137" s="35"/>
      <c r="V137" s="35"/>
      <c r="W137" s="35"/>
      <c r="X137" s="35"/>
      <c r="Y137" s="35"/>
      <c r="Z137" s="35"/>
    </row>
    <row r="138" spans="1:26" ht="20.100000000000001" customHeight="1" x14ac:dyDescent="0.15">
      <c r="A138" s="30"/>
      <c r="C138" s="5" t="s">
        <v>366</v>
      </c>
      <c r="D138" s="51" t="e">
        <f>#REF!</f>
        <v>#REF!</v>
      </c>
      <c r="E138" s="26" t="e">
        <f>IF(egTextCal(D138)&lt;&gt;0, egTextCal(D138),"")</f>
        <v>#VALUE!</v>
      </c>
      <c r="F138" s="25"/>
      <c r="G138" s="25"/>
      <c r="H138" s="25"/>
      <c r="I138" s="25"/>
      <c r="J138" s="25"/>
      <c r="K138" s="25"/>
      <c r="L138" s="25"/>
      <c r="M138" s="25"/>
      <c r="N138" s="25"/>
      <c r="O138" s="25"/>
      <c r="P138" s="25"/>
      <c r="Q138" s="25"/>
      <c r="R138" s="25"/>
      <c r="S138" s="25"/>
      <c r="T138" s="25"/>
      <c r="U138" s="25"/>
      <c r="V138" s="25"/>
      <c r="W138" s="25"/>
      <c r="X138" s="25"/>
      <c r="Y138" s="25"/>
      <c r="Z138" s="25"/>
    </row>
    <row r="139" spans="1:26" ht="20.100000000000001" customHeight="1" x14ac:dyDescent="0.15">
      <c r="D139" s="13"/>
      <c r="E139" s="37"/>
      <c r="F139" s="37"/>
      <c r="G139" s="37"/>
      <c r="H139" s="37"/>
      <c r="I139" s="37"/>
      <c r="J139" s="37"/>
      <c r="K139" s="37"/>
      <c r="L139" s="37"/>
      <c r="M139" s="37"/>
      <c r="N139" s="37"/>
      <c r="O139" s="37"/>
      <c r="P139" s="37"/>
      <c r="Q139" s="37"/>
      <c r="R139" s="37"/>
      <c r="S139" s="37"/>
      <c r="T139" s="37"/>
      <c r="U139" s="37"/>
      <c r="V139" s="37"/>
      <c r="W139" s="37"/>
      <c r="X139" s="37"/>
      <c r="Y139" s="37"/>
      <c r="Z139" s="37"/>
    </row>
    <row r="140" spans="1:26" ht="20.100000000000001" customHeight="1" x14ac:dyDescent="0.15">
      <c r="B140" s="29"/>
      <c r="C140" s="19"/>
      <c r="D140" s="36"/>
      <c r="E140" s="36"/>
      <c r="F140" s="17" t="s">
        <v>330</v>
      </c>
      <c r="G140" s="17" t="s">
        <v>381</v>
      </c>
      <c r="H140" s="15" t="s">
        <v>381</v>
      </c>
      <c r="I140" s="15" t="s">
        <v>382</v>
      </c>
      <c r="J140" s="15" t="s">
        <v>382</v>
      </c>
      <c r="K140" s="15" t="s">
        <v>382</v>
      </c>
      <c r="L140" s="15" t="s">
        <v>382</v>
      </c>
      <c r="M140" s="15" t="s">
        <v>382</v>
      </c>
      <c r="N140" s="15" t="s">
        <v>382</v>
      </c>
      <c r="O140" s="15" t="s">
        <v>382</v>
      </c>
      <c r="P140" s="15" t="s">
        <v>331</v>
      </c>
      <c r="Q140" s="15" t="s">
        <v>331</v>
      </c>
      <c r="R140" s="15" t="s">
        <v>331</v>
      </c>
      <c r="S140" s="15" t="s">
        <v>331</v>
      </c>
      <c r="T140" s="15" t="s">
        <v>332</v>
      </c>
      <c r="U140" s="15" t="s">
        <v>332</v>
      </c>
      <c r="V140" s="15" t="s">
        <v>332</v>
      </c>
      <c r="W140" s="15" t="s">
        <v>332</v>
      </c>
      <c r="X140" s="15" t="s">
        <v>381</v>
      </c>
      <c r="Y140" s="15"/>
      <c r="Z140" s="15"/>
    </row>
    <row r="141" spans="1:26" ht="20.100000000000001" customHeight="1" x14ac:dyDescent="0.15">
      <c r="A141" s="30"/>
      <c r="B141" s="29"/>
      <c r="C141" s="4" t="s">
        <v>336</v>
      </c>
      <c r="D141" s="4" t="s">
        <v>337</v>
      </c>
      <c r="E141" s="4" t="s">
        <v>338</v>
      </c>
      <c r="F141" s="11" t="s">
        <v>383</v>
      </c>
      <c r="G141" s="11" t="s">
        <v>384</v>
      </c>
      <c r="H141" s="4" t="s">
        <v>385</v>
      </c>
      <c r="I141" s="4" t="s">
        <v>386</v>
      </c>
      <c r="J141" s="4" t="s">
        <v>387</v>
      </c>
      <c r="K141" s="4" t="s">
        <v>388</v>
      </c>
      <c r="L141" s="4" t="s">
        <v>389</v>
      </c>
      <c r="M141" s="4" t="s">
        <v>390</v>
      </c>
      <c r="N141" s="4" t="s">
        <v>391</v>
      </c>
      <c r="O141" s="4" t="s">
        <v>392</v>
      </c>
      <c r="P141" s="4" t="s">
        <v>340</v>
      </c>
      <c r="Q141" s="4" t="s">
        <v>340</v>
      </c>
      <c r="R141" s="4" t="s">
        <v>340</v>
      </c>
      <c r="S141" s="4" t="s">
        <v>340</v>
      </c>
      <c r="T141" s="4" t="s">
        <v>341</v>
      </c>
      <c r="U141" s="4" t="s">
        <v>341</v>
      </c>
      <c r="V141" s="4" t="s">
        <v>341</v>
      </c>
      <c r="W141" s="4" t="s">
        <v>341</v>
      </c>
      <c r="X141" s="4" t="s">
        <v>393</v>
      </c>
      <c r="Y141" s="4"/>
      <c r="Z141" s="4"/>
    </row>
    <row r="142" spans="1:26" ht="20.100000000000001" customHeight="1" x14ac:dyDescent="0.15">
      <c r="A142" s="30"/>
      <c r="B142" s="29"/>
      <c r="C142" s="20"/>
      <c r="D142" s="20"/>
      <c r="E142" s="20"/>
      <c r="F142" s="18" t="s">
        <v>394</v>
      </c>
      <c r="G142" s="18" t="s">
        <v>395</v>
      </c>
      <c r="H142" s="16" t="s">
        <v>396</v>
      </c>
      <c r="I142" s="16" t="s">
        <v>395</v>
      </c>
      <c r="J142" s="16" t="s">
        <v>395</v>
      </c>
      <c r="K142" s="16" t="s">
        <v>397</v>
      </c>
      <c r="L142" s="16" t="s">
        <v>398</v>
      </c>
      <c r="M142" s="16" t="s">
        <v>399</v>
      </c>
      <c r="N142" s="16" t="s">
        <v>400</v>
      </c>
      <c r="O142" s="16" t="s">
        <v>401</v>
      </c>
      <c r="P142" s="16" t="s">
        <v>402</v>
      </c>
      <c r="Q142" s="16" t="s">
        <v>403</v>
      </c>
      <c r="R142" s="16" t="s">
        <v>404</v>
      </c>
      <c r="S142" s="16" t="s">
        <v>372</v>
      </c>
      <c r="T142" s="16" t="s">
        <v>405</v>
      </c>
      <c r="U142" s="16" t="s">
        <v>406</v>
      </c>
      <c r="V142" s="16" t="s">
        <v>407</v>
      </c>
      <c r="W142" s="16" t="s">
        <v>408</v>
      </c>
      <c r="X142" s="16" t="s">
        <v>396</v>
      </c>
      <c r="Y142" s="16"/>
      <c r="Z142" s="16"/>
    </row>
    <row r="143" spans="1:26" ht="20.100000000000001" customHeight="1" x14ac:dyDescent="0.15">
      <c r="A143" s="30"/>
      <c r="C143" s="15"/>
      <c r="D143" s="27" t="s">
        <v>126</v>
      </c>
      <c r="E143" s="6"/>
      <c r="F143" s="34"/>
      <c r="G143" s="34"/>
      <c r="H143" s="34"/>
      <c r="I143" s="34"/>
      <c r="J143" s="34"/>
      <c r="K143" s="34"/>
      <c r="L143" s="34"/>
      <c r="M143" s="34"/>
      <c r="N143" s="34"/>
      <c r="O143" s="34"/>
      <c r="P143" s="34"/>
      <c r="Q143" s="34"/>
      <c r="R143" s="34"/>
      <c r="S143" s="34"/>
      <c r="T143" s="34"/>
      <c r="U143" s="34"/>
      <c r="V143" s="34"/>
      <c r="W143" s="34"/>
      <c r="X143" s="34"/>
      <c r="Y143" s="34"/>
      <c r="Z143" s="34"/>
    </row>
    <row r="144" spans="1:26" ht="20.100000000000001" customHeight="1" x14ac:dyDescent="0.15">
      <c r="A144" s="30"/>
      <c r="C144" s="5" t="s">
        <v>68</v>
      </c>
      <c r="D144" s="51" t="e">
        <f>#REF!</f>
        <v>#REF!</v>
      </c>
      <c r="E144" s="26" t="e">
        <f>IF(egTextCal(D144)&lt;&gt;0, egTextCal(D144),"")</f>
        <v>#VALUE!</v>
      </c>
      <c r="F144" s="25"/>
      <c r="G144" s="25"/>
      <c r="H144" s="25"/>
      <c r="I144" s="25"/>
      <c r="J144" s="25"/>
      <c r="K144" s="25"/>
      <c r="L144" s="25"/>
      <c r="M144" s="25"/>
      <c r="N144" s="25"/>
      <c r="O144" s="25"/>
      <c r="P144" s="25"/>
      <c r="Q144" s="25"/>
      <c r="R144" s="25"/>
      <c r="S144" s="25"/>
      <c r="T144" s="25"/>
      <c r="U144" s="25"/>
      <c r="V144" s="25"/>
      <c r="W144" s="25"/>
      <c r="X144" s="25"/>
      <c r="Y144" s="25"/>
      <c r="Z144" s="25"/>
    </row>
    <row r="145" spans="1:97" ht="20.100000000000001" customHeight="1" x14ac:dyDescent="0.15">
      <c r="A145" s="30"/>
      <c r="C145" s="15"/>
      <c r="D145" s="28" t="s">
        <v>127</v>
      </c>
      <c r="E145" s="7"/>
      <c r="F145" s="35"/>
      <c r="G145" s="35"/>
      <c r="H145" s="35"/>
      <c r="I145" s="35"/>
      <c r="J145" s="35"/>
      <c r="K145" s="35"/>
      <c r="L145" s="35"/>
      <c r="M145" s="35"/>
      <c r="N145" s="35"/>
      <c r="O145" s="35"/>
      <c r="P145" s="35"/>
      <c r="Q145" s="35"/>
      <c r="R145" s="35"/>
      <c r="S145" s="35"/>
      <c r="T145" s="35"/>
      <c r="U145" s="35"/>
      <c r="V145" s="35"/>
      <c r="W145" s="35"/>
      <c r="X145" s="35"/>
      <c r="Y145" s="35"/>
      <c r="Z145" s="35"/>
    </row>
    <row r="146" spans="1:97" ht="20.100000000000001" customHeight="1" x14ac:dyDescent="0.15">
      <c r="A146" s="30"/>
      <c r="C146" s="5" t="s">
        <v>74</v>
      </c>
      <c r="D146" s="52" t="e">
        <f>#REF!</f>
        <v>#REF!</v>
      </c>
      <c r="E146" s="26" t="e">
        <f>IF(egTextCal(D146)&lt;&gt;0, egTextCal(D146),"")</f>
        <v>#VALUE!</v>
      </c>
      <c r="F146" s="25"/>
      <c r="G146" s="25"/>
      <c r="H146" s="25"/>
      <c r="I146" s="25"/>
      <c r="J146" s="25"/>
      <c r="K146" s="25"/>
      <c r="L146" s="25"/>
      <c r="M146" s="25"/>
      <c r="N146" s="25"/>
      <c r="O146" s="25"/>
      <c r="P146" s="25"/>
      <c r="Q146" s="25"/>
      <c r="R146" s="25"/>
      <c r="S146" s="25"/>
      <c r="T146" s="25"/>
      <c r="U146" s="25"/>
      <c r="V146" s="25"/>
      <c r="W146" s="25"/>
      <c r="X146" s="25"/>
      <c r="Y146" s="25"/>
      <c r="Z146" s="25"/>
    </row>
    <row r="147" spans="1:97" ht="20.100000000000001" customHeight="1" x14ac:dyDescent="0.15">
      <c r="A147" s="30"/>
      <c r="C147" s="15"/>
      <c r="D147" s="28" t="s">
        <v>128</v>
      </c>
      <c r="E147" s="7"/>
      <c r="F147" s="35"/>
      <c r="G147" s="35"/>
      <c r="H147" s="35"/>
      <c r="I147" s="35"/>
      <c r="J147" s="35"/>
      <c r="K147" s="35"/>
      <c r="L147" s="35"/>
      <c r="M147" s="35"/>
      <c r="N147" s="35"/>
      <c r="O147" s="35"/>
      <c r="P147" s="35"/>
      <c r="Q147" s="35"/>
      <c r="R147" s="35"/>
      <c r="S147" s="35"/>
      <c r="T147" s="35"/>
      <c r="U147" s="35"/>
      <c r="V147" s="35"/>
      <c r="W147" s="35"/>
      <c r="X147" s="35"/>
      <c r="Y147" s="35"/>
      <c r="Z147" s="35"/>
    </row>
    <row r="148" spans="1:97" ht="20.100000000000001" customHeight="1" x14ac:dyDescent="0.15">
      <c r="A148" s="30"/>
      <c r="C148" s="5" t="s">
        <v>75</v>
      </c>
      <c r="D148" s="52" t="e">
        <f>#REF!</f>
        <v>#REF!</v>
      </c>
      <c r="E148" s="26" t="e">
        <f>IF(egTextCal(D148)&lt;&gt;0, egTextCal(D148),"")</f>
        <v>#VALUE!</v>
      </c>
      <c r="F148" s="25"/>
      <c r="G148" s="25"/>
      <c r="H148" s="25"/>
      <c r="I148" s="25"/>
      <c r="J148" s="25"/>
      <c r="K148" s="25"/>
      <c r="L148" s="25"/>
      <c r="M148" s="25"/>
      <c r="N148" s="25"/>
      <c r="O148" s="25"/>
      <c r="P148" s="25"/>
      <c r="Q148" s="25"/>
      <c r="R148" s="25"/>
      <c r="S148" s="25"/>
      <c r="T148" s="25"/>
      <c r="U148" s="25"/>
      <c r="V148" s="25"/>
      <c r="W148" s="25"/>
      <c r="X148" s="25"/>
      <c r="Y148" s="25"/>
      <c r="Z148" s="25"/>
    </row>
    <row r="149" spans="1:97" ht="20.100000000000001" customHeight="1" x14ac:dyDescent="0.15">
      <c r="A149" s="30"/>
      <c r="C149" s="15"/>
      <c r="D149" s="27" t="s">
        <v>129</v>
      </c>
      <c r="E149" s="6"/>
      <c r="F149" s="35"/>
      <c r="G149" s="35"/>
      <c r="H149" s="35"/>
      <c r="I149" s="35"/>
      <c r="J149" s="35"/>
      <c r="K149" s="35"/>
      <c r="L149" s="35"/>
      <c r="M149" s="35"/>
      <c r="N149" s="35"/>
      <c r="O149" s="35"/>
      <c r="P149" s="35"/>
      <c r="Q149" s="35"/>
      <c r="R149" s="35"/>
      <c r="S149" s="35"/>
      <c r="T149" s="35"/>
      <c r="U149" s="35"/>
      <c r="V149" s="35"/>
      <c r="W149" s="35"/>
      <c r="X149" s="35"/>
      <c r="Y149" s="35"/>
      <c r="Z149" s="35"/>
    </row>
    <row r="150" spans="1:97" ht="20.100000000000001" customHeight="1" x14ac:dyDescent="0.15">
      <c r="A150" s="30"/>
      <c r="C150" s="5" t="s">
        <v>88</v>
      </c>
      <c r="D150" s="51" t="e">
        <f>#REF!</f>
        <v>#REF!</v>
      </c>
      <c r="E150" s="26" t="e">
        <f>IF(egTextCal(D150)&lt;&gt;0, egTextCal(D150),"")</f>
        <v>#VALUE!</v>
      </c>
      <c r="F150" s="25"/>
      <c r="G150" s="25"/>
      <c r="H150" s="25"/>
      <c r="I150" s="25"/>
      <c r="J150" s="25"/>
      <c r="K150" s="25"/>
      <c r="L150" s="25"/>
      <c r="M150" s="25"/>
      <c r="N150" s="25"/>
      <c r="O150" s="25"/>
      <c r="P150" s="25"/>
      <c r="Q150" s="25"/>
      <c r="R150" s="25"/>
      <c r="S150" s="25"/>
      <c r="T150" s="25"/>
      <c r="U150" s="25"/>
      <c r="V150" s="25"/>
      <c r="W150" s="25"/>
      <c r="X150" s="25"/>
      <c r="Y150" s="25"/>
      <c r="Z150" s="25"/>
    </row>
    <row r="151" spans="1:97" ht="20.100000000000001" customHeight="1" x14ac:dyDescent="0.15">
      <c r="A151" s="30"/>
      <c r="C151" s="15"/>
      <c r="D151" s="27"/>
      <c r="E151" s="6"/>
      <c r="F151" s="35"/>
      <c r="G151" s="35"/>
      <c r="H151" s="35"/>
      <c r="I151" s="35"/>
      <c r="J151" s="35"/>
      <c r="K151" s="35"/>
      <c r="L151" s="35"/>
      <c r="M151" s="35"/>
      <c r="N151" s="35"/>
      <c r="O151" s="35"/>
      <c r="P151" s="35"/>
      <c r="Q151" s="35"/>
      <c r="R151" s="35"/>
      <c r="S151" s="35"/>
      <c r="T151" s="35"/>
      <c r="U151" s="35"/>
      <c r="V151" s="35"/>
      <c r="W151" s="35"/>
      <c r="X151" s="35"/>
      <c r="Y151" s="35"/>
      <c r="Z151" s="35"/>
    </row>
    <row r="152" spans="1:97" ht="20.100000000000001" customHeight="1" x14ac:dyDescent="0.15">
      <c r="A152" s="30"/>
      <c r="C152" s="5" t="s">
        <v>132</v>
      </c>
      <c r="D152" s="32"/>
      <c r="E152" s="26"/>
      <c r="F152" s="25"/>
      <c r="G152" s="25"/>
      <c r="H152" s="25"/>
      <c r="I152" s="25"/>
      <c r="J152" s="25"/>
      <c r="K152" s="25"/>
      <c r="L152" s="25"/>
      <c r="M152" s="25"/>
      <c r="N152" s="25"/>
      <c r="O152" s="25"/>
      <c r="P152" s="25"/>
      <c r="Q152" s="25"/>
      <c r="R152" s="25"/>
      <c r="S152" s="25"/>
      <c r="T152" s="25"/>
      <c r="U152" s="25"/>
      <c r="V152" s="25"/>
      <c r="W152" s="25"/>
      <c r="X152" s="25"/>
      <c r="Y152" s="25"/>
      <c r="Z152" s="25"/>
    </row>
    <row r="153" spans="1:97" ht="20.100000000000001" customHeight="1" x14ac:dyDescent="0.15">
      <c r="A153" s="30"/>
      <c r="C153" s="15"/>
      <c r="D153" s="27" t="s">
        <v>130</v>
      </c>
      <c r="E153" s="6"/>
      <c r="F153" s="35"/>
      <c r="G153" s="35"/>
      <c r="H153" s="35"/>
      <c r="I153" s="35"/>
      <c r="J153" s="35"/>
      <c r="K153" s="35"/>
      <c r="L153" s="35"/>
      <c r="M153" s="35"/>
      <c r="N153" s="35"/>
      <c r="O153" s="35"/>
      <c r="P153" s="35"/>
      <c r="Q153" s="35"/>
      <c r="R153" s="35"/>
      <c r="S153" s="35"/>
      <c r="T153" s="35"/>
      <c r="U153" s="35"/>
      <c r="V153" s="35"/>
      <c r="W153" s="35"/>
      <c r="X153" s="35"/>
      <c r="Y153" s="35"/>
      <c r="Z153" s="35"/>
    </row>
    <row r="154" spans="1:97" ht="20.100000000000001" customHeight="1" x14ac:dyDescent="0.15">
      <c r="A154" s="30"/>
      <c r="C154" s="5" t="s">
        <v>133</v>
      </c>
      <c r="D154" s="32"/>
      <c r="E154" s="26" t="str">
        <f>IF(egTextCal(D154)&lt;&gt;0, egTextCal(D154),"")</f>
        <v/>
      </c>
      <c r="F154" s="25"/>
      <c r="G154" s="25"/>
      <c r="H154" s="25"/>
      <c r="I154" s="25"/>
      <c r="J154" s="25"/>
      <c r="K154" s="25"/>
      <c r="L154" s="25"/>
      <c r="M154" s="25"/>
      <c r="N154" s="25"/>
      <c r="O154" s="25"/>
      <c r="P154" s="25"/>
      <c r="Q154" s="25"/>
      <c r="R154" s="25"/>
      <c r="S154" s="25"/>
      <c r="T154" s="25"/>
      <c r="U154" s="25"/>
      <c r="V154" s="25"/>
      <c r="W154" s="25"/>
      <c r="X154" s="25"/>
      <c r="Y154" s="25"/>
      <c r="Z154" s="25"/>
    </row>
    <row r="155" spans="1:97" ht="20.100000000000001" customHeight="1" x14ac:dyDescent="0.15">
      <c r="A155" s="30"/>
      <c r="C155" s="15"/>
      <c r="D155" s="27" t="s">
        <v>131</v>
      </c>
      <c r="E155" s="6"/>
      <c r="F155" s="35"/>
      <c r="G155" s="35">
        <v>1</v>
      </c>
      <c r="H155" s="35">
        <v>1</v>
      </c>
      <c r="I155" s="35"/>
      <c r="J155" s="35"/>
      <c r="K155" s="35">
        <v>0.66659999999999997</v>
      </c>
      <c r="L155" s="35">
        <v>6.6660000000000004</v>
      </c>
      <c r="M155" s="35">
        <v>0.66659999999999997</v>
      </c>
      <c r="N155" s="35">
        <v>1.3331999999999999</v>
      </c>
      <c r="O155" s="35">
        <v>1.3331999999999999</v>
      </c>
      <c r="P155" s="35"/>
      <c r="Q155" s="35"/>
      <c r="R155" s="35"/>
      <c r="S155" s="35">
        <v>1</v>
      </c>
      <c r="T155" s="35"/>
      <c r="U155" s="35"/>
      <c r="V155" s="35"/>
      <c r="W155" s="35"/>
      <c r="X155" s="35">
        <v>0.66659999999999997</v>
      </c>
      <c r="Y155" s="35"/>
      <c r="Z155" s="35"/>
    </row>
    <row r="156" spans="1:97" ht="20.100000000000001" customHeight="1" x14ac:dyDescent="0.15">
      <c r="A156" s="30"/>
      <c r="C156" s="5" t="s">
        <v>134</v>
      </c>
      <c r="D156" s="51" t="e">
        <f>#REF!</f>
        <v>#REF!</v>
      </c>
      <c r="E156" s="26" t="e">
        <f>IF(egTextCal(D156)&lt;&gt;0, egTextCal(D156),"")</f>
        <v>#VALUE!</v>
      </c>
      <c r="F156" s="25"/>
      <c r="G156" s="25" t="e">
        <f>IF(E156*G155&lt;&gt;0,E156*G155,  )</f>
        <v>#VALUE!</v>
      </c>
      <c r="H156" s="25" t="e">
        <f>IF(E156*H155&lt;&gt;0,E156*H155,  )</f>
        <v>#VALUE!</v>
      </c>
      <c r="I156" s="25"/>
      <c r="J156" s="25"/>
      <c r="K156" s="25" t="e">
        <f>IF(E156*K155&lt;&gt;0,E156*K155,  )</f>
        <v>#VALUE!</v>
      </c>
      <c r="L156" s="25" t="e">
        <f>IF(E156*L155&lt;&gt;0,E156*L155,  )</f>
        <v>#VALUE!</v>
      </c>
      <c r="M156" s="25" t="e">
        <f>IF(E156*M155&lt;&gt;0,E156*M155,  )</f>
        <v>#VALUE!</v>
      </c>
      <c r="N156" s="25" t="e">
        <f>IF(E156*N155&lt;&gt;0,E156*N155,  )</f>
        <v>#VALUE!</v>
      </c>
      <c r="O156" s="25" t="e">
        <f>IF(E156*O155&lt;&gt;0,E156*O155,  )</f>
        <v>#VALUE!</v>
      </c>
      <c r="P156" s="25"/>
      <c r="Q156" s="25"/>
      <c r="R156" s="25"/>
      <c r="S156" s="25" t="e">
        <f>IF(E156*S155&lt;&gt;0,E156*S155,  )</f>
        <v>#VALUE!</v>
      </c>
      <c r="T156" s="25"/>
      <c r="U156" s="25"/>
      <c r="V156" s="25"/>
      <c r="W156" s="25"/>
      <c r="X156" s="25" t="e">
        <f>IF(E156*X155&lt;&gt;0,E156*X155,  )</f>
        <v>#VALUE!</v>
      </c>
      <c r="Y156" s="25"/>
      <c r="Z156" s="25"/>
      <c r="CB156" s="1" t="e">
        <f>G156</f>
        <v>#VALUE!</v>
      </c>
      <c r="CC156" s="1" t="e">
        <f>H156</f>
        <v>#VALUE!</v>
      </c>
      <c r="CF156" s="1" t="e">
        <f>K156</f>
        <v>#VALUE!</v>
      </c>
      <c r="CG156" s="1" t="e">
        <f>L156</f>
        <v>#VALUE!</v>
      </c>
      <c r="CH156" s="1" t="e">
        <f>M156</f>
        <v>#VALUE!</v>
      </c>
      <c r="CI156" s="1" t="e">
        <f>N156</f>
        <v>#VALUE!</v>
      </c>
      <c r="CJ156" s="1" t="e">
        <f>O156</f>
        <v>#VALUE!</v>
      </c>
      <c r="CN156" s="1" t="e">
        <f>S156</f>
        <v>#VALUE!</v>
      </c>
      <c r="CS156" s="1" t="e">
        <f>X156</f>
        <v>#VALUE!</v>
      </c>
    </row>
    <row r="157" spans="1:97" ht="20.100000000000001" customHeight="1" x14ac:dyDescent="0.15">
      <c r="A157" s="30"/>
      <c r="C157" s="15"/>
      <c r="D157" s="27" t="s">
        <v>137</v>
      </c>
      <c r="E157" s="6"/>
      <c r="F157" s="35"/>
      <c r="G157" s="35"/>
      <c r="H157" s="35"/>
      <c r="I157" s="35">
        <v>1</v>
      </c>
      <c r="J157" s="35"/>
      <c r="K157" s="35"/>
      <c r="L157" s="35"/>
      <c r="M157" s="35">
        <v>6</v>
      </c>
      <c r="N157" s="35"/>
      <c r="O157" s="35"/>
      <c r="P157" s="35"/>
      <c r="Q157" s="35"/>
      <c r="R157" s="35"/>
      <c r="S157" s="35"/>
      <c r="T157" s="35"/>
      <c r="U157" s="35"/>
      <c r="V157" s="35"/>
      <c r="W157" s="35"/>
      <c r="X157" s="35"/>
      <c r="Y157" s="35"/>
      <c r="Z157" s="35"/>
    </row>
    <row r="158" spans="1:97" ht="20.100000000000001" customHeight="1" x14ac:dyDescent="0.15">
      <c r="A158" s="30"/>
      <c r="C158" s="5" t="s">
        <v>135</v>
      </c>
      <c r="D158" s="51" t="e">
        <f>#REF!</f>
        <v>#REF!</v>
      </c>
      <c r="E158" s="26" t="e">
        <f>IF(egTextCal(D158)&lt;&gt;0, egTextCal(D158),"")</f>
        <v>#VALUE!</v>
      </c>
      <c r="F158" s="25"/>
      <c r="G158" s="25"/>
      <c r="H158" s="25"/>
      <c r="I158" s="25" t="e">
        <f>IF(E158*I157&lt;&gt;0,E158*I157,  )</f>
        <v>#VALUE!</v>
      </c>
      <c r="J158" s="25"/>
      <c r="K158" s="25"/>
      <c r="L158" s="25"/>
      <c r="M158" s="25" t="e">
        <f>IF(E158*M157&lt;&gt;0,E158*M157,  )</f>
        <v>#VALUE!</v>
      </c>
      <c r="N158" s="25"/>
      <c r="O158" s="25"/>
      <c r="P158" s="25"/>
      <c r="Q158" s="25"/>
      <c r="R158" s="25"/>
      <c r="S158" s="25"/>
      <c r="T158" s="25"/>
      <c r="U158" s="25"/>
      <c r="V158" s="25"/>
      <c r="W158" s="25"/>
      <c r="X158" s="25"/>
      <c r="Y158" s="25"/>
      <c r="Z158" s="25"/>
      <c r="CD158" s="1" t="e">
        <f>I158</f>
        <v>#VALUE!</v>
      </c>
      <c r="CH158" s="1" t="e">
        <f>M158</f>
        <v>#VALUE!</v>
      </c>
    </row>
    <row r="159" spans="1:97" ht="20.100000000000001" customHeight="1" x14ac:dyDescent="0.15">
      <c r="A159" s="30"/>
      <c r="C159" s="15"/>
      <c r="D159" s="27" t="s">
        <v>138</v>
      </c>
      <c r="E159" s="6"/>
      <c r="F159" s="35"/>
      <c r="G159" s="35"/>
      <c r="H159" s="35"/>
      <c r="I159" s="35"/>
      <c r="J159" s="35">
        <v>1</v>
      </c>
      <c r="K159" s="35"/>
      <c r="L159" s="35"/>
      <c r="M159" s="35">
        <v>6</v>
      </c>
      <c r="N159" s="35"/>
      <c r="O159" s="35"/>
      <c r="P159" s="35"/>
      <c r="Q159" s="35"/>
      <c r="R159" s="35"/>
      <c r="S159" s="35"/>
      <c r="T159" s="35"/>
      <c r="U159" s="35"/>
      <c r="V159" s="35"/>
      <c r="W159" s="35"/>
      <c r="X159" s="35"/>
      <c r="Y159" s="35"/>
      <c r="Z159" s="35"/>
    </row>
    <row r="160" spans="1:97" ht="20.100000000000001" customHeight="1" x14ac:dyDescent="0.15">
      <c r="A160" s="30"/>
      <c r="C160" s="5" t="s">
        <v>136</v>
      </c>
      <c r="D160" s="51" t="e">
        <f>#REF!</f>
        <v>#REF!</v>
      </c>
      <c r="E160" s="26" t="e">
        <f>IF(egTextCal(D160)&lt;&gt;0, egTextCal(D160),"")</f>
        <v>#VALUE!</v>
      </c>
      <c r="F160" s="25"/>
      <c r="G160" s="25"/>
      <c r="H160" s="25"/>
      <c r="I160" s="25"/>
      <c r="J160" s="25" t="e">
        <f>IF(E160*J159&lt;&gt;0,E160*J159,  )</f>
        <v>#VALUE!</v>
      </c>
      <c r="K160" s="25"/>
      <c r="L160" s="25"/>
      <c r="M160" s="25" t="e">
        <f>IF(E160*M159&lt;&gt;0,E160*M159,  )</f>
        <v>#VALUE!</v>
      </c>
      <c r="N160" s="25"/>
      <c r="O160" s="25"/>
      <c r="P160" s="25"/>
      <c r="Q160" s="25"/>
      <c r="R160" s="25"/>
      <c r="S160" s="25"/>
      <c r="T160" s="25"/>
      <c r="U160" s="25"/>
      <c r="V160" s="25"/>
      <c r="W160" s="25"/>
      <c r="X160" s="25"/>
      <c r="Y160" s="25"/>
      <c r="Z160" s="25"/>
      <c r="CE160" s="1" t="e">
        <f>J160</f>
        <v>#VALUE!</v>
      </c>
      <c r="CH160" s="1" t="e">
        <f>M160</f>
        <v>#VALUE!</v>
      </c>
    </row>
    <row r="161" spans="1:26" ht="20.100000000000001" customHeight="1" x14ac:dyDescent="0.15">
      <c r="A161" s="30"/>
      <c r="C161" s="15"/>
      <c r="D161" s="27"/>
      <c r="E161" s="6"/>
      <c r="F161" s="35"/>
      <c r="G161" s="35"/>
      <c r="H161" s="35"/>
      <c r="I161" s="35"/>
      <c r="J161" s="35"/>
      <c r="K161" s="35"/>
      <c r="L161" s="35"/>
      <c r="M161" s="35"/>
      <c r="N161" s="35"/>
      <c r="O161" s="35"/>
      <c r="P161" s="35"/>
      <c r="Q161" s="35"/>
      <c r="R161" s="35"/>
      <c r="S161" s="35"/>
      <c r="T161" s="35"/>
      <c r="U161" s="35"/>
      <c r="V161" s="35"/>
      <c r="W161" s="35"/>
      <c r="X161" s="35"/>
      <c r="Y161" s="35"/>
      <c r="Z161" s="35"/>
    </row>
    <row r="162" spans="1:26" ht="20.100000000000001" customHeight="1" x14ac:dyDescent="0.15">
      <c r="A162" s="30"/>
      <c r="C162" s="5" t="s">
        <v>353</v>
      </c>
      <c r="D162" s="32"/>
      <c r="E162" s="26"/>
      <c r="F162" s="25"/>
      <c r="G162" s="25"/>
      <c r="H162" s="25"/>
      <c r="I162" s="25"/>
      <c r="J162" s="25"/>
      <c r="K162" s="25"/>
      <c r="L162" s="25"/>
      <c r="M162" s="25"/>
      <c r="N162" s="25"/>
      <c r="O162" s="25"/>
      <c r="P162" s="25"/>
      <c r="Q162" s="25"/>
      <c r="R162" s="25"/>
      <c r="S162" s="25"/>
      <c r="T162" s="25"/>
      <c r="U162" s="25"/>
      <c r="V162" s="25"/>
      <c r="W162" s="25"/>
      <c r="X162" s="25"/>
      <c r="Y162" s="25"/>
      <c r="Z162" s="25"/>
    </row>
    <row r="163" spans="1:26" ht="20.100000000000001" customHeight="1" x14ac:dyDescent="0.15">
      <c r="A163" s="30"/>
      <c r="C163" s="15"/>
      <c r="D163" s="27"/>
      <c r="E163" s="6"/>
      <c r="F163" s="35"/>
      <c r="G163" s="35"/>
      <c r="H163" s="35"/>
      <c r="I163" s="35"/>
      <c r="J163" s="35"/>
      <c r="K163" s="35"/>
      <c r="L163" s="35"/>
      <c r="M163" s="35"/>
      <c r="N163" s="35"/>
      <c r="O163" s="35"/>
      <c r="P163" s="35"/>
      <c r="Q163" s="35"/>
      <c r="R163" s="35"/>
      <c r="S163" s="35"/>
      <c r="T163" s="35"/>
      <c r="U163" s="35"/>
      <c r="V163" s="35"/>
      <c r="W163" s="35"/>
      <c r="X163" s="35"/>
      <c r="Y163" s="35"/>
      <c r="Z163" s="35"/>
    </row>
    <row r="164" spans="1:26" ht="20.100000000000001" customHeight="1" x14ac:dyDescent="0.15">
      <c r="A164" s="30"/>
      <c r="C164" s="5" t="s">
        <v>354</v>
      </c>
      <c r="D164" s="32"/>
      <c r="E164" s="26"/>
      <c r="F164" s="25"/>
      <c r="G164" s="25"/>
      <c r="H164" s="25"/>
      <c r="I164" s="25"/>
      <c r="J164" s="25"/>
      <c r="K164" s="25"/>
      <c r="L164" s="25"/>
      <c r="M164" s="25"/>
      <c r="N164" s="25"/>
      <c r="O164" s="25"/>
      <c r="P164" s="25"/>
      <c r="Q164" s="25"/>
      <c r="R164" s="25"/>
      <c r="S164" s="25"/>
      <c r="T164" s="25"/>
      <c r="U164" s="25"/>
      <c r="V164" s="25"/>
      <c r="W164" s="25"/>
      <c r="X164" s="25"/>
      <c r="Y164" s="25"/>
      <c r="Z164" s="25"/>
    </row>
    <row r="165" spans="1:26" ht="20.100000000000001" customHeight="1" x14ac:dyDescent="0.15">
      <c r="A165" s="30"/>
      <c r="C165" s="15"/>
      <c r="D165" s="27"/>
      <c r="E165" s="6"/>
      <c r="F165" s="35"/>
      <c r="G165" s="35"/>
      <c r="H165" s="35"/>
      <c r="I165" s="35"/>
      <c r="J165" s="35"/>
      <c r="K165" s="35"/>
      <c r="L165" s="35"/>
      <c r="M165" s="35"/>
      <c r="N165" s="35"/>
      <c r="O165" s="35"/>
      <c r="P165" s="35"/>
      <c r="Q165" s="35"/>
      <c r="R165" s="35"/>
      <c r="S165" s="35"/>
      <c r="T165" s="35"/>
      <c r="U165" s="35"/>
      <c r="V165" s="35"/>
      <c r="W165" s="35"/>
      <c r="X165" s="35"/>
      <c r="Y165" s="35"/>
      <c r="Z165" s="35"/>
    </row>
    <row r="166" spans="1:26" ht="20.100000000000001" customHeight="1" x14ac:dyDescent="0.15">
      <c r="A166" s="30"/>
      <c r="C166" s="5" t="s">
        <v>355</v>
      </c>
      <c r="D166" s="32"/>
      <c r="E166" s="26"/>
      <c r="F166" s="25"/>
      <c r="G166" s="25"/>
      <c r="H166" s="25"/>
      <c r="I166" s="25"/>
      <c r="J166" s="25"/>
      <c r="K166" s="25"/>
      <c r="L166" s="25"/>
      <c r="M166" s="25"/>
      <c r="N166" s="25"/>
      <c r="O166" s="25"/>
      <c r="P166" s="25"/>
      <c r="Q166" s="25"/>
      <c r="R166" s="25"/>
      <c r="S166" s="25"/>
      <c r="T166" s="25"/>
      <c r="U166" s="25"/>
      <c r="V166" s="25"/>
      <c r="W166" s="25"/>
      <c r="X166" s="25"/>
      <c r="Y166" s="25"/>
      <c r="Z166" s="25"/>
    </row>
    <row r="167" spans="1:26" ht="20.100000000000001" customHeight="1" x14ac:dyDescent="0.15">
      <c r="A167" s="30"/>
      <c r="C167" s="15"/>
      <c r="D167" s="27"/>
      <c r="E167" s="6"/>
      <c r="F167" s="35"/>
      <c r="G167" s="35"/>
      <c r="H167" s="35"/>
      <c r="I167" s="35"/>
      <c r="J167" s="35"/>
      <c r="K167" s="35"/>
      <c r="L167" s="35"/>
      <c r="M167" s="35"/>
      <c r="N167" s="35"/>
      <c r="O167" s="35"/>
      <c r="P167" s="35"/>
      <c r="Q167" s="35"/>
      <c r="R167" s="35"/>
      <c r="S167" s="35"/>
      <c r="T167" s="35"/>
      <c r="U167" s="35"/>
      <c r="V167" s="35"/>
      <c r="W167" s="35"/>
      <c r="X167" s="35"/>
      <c r="Y167" s="35"/>
      <c r="Z167" s="35"/>
    </row>
    <row r="168" spans="1:26" ht="20.100000000000001" customHeight="1" x14ac:dyDescent="0.15">
      <c r="A168" s="30"/>
      <c r="C168" s="5" t="s">
        <v>356</v>
      </c>
      <c r="D168" s="32"/>
      <c r="E168" s="26"/>
      <c r="F168" s="25"/>
      <c r="G168" s="25"/>
      <c r="H168" s="25"/>
      <c r="I168" s="25"/>
      <c r="J168" s="25"/>
      <c r="K168" s="25"/>
      <c r="L168" s="25"/>
      <c r="M168" s="25"/>
      <c r="N168" s="25"/>
      <c r="O168" s="25"/>
      <c r="P168" s="25"/>
      <c r="Q168" s="25"/>
      <c r="R168" s="25"/>
      <c r="S168" s="25"/>
      <c r="T168" s="25"/>
      <c r="U168" s="25"/>
      <c r="V168" s="25"/>
      <c r="W168" s="25"/>
      <c r="X168" s="25"/>
      <c r="Y168" s="25"/>
      <c r="Z168" s="25"/>
    </row>
    <row r="169" spans="1:26" ht="20.100000000000001" customHeight="1" x14ac:dyDescent="0.15">
      <c r="A169" s="30"/>
      <c r="C169" s="15"/>
      <c r="D169" s="27"/>
      <c r="E169" s="6"/>
      <c r="F169" s="35"/>
      <c r="G169" s="35"/>
      <c r="H169" s="35"/>
      <c r="I169" s="35"/>
      <c r="J169" s="35"/>
      <c r="K169" s="35"/>
      <c r="L169" s="35"/>
      <c r="M169" s="35"/>
      <c r="N169" s="35"/>
      <c r="O169" s="35"/>
      <c r="P169" s="35"/>
      <c r="Q169" s="35"/>
      <c r="R169" s="35"/>
      <c r="S169" s="35"/>
      <c r="T169" s="35"/>
      <c r="U169" s="35"/>
      <c r="V169" s="35"/>
      <c r="W169" s="35"/>
      <c r="X169" s="35"/>
      <c r="Y169" s="35"/>
      <c r="Z169" s="35"/>
    </row>
    <row r="170" spans="1:26" ht="20.100000000000001" customHeight="1" x14ac:dyDescent="0.15">
      <c r="A170" s="30"/>
      <c r="C170" s="5" t="s">
        <v>357</v>
      </c>
      <c r="D170" s="32"/>
      <c r="E170" s="26"/>
      <c r="F170" s="25"/>
      <c r="G170" s="25"/>
      <c r="H170" s="25"/>
      <c r="I170" s="25"/>
      <c r="J170" s="25"/>
      <c r="K170" s="25"/>
      <c r="L170" s="25"/>
      <c r="M170" s="25"/>
      <c r="N170" s="25"/>
      <c r="O170" s="25"/>
      <c r="P170" s="25"/>
      <c r="Q170" s="25"/>
      <c r="R170" s="25"/>
      <c r="S170" s="25"/>
      <c r="T170" s="25"/>
      <c r="U170" s="25"/>
      <c r="V170" s="25"/>
      <c r="W170" s="25"/>
      <c r="X170" s="25"/>
      <c r="Y170" s="25"/>
      <c r="Z170" s="25"/>
    </row>
    <row r="171" spans="1:26" ht="20.100000000000001" customHeight="1" x14ac:dyDescent="0.15">
      <c r="A171" s="30"/>
      <c r="C171" s="15"/>
      <c r="D171" s="27"/>
      <c r="E171" s="6"/>
      <c r="F171" s="35"/>
      <c r="G171" s="35"/>
      <c r="H171" s="35"/>
      <c r="I171" s="35"/>
      <c r="J171" s="35"/>
      <c r="K171" s="35"/>
      <c r="L171" s="35"/>
      <c r="M171" s="35"/>
      <c r="N171" s="35"/>
      <c r="O171" s="35"/>
      <c r="P171" s="35"/>
      <c r="Q171" s="35"/>
      <c r="R171" s="35"/>
      <c r="S171" s="35"/>
      <c r="T171" s="35"/>
      <c r="U171" s="35"/>
      <c r="V171" s="35"/>
      <c r="W171" s="35"/>
      <c r="X171" s="35"/>
      <c r="Y171" s="35"/>
      <c r="Z171" s="35"/>
    </row>
    <row r="172" spans="1:26" ht="20.100000000000001" customHeight="1" x14ac:dyDescent="0.15">
      <c r="A172" s="30"/>
      <c r="C172" s="5" t="s">
        <v>358</v>
      </c>
      <c r="D172" s="32"/>
      <c r="E172" s="26"/>
      <c r="F172" s="25"/>
      <c r="G172" s="25"/>
      <c r="H172" s="25"/>
      <c r="I172" s="25"/>
      <c r="J172" s="25"/>
      <c r="K172" s="25"/>
      <c r="L172" s="25"/>
      <c r="M172" s="25"/>
      <c r="N172" s="25"/>
      <c r="O172" s="25"/>
      <c r="P172" s="25"/>
      <c r="Q172" s="25"/>
      <c r="R172" s="25"/>
      <c r="S172" s="25"/>
      <c r="T172" s="25"/>
      <c r="U172" s="25"/>
      <c r="V172" s="25"/>
      <c r="W172" s="25"/>
      <c r="X172" s="25"/>
      <c r="Y172" s="25"/>
      <c r="Z172" s="25"/>
    </row>
    <row r="173" spans="1:26" ht="20.100000000000001" customHeight="1" x14ac:dyDescent="0.15">
      <c r="A173" s="30"/>
      <c r="C173" s="15"/>
      <c r="D173" s="27"/>
      <c r="E173" s="6"/>
      <c r="F173" s="35"/>
      <c r="G173" s="35"/>
      <c r="H173" s="35"/>
      <c r="I173" s="35"/>
      <c r="J173" s="35"/>
      <c r="K173" s="35"/>
      <c r="L173" s="35"/>
      <c r="M173" s="35"/>
      <c r="N173" s="35"/>
      <c r="O173" s="35"/>
      <c r="P173" s="35"/>
      <c r="Q173" s="35"/>
      <c r="R173" s="35"/>
      <c r="S173" s="35"/>
      <c r="T173" s="35"/>
      <c r="U173" s="35"/>
      <c r="V173" s="35"/>
      <c r="W173" s="35"/>
      <c r="X173" s="35"/>
      <c r="Y173" s="35"/>
      <c r="Z173" s="35"/>
    </row>
    <row r="174" spans="1:26" ht="20.100000000000001" customHeight="1" x14ac:dyDescent="0.15">
      <c r="A174" s="30"/>
      <c r="C174" s="5" t="s">
        <v>359</v>
      </c>
      <c r="D174" s="32"/>
      <c r="E174" s="26"/>
      <c r="F174" s="25"/>
      <c r="G174" s="25"/>
      <c r="H174" s="25"/>
      <c r="I174" s="25"/>
      <c r="J174" s="25"/>
      <c r="K174" s="25"/>
      <c r="L174" s="25"/>
      <c r="M174" s="25"/>
      <c r="N174" s="25"/>
      <c r="O174" s="25"/>
      <c r="P174" s="25"/>
      <c r="Q174" s="25"/>
      <c r="R174" s="25"/>
      <c r="S174" s="25"/>
      <c r="T174" s="25"/>
      <c r="U174" s="25"/>
      <c r="V174" s="25"/>
      <c r="W174" s="25"/>
      <c r="X174" s="25"/>
      <c r="Y174" s="25"/>
      <c r="Z174" s="25"/>
    </row>
    <row r="175" spans="1:26" ht="20.100000000000001" customHeight="1" x14ac:dyDescent="0.15">
      <c r="A175" s="30"/>
      <c r="C175" s="15"/>
      <c r="D175" s="27"/>
      <c r="E175" s="6"/>
      <c r="F175" s="35"/>
      <c r="G175" s="35"/>
      <c r="H175" s="35"/>
      <c r="I175" s="35"/>
      <c r="J175" s="35"/>
      <c r="K175" s="35"/>
      <c r="L175" s="35"/>
      <c r="M175" s="35"/>
      <c r="N175" s="35"/>
      <c r="O175" s="35"/>
      <c r="P175" s="35"/>
      <c r="Q175" s="35"/>
      <c r="R175" s="35"/>
      <c r="S175" s="35"/>
      <c r="T175" s="35"/>
      <c r="U175" s="35"/>
      <c r="V175" s="35"/>
      <c r="W175" s="35"/>
      <c r="X175" s="35"/>
      <c r="Y175" s="35"/>
      <c r="Z175" s="35"/>
    </row>
    <row r="176" spans="1:26" ht="20.100000000000001" customHeight="1" x14ac:dyDescent="0.15">
      <c r="A176" s="30"/>
      <c r="C176" s="5" t="s">
        <v>360</v>
      </c>
      <c r="D176" s="32"/>
      <c r="E176" s="26"/>
      <c r="F176" s="25"/>
      <c r="G176" s="25"/>
      <c r="H176" s="25"/>
      <c r="I176" s="25"/>
      <c r="J176" s="25"/>
      <c r="K176" s="25"/>
      <c r="L176" s="25"/>
      <c r="M176" s="25"/>
      <c r="N176" s="25"/>
      <c r="O176" s="25"/>
      <c r="P176" s="25"/>
      <c r="Q176" s="25"/>
      <c r="R176" s="25"/>
      <c r="S176" s="25"/>
      <c r="T176" s="25"/>
      <c r="U176" s="25"/>
      <c r="V176" s="25"/>
      <c r="W176" s="25"/>
      <c r="X176" s="25"/>
      <c r="Y176" s="25"/>
      <c r="Z176" s="25"/>
    </row>
    <row r="177" spans="1:89" ht="20.100000000000001" customHeight="1" x14ac:dyDescent="0.15">
      <c r="A177" s="30"/>
      <c r="C177" s="15"/>
      <c r="D177" s="27"/>
      <c r="E177" s="6"/>
      <c r="F177" s="35"/>
      <c r="G177" s="35"/>
      <c r="H177" s="35"/>
      <c r="I177" s="35"/>
      <c r="J177" s="35"/>
      <c r="K177" s="35"/>
      <c r="L177" s="35"/>
      <c r="M177" s="35"/>
      <c r="N177" s="35"/>
      <c r="O177" s="35"/>
      <c r="P177" s="35"/>
      <c r="Q177" s="35"/>
      <c r="R177" s="35"/>
      <c r="S177" s="35"/>
      <c r="T177" s="35"/>
      <c r="U177" s="35"/>
      <c r="V177" s="35"/>
      <c r="W177" s="35"/>
      <c r="X177" s="35"/>
      <c r="Y177" s="35"/>
      <c r="Z177" s="35"/>
    </row>
    <row r="178" spans="1:89" ht="20.100000000000001" customHeight="1" x14ac:dyDescent="0.15">
      <c r="A178" s="30"/>
      <c r="C178" s="5" t="s">
        <v>361</v>
      </c>
      <c r="D178" s="32"/>
      <c r="E178" s="26"/>
      <c r="F178" s="25"/>
      <c r="G178" s="25"/>
      <c r="H178" s="25"/>
      <c r="I178" s="25"/>
      <c r="J178" s="25"/>
      <c r="K178" s="25"/>
      <c r="L178" s="25"/>
      <c r="M178" s="25"/>
      <c r="N178" s="25"/>
      <c r="O178" s="25"/>
      <c r="P178" s="25"/>
      <c r="Q178" s="25"/>
      <c r="R178" s="25"/>
      <c r="S178" s="25"/>
      <c r="T178" s="25"/>
      <c r="U178" s="25"/>
      <c r="V178" s="25"/>
      <c r="W178" s="25"/>
      <c r="X178" s="25"/>
      <c r="Y178" s="25"/>
      <c r="Z178" s="25"/>
    </row>
    <row r="179" spans="1:89" ht="20.100000000000001" customHeight="1" x14ac:dyDescent="0.15">
      <c r="A179" s="30"/>
      <c r="C179" s="15"/>
      <c r="D179" s="27"/>
      <c r="E179" s="6"/>
      <c r="F179" s="35"/>
      <c r="G179" s="35"/>
      <c r="H179" s="35"/>
      <c r="I179" s="35"/>
      <c r="J179" s="35"/>
      <c r="K179" s="35"/>
      <c r="L179" s="35"/>
      <c r="M179" s="35"/>
      <c r="N179" s="35"/>
      <c r="O179" s="35"/>
      <c r="P179" s="35"/>
      <c r="Q179" s="35"/>
      <c r="R179" s="35"/>
      <c r="S179" s="35"/>
      <c r="T179" s="35"/>
      <c r="U179" s="35"/>
      <c r="V179" s="35"/>
      <c r="W179" s="35"/>
      <c r="X179" s="35"/>
      <c r="Y179" s="35"/>
      <c r="Z179" s="35"/>
    </row>
    <row r="180" spans="1:89" ht="20.100000000000001" customHeight="1" x14ac:dyDescent="0.15">
      <c r="A180" s="30"/>
      <c r="C180" s="5" t="s">
        <v>362</v>
      </c>
      <c r="D180" s="32"/>
      <c r="E180" s="26"/>
      <c r="F180" s="25"/>
      <c r="G180" s="25"/>
      <c r="H180" s="25"/>
      <c r="I180" s="25"/>
      <c r="J180" s="25"/>
      <c r="K180" s="25"/>
      <c r="L180" s="25"/>
      <c r="M180" s="25"/>
      <c r="N180" s="25"/>
      <c r="O180" s="25"/>
      <c r="P180" s="25"/>
      <c r="Q180" s="25"/>
      <c r="R180" s="25"/>
      <c r="S180" s="25"/>
      <c r="T180" s="25"/>
      <c r="U180" s="25"/>
      <c r="V180" s="25"/>
      <c r="W180" s="25"/>
      <c r="X180" s="25"/>
      <c r="Y180" s="25"/>
      <c r="Z180" s="25"/>
    </row>
    <row r="181" spans="1:89" ht="20.100000000000001" customHeight="1" x14ac:dyDescent="0.15">
      <c r="A181" s="30"/>
      <c r="C181" s="15"/>
      <c r="D181" s="27"/>
      <c r="E181" s="6"/>
      <c r="F181" s="35"/>
      <c r="G181" s="35"/>
      <c r="H181" s="35"/>
      <c r="I181" s="35"/>
      <c r="J181" s="35"/>
      <c r="K181" s="35"/>
      <c r="L181" s="35"/>
      <c r="M181" s="35"/>
      <c r="N181" s="35"/>
      <c r="O181" s="35"/>
      <c r="P181" s="35"/>
      <c r="Q181" s="35"/>
      <c r="R181" s="35"/>
      <c r="S181" s="35"/>
      <c r="T181" s="35"/>
      <c r="U181" s="35"/>
      <c r="V181" s="35"/>
      <c r="W181" s="35"/>
      <c r="X181" s="35"/>
      <c r="Y181" s="35"/>
      <c r="Z181" s="35"/>
    </row>
    <row r="182" spans="1:89" ht="20.100000000000001" customHeight="1" x14ac:dyDescent="0.15">
      <c r="A182" s="30"/>
      <c r="C182" s="5" t="s">
        <v>363</v>
      </c>
      <c r="D182" s="32"/>
      <c r="E182" s="26"/>
      <c r="F182" s="25"/>
      <c r="G182" s="25"/>
      <c r="H182" s="25"/>
      <c r="I182" s="25"/>
      <c r="J182" s="25"/>
      <c r="K182" s="25"/>
      <c r="L182" s="25"/>
      <c r="M182" s="25"/>
      <c r="N182" s="25"/>
      <c r="O182" s="25"/>
      <c r="P182" s="25"/>
      <c r="Q182" s="25"/>
      <c r="R182" s="25"/>
      <c r="S182" s="25"/>
      <c r="T182" s="25"/>
      <c r="U182" s="25"/>
      <c r="V182" s="25"/>
      <c r="W182" s="25"/>
      <c r="X182" s="25"/>
      <c r="Y182" s="25"/>
      <c r="Z182" s="25"/>
    </row>
    <row r="183" spans="1:89" ht="20.100000000000001" customHeight="1" x14ac:dyDescent="0.15">
      <c r="A183" s="30"/>
      <c r="B183" s="24" t="s">
        <v>364</v>
      </c>
      <c r="C183" s="15"/>
      <c r="D183" s="27" t="s">
        <v>365</v>
      </c>
      <c r="E183" s="6" t="s">
        <v>65</v>
      </c>
      <c r="F183" s="35" t="e">
        <f t="shared" ref="F183:X183" si="2">SUM(CA98:CA182)</f>
        <v>#VALUE!</v>
      </c>
      <c r="G183" s="35" t="e">
        <f t="shared" si="2"/>
        <v>#VALUE!</v>
      </c>
      <c r="H183" s="35" t="e">
        <f t="shared" si="2"/>
        <v>#VALUE!</v>
      </c>
      <c r="I183" s="35" t="e">
        <f t="shared" si="2"/>
        <v>#VALUE!</v>
      </c>
      <c r="J183" s="35" t="e">
        <f t="shared" si="2"/>
        <v>#VALUE!</v>
      </c>
      <c r="K183" s="35" t="e">
        <f t="shared" si="2"/>
        <v>#VALUE!</v>
      </c>
      <c r="L183" s="35" t="e">
        <f t="shared" si="2"/>
        <v>#VALUE!</v>
      </c>
      <c r="M183" s="35" t="e">
        <f t="shared" si="2"/>
        <v>#VALUE!</v>
      </c>
      <c r="N183" s="35" t="e">
        <f t="shared" si="2"/>
        <v>#VALUE!</v>
      </c>
      <c r="O183" s="35" t="e">
        <f t="shared" si="2"/>
        <v>#VALUE!</v>
      </c>
      <c r="P183" s="35" t="e">
        <f t="shared" si="2"/>
        <v>#VALUE!</v>
      </c>
      <c r="Q183" s="35" t="e">
        <f t="shared" si="2"/>
        <v>#VALUE!</v>
      </c>
      <c r="R183" s="35" t="e">
        <f t="shared" si="2"/>
        <v>#VALUE!</v>
      </c>
      <c r="S183" s="35" t="e">
        <f t="shared" si="2"/>
        <v>#VALUE!</v>
      </c>
      <c r="T183" s="35" t="e">
        <f t="shared" si="2"/>
        <v>#VALUE!</v>
      </c>
      <c r="U183" s="35" t="e">
        <f t="shared" si="2"/>
        <v>#VALUE!</v>
      </c>
      <c r="V183" s="35" t="e">
        <f t="shared" si="2"/>
        <v>#VALUE!</v>
      </c>
      <c r="W183" s="35" t="e">
        <f t="shared" si="2"/>
        <v>#VALUE!</v>
      </c>
      <c r="X183" s="35" t="e">
        <f t="shared" si="2"/>
        <v>#VALUE!</v>
      </c>
      <c r="Y183" s="35"/>
      <c r="Z183" s="35"/>
    </row>
    <row r="184" spans="1:89" ht="20.100000000000001" customHeight="1" x14ac:dyDescent="0.15">
      <c r="A184" s="30"/>
      <c r="C184" s="5" t="s">
        <v>366</v>
      </c>
      <c r="D184" s="32" t="s">
        <v>367</v>
      </c>
      <c r="E184" s="26">
        <v>1</v>
      </c>
      <c r="F184" s="25" t="e">
        <f>E184*F183</f>
        <v>#VALUE!</v>
      </c>
      <c r="G184" s="25" t="e">
        <f>E184*G183</f>
        <v>#VALUE!</v>
      </c>
      <c r="H184" s="25" t="e">
        <f>E184*H183</f>
        <v>#VALUE!</v>
      </c>
      <c r="I184" s="25" t="e">
        <f>E184*I183</f>
        <v>#VALUE!</v>
      </c>
      <c r="J184" s="25" t="e">
        <f>E184*J183</f>
        <v>#VALUE!</v>
      </c>
      <c r="K184" s="25" t="e">
        <f>E184*K183</f>
        <v>#VALUE!</v>
      </c>
      <c r="L184" s="25" t="e">
        <f>E184*L183</f>
        <v>#VALUE!</v>
      </c>
      <c r="M184" s="25" t="e">
        <f>E184*M183</f>
        <v>#VALUE!</v>
      </c>
      <c r="N184" s="25" t="e">
        <f>E184*N183</f>
        <v>#VALUE!</v>
      </c>
      <c r="O184" s="25" t="e">
        <f>E184*O183</f>
        <v>#VALUE!</v>
      </c>
      <c r="P184" s="25" t="e">
        <f>E184*P183</f>
        <v>#VALUE!</v>
      </c>
      <c r="Q184" s="25" t="e">
        <f>E184*Q183</f>
        <v>#VALUE!</v>
      </c>
      <c r="R184" s="25" t="e">
        <f>E184*R183</f>
        <v>#VALUE!</v>
      </c>
      <c r="S184" s="25" t="e">
        <f>E184*S183</f>
        <v>#VALUE!</v>
      </c>
      <c r="T184" s="25" t="e">
        <f>E184*T183</f>
        <v>#VALUE!</v>
      </c>
      <c r="U184" s="25" t="e">
        <f>E184*U183</f>
        <v>#VALUE!</v>
      </c>
      <c r="V184" s="25" t="e">
        <f>E184*V183</f>
        <v>#VALUE!</v>
      </c>
      <c r="W184" s="25" t="e">
        <f>E184*W183</f>
        <v>#VALUE!</v>
      </c>
      <c r="X184" s="25" t="e">
        <f>E184*X183</f>
        <v>#VALUE!</v>
      </c>
      <c r="Y184" s="25"/>
      <c r="Z184" s="25"/>
    </row>
    <row r="185" spans="1:89" ht="20.100000000000001" customHeight="1" x14ac:dyDescent="0.15">
      <c r="B185" s="24" t="s">
        <v>67</v>
      </c>
      <c r="C185" s="251" t="s">
        <v>139</v>
      </c>
      <c r="D185" s="252"/>
      <c r="E185" s="252"/>
      <c r="F185" s="252"/>
      <c r="G185" s="252"/>
      <c r="H185" s="252"/>
      <c r="I185" s="252"/>
      <c r="J185" s="252"/>
      <c r="K185" s="252"/>
      <c r="L185" s="252"/>
      <c r="M185" s="252"/>
      <c r="N185" s="252"/>
      <c r="O185" s="252"/>
      <c r="P185" s="252"/>
      <c r="Q185" s="252"/>
      <c r="R185" s="252"/>
      <c r="S185" s="252"/>
      <c r="T185" s="252"/>
      <c r="U185" s="252"/>
      <c r="V185" s="252"/>
      <c r="W185" s="252"/>
      <c r="X185" s="252"/>
      <c r="Y185" s="252"/>
      <c r="Z185" s="252"/>
    </row>
    <row r="186" spans="1:89" ht="20.100000000000001" customHeight="1" x14ac:dyDescent="0.15">
      <c r="B186" s="29"/>
      <c r="C186" s="19"/>
      <c r="D186" s="36"/>
      <c r="E186" s="36"/>
      <c r="F186" s="17" t="s">
        <v>330</v>
      </c>
      <c r="G186" s="17" t="s">
        <v>409</v>
      </c>
      <c r="H186" s="15" t="s">
        <v>410</v>
      </c>
      <c r="I186" s="15" t="s">
        <v>410</v>
      </c>
      <c r="J186" s="15" t="s">
        <v>411</v>
      </c>
      <c r="K186" s="15" t="s">
        <v>412</v>
      </c>
      <c r="L186" s="15" t="s">
        <v>146</v>
      </c>
      <c r="M186" s="15" t="s">
        <v>413</v>
      </c>
      <c r="N186" s="15" t="s">
        <v>414</v>
      </c>
      <c r="O186" s="15" t="s">
        <v>414</v>
      </c>
      <c r="P186" s="15" t="s">
        <v>415</v>
      </c>
      <c r="Q186" s="15"/>
      <c r="R186" s="15"/>
      <c r="S186" s="15"/>
      <c r="T186" s="15"/>
      <c r="U186" s="15"/>
      <c r="V186" s="15"/>
      <c r="W186" s="15"/>
      <c r="X186" s="15"/>
      <c r="Y186" s="15"/>
      <c r="Z186" s="15"/>
      <c r="CA186" s="1" t="s">
        <v>330</v>
      </c>
      <c r="CB186" s="1" t="s">
        <v>409</v>
      </c>
      <c r="CC186" s="1" t="s">
        <v>410</v>
      </c>
      <c r="CD186" s="1" t="s">
        <v>410</v>
      </c>
      <c r="CE186" s="1" t="s">
        <v>411</v>
      </c>
      <c r="CF186" s="1" t="s">
        <v>412</v>
      </c>
      <c r="CG186" s="1" t="s">
        <v>146</v>
      </c>
      <c r="CH186" s="1" t="s">
        <v>413</v>
      </c>
      <c r="CI186" s="1" t="s">
        <v>414</v>
      </c>
      <c r="CJ186" s="1" t="s">
        <v>414</v>
      </c>
      <c r="CK186" s="1" t="s">
        <v>415</v>
      </c>
    </row>
    <row r="187" spans="1:89" ht="20.100000000000001" customHeight="1" x14ac:dyDescent="0.15">
      <c r="A187" s="30"/>
      <c r="B187" s="29"/>
      <c r="C187" s="4" t="s">
        <v>336</v>
      </c>
      <c r="D187" s="4" t="s">
        <v>337</v>
      </c>
      <c r="E187" s="4" t="s">
        <v>338</v>
      </c>
      <c r="F187" s="11" t="s">
        <v>416</v>
      </c>
      <c r="G187" s="11" t="s">
        <v>417</v>
      </c>
      <c r="H187" s="4" t="s">
        <v>418</v>
      </c>
      <c r="I187" s="4" t="s">
        <v>419</v>
      </c>
      <c r="J187" s="4" t="s">
        <v>420</v>
      </c>
      <c r="K187" s="4" t="s">
        <v>421</v>
      </c>
      <c r="L187" s="4" t="s">
        <v>422</v>
      </c>
      <c r="M187" s="4" t="s">
        <v>423</v>
      </c>
      <c r="N187" s="4" t="s">
        <v>424</v>
      </c>
      <c r="O187" s="4" t="s">
        <v>424</v>
      </c>
      <c r="P187" s="4" t="s">
        <v>425</v>
      </c>
      <c r="Q187" s="4"/>
      <c r="R187" s="4"/>
      <c r="S187" s="4"/>
      <c r="T187" s="4"/>
      <c r="U187" s="4"/>
      <c r="V187" s="4"/>
      <c r="W187" s="4"/>
      <c r="X187" s="4"/>
      <c r="Y187" s="4"/>
      <c r="Z187" s="4"/>
      <c r="CA187" s="1" t="s">
        <v>416</v>
      </c>
      <c r="CB187" s="1" t="s">
        <v>417</v>
      </c>
      <c r="CC187" s="1" t="s">
        <v>418</v>
      </c>
      <c r="CD187" s="1" t="s">
        <v>419</v>
      </c>
      <c r="CE187" s="1" t="s">
        <v>420</v>
      </c>
      <c r="CF187" s="1" t="s">
        <v>421</v>
      </c>
      <c r="CG187" s="1" t="s">
        <v>422</v>
      </c>
      <c r="CH187" s="1" t="s">
        <v>423</v>
      </c>
      <c r="CI187" s="1" t="s">
        <v>424</v>
      </c>
      <c r="CJ187" s="1" t="s">
        <v>424</v>
      </c>
      <c r="CK187" s="1" t="s">
        <v>425</v>
      </c>
    </row>
    <row r="188" spans="1:89" ht="20.100000000000001" customHeight="1" x14ac:dyDescent="0.15">
      <c r="A188" s="30"/>
      <c r="B188" s="29"/>
      <c r="C188" s="20"/>
      <c r="D188" s="20"/>
      <c r="E188" s="20"/>
      <c r="F188" s="18" t="s">
        <v>426</v>
      </c>
      <c r="G188" s="18" t="s">
        <v>427</v>
      </c>
      <c r="H188" s="16" t="s">
        <v>428</v>
      </c>
      <c r="I188" s="16" t="s">
        <v>429</v>
      </c>
      <c r="J188" s="16" t="s">
        <v>430</v>
      </c>
      <c r="K188" s="16" t="s">
        <v>431</v>
      </c>
      <c r="L188" s="16" t="s">
        <v>432</v>
      </c>
      <c r="M188" s="16" t="s">
        <v>432</v>
      </c>
      <c r="N188" s="16" t="s">
        <v>433</v>
      </c>
      <c r="O188" s="16" t="s">
        <v>434</v>
      </c>
      <c r="P188" s="16" t="s">
        <v>435</v>
      </c>
      <c r="Q188" s="16"/>
      <c r="R188" s="16"/>
      <c r="S188" s="16"/>
      <c r="T188" s="16"/>
      <c r="U188" s="16"/>
      <c r="V188" s="16"/>
      <c r="W188" s="16"/>
      <c r="X188" s="16"/>
      <c r="Y188" s="16"/>
      <c r="Z188" s="16"/>
      <c r="CA188" s="1" t="s">
        <v>426</v>
      </c>
      <c r="CB188" s="1" t="s">
        <v>427</v>
      </c>
      <c r="CC188" s="1" t="s">
        <v>428</v>
      </c>
      <c r="CD188" s="1" t="s">
        <v>429</v>
      </c>
      <c r="CE188" s="1" t="s">
        <v>430</v>
      </c>
      <c r="CF188" s="1" t="s">
        <v>431</v>
      </c>
      <c r="CG188" s="1" t="s">
        <v>432</v>
      </c>
      <c r="CH188" s="1" t="s">
        <v>432</v>
      </c>
      <c r="CI188" s="1" t="s">
        <v>433</v>
      </c>
      <c r="CJ188" s="1" t="s">
        <v>434</v>
      </c>
      <c r="CK188" s="1" t="s">
        <v>435</v>
      </c>
    </row>
    <row r="189" spans="1:89" ht="20.100000000000001" customHeight="1" x14ac:dyDescent="0.15">
      <c r="A189" s="30"/>
      <c r="C189" s="15"/>
      <c r="D189" s="27" t="s">
        <v>140</v>
      </c>
      <c r="E189" s="6"/>
      <c r="F189" s="34"/>
      <c r="G189" s="34"/>
      <c r="H189" s="34"/>
      <c r="I189" s="34"/>
      <c r="J189" s="34"/>
      <c r="K189" s="34"/>
      <c r="L189" s="34"/>
      <c r="M189" s="34"/>
      <c r="N189" s="34"/>
      <c r="O189" s="34"/>
      <c r="P189" s="34"/>
      <c r="Q189" s="34"/>
      <c r="R189" s="34"/>
      <c r="S189" s="34"/>
      <c r="T189" s="34"/>
      <c r="U189" s="34"/>
      <c r="V189" s="34"/>
      <c r="W189" s="34"/>
      <c r="X189" s="34"/>
      <c r="Y189" s="34"/>
      <c r="Z189" s="34"/>
    </row>
    <row r="190" spans="1:89" ht="20.100000000000001" customHeight="1" x14ac:dyDescent="0.15">
      <c r="A190" s="30"/>
      <c r="C190" s="5" t="s">
        <v>68</v>
      </c>
      <c r="D190" s="32"/>
      <c r="E190" s="26" t="str">
        <f>IF(egTextCal(D190)&lt;&gt;0, egTextCal(D190),"")</f>
        <v/>
      </c>
      <c r="F190" s="25"/>
      <c r="G190" s="25"/>
      <c r="H190" s="25"/>
      <c r="I190" s="25"/>
      <c r="J190" s="25"/>
      <c r="K190" s="25"/>
      <c r="L190" s="25"/>
      <c r="M190" s="25"/>
      <c r="N190" s="25"/>
      <c r="O190" s="25"/>
      <c r="P190" s="25"/>
      <c r="Q190" s="25"/>
      <c r="R190" s="25"/>
      <c r="S190" s="25"/>
      <c r="T190" s="25"/>
      <c r="U190" s="25"/>
      <c r="V190" s="25"/>
      <c r="W190" s="25"/>
      <c r="X190" s="25"/>
      <c r="Y190" s="25"/>
      <c r="Z190" s="25"/>
    </row>
    <row r="191" spans="1:89" ht="20.100000000000001" customHeight="1" x14ac:dyDescent="0.15">
      <c r="A191" s="30"/>
      <c r="C191" s="15"/>
      <c r="D191" s="28" t="s">
        <v>71</v>
      </c>
      <c r="E191" s="7"/>
      <c r="F191" s="35"/>
      <c r="G191" s="35"/>
      <c r="H191" s="35"/>
      <c r="I191" s="35"/>
      <c r="J191" s="35"/>
      <c r="K191" s="35"/>
      <c r="L191" s="35"/>
      <c r="M191" s="35"/>
      <c r="N191" s="35"/>
      <c r="O191" s="35"/>
      <c r="P191" s="35"/>
      <c r="Q191" s="35"/>
      <c r="R191" s="35"/>
      <c r="S191" s="35"/>
      <c r="T191" s="35"/>
      <c r="U191" s="35"/>
      <c r="V191" s="35"/>
      <c r="W191" s="35"/>
      <c r="X191" s="35"/>
      <c r="Y191" s="35"/>
      <c r="Z191" s="35"/>
    </row>
    <row r="192" spans="1:89" ht="20.100000000000001" customHeight="1" x14ac:dyDescent="0.15">
      <c r="A192" s="30"/>
      <c r="C192" s="5" t="s">
        <v>74</v>
      </c>
      <c r="D192" s="33"/>
      <c r="E192" s="26" t="str">
        <f>IF(egTextCal(D192)&lt;&gt;0, egTextCal(D192),"")</f>
        <v/>
      </c>
      <c r="F192" s="25"/>
      <c r="G192" s="25"/>
      <c r="H192" s="25"/>
      <c r="I192" s="25"/>
      <c r="J192" s="25"/>
      <c r="K192" s="25"/>
      <c r="L192" s="25"/>
      <c r="M192" s="25"/>
      <c r="N192" s="25"/>
      <c r="O192" s="25"/>
      <c r="P192" s="25"/>
      <c r="Q192" s="25"/>
      <c r="R192" s="25"/>
      <c r="S192" s="25"/>
      <c r="T192" s="25"/>
      <c r="U192" s="25"/>
      <c r="V192" s="25"/>
      <c r="W192" s="25"/>
      <c r="X192" s="25"/>
      <c r="Y192" s="25"/>
      <c r="Z192" s="25"/>
    </row>
    <row r="193" spans="1:89" ht="20.100000000000001" customHeight="1" x14ac:dyDescent="0.15">
      <c r="A193" s="30"/>
      <c r="C193" s="15"/>
      <c r="D193" s="28" t="s">
        <v>141</v>
      </c>
      <c r="E193" s="7"/>
      <c r="F193" s="35"/>
      <c r="G193" s="35"/>
      <c r="H193" s="35"/>
      <c r="I193" s="35"/>
      <c r="J193" s="35"/>
      <c r="K193" s="35"/>
      <c r="L193" s="35"/>
      <c r="M193" s="35"/>
      <c r="N193" s="35"/>
      <c r="O193" s="35"/>
      <c r="P193" s="35"/>
      <c r="Q193" s="35"/>
      <c r="R193" s="35"/>
      <c r="S193" s="35"/>
      <c r="T193" s="35"/>
      <c r="U193" s="35"/>
      <c r="V193" s="35"/>
      <c r="W193" s="35"/>
      <c r="X193" s="35"/>
      <c r="Y193" s="35"/>
      <c r="Z193" s="35"/>
    </row>
    <row r="194" spans="1:89" ht="20.100000000000001" customHeight="1" x14ac:dyDescent="0.15">
      <c r="A194" s="30"/>
      <c r="C194" s="5" t="s">
        <v>75</v>
      </c>
      <c r="D194" s="33"/>
      <c r="E194" s="26" t="str">
        <f>IF(egTextCal(D194)&lt;&gt;0, egTextCal(D194),"")</f>
        <v/>
      </c>
      <c r="F194" s="25"/>
      <c r="G194" s="25"/>
      <c r="H194" s="25"/>
      <c r="I194" s="25"/>
      <c r="J194" s="25"/>
      <c r="K194" s="25"/>
      <c r="L194" s="25"/>
      <c r="M194" s="25"/>
      <c r="N194" s="25"/>
      <c r="O194" s="25"/>
      <c r="P194" s="25"/>
      <c r="Q194" s="25"/>
      <c r="R194" s="25"/>
      <c r="S194" s="25"/>
      <c r="T194" s="25"/>
      <c r="U194" s="25"/>
      <c r="V194" s="25"/>
      <c r="W194" s="25"/>
      <c r="X194" s="25"/>
      <c r="Y194" s="25"/>
      <c r="Z194" s="25"/>
    </row>
    <row r="195" spans="1:89" ht="20.100000000000001" customHeight="1" x14ac:dyDescent="0.15">
      <c r="A195" s="30"/>
      <c r="C195" s="15"/>
      <c r="D195" s="27" t="s">
        <v>142</v>
      </c>
      <c r="E195" s="6"/>
      <c r="F195" s="35">
        <v>1</v>
      </c>
      <c r="G195" s="35"/>
      <c r="H195" s="35"/>
      <c r="I195" s="35"/>
      <c r="J195" s="35"/>
      <c r="K195" s="35">
        <v>3</v>
      </c>
      <c r="L195" s="35"/>
      <c r="M195" s="35"/>
      <c r="N195" s="35"/>
      <c r="O195" s="35"/>
      <c r="P195" s="35"/>
      <c r="Q195" s="35"/>
      <c r="R195" s="35"/>
      <c r="S195" s="35"/>
      <c r="T195" s="35"/>
      <c r="U195" s="35"/>
      <c r="V195" s="35"/>
      <c r="W195" s="35"/>
      <c r="X195" s="35"/>
      <c r="Y195" s="35"/>
      <c r="Z195" s="35"/>
    </row>
    <row r="196" spans="1:89" ht="20.100000000000001" customHeight="1" x14ac:dyDescent="0.15">
      <c r="A196" s="30"/>
      <c r="C196" s="5" t="s">
        <v>88</v>
      </c>
      <c r="D196" s="51" t="e">
        <f>#REF!</f>
        <v>#REF!</v>
      </c>
      <c r="E196" s="26" t="e">
        <f>IF(egTextCal(D196)&lt;&gt;0, egTextCal(D196),"")</f>
        <v>#VALUE!</v>
      </c>
      <c r="F196" s="25" t="e">
        <f>IF(E196*F195&lt;&gt;0,E196*F195,  )</f>
        <v>#VALUE!</v>
      </c>
      <c r="G196" s="25"/>
      <c r="H196" s="25"/>
      <c r="I196" s="25"/>
      <c r="J196" s="25"/>
      <c r="K196" s="25" t="e">
        <f>IF(E196*K195&lt;&gt;0,E196*K195,  )</f>
        <v>#VALUE!</v>
      </c>
      <c r="L196" s="25"/>
      <c r="M196" s="25"/>
      <c r="N196" s="25"/>
      <c r="O196" s="25"/>
      <c r="P196" s="25"/>
      <c r="Q196" s="25"/>
      <c r="R196" s="25"/>
      <c r="S196" s="25"/>
      <c r="T196" s="25"/>
      <c r="U196" s="25"/>
      <c r="V196" s="25"/>
      <c r="W196" s="25"/>
      <c r="X196" s="25"/>
      <c r="Y196" s="25"/>
      <c r="Z196" s="25"/>
      <c r="CA196" s="1" t="e">
        <f>F196</f>
        <v>#VALUE!</v>
      </c>
      <c r="CF196" s="1" t="e">
        <f>K196</f>
        <v>#VALUE!</v>
      </c>
    </row>
    <row r="197" spans="1:89" ht="20.100000000000001" customHeight="1" x14ac:dyDescent="0.15">
      <c r="A197" s="30"/>
      <c r="C197" s="15"/>
      <c r="D197" s="27" t="s">
        <v>143</v>
      </c>
      <c r="E197" s="6"/>
      <c r="F197" s="35"/>
      <c r="G197" s="35"/>
      <c r="H197" s="35"/>
      <c r="I197" s="35"/>
      <c r="J197" s="35"/>
      <c r="K197" s="35"/>
      <c r="L197" s="35"/>
      <c r="M197" s="35">
        <v>1</v>
      </c>
      <c r="N197" s="35"/>
      <c r="O197" s="35"/>
      <c r="P197" s="35">
        <v>1</v>
      </c>
      <c r="Q197" s="35"/>
      <c r="R197" s="35"/>
      <c r="S197" s="35"/>
      <c r="T197" s="35"/>
      <c r="U197" s="35"/>
      <c r="V197" s="35"/>
      <c r="W197" s="35"/>
      <c r="X197" s="35"/>
      <c r="Y197" s="35"/>
      <c r="Z197" s="35"/>
    </row>
    <row r="198" spans="1:89" ht="20.100000000000001" customHeight="1" x14ac:dyDescent="0.15">
      <c r="A198" s="30"/>
      <c r="C198" s="5" t="s">
        <v>132</v>
      </c>
      <c r="D198" s="51" t="e">
        <f>#REF!</f>
        <v>#REF!</v>
      </c>
      <c r="E198" s="26" t="e">
        <f>IF(egTextCal(D198)&lt;&gt;0, egTextCal(D198),"")</f>
        <v>#VALUE!</v>
      </c>
      <c r="F198" s="25"/>
      <c r="G198" s="25"/>
      <c r="H198" s="25"/>
      <c r="I198" s="25"/>
      <c r="J198" s="25"/>
      <c r="K198" s="25"/>
      <c r="L198" s="25"/>
      <c r="M198" s="25" t="e">
        <f>IF(E198*M197&lt;&gt;0,E198*M197,  )</f>
        <v>#VALUE!</v>
      </c>
      <c r="N198" s="25"/>
      <c r="O198" s="25"/>
      <c r="P198" s="25" t="e">
        <f>IF(E198*P197&lt;&gt;0,E198*P197,  )</f>
        <v>#VALUE!</v>
      </c>
      <c r="Q198" s="25"/>
      <c r="R198" s="25"/>
      <c r="S198" s="25"/>
      <c r="T198" s="25"/>
      <c r="U198" s="25"/>
      <c r="V198" s="25"/>
      <c r="W198" s="25"/>
      <c r="X198" s="25"/>
      <c r="Y198" s="25"/>
      <c r="Z198" s="25"/>
      <c r="CH198" s="1" t="e">
        <f>M198</f>
        <v>#VALUE!</v>
      </c>
      <c r="CK198" s="1" t="e">
        <f>P198</f>
        <v>#VALUE!</v>
      </c>
    </row>
    <row r="199" spans="1:89" ht="20.100000000000001" customHeight="1" x14ac:dyDescent="0.15">
      <c r="A199" s="30"/>
      <c r="C199" s="15"/>
      <c r="D199" s="27" t="s">
        <v>144</v>
      </c>
      <c r="E199" s="6"/>
      <c r="F199" s="35"/>
      <c r="G199" s="35"/>
      <c r="H199" s="35"/>
      <c r="I199" s="35">
        <v>1</v>
      </c>
      <c r="J199" s="35"/>
      <c r="K199" s="35"/>
      <c r="L199" s="35"/>
      <c r="M199" s="35">
        <v>1</v>
      </c>
      <c r="N199" s="35"/>
      <c r="O199" s="35"/>
      <c r="P199" s="35">
        <v>1</v>
      </c>
      <c r="Q199" s="35"/>
      <c r="R199" s="35"/>
      <c r="S199" s="35"/>
      <c r="T199" s="35"/>
      <c r="U199" s="35"/>
      <c r="V199" s="35"/>
      <c r="W199" s="35"/>
      <c r="X199" s="35"/>
      <c r="Y199" s="35"/>
      <c r="Z199" s="35"/>
    </row>
    <row r="200" spans="1:89" ht="20.100000000000001" customHeight="1" x14ac:dyDescent="0.15">
      <c r="A200" s="30"/>
      <c r="C200" s="5" t="s">
        <v>133</v>
      </c>
      <c r="D200" s="51" t="e">
        <f>#REF!</f>
        <v>#REF!</v>
      </c>
      <c r="E200" s="26" t="e">
        <f>IF(egTextCal(D200)&lt;&gt;0, egTextCal(D200),"")</f>
        <v>#VALUE!</v>
      </c>
      <c r="F200" s="25"/>
      <c r="G200" s="25"/>
      <c r="H200" s="25"/>
      <c r="I200" s="25" t="e">
        <f>IF(E200*I199&lt;&gt;0,E200*I199,  )</f>
        <v>#VALUE!</v>
      </c>
      <c r="J200" s="25"/>
      <c r="K200" s="25"/>
      <c r="L200" s="25"/>
      <c r="M200" s="25" t="e">
        <f>IF(E200*M199&lt;&gt;0,E200*M199,  )</f>
        <v>#VALUE!</v>
      </c>
      <c r="N200" s="25"/>
      <c r="O200" s="25"/>
      <c r="P200" s="25" t="e">
        <f>IF(E200*P199&lt;&gt;0,E200*P199,  )</f>
        <v>#VALUE!</v>
      </c>
      <c r="Q200" s="25"/>
      <c r="R200" s="25"/>
      <c r="S200" s="25"/>
      <c r="T200" s="25"/>
      <c r="U200" s="25"/>
      <c r="V200" s="25"/>
      <c r="W200" s="25"/>
      <c r="X200" s="25"/>
      <c r="Y200" s="25"/>
      <c r="Z200" s="25"/>
      <c r="CD200" s="1" t="e">
        <f>I200</f>
        <v>#VALUE!</v>
      </c>
      <c r="CH200" s="1" t="e">
        <f>M200</f>
        <v>#VALUE!</v>
      </c>
      <c r="CK200" s="1" t="e">
        <f>P200</f>
        <v>#VALUE!</v>
      </c>
    </row>
    <row r="201" spans="1:89" ht="20.100000000000001" customHeight="1" x14ac:dyDescent="0.15">
      <c r="A201" s="30"/>
      <c r="C201" s="15"/>
      <c r="D201" s="27" t="s">
        <v>145</v>
      </c>
      <c r="E201" s="6"/>
      <c r="F201" s="35"/>
      <c r="G201" s="35"/>
      <c r="H201" s="35"/>
      <c r="I201" s="35">
        <v>1</v>
      </c>
      <c r="J201" s="35"/>
      <c r="K201" s="35"/>
      <c r="L201" s="35">
        <v>1</v>
      </c>
      <c r="M201" s="35"/>
      <c r="N201" s="35"/>
      <c r="O201" s="35"/>
      <c r="P201" s="35">
        <v>1</v>
      </c>
      <c r="Q201" s="35"/>
      <c r="R201" s="35"/>
      <c r="S201" s="35"/>
      <c r="T201" s="35"/>
      <c r="U201" s="35"/>
      <c r="V201" s="35"/>
      <c r="W201" s="35"/>
      <c r="X201" s="35"/>
      <c r="Y201" s="35"/>
      <c r="Z201" s="35"/>
    </row>
    <row r="202" spans="1:89" ht="20.100000000000001" customHeight="1" x14ac:dyDescent="0.15">
      <c r="A202" s="30"/>
      <c r="C202" s="5" t="s">
        <v>134</v>
      </c>
      <c r="D202" s="51" t="e">
        <f>#REF!</f>
        <v>#REF!</v>
      </c>
      <c r="E202" s="26" t="e">
        <f>IF(egTextCal(D202)&lt;&gt;0, egTextCal(D202),"")</f>
        <v>#VALUE!</v>
      </c>
      <c r="F202" s="25"/>
      <c r="G202" s="25"/>
      <c r="H202" s="25"/>
      <c r="I202" s="25" t="e">
        <f>IF(E202*I201&lt;&gt;0,E202*I201,  )</f>
        <v>#VALUE!</v>
      </c>
      <c r="J202" s="25"/>
      <c r="K202" s="25"/>
      <c r="L202" s="25" t="e">
        <f>IF(E202*L201&lt;&gt;0,E202*L201,  )</f>
        <v>#VALUE!</v>
      </c>
      <c r="M202" s="25"/>
      <c r="N202" s="25"/>
      <c r="O202" s="25"/>
      <c r="P202" s="25" t="e">
        <f>IF(E202*P201&lt;&gt;0,E202*P201,  )</f>
        <v>#VALUE!</v>
      </c>
      <c r="Q202" s="25"/>
      <c r="R202" s="25"/>
      <c r="S202" s="25"/>
      <c r="T202" s="25"/>
      <c r="U202" s="25"/>
      <c r="V202" s="25"/>
      <c r="W202" s="25"/>
      <c r="X202" s="25"/>
      <c r="Y202" s="25"/>
      <c r="Z202" s="25"/>
      <c r="CD202" s="1" t="e">
        <f>I202</f>
        <v>#VALUE!</v>
      </c>
      <c r="CG202" s="1" t="e">
        <f>L202</f>
        <v>#VALUE!</v>
      </c>
      <c r="CK202" s="1" t="e">
        <f>P202</f>
        <v>#VALUE!</v>
      </c>
    </row>
    <row r="203" spans="1:89" ht="20.100000000000001" customHeight="1" x14ac:dyDescent="0.15">
      <c r="A203" s="30"/>
      <c r="C203" s="15"/>
      <c r="D203" s="27" t="s">
        <v>147</v>
      </c>
      <c r="E203" s="6"/>
      <c r="F203" s="35"/>
      <c r="G203" s="35"/>
      <c r="H203" s="35"/>
      <c r="I203" s="35"/>
      <c r="J203" s="35"/>
      <c r="K203" s="35"/>
      <c r="L203" s="35"/>
      <c r="M203" s="35"/>
      <c r="N203" s="35"/>
      <c r="O203" s="35"/>
      <c r="P203" s="35"/>
      <c r="Q203" s="35"/>
      <c r="R203" s="35"/>
      <c r="S203" s="35"/>
      <c r="T203" s="35"/>
      <c r="U203" s="35"/>
      <c r="V203" s="35"/>
      <c r="W203" s="35"/>
      <c r="X203" s="35"/>
      <c r="Y203" s="35"/>
      <c r="Z203" s="35"/>
    </row>
    <row r="204" spans="1:89" ht="20.100000000000001" customHeight="1" x14ac:dyDescent="0.15">
      <c r="A204" s="30"/>
      <c r="C204" s="5" t="s">
        <v>135</v>
      </c>
      <c r="D204" s="32"/>
      <c r="E204" s="26" t="str">
        <f>IF(egTextCal(D204)&lt;&gt;0, egTextCal(D204),"")</f>
        <v/>
      </c>
      <c r="F204" s="25"/>
      <c r="G204" s="25"/>
      <c r="H204" s="25"/>
      <c r="I204" s="25"/>
      <c r="J204" s="25"/>
      <c r="K204" s="25"/>
      <c r="L204" s="25"/>
      <c r="M204" s="25"/>
      <c r="N204" s="25"/>
      <c r="O204" s="25"/>
      <c r="P204" s="25"/>
      <c r="Q204" s="25"/>
      <c r="R204" s="25"/>
      <c r="S204" s="25"/>
      <c r="T204" s="25"/>
      <c r="U204" s="25"/>
      <c r="V204" s="25"/>
      <c r="W204" s="25"/>
      <c r="X204" s="25"/>
      <c r="Y204" s="25"/>
      <c r="Z204" s="25"/>
    </row>
    <row r="205" spans="1:89" ht="20.100000000000001" customHeight="1" x14ac:dyDescent="0.15">
      <c r="A205" s="30"/>
      <c r="C205" s="15"/>
      <c r="D205" s="27" t="s">
        <v>142</v>
      </c>
      <c r="E205" s="6"/>
      <c r="F205" s="35">
        <v>1</v>
      </c>
      <c r="G205" s="35"/>
      <c r="H205" s="35"/>
      <c r="I205" s="35"/>
      <c r="J205" s="35"/>
      <c r="K205" s="35">
        <v>3</v>
      </c>
      <c r="L205" s="35"/>
      <c r="M205" s="35"/>
      <c r="N205" s="35"/>
      <c r="O205" s="35"/>
      <c r="P205" s="35"/>
      <c r="Q205" s="35"/>
      <c r="R205" s="35"/>
      <c r="S205" s="35"/>
      <c r="T205" s="35"/>
      <c r="U205" s="35"/>
      <c r="V205" s="35"/>
      <c r="W205" s="35"/>
      <c r="X205" s="35"/>
      <c r="Y205" s="35"/>
      <c r="Z205" s="35"/>
    </row>
    <row r="206" spans="1:89" ht="20.100000000000001" customHeight="1" x14ac:dyDescent="0.15">
      <c r="A206" s="30"/>
      <c r="C206" s="5" t="s">
        <v>136</v>
      </c>
      <c r="D206" s="51" t="e">
        <f>#REF!</f>
        <v>#REF!</v>
      </c>
      <c r="E206" s="26" t="e">
        <f>IF(egTextCal(D206)&lt;&gt;0, egTextCal(D206),"")</f>
        <v>#VALUE!</v>
      </c>
      <c r="F206" s="25" t="e">
        <f>IF(E206*F205&lt;&gt;0,E206*F205,  )</f>
        <v>#VALUE!</v>
      </c>
      <c r="G206" s="25"/>
      <c r="H206" s="25"/>
      <c r="I206" s="25"/>
      <c r="J206" s="25"/>
      <c r="K206" s="25" t="e">
        <f>IF(E206*K205&lt;&gt;0,E206*K205,  )</f>
        <v>#VALUE!</v>
      </c>
      <c r="L206" s="25"/>
      <c r="M206" s="25"/>
      <c r="N206" s="25"/>
      <c r="O206" s="25"/>
      <c r="P206" s="25"/>
      <c r="Q206" s="25"/>
      <c r="R206" s="25"/>
      <c r="S206" s="25"/>
      <c r="T206" s="25"/>
      <c r="U206" s="25"/>
      <c r="V206" s="25"/>
      <c r="W206" s="25"/>
      <c r="X206" s="25"/>
      <c r="Y206" s="25"/>
      <c r="Z206" s="25"/>
      <c r="CA206" s="1" t="e">
        <f>F206</f>
        <v>#VALUE!</v>
      </c>
      <c r="CF206" s="1" t="e">
        <f>K206</f>
        <v>#VALUE!</v>
      </c>
    </row>
    <row r="207" spans="1:89" ht="20.100000000000001" customHeight="1" x14ac:dyDescent="0.15">
      <c r="A207" s="30"/>
      <c r="C207" s="15"/>
      <c r="D207" s="27" t="s">
        <v>148</v>
      </c>
      <c r="E207" s="6"/>
      <c r="F207" s="35"/>
      <c r="G207" s="35"/>
      <c r="H207" s="35"/>
      <c r="I207" s="35"/>
      <c r="J207" s="35"/>
      <c r="K207" s="35"/>
      <c r="L207" s="35">
        <v>1</v>
      </c>
      <c r="M207" s="35"/>
      <c r="N207" s="35"/>
      <c r="O207" s="35"/>
      <c r="P207" s="35">
        <v>1</v>
      </c>
      <c r="Q207" s="35"/>
      <c r="R207" s="35"/>
      <c r="S207" s="35"/>
      <c r="T207" s="35"/>
      <c r="U207" s="35"/>
      <c r="V207" s="35"/>
      <c r="W207" s="35"/>
      <c r="X207" s="35"/>
      <c r="Y207" s="35"/>
      <c r="Z207" s="35"/>
    </row>
    <row r="208" spans="1:89" ht="20.100000000000001" customHeight="1" x14ac:dyDescent="0.15">
      <c r="A208" s="30"/>
      <c r="C208" s="5" t="s">
        <v>353</v>
      </c>
      <c r="D208" s="51" t="e">
        <f>#REF!</f>
        <v>#REF!</v>
      </c>
      <c r="E208" s="26" t="e">
        <f>IF(egTextCal(D208)&lt;&gt;0, egTextCal(D208),"")</f>
        <v>#VALUE!</v>
      </c>
      <c r="F208" s="25"/>
      <c r="G208" s="25"/>
      <c r="H208" s="25"/>
      <c r="I208" s="25"/>
      <c r="J208" s="25"/>
      <c r="K208" s="25"/>
      <c r="L208" s="25" t="e">
        <f>IF(E208*L207&lt;&gt;0,E208*L207,  )</f>
        <v>#VALUE!</v>
      </c>
      <c r="M208" s="25"/>
      <c r="N208" s="25"/>
      <c r="O208" s="25"/>
      <c r="P208" s="25" t="e">
        <f>IF(E208*P207&lt;&gt;0,E208*P207,  )</f>
        <v>#VALUE!</v>
      </c>
      <c r="Q208" s="25"/>
      <c r="R208" s="25"/>
      <c r="S208" s="25"/>
      <c r="T208" s="25"/>
      <c r="U208" s="25"/>
      <c r="V208" s="25"/>
      <c r="W208" s="25"/>
      <c r="X208" s="25"/>
      <c r="Y208" s="25"/>
      <c r="Z208" s="25"/>
      <c r="CG208" s="1" t="e">
        <f>L208</f>
        <v>#VALUE!</v>
      </c>
      <c r="CK208" s="1" t="e">
        <f>P208</f>
        <v>#VALUE!</v>
      </c>
    </row>
    <row r="209" spans="1:89" ht="20.100000000000001" customHeight="1" x14ac:dyDescent="0.15">
      <c r="A209" s="30"/>
      <c r="C209" s="15"/>
      <c r="D209" s="27" t="s">
        <v>145</v>
      </c>
      <c r="E209" s="6"/>
      <c r="F209" s="35"/>
      <c r="G209" s="35"/>
      <c r="H209" s="35"/>
      <c r="I209" s="35">
        <v>1</v>
      </c>
      <c r="J209" s="35"/>
      <c r="K209" s="35"/>
      <c r="L209" s="35">
        <v>1</v>
      </c>
      <c r="M209" s="35"/>
      <c r="N209" s="35"/>
      <c r="O209" s="35"/>
      <c r="P209" s="35">
        <v>1</v>
      </c>
      <c r="Q209" s="35"/>
      <c r="R209" s="35"/>
      <c r="S209" s="35"/>
      <c r="T209" s="35"/>
      <c r="U209" s="35"/>
      <c r="V209" s="35"/>
      <c r="W209" s="35"/>
      <c r="X209" s="35"/>
      <c r="Y209" s="35"/>
      <c r="Z209" s="35"/>
    </row>
    <row r="210" spans="1:89" ht="20.100000000000001" customHeight="1" x14ac:dyDescent="0.15">
      <c r="A210" s="30"/>
      <c r="C210" s="5" t="s">
        <v>354</v>
      </c>
      <c r="D210" s="51" t="e">
        <f>#REF!</f>
        <v>#REF!</v>
      </c>
      <c r="E210" s="26" t="e">
        <f>IF(egTextCal(D210)&lt;&gt;0, egTextCal(D210),"")</f>
        <v>#VALUE!</v>
      </c>
      <c r="F210" s="25"/>
      <c r="G210" s="25"/>
      <c r="H210" s="25"/>
      <c r="I210" s="25" t="e">
        <f>IF(E210*I209&lt;&gt;0,E210*I209,  )</f>
        <v>#VALUE!</v>
      </c>
      <c r="J210" s="25"/>
      <c r="K210" s="25"/>
      <c r="L210" s="25" t="e">
        <f>IF(E210*L209&lt;&gt;0,E210*L209,  )</f>
        <v>#VALUE!</v>
      </c>
      <c r="M210" s="25"/>
      <c r="N210" s="25"/>
      <c r="O210" s="25"/>
      <c r="P210" s="25" t="e">
        <f>IF(E210*P209&lt;&gt;0,E210*P209,  )</f>
        <v>#VALUE!</v>
      </c>
      <c r="Q210" s="25"/>
      <c r="R210" s="25"/>
      <c r="S210" s="25"/>
      <c r="T210" s="25"/>
      <c r="U210" s="25"/>
      <c r="V210" s="25"/>
      <c r="W210" s="25"/>
      <c r="X210" s="25"/>
      <c r="Y210" s="25"/>
      <c r="Z210" s="25"/>
      <c r="CD210" s="1" t="e">
        <f>I210</f>
        <v>#VALUE!</v>
      </c>
      <c r="CG210" s="1" t="e">
        <f>L210</f>
        <v>#VALUE!</v>
      </c>
      <c r="CK210" s="1" t="e">
        <f>P210</f>
        <v>#VALUE!</v>
      </c>
    </row>
    <row r="211" spans="1:89" ht="20.100000000000001" customHeight="1" x14ac:dyDescent="0.15">
      <c r="A211" s="30"/>
      <c r="C211" s="15"/>
      <c r="D211" s="27" t="s">
        <v>149</v>
      </c>
      <c r="E211" s="6"/>
      <c r="F211" s="35"/>
      <c r="G211" s="35"/>
      <c r="H211" s="35"/>
      <c r="I211" s="35"/>
      <c r="J211" s="35"/>
      <c r="K211" s="35"/>
      <c r="L211" s="35"/>
      <c r="M211" s="35"/>
      <c r="N211" s="35"/>
      <c r="O211" s="35"/>
      <c r="P211" s="35"/>
      <c r="Q211" s="35"/>
      <c r="R211" s="35"/>
      <c r="S211" s="35"/>
      <c r="T211" s="35"/>
      <c r="U211" s="35"/>
      <c r="V211" s="35"/>
      <c r="W211" s="35"/>
      <c r="X211" s="35"/>
      <c r="Y211" s="35"/>
      <c r="Z211" s="35"/>
    </row>
    <row r="212" spans="1:89" ht="20.100000000000001" customHeight="1" x14ac:dyDescent="0.15">
      <c r="A212" s="30"/>
      <c r="C212" s="5" t="s">
        <v>355</v>
      </c>
      <c r="D212" s="32"/>
      <c r="E212" s="26" t="str">
        <f>IF(egTextCal(D212)&lt;&gt;0, egTextCal(D212),"")</f>
        <v/>
      </c>
      <c r="F212" s="25"/>
      <c r="G212" s="25"/>
      <c r="H212" s="25"/>
      <c r="I212" s="25"/>
      <c r="J212" s="25"/>
      <c r="K212" s="25"/>
      <c r="L212" s="25"/>
      <c r="M212" s="25"/>
      <c r="N212" s="25"/>
      <c r="O212" s="25"/>
      <c r="P212" s="25"/>
      <c r="Q212" s="25"/>
      <c r="R212" s="25"/>
      <c r="S212" s="25"/>
      <c r="T212" s="25"/>
      <c r="U212" s="25"/>
      <c r="V212" s="25"/>
      <c r="W212" s="25"/>
      <c r="X212" s="25"/>
      <c r="Y212" s="25"/>
      <c r="Z212" s="25"/>
    </row>
    <row r="213" spans="1:89" ht="20.100000000000001" customHeight="1" x14ac:dyDescent="0.15">
      <c r="A213" s="30"/>
      <c r="C213" s="15"/>
      <c r="D213" s="27" t="s">
        <v>142</v>
      </c>
      <c r="E213" s="6"/>
      <c r="F213" s="35">
        <v>1</v>
      </c>
      <c r="G213" s="35"/>
      <c r="H213" s="35"/>
      <c r="I213" s="35"/>
      <c r="J213" s="35"/>
      <c r="K213" s="35">
        <v>3</v>
      </c>
      <c r="L213" s="35"/>
      <c r="M213" s="35"/>
      <c r="N213" s="35"/>
      <c r="O213" s="35"/>
      <c r="P213" s="35"/>
      <c r="Q213" s="35"/>
      <c r="R213" s="35"/>
      <c r="S213" s="35"/>
      <c r="T213" s="35"/>
      <c r="U213" s="35"/>
      <c r="V213" s="35"/>
      <c r="W213" s="35"/>
      <c r="X213" s="35"/>
      <c r="Y213" s="35"/>
      <c r="Z213" s="35"/>
    </row>
    <row r="214" spans="1:89" ht="20.100000000000001" customHeight="1" x14ac:dyDescent="0.15">
      <c r="A214" s="30"/>
      <c r="C214" s="5" t="s">
        <v>356</v>
      </c>
      <c r="D214" s="51" t="e">
        <f>#REF!</f>
        <v>#REF!</v>
      </c>
      <c r="E214" s="26" t="e">
        <f>IF(egTextCal(D214)&lt;&gt;0, egTextCal(D214),"")</f>
        <v>#VALUE!</v>
      </c>
      <c r="F214" s="25" t="e">
        <f>IF(E214*F213&lt;&gt;0,E214*F213,  )</f>
        <v>#VALUE!</v>
      </c>
      <c r="G214" s="25"/>
      <c r="H214" s="25"/>
      <c r="I214" s="25"/>
      <c r="J214" s="25"/>
      <c r="K214" s="25" t="e">
        <f>IF(E214*K213&lt;&gt;0,E214*K213,  )</f>
        <v>#VALUE!</v>
      </c>
      <c r="L214" s="25"/>
      <c r="M214" s="25"/>
      <c r="N214" s="25"/>
      <c r="O214" s="25"/>
      <c r="P214" s="25"/>
      <c r="Q214" s="25"/>
      <c r="R214" s="25"/>
      <c r="S214" s="25"/>
      <c r="T214" s="25"/>
      <c r="U214" s="25"/>
      <c r="V214" s="25"/>
      <c r="W214" s="25"/>
      <c r="X214" s="25"/>
      <c r="Y214" s="25"/>
      <c r="Z214" s="25"/>
      <c r="CA214" s="1" t="e">
        <f>F214</f>
        <v>#VALUE!</v>
      </c>
      <c r="CF214" s="1" t="e">
        <f>K214</f>
        <v>#VALUE!</v>
      </c>
    </row>
    <row r="215" spans="1:89" ht="20.100000000000001" customHeight="1" x14ac:dyDescent="0.15">
      <c r="A215" s="30"/>
      <c r="C215" s="15"/>
      <c r="D215" s="27" t="s">
        <v>148</v>
      </c>
      <c r="E215" s="6"/>
      <c r="F215" s="35"/>
      <c r="G215" s="35"/>
      <c r="H215" s="35"/>
      <c r="I215" s="35"/>
      <c r="J215" s="35"/>
      <c r="K215" s="35"/>
      <c r="L215" s="35">
        <v>1</v>
      </c>
      <c r="M215" s="35"/>
      <c r="N215" s="35"/>
      <c r="O215" s="35"/>
      <c r="P215" s="35">
        <v>1</v>
      </c>
      <c r="Q215" s="35"/>
      <c r="R215" s="35"/>
      <c r="S215" s="35"/>
      <c r="T215" s="35"/>
      <c r="U215" s="35"/>
      <c r="V215" s="35"/>
      <c r="W215" s="35"/>
      <c r="X215" s="35"/>
      <c r="Y215" s="35"/>
      <c r="Z215" s="35"/>
    </row>
    <row r="216" spans="1:89" ht="20.100000000000001" customHeight="1" x14ac:dyDescent="0.15">
      <c r="A216" s="30"/>
      <c r="C216" s="5" t="s">
        <v>357</v>
      </c>
      <c r="D216" s="51" t="e">
        <f>#REF!</f>
        <v>#REF!</v>
      </c>
      <c r="E216" s="26" t="e">
        <f>IF(egTextCal(D216)&lt;&gt;0, egTextCal(D216),"")</f>
        <v>#VALUE!</v>
      </c>
      <c r="F216" s="25"/>
      <c r="G216" s="25"/>
      <c r="H216" s="25"/>
      <c r="I216" s="25"/>
      <c r="J216" s="25"/>
      <c r="K216" s="25"/>
      <c r="L216" s="25" t="e">
        <f>IF(E216*L215&lt;&gt;0,E216*L215,  )</f>
        <v>#VALUE!</v>
      </c>
      <c r="M216" s="25"/>
      <c r="N216" s="25"/>
      <c r="O216" s="25"/>
      <c r="P216" s="25" t="e">
        <f>IF(E216*P215&lt;&gt;0,E216*P215,  )</f>
        <v>#VALUE!</v>
      </c>
      <c r="Q216" s="25"/>
      <c r="R216" s="25"/>
      <c r="S216" s="25"/>
      <c r="T216" s="25"/>
      <c r="U216" s="25"/>
      <c r="V216" s="25"/>
      <c r="W216" s="25"/>
      <c r="X216" s="25"/>
      <c r="Y216" s="25"/>
      <c r="Z216" s="25"/>
      <c r="CG216" s="1" t="e">
        <f>L216</f>
        <v>#VALUE!</v>
      </c>
      <c r="CK216" s="1" t="e">
        <f>P216</f>
        <v>#VALUE!</v>
      </c>
    </row>
    <row r="217" spans="1:89" ht="20.100000000000001" customHeight="1" x14ac:dyDescent="0.15">
      <c r="A217" s="30"/>
      <c r="C217" s="15"/>
      <c r="D217" s="27" t="s">
        <v>150</v>
      </c>
      <c r="E217" s="6"/>
      <c r="F217" s="35"/>
      <c r="G217" s="35"/>
      <c r="H217" s="35"/>
      <c r="I217" s="35"/>
      <c r="J217" s="35"/>
      <c r="K217" s="35"/>
      <c r="L217" s="35"/>
      <c r="M217" s="35"/>
      <c r="N217" s="35"/>
      <c r="O217" s="35"/>
      <c r="P217" s="35"/>
      <c r="Q217" s="35"/>
      <c r="R217" s="35"/>
      <c r="S217" s="35"/>
      <c r="T217" s="35"/>
      <c r="U217" s="35"/>
      <c r="V217" s="35"/>
      <c r="W217" s="35"/>
      <c r="X217" s="35"/>
      <c r="Y217" s="35"/>
      <c r="Z217" s="35"/>
    </row>
    <row r="218" spans="1:89" ht="20.100000000000001" customHeight="1" x14ac:dyDescent="0.15">
      <c r="A218" s="30"/>
      <c r="C218" s="5" t="s">
        <v>358</v>
      </c>
      <c r="D218" s="32"/>
      <c r="E218" s="26" t="str">
        <f>IF(egTextCal(D218)&lt;&gt;0, egTextCal(D218),"")</f>
        <v/>
      </c>
      <c r="F218" s="25"/>
      <c r="G218" s="25"/>
      <c r="H218" s="25"/>
      <c r="I218" s="25"/>
      <c r="J218" s="25"/>
      <c r="K218" s="25"/>
      <c r="L218" s="25"/>
      <c r="M218" s="25"/>
      <c r="N218" s="25"/>
      <c r="O218" s="25"/>
      <c r="P218" s="25"/>
      <c r="Q218" s="25"/>
      <c r="R218" s="25"/>
      <c r="S218" s="25"/>
      <c r="T218" s="25"/>
      <c r="U218" s="25"/>
      <c r="V218" s="25"/>
      <c r="W218" s="25"/>
      <c r="X218" s="25"/>
      <c r="Y218" s="25"/>
      <c r="Z218" s="25"/>
    </row>
    <row r="219" spans="1:89" ht="20.100000000000001" customHeight="1" x14ac:dyDescent="0.15">
      <c r="A219" s="30"/>
      <c r="C219" s="15"/>
      <c r="D219" s="27" t="s">
        <v>142</v>
      </c>
      <c r="E219" s="6"/>
      <c r="F219" s="35">
        <v>1</v>
      </c>
      <c r="G219" s="35"/>
      <c r="H219" s="35"/>
      <c r="I219" s="35"/>
      <c r="J219" s="35"/>
      <c r="K219" s="35">
        <v>3</v>
      </c>
      <c r="L219" s="35"/>
      <c r="M219" s="35"/>
      <c r="N219" s="35"/>
      <c r="O219" s="35"/>
      <c r="P219" s="35"/>
      <c r="Q219" s="35"/>
      <c r="R219" s="35"/>
      <c r="S219" s="35"/>
      <c r="T219" s="35"/>
      <c r="U219" s="35"/>
      <c r="V219" s="35"/>
      <c r="W219" s="35"/>
      <c r="X219" s="35"/>
      <c r="Y219" s="35"/>
      <c r="Z219" s="35"/>
    </row>
    <row r="220" spans="1:89" ht="20.100000000000001" customHeight="1" x14ac:dyDescent="0.15">
      <c r="A220" s="30"/>
      <c r="C220" s="5" t="s">
        <v>359</v>
      </c>
      <c r="D220" s="51" t="e">
        <f>#REF!</f>
        <v>#REF!</v>
      </c>
      <c r="E220" s="26" t="e">
        <f>IF(egTextCal(D220)&lt;&gt;0, egTextCal(D220),"")</f>
        <v>#VALUE!</v>
      </c>
      <c r="F220" s="25" t="e">
        <f>IF(E220*F219&lt;&gt;0,E220*F219,  )</f>
        <v>#VALUE!</v>
      </c>
      <c r="G220" s="25"/>
      <c r="H220" s="25"/>
      <c r="I220" s="25"/>
      <c r="J220" s="25"/>
      <c r="K220" s="25" t="e">
        <f>IF(E220*K219&lt;&gt;0,E220*K219,  )</f>
        <v>#VALUE!</v>
      </c>
      <c r="L220" s="25"/>
      <c r="M220" s="25"/>
      <c r="N220" s="25"/>
      <c r="O220" s="25"/>
      <c r="P220" s="25"/>
      <c r="Q220" s="25"/>
      <c r="R220" s="25"/>
      <c r="S220" s="25"/>
      <c r="T220" s="25"/>
      <c r="U220" s="25"/>
      <c r="V220" s="25"/>
      <c r="W220" s="25"/>
      <c r="X220" s="25"/>
      <c r="Y220" s="25"/>
      <c r="Z220" s="25"/>
      <c r="CA220" s="1" t="e">
        <f>F220</f>
        <v>#VALUE!</v>
      </c>
      <c r="CF220" s="1" t="e">
        <f>K220</f>
        <v>#VALUE!</v>
      </c>
    </row>
    <row r="221" spans="1:89" ht="20.100000000000001" customHeight="1" x14ac:dyDescent="0.15">
      <c r="A221" s="30"/>
      <c r="C221" s="15"/>
      <c r="D221" s="27" t="s">
        <v>151</v>
      </c>
      <c r="E221" s="6"/>
      <c r="F221" s="35"/>
      <c r="G221" s="35"/>
      <c r="H221" s="35"/>
      <c r="I221" s="35"/>
      <c r="J221" s="35"/>
      <c r="K221" s="35"/>
      <c r="L221" s="35"/>
      <c r="M221" s="35"/>
      <c r="N221" s="35"/>
      <c r="O221" s="35">
        <v>1</v>
      </c>
      <c r="P221" s="35">
        <v>1</v>
      </c>
      <c r="Q221" s="35"/>
      <c r="R221" s="35"/>
      <c r="S221" s="35"/>
      <c r="T221" s="35"/>
      <c r="U221" s="35"/>
      <c r="V221" s="35"/>
      <c r="W221" s="35"/>
      <c r="X221" s="35"/>
      <c r="Y221" s="35"/>
      <c r="Z221" s="35"/>
    </row>
    <row r="222" spans="1:89" ht="20.100000000000001" customHeight="1" x14ac:dyDescent="0.15">
      <c r="A222" s="30"/>
      <c r="C222" s="5" t="s">
        <v>360</v>
      </c>
      <c r="D222" s="51" t="e">
        <f>#REF!</f>
        <v>#REF!</v>
      </c>
      <c r="E222" s="26" t="e">
        <f>IF(egTextCal(D222)&lt;&gt;0, egTextCal(D222),"")</f>
        <v>#VALUE!</v>
      </c>
      <c r="F222" s="25"/>
      <c r="G222" s="25"/>
      <c r="H222" s="25"/>
      <c r="I222" s="25"/>
      <c r="J222" s="25"/>
      <c r="K222" s="25"/>
      <c r="L222" s="25"/>
      <c r="M222" s="25"/>
      <c r="N222" s="25"/>
      <c r="O222" s="25" t="e">
        <f>IF(E222*O221&lt;&gt;0,E222*O221,  )</f>
        <v>#VALUE!</v>
      </c>
      <c r="P222" s="25" t="e">
        <f>IF(E222*P221&lt;&gt;0,E222*P221,  )</f>
        <v>#VALUE!</v>
      </c>
      <c r="Q222" s="25"/>
      <c r="R222" s="25"/>
      <c r="S222" s="25"/>
      <c r="T222" s="25"/>
      <c r="U222" s="25"/>
      <c r="V222" s="25"/>
      <c r="W222" s="25"/>
      <c r="X222" s="25"/>
      <c r="Y222" s="25"/>
      <c r="Z222" s="25"/>
      <c r="CJ222" s="1" t="e">
        <f>O222</f>
        <v>#VALUE!</v>
      </c>
      <c r="CK222" s="1" t="e">
        <f>P222</f>
        <v>#VALUE!</v>
      </c>
    </row>
    <row r="223" spans="1:89" ht="20.100000000000001" customHeight="1" x14ac:dyDescent="0.15">
      <c r="A223" s="30"/>
      <c r="C223" s="15"/>
      <c r="D223" s="27" t="s">
        <v>152</v>
      </c>
      <c r="E223" s="6"/>
      <c r="F223" s="35"/>
      <c r="G223" s="35"/>
      <c r="H223" s="35"/>
      <c r="I223" s="35"/>
      <c r="J223" s="35"/>
      <c r="K223" s="35"/>
      <c r="L223" s="35"/>
      <c r="M223" s="35"/>
      <c r="N223" s="35"/>
      <c r="O223" s="35"/>
      <c r="P223" s="35"/>
      <c r="Q223" s="35"/>
      <c r="R223" s="35"/>
      <c r="S223" s="35"/>
      <c r="T223" s="35"/>
      <c r="U223" s="35"/>
      <c r="V223" s="35"/>
      <c r="W223" s="35"/>
      <c r="X223" s="35"/>
      <c r="Y223" s="35"/>
      <c r="Z223" s="35"/>
    </row>
    <row r="224" spans="1:89" ht="20.100000000000001" customHeight="1" x14ac:dyDescent="0.15">
      <c r="A224" s="30"/>
      <c r="C224" s="5" t="s">
        <v>361</v>
      </c>
      <c r="D224" s="32"/>
      <c r="E224" s="26" t="str">
        <f>IF(egTextCal(D224)&lt;&gt;0, egTextCal(D224),"")</f>
        <v/>
      </c>
      <c r="F224" s="25"/>
      <c r="G224" s="25"/>
      <c r="H224" s="25"/>
      <c r="I224" s="25"/>
      <c r="J224" s="25"/>
      <c r="K224" s="25"/>
      <c r="L224" s="25"/>
      <c r="M224" s="25"/>
      <c r="N224" s="25"/>
      <c r="O224" s="25"/>
      <c r="P224" s="25"/>
      <c r="Q224" s="25"/>
      <c r="R224" s="25"/>
      <c r="S224" s="25"/>
      <c r="T224" s="25"/>
      <c r="U224" s="25"/>
      <c r="V224" s="25"/>
      <c r="W224" s="25"/>
      <c r="X224" s="25"/>
      <c r="Y224" s="25"/>
      <c r="Z224" s="25"/>
    </row>
    <row r="225" spans="1:89" ht="20.100000000000001" customHeight="1" x14ac:dyDescent="0.15">
      <c r="A225" s="30"/>
      <c r="C225" s="15"/>
      <c r="D225" s="27" t="s">
        <v>142</v>
      </c>
      <c r="E225" s="6"/>
      <c r="F225" s="35">
        <v>1</v>
      </c>
      <c r="G225" s="35"/>
      <c r="H225" s="35"/>
      <c r="I225" s="35"/>
      <c r="J225" s="35"/>
      <c r="K225" s="35">
        <v>3</v>
      </c>
      <c r="L225" s="35"/>
      <c r="M225" s="35"/>
      <c r="N225" s="35"/>
      <c r="O225" s="35"/>
      <c r="P225" s="35"/>
      <c r="Q225" s="35"/>
      <c r="R225" s="35"/>
      <c r="S225" s="35"/>
      <c r="T225" s="35"/>
      <c r="U225" s="35"/>
      <c r="V225" s="35"/>
      <c r="W225" s="35"/>
      <c r="X225" s="35"/>
      <c r="Y225" s="35"/>
      <c r="Z225" s="35"/>
    </row>
    <row r="226" spans="1:89" ht="20.100000000000001" customHeight="1" x14ac:dyDescent="0.15">
      <c r="A226" s="30"/>
      <c r="C226" s="5" t="s">
        <v>362</v>
      </c>
      <c r="D226" s="51" t="e">
        <f>#REF!</f>
        <v>#REF!</v>
      </c>
      <c r="E226" s="26" t="e">
        <f>IF(egTextCal(D226)&lt;&gt;0, egTextCal(D226),"")</f>
        <v>#VALUE!</v>
      </c>
      <c r="F226" s="25" t="e">
        <f>IF(E226*F225&lt;&gt;0,E226*F225,  )</f>
        <v>#VALUE!</v>
      </c>
      <c r="G226" s="25"/>
      <c r="H226" s="25"/>
      <c r="I226" s="25"/>
      <c r="J226" s="25"/>
      <c r="K226" s="25" t="e">
        <f>IF(E226*K225&lt;&gt;0,E226*K225,  )</f>
        <v>#VALUE!</v>
      </c>
      <c r="L226" s="25"/>
      <c r="M226" s="25"/>
      <c r="N226" s="25"/>
      <c r="O226" s="25"/>
      <c r="P226" s="25"/>
      <c r="Q226" s="25"/>
      <c r="R226" s="25"/>
      <c r="S226" s="25"/>
      <c r="T226" s="25"/>
      <c r="U226" s="25"/>
      <c r="V226" s="25"/>
      <c r="W226" s="25"/>
      <c r="X226" s="25"/>
      <c r="Y226" s="25"/>
      <c r="Z226" s="25"/>
      <c r="CA226" s="1" t="e">
        <f>F226</f>
        <v>#VALUE!</v>
      </c>
      <c r="CF226" s="1" t="e">
        <f>K226</f>
        <v>#VALUE!</v>
      </c>
    </row>
    <row r="227" spans="1:89" ht="20.100000000000001" customHeight="1" x14ac:dyDescent="0.15">
      <c r="A227" s="30"/>
      <c r="C227" s="15"/>
      <c r="D227" s="27" t="s">
        <v>151</v>
      </c>
      <c r="E227" s="6"/>
      <c r="F227" s="35"/>
      <c r="G227" s="35"/>
      <c r="H227" s="35"/>
      <c r="I227" s="35"/>
      <c r="J227" s="35"/>
      <c r="K227" s="35"/>
      <c r="L227" s="35"/>
      <c r="M227" s="35"/>
      <c r="N227" s="35"/>
      <c r="O227" s="35">
        <v>1</v>
      </c>
      <c r="P227" s="35">
        <v>1</v>
      </c>
      <c r="Q227" s="35"/>
      <c r="R227" s="35"/>
      <c r="S227" s="35"/>
      <c r="T227" s="35"/>
      <c r="U227" s="35"/>
      <c r="V227" s="35"/>
      <c r="W227" s="35"/>
      <c r="X227" s="35"/>
      <c r="Y227" s="35"/>
      <c r="Z227" s="35"/>
    </row>
    <row r="228" spans="1:89" ht="20.100000000000001" customHeight="1" x14ac:dyDescent="0.15">
      <c r="A228" s="30"/>
      <c r="C228" s="5" t="s">
        <v>363</v>
      </c>
      <c r="D228" s="51" t="e">
        <f>#REF!</f>
        <v>#REF!</v>
      </c>
      <c r="E228" s="26" t="e">
        <f>IF(egTextCal(D228)&lt;&gt;0, egTextCal(D228),"")</f>
        <v>#VALUE!</v>
      </c>
      <c r="F228" s="25"/>
      <c r="G228" s="25"/>
      <c r="H228" s="25"/>
      <c r="I228" s="25"/>
      <c r="J228" s="25"/>
      <c r="K228" s="25"/>
      <c r="L228" s="25"/>
      <c r="M228" s="25"/>
      <c r="N228" s="25"/>
      <c r="O228" s="25" t="e">
        <f>IF(E228*O227&lt;&gt;0,E228*O227,  )</f>
        <v>#VALUE!</v>
      </c>
      <c r="P228" s="25" t="e">
        <f>IF(E228*P227&lt;&gt;0,E228*P227,  )</f>
        <v>#VALUE!</v>
      </c>
      <c r="Q228" s="25"/>
      <c r="R228" s="25"/>
      <c r="S228" s="25"/>
      <c r="T228" s="25"/>
      <c r="U228" s="25"/>
      <c r="V228" s="25"/>
      <c r="W228" s="25"/>
      <c r="X228" s="25"/>
      <c r="Y228" s="25"/>
      <c r="Z228" s="25"/>
      <c r="CJ228" s="1" t="e">
        <f>O228</f>
        <v>#VALUE!</v>
      </c>
      <c r="CK228" s="1" t="e">
        <f>P228</f>
        <v>#VALUE!</v>
      </c>
    </row>
    <row r="229" spans="1:89" ht="20.100000000000001" customHeight="1" x14ac:dyDescent="0.15">
      <c r="A229" s="30"/>
      <c r="C229" s="15"/>
      <c r="D229" s="27" t="s">
        <v>153</v>
      </c>
      <c r="E229" s="6"/>
      <c r="F229" s="35"/>
      <c r="G229" s="35"/>
      <c r="H229" s="35"/>
      <c r="I229" s="35"/>
      <c r="J229" s="35"/>
      <c r="K229" s="35"/>
      <c r="L229" s="35"/>
      <c r="M229" s="35"/>
      <c r="N229" s="35"/>
      <c r="O229" s="35"/>
      <c r="P229" s="35"/>
      <c r="Q229" s="35"/>
      <c r="R229" s="35"/>
      <c r="S229" s="35"/>
      <c r="T229" s="35"/>
      <c r="U229" s="35"/>
      <c r="V229" s="35"/>
      <c r="W229" s="35"/>
      <c r="X229" s="35"/>
      <c r="Y229" s="35"/>
      <c r="Z229" s="35"/>
    </row>
    <row r="230" spans="1:89" ht="20.100000000000001" customHeight="1" x14ac:dyDescent="0.15">
      <c r="A230" s="30"/>
      <c r="C230" s="5" t="s">
        <v>366</v>
      </c>
      <c r="D230" s="32"/>
      <c r="E230" s="26" t="str">
        <f>IF(egTextCal(D230)&lt;&gt;0, egTextCal(D230),"")</f>
        <v/>
      </c>
      <c r="F230" s="25"/>
      <c r="G230" s="25"/>
      <c r="H230" s="25"/>
      <c r="I230" s="25"/>
      <c r="J230" s="25"/>
      <c r="K230" s="25"/>
      <c r="L230" s="25"/>
      <c r="M230" s="25"/>
      <c r="N230" s="25"/>
      <c r="O230" s="25"/>
      <c r="P230" s="25"/>
      <c r="Q230" s="25"/>
      <c r="R230" s="25"/>
      <c r="S230" s="25"/>
      <c r="T230" s="25"/>
      <c r="U230" s="25"/>
      <c r="V230" s="25"/>
      <c r="W230" s="25"/>
      <c r="X230" s="25"/>
      <c r="Y230" s="25"/>
      <c r="Z230" s="25"/>
    </row>
    <row r="231" spans="1:89" ht="20.100000000000001" customHeight="1" x14ac:dyDescent="0.15">
      <c r="D231" s="13"/>
      <c r="E231" s="37"/>
      <c r="F231" s="37"/>
      <c r="G231" s="37"/>
      <c r="H231" s="37"/>
      <c r="I231" s="37"/>
      <c r="J231" s="37"/>
      <c r="K231" s="37"/>
      <c r="L231" s="37"/>
      <c r="M231" s="37"/>
      <c r="N231" s="37"/>
      <c r="O231" s="37"/>
      <c r="P231" s="37"/>
      <c r="Q231" s="37"/>
      <c r="R231" s="37"/>
      <c r="S231" s="37"/>
      <c r="T231" s="37"/>
      <c r="U231" s="37"/>
      <c r="V231" s="37"/>
      <c r="W231" s="37"/>
      <c r="X231" s="37"/>
      <c r="Y231" s="37"/>
      <c r="Z231" s="37"/>
    </row>
    <row r="232" spans="1:89" ht="20.100000000000001" customHeight="1" x14ac:dyDescent="0.15">
      <c r="B232" s="29"/>
      <c r="C232" s="19"/>
      <c r="D232" s="36"/>
      <c r="E232" s="36"/>
      <c r="F232" s="17" t="s">
        <v>330</v>
      </c>
      <c r="G232" s="17" t="s">
        <v>409</v>
      </c>
      <c r="H232" s="15" t="s">
        <v>410</v>
      </c>
      <c r="I232" s="15" t="s">
        <v>410</v>
      </c>
      <c r="J232" s="15" t="s">
        <v>411</v>
      </c>
      <c r="K232" s="15" t="s">
        <v>412</v>
      </c>
      <c r="L232" s="15" t="s">
        <v>146</v>
      </c>
      <c r="M232" s="15" t="s">
        <v>413</v>
      </c>
      <c r="N232" s="15" t="s">
        <v>414</v>
      </c>
      <c r="O232" s="15" t="s">
        <v>414</v>
      </c>
      <c r="P232" s="15" t="s">
        <v>415</v>
      </c>
      <c r="Q232" s="15"/>
      <c r="R232" s="15"/>
      <c r="S232" s="15"/>
      <c r="T232" s="15"/>
      <c r="U232" s="15"/>
      <c r="V232" s="15"/>
      <c r="W232" s="15"/>
      <c r="X232" s="15"/>
      <c r="Y232" s="15"/>
      <c r="Z232" s="15"/>
    </row>
    <row r="233" spans="1:89" ht="20.100000000000001" customHeight="1" x14ac:dyDescent="0.15">
      <c r="A233" s="30"/>
      <c r="B233" s="29"/>
      <c r="C233" s="4" t="s">
        <v>336</v>
      </c>
      <c r="D233" s="4" t="s">
        <v>337</v>
      </c>
      <c r="E233" s="4" t="s">
        <v>338</v>
      </c>
      <c r="F233" s="11" t="s">
        <v>416</v>
      </c>
      <c r="G233" s="11" t="s">
        <v>417</v>
      </c>
      <c r="H233" s="4" t="s">
        <v>418</v>
      </c>
      <c r="I233" s="4" t="s">
        <v>419</v>
      </c>
      <c r="J233" s="4" t="s">
        <v>420</v>
      </c>
      <c r="K233" s="4" t="s">
        <v>421</v>
      </c>
      <c r="L233" s="4" t="s">
        <v>422</v>
      </c>
      <c r="M233" s="4" t="s">
        <v>423</v>
      </c>
      <c r="N233" s="4" t="s">
        <v>424</v>
      </c>
      <c r="O233" s="4" t="s">
        <v>424</v>
      </c>
      <c r="P233" s="4" t="s">
        <v>425</v>
      </c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spans="1:89" ht="20.100000000000001" customHeight="1" x14ac:dyDescent="0.15">
      <c r="A234" s="30"/>
      <c r="B234" s="29"/>
      <c r="C234" s="20"/>
      <c r="D234" s="20"/>
      <c r="E234" s="20"/>
      <c r="F234" s="18" t="s">
        <v>426</v>
      </c>
      <c r="G234" s="18" t="s">
        <v>427</v>
      </c>
      <c r="H234" s="16" t="s">
        <v>428</v>
      </c>
      <c r="I234" s="16" t="s">
        <v>429</v>
      </c>
      <c r="J234" s="16" t="s">
        <v>430</v>
      </c>
      <c r="K234" s="16" t="s">
        <v>431</v>
      </c>
      <c r="L234" s="16" t="s">
        <v>432</v>
      </c>
      <c r="M234" s="16" t="s">
        <v>432</v>
      </c>
      <c r="N234" s="16" t="s">
        <v>433</v>
      </c>
      <c r="O234" s="16" t="s">
        <v>434</v>
      </c>
      <c r="P234" s="16" t="s">
        <v>435</v>
      </c>
      <c r="Q234" s="16"/>
      <c r="R234" s="16"/>
      <c r="S234" s="16"/>
      <c r="T234" s="16"/>
      <c r="U234" s="16"/>
      <c r="V234" s="16"/>
      <c r="W234" s="16"/>
      <c r="X234" s="16"/>
      <c r="Y234" s="16"/>
      <c r="Z234" s="16"/>
    </row>
    <row r="235" spans="1:89" ht="20.100000000000001" customHeight="1" x14ac:dyDescent="0.15">
      <c r="A235" s="30"/>
      <c r="C235" s="15"/>
      <c r="D235" s="27" t="s">
        <v>142</v>
      </c>
      <c r="E235" s="6"/>
      <c r="F235" s="34">
        <v>1</v>
      </c>
      <c r="G235" s="34"/>
      <c r="H235" s="34"/>
      <c r="I235" s="34"/>
      <c r="J235" s="34"/>
      <c r="K235" s="34">
        <v>3</v>
      </c>
      <c r="L235" s="34"/>
      <c r="M235" s="34"/>
      <c r="N235" s="34"/>
      <c r="O235" s="34"/>
      <c r="P235" s="34"/>
      <c r="Q235" s="34"/>
      <c r="R235" s="34"/>
      <c r="S235" s="34"/>
      <c r="T235" s="34"/>
      <c r="U235" s="34"/>
      <c r="V235" s="34"/>
      <c r="W235" s="34"/>
      <c r="X235" s="34"/>
      <c r="Y235" s="34"/>
      <c r="Z235" s="34"/>
    </row>
    <row r="236" spans="1:89" ht="20.100000000000001" customHeight="1" x14ac:dyDescent="0.15">
      <c r="A236" s="30"/>
      <c r="C236" s="5" t="s">
        <v>68</v>
      </c>
      <c r="D236" s="51" t="e">
        <f>#REF!</f>
        <v>#REF!</v>
      </c>
      <c r="E236" s="26" t="e">
        <f>IF(egTextCal(D236)&lt;&gt;0, egTextCal(D236),"")</f>
        <v>#VALUE!</v>
      </c>
      <c r="F236" s="25" t="e">
        <f>IF(E236*F235&lt;&gt;0,E236*F235,  )</f>
        <v>#VALUE!</v>
      </c>
      <c r="G236" s="25"/>
      <c r="H236" s="25"/>
      <c r="I236" s="25"/>
      <c r="J236" s="25"/>
      <c r="K236" s="25" t="e">
        <f>IF(E236*K235&lt;&gt;0,E236*K235,  )</f>
        <v>#VALUE!</v>
      </c>
      <c r="L236" s="25"/>
      <c r="M236" s="25"/>
      <c r="N236" s="25"/>
      <c r="O236" s="25"/>
      <c r="P236" s="25"/>
      <c r="Q236" s="25"/>
      <c r="R236" s="25"/>
      <c r="S236" s="25"/>
      <c r="T236" s="25"/>
      <c r="U236" s="25"/>
      <c r="V236" s="25"/>
      <c r="W236" s="25"/>
      <c r="X236" s="25"/>
      <c r="Y236" s="25"/>
      <c r="Z236" s="25"/>
      <c r="CA236" s="1" t="e">
        <f>F236</f>
        <v>#VALUE!</v>
      </c>
      <c r="CF236" s="1" t="e">
        <f>K236</f>
        <v>#VALUE!</v>
      </c>
    </row>
    <row r="237" spans="1:89" ht="20.100000000000001" customHeight="1" x14ac:dyDescent="0.15">
      <c r="A237" s="30"/>
      <c r="C237" s="15"/>
      <c r="D237" s="28" t="s">
        <v>151</v>
      </c>
      <c r="E237" s="7"/>
      <c r="F237" s="35"/>
      <c r="G237" s="35"/>
      <c r="H237" s="35"/>
      <c r="I237" s="35"/>
      <c r="J237" s="35"/>
      <c r="K237" s="35"/>
      <c r="L237" s="35"/>
      <c r="M237" s="35"/>
      <c r="N237" s="35"/>
      <c r="O237" s="35">
        <v>1</v>
      </c>
      <c r="P237" s="35">
        <v>1</v>
      </c>
      <c r="Q237" s="35"/>
      <c r="R237" s="35"/>
      <c r="S237" s="35"/>
      <c r="T237" s="35"/>
      <c r="U237" s="35"/>
      <c r="V237" s="35"/>
      <c r="W237" s="35"/>
      <c r="X237" s="35"/>
      <c r="Y237" s="35"/>
      <c r="Z237" s="35"/>
    </row>
    <row r="238" spans="1:89" ht="20.100000000000001" customHeight="1" x14ac:dyDescent="0.15">
      <c r="A238" s="30"/>
      <c r="C238" s="5" t="s">
        <v>74</v>
      </c>
      <c r="D238" s="52" t="e">
        <f>#REF!</f>
        <v>#REF!</v>
      </c>
      <c r="E238" s="26" t="e">
        <f>IF(egTextCal(D238)&lt;&gt;0, egTextCal(D238),"")</f>
        <v>#VALUE!</v>
      </c>
      <c r="F238" s="25"/>
      <c r="G238" s="25"/>
      <c r="H238" s="25"/>
      <c r="I238" s="25"/>
      <c r="J238" s="25"/>
      <c r="K238" s="25"/>
      <c r="L238" s="25"/>
      <c r="M238" s="25"/>
      <c r="N238" s="25"/>
      <c r="O238" s="25" t="e">
        <f>IF(E238*O237&lt;&gt;0,E238*O237,  )</f>
        <v>#VALUE!</v>
      </c>
      <c r="P238" s="25" t="e">
        <f>IF(E238*P237&lt;&gt;0,E238*P237,  )</f>
        <v>#VALUE!</v>
      </c>
      <c r="Q238" s="25"/>
      <c r="R238" s="25"/>
      <c r="S238" s="25"/>
      <c r="T238" s="25"/>
      <c r="U238" s="25"/>
      <c r="V238" s="25"/>
      <c r="W238" s="25"/>
      <c r="X238" s="25"/>
      <c r="Y238" s="25"/>
      <c r="Z238" s="25"/>
      <c r="CJ238" s="1" t="e">
        <f>O238</f>
        <v>#VALUE!</v>
      </c>
      <c r="CK238" s="1" t="e">
        <f>P238</f>
        <v>#VALUE!</v>
      </c>
    </row>
    <row r="239" spans="1:89" ht="20.100000000000001" customHeight="1" x14ac:dyDescent="0.15">
      <c r="A239" s="30"/>
      <c r="C239" s="15"/>
      <c r="D239" s="28" t="s">
        <v>154</v>
      </c>
      <c r="E239" s="7"/>
      <c r="F239" s="35"/>
      <c r="G239" s="35"/>
      <c r="H239" s="35"/>
      <c r="I239" s="35"/>
      <c r="J239" s="35"/>
      <c r="K239" s="35"/>
      <c r="L239" s="35"/>
      <c r="M239" s="35"/>
      <c r="N239" s="35"/>
      <c r="O239" s="35"/>
      <c r="P239" s="35"/>
      <c r="Q239" s="35"/>
      <c r="R239" s="35"/>
      <c r="S239" s="35"/>
      <c r="T239" s="35"/>
      <c r="U239" s="35"/>
      <c r="V239" s="35"/>
      <c r="W239" s="35"/>
      <c r="X239" s="35"/>
      <c r="Y239" s="35"/>
      <c r="Z239" s="35"/>
    </row>
    <row r="240" spans="1:89" ht="20.100000000000001" customHeight="1" x14ac:dyDescent="0.15">
      <c r="A240" s="30"/>
      <c r="C240" s="5" t="s">
        <v>75</v>
      </c>
      <c r="D240" s="33"/>
      <c r="E240" s="26" t="str">
        <f>IF(egTextCal(D240)&lt;&gt;0, egTextCal(D240),"")</f>
        <v/>
      </c>
      <c r="F240" s="25"/>
      <c r="G240" s="25"/>
      <c r="H240" s="25"/>
      <c r="I240" s="25"/>
      <c r="J240" s="25"/>
      <c r="K240" s="25"/>
      <c r="L240" s="25"/>
      <c r="M240" s="25"/>
      <c r="N240" s="25"/>
      <c r="O240" s="25"/>
      <c r="P240" s="25"/>
      <c r="Q240" s="25"/>
      <c r="R240" s="25"/>
      <c r="S240" s="25"/>
      <c r="T240" s="25"/>
      <c r="U240" s="25"/>
      <c r="V240" s="25"/>
      <c r="W240" s="25"/>
      <c r="X240" s="25"/>
      <c r="Y240" s="25"/>
      <c r="Z240" s="25"/>
    </row>
    <row r="241" spans="1:89" ht="20.100000000000001" customHeight="1" x14ac:dyDescent="0.15">
      <c r="A241" s="30"/>
      <c r="C241" s="15"/>
      <c r="D241" s="27" t="s">
        <v>142</v>
      </c>
      <c r="E241" s="6"/>
      <c r="F241" s="35">
        <v>1</v>
      </c>
      <c r="G241" s="35"/>
      <c r="H241" s="35"/>
      <c r="I241" s="35"/>
      <c r="J241" s="35"/>
      <c r="K241" s="35">
        <v>3</v>
      </c>
      <c r="L241" s="35"/>
      <c r="M241" s="35"/>
      <c r="N241" s="35"/>
      <c r="O241" s="35"/>
      <c r="P241" s="35"/>
      <c r="Q241" s="35"/>
      <c r="R241" s="35"/>
      <c r="S241" s="35"/>
      <c r="T241" s="35"/>
      <c r="U241" s="35"/>
      <c r="V241" s="35"/>
      <c r="W241" s="35"/>
      <c r="X241" s="35"/>
      <c r="Y241" s="35"/>
      <c r="Z241" s="35"/>
    </row>
    <row r="242" spans="1:89" ht="20.100000000000001" customHeight="1" x14ac:dyDescent="0.15">
      <c r="A242" s="30"/>
      <c r="C242" s="5" t="s">
        <v>88</v>
      </c>
      <c r="D242" s="51" t="e">
        <f>#REF!</f>
        <v>#REF!</v>
      </c>
      <c r="E242" s="26" t="e">
        <f>IF(egTextCal(D242)&lt;&gt;0, egTextCal(D242),"")</f>
        <v>#VALUE!</v>
      </c>
      <c r="F242" s="25" t="e">
        <f>IF(E242*F241&lt;&gt;0,E242*F241,  )</f>
        <v>#VALUE!</v>
      </c>
      <c r="G242" s="25"/>
      <c r="H242" s="25"/>
      <c r="I242" s="25"/>
      <c r="J242" s="25"/>
      <c r="K242" s="25" t="e">
        <f>IF(E242*K241&lt;&gt;0,E242*K241,  )</f>
        <v>#VALUE!</v>
      </c>
      <c r="L242" s="25"/>
      <c r="M242" s="25"/>
      <c r="N242" s="25"/>
      <c r="O242" s="25"/>
      <c r="P242" s="25"/>
      <c r="Q242" s="25"/>
      <c r="R242" s="25"/>
      <c r="S242" s="25"/>
      <c r="T242" s="25"/>
      <c r="U242" s="25"/>
      <c r="V242" s="25"/>
      <c r="W242" s="25"/>
      <c r="X242" s="25"/>
      <c r="Y242" s="25"/>
      <c r="Z242" s="25"/>
      <c r="CA242" s="1" t="e">
        <f>F242</f>
        <v>#VALUE!</v>
      </c>
      <c r="CF242" s="1" t="e">
        <f>K242</f>
        <v>#VALUE!</v>
      </c>
    </row>
    <row r="243" spans="1:89" ht="20.100000000000001" customHeight="1" x14ac:dyDescent="0.15">
      <c r="A243" s="30"/>
      <c r="C243" s="15"/>
      <c r="D243" s="27" t="s">
        <v>155</v>
      </c>
      <c r="E243" s="6"/>
      <c r="F243" s="35"/>
      <c r="G243" s="35"/>
      <c r="H243" s="35"/>
      <c r="I243" s="35"/>
      <c r="J243" s="35"/>
      <c r="K243" s="35"/>
      <c r="L243" s="35"/>
      <c r="M243" s="35"/>
      <c r="N243" s="35">
        <v>1</v>
      </c>
      <c r="O243" s="35"/>
      <c r="P243" s="35">
        <v>1</v>
      </c>
      <c r="Q243" s="35"/>
      <c r="R243" s="35"/>
      <c r="S243" s="35"/>
      <c r="T243" s="35"/>
      <c r="U243" s="35"/>
      <c r="V243" s="35"/>
      <c r="W243" s="35"/>
      <c r="X243" s="35"/>
      <c r="Y243" s="35"/>
      <c r="Z243" s="35"/>
    </row>
    <row r="244" spans="1:89" ht="20.100000000000001" customHeight="1" x14ac:dyDescent="0.15">
      <c r="A244" s="30"/>
      <c r="C244" s="5" t="s">
        <v>132</v>
      </c>
      <c r="D244" s="51" t="e">
        <f>#REF!</f>
        <v>#REF!</v>
      </c>
      <c r="E244" s="26" t="e">
        <f>IF(egTextCal(D244)&lt;&gt;0, egTextCal(D244),"")</f>
        <v>#VALUE!</v>
      </c>
      <c r="F244" s="25"/>
      <c r="G244" s="25"/>
      <c r="H244" s="25"/>
      <c r="I244" s="25"/>
      <c r="J244" s="25"/>
      <c r="K244" s="25"/>
      <c r="L244" s="25"/>
      <c r="M244" s="25"/>
      <c r="N244" s="25" t="e">
        <f>IF(E244*N243&lt;&gt;0,E244*N243,  )</f>
        <v>#VALUE!</v>
      </c>
      <c r="O244" s="25"/>
      <c r="P244" s="25" t="e">
        <f>IF(E244*P243&lt;&gt;0,E244*P243,  )</f>
        <v>#VALUE!</v>
      </c>
      <c r="Q244" s="25"/>
      <c r="R244" s="25"/>
      <c r="S244" s="25"/>
      <c r="T244" s="25"/>
      <c r="U244" s="25"/>
      <c r="V244" s="25"/>
      <c r="W244" s="25"/>
      <c r="X244" s="25"/>
      <c r="Y244" s="25"/>
      <c r="Z244" s="25"/>
      <c r="CI244" s="1" t="e">
        <f>N244</f>
        <v>#VALUE!</v>
      </c>
      <c r="CK244" s="1" t="e">
        <f>P244</f>
        <v>#VALUE!</v>
      </c>
    </row>
    <row r="245" spans="1:89" ht="20.100000000000001" customHeight="1" x14ac:dyDescent="0.15">
      <c r="A245" s="30"/>
      <c r="C245" s="15"/>
      <c r="D245" s="27" t="s">
        <v>156</v>
      </c>
      <c r="E245" s="6"/>
      <c r="F245" s="35"/>
      <c r="G245" s="35"/>
      <c r="H245" s="35"/>
      <c r="I245" s="35">
        <v>1</v>
      </c>
      <c r="J245" s="35"/>
      <c r="K245" s="35"/>
      <c r="L245" s="35"/>
      <c r="M245" s="35"/>
      <c r="N245" s="35">
        <v>1</v>
      </c>
      <c r="O245" s="35"/>
      <c r="P245" s="35">
        <v>1</v>
      </c>
      <c r="Q245" s="35"/>
      <c r="R245" s="35"/>
      <c r="S245" s="35"/>
      <c r="T245" s="35"/>
      <c r="U245" s="35"/>
      <c r="V245" s="35"/>
      <c r="W245" s="35"/>
      <c r="X245" s="35"/>
      <c r="Y245" s="35"/>
      <c r="Z245" s="35"/>
    </row>
    <row r="246" spans="1:89" ht="20.100000000000001" customHeight="1" x14ac:dyDescent="0.15">
      <c r="A246" s="30"/>
      <c r="C246" s="5" t="s">
        <v>133</v>
      </c>
      <c r="D246" s="51" t="e">
        <f>#REF!</f>
        <v>#REF!</v>
      </c>
      <c r="E246" s="26" t="e">
        <f>IF(egTextCal(D246)&lt;&gt;0, egTextCal(D246),"")</f>
        <v>#VALUE!</v>
      </c>
      <c r="F246" s="25"/>
      <c r="G246" s="25"/>
      <c r="H246" s="25"/>
      <c r="I246" s="25" t="e">
        <f>IF(E246*I245&lt;&gt;0,E246*I245,  )</f>
        <v>#VALUE!</v>
      </c>
      <c r="J246" s="25"/>
      <c r="K246" s="25"/>
      <c r="L246" s="25"/>
      <c r="M246" s="25"/>
      <c r="N246" s="25" t="e">
        <f>IF(E246*N245&lt;&gt;0,E246*N245,  )</f>
        <v>#VALUE!</v>
      </c>
      <c r="O246" s="25"/>
      <c r="P246" s="25" t="e">
        <f>IF(E246*P245&lt;&gt;0,E246*P245,  )</f>
        <v>#VALUE!</v>
      </c>
      <c r="Q246" s="25"/>
      <c r="R246" s="25"/>
      <c r="S246" s="25"/>
      <c r="T246" s="25"/>
      <c r="U246" s="25"/>
      <c r="V246" s="25"/>
      <c r="W246" s="25"/>
      <c r="X246" s="25"/>
      <c r="Y246" s="25"/>
      <c r="Z246" s="25"/>
      <c r="CD246" s="1" t="e">
        <f>I246</f>
        <v>#VALUE!</v>
      </c>
      <c r="CI246" s="1" t="e">
        <f>N246</f>
        <v>#VALUE!</v>
      </c>
      <c r="CK246" s="1" t="e">
        <f>P246</f>
        <v>#VALUE!</v>
      </c>
    </row>
    <row r="247" spans="1:89" ht="20.100000000000001" customHeight="1" x14ac:dyDescent="0.15">
      <c r="A247" s="30"/>
      <c r="C247" s="15"/>
      <c r="D247" s="27" t="s">
        <v>157</v>
      </c>
      <c r="E247" s="6"/>
      <c r="F247" s="35"/>
      <c r="G247" s="35"/>
      <c r="H247" s="35"/>
      <c r="I247" s="35"/>
      <c r="J247" s="35"/>
      <c r="K247" s="35"/>
      <c r="L247" s="35"/>
      <c r="M247" s="35"/>
      <c r="N247" s="35"/>
      <c r="O247" s="35"/>
      <c r="P247" s="35"/>
      <c r="Q247" s="35"/>
      <c r="R247" s="35"/>
      <c r="S247" s="35"/>
      <c r="T247" s="35"/>
      <c r="U247" s="35"/>
      <c r="V247" s="35"/>
      <c r="W247" s="35"/>
      <c r="X247" s="35"/>
      <c r="Y247" s="35"/>
      <c r="Z247" s="35"/>
    </row>
    <row r="248" spans="1:89" ht="20.100000000000001" customHeight="1" x14ac:dyDescent="0.15">
      <c r="A248" s="30"/>
      <c r="C248" s="5" t="s">
        <v>134</v>
      </c>
      <c r="D248" s="32"/>
      <c r="E248" s="26" t="str">
        <f>IF(egTextCal(D248)&lt;&gt;0, egTextCal(D248),"")</f>
        <v/>
      </c>
      <c r="F248" s="25"/>
      <c r="G248" s="25"/>
      <c r="H248" s="25"/>
      <c r="I248" s="25"/>
      <c r="J248" s="25"/>
      <c r="K248" s="25"/>
      <c r="L248" s="25"/>
      <c r="M248" s="25"/>
      <c r="N248" s="25"/>
      <c r="O248" s="25"/>
      <c r="P248" s="25"/>
      <c r="Q248" s="25"/>
      <c r="R248" s="25"/>
      <c r="S248" s="25"/>
      <c r="T248" s="25"/>
      <c r="U248" s="25"/>
      <c r="V248" s="25"/>
      <c r="W248" s="25"/>
      <c r="X248" s="25"/>
      <c r="Y248" s="25"/>
      <c r="Z248" s="25"/>
    </row>
    <row r="249" spans="1:89" ht="20.100000000000001" customHeight="1" x14ac:dyDescent="0.15">
      <c r="A249" s="30"/>
      <c r="C249" s="15"/>
      <c r="D249" s="27" t="s">
        <v>142</v>
      </c>
      <c r="E249" s="6"/>
      <c r="F249" s="35">
        <v>1</v>
      </c>
      <c r="G249" s="35"/>
      <c r="H249" s="35"/>
      <c r="I249" s="35"/>
      <c r="J249" s="35"/>
      <c r="K249" s="35">
        <v>3</v>
      </c>
      <c r="L249" s="35"/>
      <c r="M249" s="35"/>
      <c r="N249" s="35"/>
      <c r="O249" s="35"/>
      <c r="P249" s="35"/>
      <c r="Q249" s="35"/>
      <c r="R249" s="35"/>
      <c r="S249" s="35"/>
      <c r="T249" s="35"/>
      <c r="U249" s="35"/>
      <c r="V249" s="35"/>
      <c r="W249" s="35"/>
      <c r="X249" s="35"/>
      <c r="Y249" s="35"/>
      <c r="Z249" s="35"/>
    </row>
    <row r="250" spans="1:89" ht="20.100000000000001" customHeight="1" x14ac:dyDescent="0.15">
      <c r="A250" s="30"/>
      <c r="C250" s="5" t="s">
        <v>135</v>
      </c>
      <c r="D250" s="51" t="e">
        <f>#REF!</f>
        <v>#REF!</v>
      </c>
      <c r="E250" s="26" t="e">
        <f>IF(egTextCal(D250)&lt;&gt;0, egTextCal(D250),"")</f>
        <v>#VALUE!</v>
      </c>
      <c r="F250" s="25" t="e">
        <f>IF(E250*F249&lt;&gt;0,E250*F249,  )</f>
        <v>#VALUE!</v>
      </c>
      <c r="G250" s="25"/>
      <c r="H250" s="25"/>
      <c r="I250" s="25"/>
      <c r="J250" s="25"/>
      <c r="K250" s="25" t="e">
        <f>IF(E250*K249&lt;&gt;0,E250*K249,  )</f>
        <v>#VALUE!</v>
      </c>
      <c r="L250" s="25"/>
      <c r="M250" s="25"/>
      <c r="N250" s="25"/>
      <c r="O250" s="25"/>
      <c r="P250" s="25"/>
      <c r="Q250" s="25"/>
      <c r="R250" s="25"/>
      <c r="S250" s="25"/>
      <c r="T250" s="25"/>
      <c r="U250" s="25"/>
      <c r="V250" s="25"/>
      <c r="W250" s="25"/>
      <c r="X250" s="25"/>
      <c r="Y250" s="25"/>
      <c r="Z250" s="25"/>
      <c r="CA250" s="1" t="e">
        <f>F250</f>
        <v>#VALUE!</v>
      </c>
      <c r="CF250" s="1" t="e">
        <f>K250</f>
        <v>#VALUE!</v>
      </c>
    </row>
    <row r="251" spans="1:89" ht="20.100000000000001" customHeight="1" x14ac:dyDescent="0.15">
      <c r="A251" s="30"/>
      <c r="C251" s="15"/>
      <c r="D251" s="27" t="s">
        <v>158</v>
      </c>
      <c r="E251" s="6"/>
      <c r="F251" s="35"/>
      <c r="G251" s="35">
        <v>1</v>
      </c>
      <c r="H251" s="35"/>
      <c r="I251" s="35"/>
      <c r="J251" s="35"/>
      <c r="K251" s="35"/>
      <c r="L251" s="35"/>
      <c r="M251" s="35"/>
      <c r="N251" s="35"/>
      <c r="O251" s="35"/>
      <c r="P251" s="35"/>
      <c r="Q251" s="35"/>
      <c r="R251" s="35"/>
      <c r="S251" s="35"/>
      <c r="T251" s="35"/>
      <c r="U251" s="35"/>
      <c r="V251" s="35"/>
      <c r="W251" s="35"/>
      <c r="X251" s="35"/>
      <c r="Y251" s="35"/>
      <c r="Z251" s="35"/>
    </row>
    <row r="252" spans="1:89" ht="20.100000000000001" customHeight="1" x14ac:dyDescent="0.15">
      <c r="A252" s="30"/>
      <c r="C252" s="5" t="s">
        <v>136</v>
      </c>
      <c r="D252" s="51" t="e">
        <f>#REF!</f>
        <v>#REF!</v>
      </c>
      <c r="E252" s="26" t="e">
        <f>IF(egTextCal(D252)&lt;&gt;0, egTextCal(D252),"")</f>
        <v>#VALUE!</v>
      </c>
      <c r="F252" s="25"/>
      <c r="G252" s="25" t="e">
        <f>IF(E252*G251&lt;&gt;0,E252*G251,  )</f>
        <v>#VALUE!</v>
      </c>
      <c r="H252" s="25"/>
      <c r="I252" s="25"/>
      <c r="J252" s="25"/>
      <c r="K252" s="25"/>
      <c r="L252" s="25"/>
      <c r="M252" s="25"/>
      <c r="N252" s="25"/>
      <c r="O252" s="25"/>
      <c r="P252" s="25"/>
      <c r="Q252" s="25"/>
      <c r="R252" s="25"/>
      <c r="S252" s="25"/>
      <c r="T252" s="25"/>
      <c r="U252" s="25"/>
      <c r="V252" s="25"/>
      <c r="W252" s="25"/>
      <c r="X252" s="25"/>
      <c r="Y252" s="25"/>
      <c r="Z252" s="25"/>
      <c r="CB252" s="1" t="e">
        <f>G252</f>
        <v>#VALUE!</v>
      </c>
    </row>
    <row r="253" spans="1:89" ht="20.100000000000001" customHeight="1" x14ac:dyDescent="0.15">
      <c r="A253" s="30"/>
      <c r="C253" s="15"/>
      <c r="D253" s="27" t="s">
        <v>159</v>
      </c>
      <c r="E253" s="6"/>
      <c r="F253" s="35"/>
      <c r="G253" s="35"/>
      <c r="H253" s="35">
        <v>1</v>
      </c>
      <c r="I253" s="35"/>
      <c r="J253" s="35"/>
      <c r="K253" s="35"/>
      <c r="L253" s="35"/>
      <c r="M253" s="35"/>
      <c r="N253" s="35"/>
      <c r="O253" s="35"/>
      <c r="P253" s="35"/>
      <c r="Q253" s="35"/>
      <c r="R253" s="35"/>
      <c r="S253" s="35"/>
      <c r="T253" s="35"/>
      <c r="U253" s="35"/>
      <c r="V253" s="35"/>
      <c r="W253" s="35"/>
      <c r="X253" s="35"/>
      <c r="Y253" s="35"/>
      <c r="Z253" s="35"/>
    </row>
    <row r="254" spans="1:89" ht="20.100000000000001" customHeight="1" x14ac:dyDescent="0.15">
      <c r="A254" s="30"/>
      <c r="C254" s="5" t="s">
        <v>353</v>
      </c>
      <c r="D254" s="51" t="e">
        <f>#REF!</f>
        <v>#REF!</v>
      </c>
      <c r="E254" s="26" t="e">
        <f>IF(egTextCal(D254)&lt;&gt;0, egTextCal(D254),"")</f>
        <v>#VALUE!</v>
      </c>
      <c r="F254" s="25"/>
      <c r="G254" s="25"/>
      <c r="H254" s="25" t="e">
        <f>IF(E254*H253&lt;&gt;0,E254*H253,  )</f>
        <v>#VALUE!</v>
      </c>
      <c r="I254" s="25"/>
      <c r="J254" s="25"/>
      <c r="K254" s="25"/>
      <c r="L254" s="25"/>
      <c r="M254" s="25"/>
      <c r="N254" s="25"/>
      <c r="O254" s="25"/>
      <c r="P254" s="25"/>
      <c r="Q254" s="25"/>
      <c r="R254" s="25"/>
      <c r="S254" s="25"/>
      <c r="T254" s="25"/>
      <c r="U254" s="25"/>
      <c r="V254" s="25"/>
      <c r="W254" s="25"/>
      <c r="X254" s="25"/>
      <c r="Y254" s="25"/>
      <c r="Z254" s="25"/>
      <c r="CC254" s="1" t="e">
        <f>H254</f>
        <v>#VALUE!</v>
      </c>
    </row>
    <row r="255" spans="1:89" ht="20.100000000000001" customHeight="1" x14ac:dyDescent="0.15">
      <c r="A255" s="30"/>
      <c r="C255" s="15"/>
      <c r="D255" s="27" t="s">
        <v>160</v>
      </c>
      <c r="E255" s="6"/>
      <c r="F255" s="35"/>
      <c r="G255" s="35"/>
      <c r="H255" s="35"/>
      <c r="I255" s="35"/>
      <c r="J255" s="35"/>
      <c r="K255" s="35"/>
      <c r="L255" s="35"/>
      <c r="M255" s="35"/>
      <c r="N255" s="35"/>
      <c r="O255" s="35"/>
      <c r="P255" s="35"/>
      <c r="Q255" s="35"/>
      <c r="R255" s="35"/>
      <c r="S255" s="35"/>
      <c r="T255" s="35"/>
      <c r="U255" s="35"/>
      <c r="V255" s="35"/>
      <c r="W255" s="35"/>
      <c r="X255" s="35"/>
      <c r="Y255" s="35"/>
      <c r="Z255" s="35"/>
    </row>
    <row r="256" spans="1:89" ht="20.100000000000001" customHeight="1" x14ac:dyDescent="0.15">
      <c r="A256" s="30"/>
      <c r="C256" s="5" t="s">
        <v>354</v>
      </c>
      <c r="D256" s="32"/>
      <c r="E256" s="26" t="str">
        <f>IF(egTextCal(D256)&lt;&gt;0, egTextCal(D256),"")</f>
        <v/>
      </c>
      <c r="F256" s="25"/>
      <c r="G256" s="25"/>
      <c r="H256" s="25"/>
      <c r="I256" s="25"/>
      <c r="J256" s="25"/>
      <c r="K256" s="25"/>
      <c r="L256" s="25"/>
      <c r="M256" s="25"/>
      <c r="N256" s="25"/>
      <c r="O256" s="25"/>
      <c r="P256" s="25"/>
      <c r="Q256" s="25"/>
      <c r="R256" s="25"/>
      <c r="S256" s="25"/>
      <c r="T256" s="25"/>
      <c r="U256" s="25"/>
      <c r="V256" s="25"/>
      <c r="W256" s="25"/>
      <c r="X256" s="25"/>
      <c r="Y256" s="25"/>
      <c r="Z256" s="25"/>
    </row>
    <row r="257" spans="1:89" ht="20.100000000000001" customHeight="1" x14ac:dyDescent="0.15">
      <c r="A257" s="30"/>
      <c r="C257" s="15"/>
      <c r="D257" s="27" t="s">
        <v>142</v>
      </c>
      <c r="E257" s="6"/>
      <c r="F257" s="35">
        <v>1</v>
      </c>
      <c r="G257" s="35"/>
      <c r="H257" s="35"/>
      <c r="I257" s="35"/>
      <c r="J257" s="35"/>
      <c r="K257" s="35">
        <v>3</v>
      </c>
      <c r="L257" s="35"/>
      <c r="M257" s="35"/>
      <c r="N257" s="35"/>
      <c r="O257" s="35"/>
      <c r="P257" s="35"/>
      <c r="Q257" s="35"/>
      <c r="R257" s="35"/>
      <c r="S257" s="35"/>
      <c r="T257" s="35"/>
      <c r="U257" s="35"/>
      <c r="V257" s="35"/>
      <c r="W257" s="35"/>
      <c r="X257" s="35"/>
      <c r="Y257" s="35"/>
      <c r="Z257" s="35"/>
    </row>
    <row r="258" spans="1:89" ht="20.100000000000001" customHeight="1" x14ac:dyDescent="0.15">
      <c r="A258" s="30"/>
      <c r="C258" s="5" t="s">
        <v>355</v>
      </c>
      <c r="D258" s="51" t="e">
        <f>#REF!</f>
        <v>#REF!</v>
      </c>
      <c r="E258" s="26" t="e">
        <f>IF(egTextCal(D258)&lt;&gt;0, egTextCal(D258),"")</f>
        <v>#VALUE!</v>
      </c>
      <c r="F258" s="25" t="e">
        <f>IF(E258*F257&lt;&gt;0,E258*F257,  )</f>
        <v>#VALUE!</v>
      </c>
      <c r="G258" s="25"/>
      <c r="H258" s="25"/>
      <c r="I258" s="25"/>
      <c r="J258" s="25"/>
      <c r="K258" s="25" t="e">
        <f>IF(E258*K257&lt;&gt;0,E258*K257,  )</f>
        <v>#VALUE!</v>
      </c>
      <c r="L258" s="25"/>
      <c r="M258" s="25"/>
      <c r="N258" s="25"/>
      <c r="O258" s="25"/>
      <c r="P258" s="25"/>
      <c r="Q258" s="25"/>
      <c r="R258" s="25"/>
      <c r="S258" s="25"/>
      <c r="T258" s="25"/>
      <c r="U258" s="25"/>
      <c r="V258" s="25"/>
      <c r="W258" s="25"/>
      <c r="X258" s="25"/>
      <c r="Y258" s="25"/>
      <c r="Z258" s="25"/>
      <c r="CA258" s="1" t="e">
        <f>F258</f>
        <v>#VALUE!</v>
      </c>
      <c r="CF258" s="1" t="e">
        <f>K258</f>
        <v>#VALUE!</v>
      </c>
    </row>
    <row r="259" spans="1:89" ht="20.100000000000001" customHeight="1" x14ac:dyDescent="0.15">
      <c r="A259" s="30"/>
      <c r="C259" s="15"/>
      <c r="D259" s="27" t="s">
        <v>158</v>
      </c>
      <c r="E259" s="6"/>
      <c r="F259" s="35"/>
      <c r="G259" s="35">
        <v>1</v>
      </c>
      <c r="H259" s="35"/>
      <c r="I259" s="35"/>
      <c r="J259" s="35"/>
      <c r="K259" s="35"/>
      <c r="L259" s="35"/>
      <c r="M259" s="35"/>
      <c r="N259" s="35"/>
      <c r="O259" s="35"/>
      <c r="P259" s="35"/>
      <c r="Q259" s="35"/>
      <c r="R259" s="35"/>
      <c r="S259" s="35"/>
      <c r="T259" s="35"/>
      <c r="U259" s="35"/>
      <c r="V259" s="35"/>
      <c r="W259" s="35"/>
      <c r="X259" s="35"/>
      <c r="Y259" s="35"/>
      <c r="Z259" s="35"/>
    </row>
    <row r="260" spans="1:89" ht="20.100000000000001" customHeight="1" x14ac:dyDescent="0.15">
      <c r="A260" s="30"/>
      <c r="C260" s="5" t="s">
        <v>356</v>
      </c>
      <c r="D260" s="51" t="e">
        <f>#REF!</f>
        <v>#REF!</v>
      </c>
      <c r="E260" s="26" t="e">
        <f>IF(egTextCal(D260)&lt;&gt;0, egTextCal(D260),"")</f>
        <v>#VALUE!</v>
      </c>
      <c r="F260" s="25"/>
      <c r="G260" s="25" t="e">
        <f>IF(E260*G259&lt;&gt;0,E260*G259,  )</f>
        <v>#VALUE!</v>
      </c>
      <c r="H260" s="25"/>
      <c r="I260" s="25"/>
      <c r="J260" s="25"/>
      <c r="K260" s="25"/>
      <c r="L260" s="25"/>
      <c r="M260" s="25"/>
      <c r="N260" s="25"/>
      <c r="O260" s="25"/>
      <c r="P260" s="25"/>
      <c r="Q260" s="25"/>
      <c r="R260" s="25"/>
      <c r="S260" s="25"/>
      <c r="T260" s="25"/>
      <c r="U260" s="25"/>
      <c r="V260" s="25"/>
      <c r="W260" s="25"/>
      <c r="X260" s="25"/>
      <c r="Y260" s="25"/>
      <c r="Z260" s="25"/>
      <c r="CB260" s="1" t="e">
        <f>G260</f>
        <v>#VALUE!</v>
      </c>
    </row>
    <row r="261" spans="1:89" ht="20.100000000000001" customHeight="1" x14ac:dyDescent="0.15">
      <c r="A261" s="30"/>
      <c r="C261" s="15"/>
      <c r="D261" s="27" t="s">
        <v>159</v>
      </c>
      <c r="E261" s="6"/>
      <c r="F261" s="35"/>
      <c r="G261" s="35"/>
      <c r="H261" s="35">
        <v>1</v>
      </c>
      <c r="I261" s="35"/>
      <c r="J261" s="35"/>
      <c r="K261" s="35"/>
      <c r="L261" s="35"/>
      <c r="M261" s="35"/>
      <c r="N261" s="35"/>
      <c r="O261" s="35"/>
      <c r="P261" s="35"/>
      <c r="Q261" s="35"/>
      <c r="R261" s="35"/>
      <c r="S261" s="35"/>
      <c r="T261" s="35"/>
      <c r="U261" s="35"/>
      <c r="V261" s="35"/>
      <c r="W261" s="35"/>
      <c r="X261" s="35"/>
      <c r="Y261" s="35"/>
      <c r="Z261" s="35"/>
    </row>
    <row r="262" spans="1:89" ht="20.100000000000001" customHeight="1" x14ac:dyDescent="0.15">
      <c r="A262" s="30"/>
      <c r="C262" s="5" t="s">
        <v>357</v>
      </c>
      <c r="D262" s="51" t="e">
        <f>#REF!</f>
        <v>#REF!</v>
      </c>
      <c r="E262" s="26" t="e">
        <f>IF(egTextCal(D262)&lt;&gt;0, egTextCal(D262),"")</f>
        <v>#VALUE!</v>
      </c>
      <c r="F262" s="25"/>
      <c r="G262" s="25"/>
      <c r="H262" s="25" t="e">
        <f>IF(E262*H261&lt;&gt;0,E262*H261,  )</f>
        <v>#VALUE!</v>
      </c>
      <c r="I262" s="25"/>
      <c r="J262" s="25"/>
      <c r="K262" s="25"/>
      <c r="L262" s="25"/>
      <c r="M262" s="25"/>
      <c r="N262" s="25"/>
      <c r="O262" s="25"/>
      <c r="P262" s="25"/>
      <c r="Q262" s="25"/>
      <c r="R262" s="25"/>
      <c r="S262" s="25"/>
      <c r="T262" s="25"/>
      <c r="U262" s="25"/>
      <c r="V262" s="25"/>
      <c r="W262" s="25"/>
      <c r="X262" s="25"/>
      <c r="Y262" s="25"/>
      <c r="Z262" s="25"/>
      <c r="CC262" s="1" t="e">
        <f>H262</f>
        <v>#VALUE!</v>
      </c>
    </row>
    <row r="263" spans="1:89" ht="20.100000000000001" customHeight="1" x14ac:dyDescent="0.15">
      <c r="A263" s="30"/>
      <c r="C263" s="15"/>
      <c r="D263" s="27"/>
      <c r="E263" s="6"/>
      <c r="F263" s="35"/>
      <c r="G263" s="35"/>
      <c r="H263" s="35"/>
      <c r="I263" s="35"/>
      <c r="J263" s="35"/>
      <c r="K263" s="35"/>
      <c r="L263" s="35"/>
      <c r="M263" s="35"/>
      <c r="N263" s="35"/>
      <c r="O263" s="35"/>
      <c r="P263" s="35"/>
      <c r="Q263" s="35"/>
      <c r="R263" s="35"/>
      <c r="S263" s="35"/>
      <c r="T263" s="35"/>
      <c r="U263" s="35"/>
      <c r="V263" s="35"/>
      <c r="W263" s="35"/>
      <c r="X263" s="35"/>
      <c r="Y263" s="35"/>
      <c r="Z263" s="35"/>
    </row>
    <row r="264" spans="1:89" ht="20.100000000000001" customHeight="1" x14ac:dyDescent="0.15">
      <c r="A264" s="30"/>
      <c r="C264" s="5" t="s">
        <v>358</v>
      </c>
      <c r="D264" s="32"/>
      <c r="E264" s="26"/>
      <c r="F264" s="25"/>
      <c r="G264" s="25"/>
      <c r="H264" s="25"/>
      <c r="I264" s="25"/>
      <c r="J264" s="25"/>
      <c r="K264" s="25"/>
      <c r="L264" s="25"/>
      <c r="M264" s="25"/>
      <c r="N264" s="25"/>
      <c r="O264" s="25"/>
      <c r="P264" s="25"/>
      <c r="Q264" s="25"/>
      <c r="R264" s="25"/>
      <c r="S264" s="25"/>
      <c r="T264" s="25"/>
      <c r="U264" s="25"/>
      <c r="V264" s="25"/>
      <c r="W264" s="25"/>
      <c r="X264" s="25"/>
      <c r="Y264" s="25"/>
      <c r="Z264" s="25"/>
    </row>
    <row r="265" spans="1:89" ht="20.100000000000001" customHeight="1" x14ac:dyDescent="0.15">
      <c r="A265" s="30"/>
      <c r="C265" s="15"/>
      <c r="D265" s="27" t="s">
        <v>161</v>
      </c>
      <c r="E265" s="6"/>
      <c r="F265" s="35"/>
      <c r="G265" s="35"/>
      <c r="H265" s="35"/>
      <c r="I265" s="35"/>
      <c r="J265" s="35"/>
      <c r="K265" s="35"/>
      <c r="L265" s="35"/>
      <c r="M265" s="35"/>
      <c r="N265" s="35"/>
      <c r="O265" s="35"/>
      <c r="P265" s="35"/>
      <c r="Q265" s="35"/>
      <c r="R265" s="35"/>
      <c r="S265" s="35"/>
      <c r="T265" s="35"/>
      <c r="U265" s="35"/>
      <c r="V265" s="35"/>
      <c r="W265" s="35"/>
      <c r="X265" s="35"/>
      <c r="Y265" s="35"/>
      <c r="Z265" s="35"/>
    </row>
    <row r="266" spans="1:89" ht="20.100000000000001" customHeight="1" x14ac:dyDescent="0.15">
      <c r="A266" s="30"/>
      <c r="C266" s="5" t="s">
        <v>359</v>
      </c>
      <c r="D266" s="32"/>
      <c r="E266" s="26" t="str">
        <f>IF(egTextCal(D266)&lt;&gt;0, egTextCal(D266),"")</f>
        <v/>
      </c>
      <c r="F266" s="25"/>
      <c r="G266" s="25"/>
      <c r="H266" s="25"/>
      <c r="I266" s="25"/>
      <c r="J266" s="25"/>
      <c r="K266" s="25"/>
      <c r="L266" s="25"/>
      <c r="M266" s="25"/>
      <c r="N266" s="25"/>
      <c r="O266" s="25"/>
      <c r="P266" s="25"/>
      <c r="Q266" s="25"/>
      <c r="R266" s="25"/>
      <c r="S266" s="25"/>
      <c r="T266" s="25"/>
      <c r="U266" s="25"/>
      <c r="V266" s="25"/>
      <c r="W266" s="25"/>
      <c r="X266" s="25"/>
      <c r="Y266" s="25"/>
      <c r="Z266" s="25"/>
    </row>
    <row r="267" spans="1:89" ht="20.100000000000001" customHeight="1" x14ac:dyDescent="0.15">
      <c r="A267" s="30"/>
      <c r="C267" s="15"/>
      <c r="D267" s="27" t="s">
        <v>162</v>
      </c>
      <c r="E267" s="6"/>
      <c r="F267" s="35"/>
      <c r="G267" s="35"/>
      <c r="H267" s="35"/>
      <c r="I267" s="35"/>
      <c r="J267" s="35"/>
      <c r="K267" s="35"/>
      <c r="L267" s="35"/>
      <c r="M267" s="35"/>
      <c r="N267" s="35"/>
      <c r="O267" s="35"/>
      <c r="P267" s="35"/>
      <c r="Q267" s="35"/>
      <c r="R267" s="35"/>
      <c r="S267" s="35"/>
      <c r="T267" s="35"/>
      <c r="U267" s="35"/>
      <c r="V267" s="35"/>
      <c r="W267" s="35"/>
      <c r="X267" s="35"/>
      <c r="Y267" s="35"/>
      <c r="Z267" s="35"/>
    </row>
    <row r="268" spans="1:89" ht="20.100000000000001" customHeight="1" x14ac:dyDescent="0.15">
      <c r="A268" s="30"/>
      <c r="C268" s="5" t="s">
        <v>360</v>
      </c>
      <c r="D268" s="32"/>
      <c r="E268" s="26" t="str">
        <f>IF(egTextCal(D268)&lt;&gt;0, egTextCal(D268),"")</f>
        <v/>
      </c>
      <c r="F268" s="25"/>
      <c r="G268" s="25"/>
      <c r="H268" s="25"/>
      <c r="I268" s="25"/>
      <c r="J268" s="25"/>
      <c r="K268" s="25"/>
      <c r="L268" s="25"/>
      <c r="M268" s="25"/>
      <c r="N268" s="25"/>
      <c r="O268" s="25"/>
      <c r="P268" s="25"/>
      <c r="Q268" s="25"/>
      <c r="R268" s="25"/>
      <c r="S268" s="25"/>
      <c r="T268" s="25"/>
      <c r="U268" s="25"/>
      <c r="V268" s="25"/>
      <c r="W268" s="25"/>
      <c r="X268" s="25"/>
      <c r="Y268" s="25"/>
      <c r="Z268" s="25"/>
    </row>
    <row r="269" spans="1:89" ht="20.100000000000001" customHeight="1" x14ac:dyDescent="0.15">
      <c r="A269" s="30"/>
      <c r="C269" s="15"/>
      <c r="D269" s="27" t="s">
        <v>142</v>
      </c>
      <c r="E269" s="6"/>
      <c r="F269" s="35">
        <v>1</v>
      </c>
      <c r="G269" s="35"/>
      <c r="H269" s="35"/>
      <c r="I269" s="35"/>
      <c r="J269" s="35"/>
      <c r="K269" s="35">
        <v>3</v>
      </c>
      <c r="L269" s="35"/>
      <c r="M269" s="35"/>
      <c r="N269" s="35"/>
      <c r="O269" s="35"/>
      <c r="P269" s="35"/>
      <c r="Q269" s="35"/>
      <c r="R269" s="35"/>
      <c r="S269" s="35"/>
      <c r="T269" s="35"/>
      <c r="U269" s="35"/>
      <c r="V269" s="35"/>
      <c r="W269" s="35"/>
      <c r="X269" s="35"/>
      <c r="Y269" s="35"/>
      <c r="Z269" s="35"/>
    </row>
    <row r="270" spans="1:89" ht="20.100000000000001" customHeight="1" x14ac:dyDescent="0.15">
      <c r="A270" s="30"/>
      <c r="C270" s="5" t="s">
        <v>361</v>
      </c>
      <c r="D270" s="51" t="e">
        <f>#REF!</f>
        <v>#REF!</v>
      </c>
      <c r="E270" s="26" t="e">
        <f>IF(egTextCal(D270)&lt;&gt;0, egTextCal(D270),"")</f>
        <v>#VALUE!</v>
      </c>
      <c r="F270" s="25" t="e">
        <f>IF(E270*F269&lt;&gt;0,E270*F269,  )</f>
        <v>#VALUE!</v>
      </c>
      <c r="G270" s="25"/>
      <c r="H270" s="25"/>
      <c r="I270" s="25"/>
      <c r="J270" s="25"/>
      <c r="K270" s="25" t="e">
        <f>IF(E270*K269&lt;&gt;0,E270*K269,  )</f>
        <v>#VALUE!</v>
      </c>
      <c r="L270" s="25"/>
      <c r="M270" s="25"/>
      <c r="N270" s="25"/>
      <c r="O270" s="25"/>
      <c r="P270" s="25"/>
      <c r="Q270" s="25"/>
      <c r="R270" s="25"/>
      <c r="S270" s="25"/>
      <c r="T270" s="25"/>
      <c r="U270" s="25"/>
      <c r="V270" s="25"/>
      <c r="W270" s="25"/>
      <c r="X270" s="25"/>
      <c r="Y270" s="25"/>
      <c r="Z270" s="25"/>
      <c r="CA270" s="1" t="e">
        <f>F270</f>
        <v>#VALUE!</v>
      </c>
      <c r="CF270" s="1" t="e">
        <f>K270</f>
        <v>#VALUE!</v>
      </c>
    </row>
    <row r="271" spans="1:89" ht="20.100000000000001" customHeight="1" x14ac:dyDescent="0.15">
      <c r="A271" s="30"/>
      <c r="C271" s="15"/>
      <c r="D271" s="27" t="s">
        <v>148</v>
      </c>
      <c r="E271" s="6"/>
      <c r="F271" s="35"/>
      <c r="G271" s="35"/>
      <c r="H271" s="35"/>
      <c r="I271" s="35"/>
      <c r="J271" s="35"/>
      <c r="K271" s="35"/>
      <c r="L271" s="35">
        <v>1</v>
      </c>
      <c r="M271" s="35"/>
      <c r="N271" s="35"/>
      <c r="O271" s="35"/>
      <c r="P271" s="35">
        <v>1</v>
      </c>
      <c r="Q271" s="35"/>
      <c r="R271" s="35"/>
      <c r="S271" s="35"/>
      <c r="T271" s="35"/>
      <c r="U271" s="35"/>
      <c r="V271" s="35"/>
      <c r="W271" s="35"/>
      <c r="X271" s="35"/>
      <c r="Y271" s="35"/>
      <c r="Z271" s="35"/>
    </row>
    <row r="272" spans="1:89" ht="20.100000000000001" customHeight="1" x14ac:dyDescent="0.15">
      <c r="A272" s="30"/>
      <c r="C272" s="5" t="s">
        <v>362</v>
      </c>
      <c r="D272" s="51" t="e">
        <f>#REF!</f>
        <v>#REF!</v>
      </c>
      <c r="E272" s="26" t="e">
        <f>IF(egTextCal(D272)&lt;&gt;0, egTextCal(D272),"")</f>
        <v>#VALUE!</v>
      </c>
      <c r="F272" s="25"/>
      <c r="G272" s="25"/>
      <c r="H272" s="25"/>
      <c r="I272" s="25"/>
      <c r="J272" s="25"/>
      <c r="K272" s="25"/>
      <c r="L272" s="25" t="e">
        <f>IF(E272*L271&lt;&gt;0,E272*L271,  )</f>
        <v>#VALUE!</v>
      </c>
      <c r="M272" s="25"/>
      <c r="N272" s="25"/>
      <c r="O272" s="25"/>
      <c r="P272" s="25" t="e">
        <f>IF(E272*P271&lt;&gt;0,E272*P271,  )</f>
        <v>#VALUE!</v>
      </c>
      <c r="Q272" s="25"/>
      <c r="R272" s="25"/>
      <c r="S272" s="25"/>
      <c r="T272" s="25"/>
      <c r="U272" s="25"/>
      <c r="V272" s="25"/>
      <c r="W272" s="25"/>
      <c r="X272" s="25"/>
      <c r="Y272" s="25"/>
      <c r="Z272" s="25"/>
      <c r="CG272" s="1" t="e">
        <f>L272</f>
        <v>#VALUE!</v>
      </c>
      <c r="CK272" s="1" t="e">
        <f>P272</f>
        <v>#VALUE!</v>
      </c>
    </row>
    <row r="273" spans="1:89" ht="20.100000000000001" customHeight="1" x14ac:dyDescent="0.15">
      <c r="A273" s="30"/>
      <c r="C273" s="15"/>
      <c r="D273" s="27" t="s">
        <v>145</v>
      </c>
      <c r="E273" s="6"/>
      <c r="F273" s="35"/>
      <c r="G273" s="35"/>
      <c r="H273" s="35"/>
      <c r="I273" s="35">
        <v>1</v>
      </c>
      <c r="J273" s="35"/>
      <c r="K273" s="35"/>
      <c r="L273" s="35">
        <v>1</v>
      </c>
      <c r="M273" s="35"/>
      <c r="N273" s="35"/>
      <c r="O273" s="35"/>
      <c r="P273" s="35">
        <v>1</v>
      </c>
      <c r="Q273" s="35"/>
      <c r="R273" s="35"/>
      <c r="S273" s="35"/>
      <c r="T273" s="35"/>
      <c r="U273" s="35"/>
      <c r="V273" s="35"/>
      <c r="W273" s="35"/>
      <c r="X273" s="35"/>
      <c r="Y273" s="35"/>
      <c r="Z273" s="35"/>
    </row>
    <row r="274" spans="1:89" ht="20.100000000000001" customHeight="1" x14ac:dyDescent="0.15">
      <c r="A274" s="30"/>
      <c r="C274" s="5" t="s">
        <v>363</v>
      </c>
      <c r="D274" s="51" t="e">
        <f>#REF!</f>
        <v>#REF!</v>
      </c>
      <c r="E274" s="26" t="e">
        <f>IF(egTextCal(D274)&lt;&gt;0, egTextCal(D274),"")</f>
        <v>#VALUE!</v>
      </c>
      <c r="F274" s="25"/>
      <c r="G274" s="25"/>
      <c r="H274" s="25"/>
      <c r="I274" s="25" t="e">
        <f>IF(E274*I273&lt;&gt;0,E274*I273,  )</f>
        <v>#VALUE!</v>
      </c>
      <c r="J274" s="25"/>
      <c r="K274" s="25"/>
      <c r="L274" s="25" t="e">
        <f>IF(E274*L273&lt;&gt;0,E274*L273,  )</f>
        <v>#VALUE!</v>
      </c>
      <c r="M274" s="25"/>
      <c r="N274" s="25"/>
      <c r="O274" s="25"/>
      <c r="P274" s="25" t="e">
        <f>IF(E274*P273&lt;&gt;0,E274*P273,  )</f>
        <v>#VALUE!</v>
      </c>
      <c r="Q274" s="25"/>
      <c r="R274" s="25"/>
      <c r="S274" s="25"/>
      <c r="T274" s="25"/>
      <c r="U274" s="25"/>
      <c r="V274" s="25"/>
      <c r="W274" s="25"/>
      <c r="X274" s="25"/>
      <c r="Y274" s="25"/>
      <c r="Z274" s="25"/>
      <c r="CD274" s="1" t="e">
        <f>I274</f>
        <v>#VALUE!</v>
      </c>
      <c r="CG274" s="1" t="e">
        <f>L274</f>
        <v>#VALUE!</v>
      </c>
      <c r="CK274" s="1" t="e">
        <f>P274</f>
        <v>#VALUE!</v>
      </c>
    </row>
    <row r="275" spans="1:89" ht="20.100000000000001" customHeight="1" x14ac:dyDescent="0.15">
      <c r="A275" s="30"/>
      <c r="C275" s="15"/>
      <c r="D275" s="27" t="s">
        <v>163</v>
      </c>
      <c r="E275" s="6"/>
      <c r="F275" s="35"/>
      <c r="G275" s="35"/>
      <c r="H275" s="35"/>
      <c r="I275" s="35"/>
      <c r="J275" s="35"/>
      <c r="K275" s="35"/>
      <c r="L275" s="35"/>
      <c r="M275" s="35"/>
      <c r="N275" s="35"/>
      <c r="O275" s="35"/>
      <c r="P275" s="35"/>
      <c r="Q275" s="35"/>
      <c r="R275" s="35"/>
      <c r="S275" s="35"/>
      <c r="T275" s="35"/>
      <c r="U275" s="35"/>
      <c r="V275" s="35"/>
      <c r="W275" s="35"/>
      <c r="X275" s="35"/>
      <c r="Y275" s="35"/>
      <c r="Z275" s="35"/>
    </row>
    <row r="276" spans="1:89" ht="20.100000000000001" customHeight="1" x14ac:dyDescent="0.15">
      <c r="A276" s="30"/>
      <c r="C276" s="5" t="s">
        <v>366</v>
      </c>
      <c r="D276" s="32"/>
      <c r="E276" s="26" t="str">
        <f>IF(egTextCal(D276)&lt;&gt;0, egTextCal(D276),"")</f>
        <v/>
      </c>
      <c r="F276" s="25"/>
      <c r="G276" s="25"/>
      <c r="H276" s="25"/>
      <c r="I276" s="25"/>
      <c r="J276" s="25"/>
      <c r="K276" s="25"/>
      <c r="L276" s="25"/>
      <c r="M276" s="25"/>
      <c r="N276" s="25"/>
      <c r="O276" s="25"/>
      <c r="P276" s="25"/>
      <c r="Q276" s="25"/>
      <c r="R276" s="25"/>
      <c r="S276" s="25"/>
      <c r="T276" s="25"/>
      <c r="U276" s="25"/>
      <c r="V276" s="25"/>
      <c r="W276" s="25"/>
      <c r="X276" s="25"/>
      <c r="Y276" s="25"/>
      <c r="Z276" s="25"/>
    </row>
    <row r="277" spans="1:89" ht="20.100000000000001" customHeight="1" x14ac:dyDescent="0.15">
      <c r="D277" s="13"/>
      <c r="E277" s="37"/>
      <c r="F277" s="37"/>
      <c r="G277" s="37"/>
      <c r="H277" s="37"/>
      <c r="I277" s="37"/>
      <c r="J277" s="37"/>
      <c r="K277" s="37"/>
      <c r="L277" s="37"/>
      <c r="M277" s="37"/>
      <c r="N277" s="37"/>
      <c r="O277" s="37"/>
      <c r="P277" s="37"/>
      <c r="Q277" s="37"/>
      <c r="R277" s="37"/>
      <c r="S277" s="37"/>
      <c r="T277" s="37"/>
      <c r="U277" s="37"/>
      <c r="V277" s="37"/>
      <c r="W277" s="37"/>
      <c r="X277" s="37"/>
      <c r="Y277" s="37"/>
      <c r="Z277" s="37"/>
    </row>
    <row r="278" spans="1:89" ht="20.100000000000001" customHeight="1" x14ac:dyDescent="0.15">
      <c r="B278" s="29"/>
      <c r="C278" s="19"/>
      <c r="D278" s="36"/>
      <c r="E278" s="36"/>
      <c r="F278" s="17" t="s">
        <v>330</v>
      </c>
      <c r="G278" s="17" t="s">
        <v>409</v>
      </c>
      <c r="H278" s="15" t="s">
        <v>410</v>
      </c>
      <c r="I278" s="15" t="s">
        <v>410</v>
      </c>
      <c r="J278" s="15" t="s">
        <v>411</v>
      </c>
      <c r="K278" s="15" t="s">
        <v>412</v>
      </c>
      <c r="L278" s="15" t="s">
        <v>146</v>
      </c>
      <c r="M278" s="15" t="s">
        <v>413</v>
      </c>
      <c r="N278" s="15" t="s">
        <v>414</v>
      </c>
      <c r="O278" s="15" t="s">
        <v>414</v>
      </c>
      <c r="P278" s="15" t="s">
        <v>415</v>
      </c>
      <c r="Q278" s="15"/>
      <c r="R278" s="15"/>
      <c r="S278" s="15"/>
      <c r="T278" s="15"/>
      <c r="U278" s="15"/>
      <c r="V278" s="15"/>
      <c r="W278" s="15"/>
      <c r="X278" s="15"/>
      <c r="Y278" s="15"/>
      <c r="Z278" s="15"/>
    </row>
    <row r="279" spans="1:89" ht="20.100000000000001" customHeight="1" x14ac:dyDescent="0.15">
      <c r="A279" s="30"/>
      <c r="B279" s="29"/>
      <c r="C279" s="4" t="s">
        <v>336</v>
      </c>
      <c r="D279" s="4" t="s">
        <v>337</v>
      </c>
      <c r="E279" s="4" t="s">
        <v>338</v>
      </c>
      <c r="F279" s="11" t="s">
        <v>416</v>
      </c>
      <c r="G279" s="11" t="s">
        <v>417</v>
      </c>
      <c r="H279" s="4" t="s">
        <v>418</v>
      </c>
      <c r="I279" s="4" t="s">
        <v>419</v>
      </c>
      <c r="J279" s="4" t="s">
        <v>420</v>
      </c>
      <c r="K279" s="4" t="s">
        <v>421</v>
      </c>
      <c r="L279" s="4" t="s">
        <v>422</v>
      </c>
      <c r="M279" s="4" t="s">
        <v>423</v>
      </c>
      <c r="N279" s="4" t="s">
        <v>424</v>
      </c>
      <c r="O279" s="4" t="s">
        <v>424</v>
      </c>
      <c r="P279" s="4" t="s">
        <v>425</v>
      </c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spans="1:89" ht="20.100000000000001" customHeight="1" x14ac:dyDescent="0.15">
      <c r="A280" s="30"/>
      <c r="B280" s="29"/>
      <c r="C280" s="20"/>
      <c r="D280" s="20"/>
      <c r="E280" s="20"/>
      <c r="F280" s="18" t="s">
        <v>426</v>
      </c>
      <c r="G280" s="18" t="s">
        <v>427</v>
      </c>
      <c r="H280" s="16" t="s">
        <v>428</v>
      </c>
      <c r="I280" s="16" t="s">
        <v>429</v>
      </c>
      <c r="J280" s="16" t="s">
        <v>430</v>
      </c>
      <c r="K280" s="16" t="s">
        <v>431</v>
      </c>
      <c r="L280" s="16" t="s">
        <v>432</v>
      </c>
      <c r="M280" s="16" t="s">
        <v>432</v>
      </c>
      <c r="N280" s="16" t="s">
        <v>433</v>
      </c>
      <c r="O280" s="16" t="s">
        <v>434</v>
      </c>
      <c r="P280" s="16" t="s">
        <v>435</v>
      </c>
      <c r="Q280" s="16"/>
      <c r="R280" s="16"/>
      <c r="S280" s="16"/>
      <c r="T280" s="16"/>
      <c r="U280" s="16"/>
      <c r="V280" s="16"/>
      <c r="W280" s="16"/>
      <c r="X280" s="16"/>
      <c r="Y280" s="16"/>
      <c r="Z280" s="16"/>
    </row>
    <row r="281" spans="1:89" ht="20.100000000000001" customHeight="1" x14ac:dyDescent="0.15">
      <c r="A281" s="30"/>
      <c r="C281" s="15"/>
      <c r="D281" s="27" t="s">
        <v>142</v>
      </c>
      <c r="E281" s="6"/>
      <c r="F281" s="34">
        <v>1</v>
      </c>
      <c r="G281" s="34"/>
      <c r="H281" s="34"/>
      <c r="I281" s="34"/>
      <c r="J281" s="34"/>
      <c r="K281" s="34">
        <v>3</v>
      </c>
      <c r="L281" s="34"/>
      <c r="M281" s="34"/>
      <c r="N281" s="34"/>
      <c r="O281" s="34"/>
      <c r="P281" s="34"/>
      <c r="Q281" s="34"/>
      <c r="R281" s="34"/>
      <c r="S281" s="34"/>
      <c r="T281" s="34"/>
      <c r="U281" s="34"/>
      <c r="V281" s="34"/>
      <c r="W281" s="34"/>
      <c r="X281" s="34"/>
      <c r="Y281" s="34"/>
      <c r="Z281" s="34"/>
    </row>
    <row r="282" spans="1:89" ht="20.100000000000001" customHeight="1" x14ac:dyDescent="0.15">
      <c r="A282" s="30"/>
      <c r="C282" s="5" t="s">
        <v>68</v>
      </c>
      <c r="D282" s="51" t="e">
        <f>#REF!</f>
        <v>#REF!</v>
      </c>
      <c r="E282" s="26" t="e">
        <f>IF(egTextCal(D282)&lt;&gt;0, egTextCal(D282),"")</f>
        <v>#VALUE!</v>
      </c>
      <c r="F282" s="25" t="e">
        <f>IF(E282*F281&lt;&gt;0,E282*F281,  )</f>
        <v>#VALUE!</v>
      </c>
      <c r="G282" s="25"/>
      <c r="H282" s="25"/>
      <c r="I282" s="25"/>
      <c r="J282" s="25"/>
      <c r="K282" s="25" t="e">
        <f>IF(E282*K281&lt;&gt;0,E282*K281,  )</f>
        <v>#VALUE!</v>
      </c>
      <c r="L282" s="25"/>
      <c r="M282" s="25"/>
      <c r="N282" s="25"/>
      <c r="O282" s="25"/>
      <c r="P282" s="25"/>
      <c r="Q282" s="25"/>
      <c r="R282" s="25"/>
      <c r="S282" s="25"/>
      <c r="T282" s="25"/>
      <c r="U282" s="25"/>
      <c r="V282" s="25"/>
      <c r="W282" s="25"/>
      <c r="X282" s="25"/>
      <c r="Y282" s="25"/>
      <c r="Z282" s="25"/>
      <c r="CA282" s="1" t="e">
        <f>F282</f>
        <v>#VALUE!</v>
      </c>
      <c r="CF282" s="1" t="e">
        <f>K282</f>
        <v>#VALUE!</v>
      </c>
    </row>
    <row r="283" spans="1:89" ht="20.100000000000001" customHeight="1" x14ac:dyDescent="0.15">
      <c r="A283" s="30"/>
      <c r="C283" s="15"/>
      <c r="D283" s="28" t="s">
        <v>148</v>
      </c>
      <c r="E283" s="7"/>
      <c r="F283" s="35"/>
      <c r="G283" s="35"/>
      <c r="H283" s="35"/>
      <c r="I283" s="35"/>
      <c r="J283" s="35"/>
      <c r="K283" s="35"/>
      <c r="L283" s="35">
        <v>1</v>
      </c>
      <c r="M283" s="35"/>
      <c r="N283" s="35"/>
      <c r="O283" s="35"/>
      <c r="P283" s="35">
        <v>1</v>
      </c>
      <c r="Q283" s="35"/>
      <c r="R283" s="35"/>
      <c r="S283" s="35"/>
      <c r="T283" s="35"/>
      <c r="U283" s="35"/>
      <c r="V283" s="35"/>
      <c r="W283" s="35"/>
      <c r="X283" s="35"/>
      <c r="Y283" s="35"/>
      <c r="Z283" s="35"/>
    </row>
    <row r="284" spans="1:89" ht="20.100000000000001" customHeight="1" x14ac:dyDescent="0.15">
      <c r="A284" s="30"/>
      <c r="C284" s="5" t="s">
        <v>74</v>
      </c>
      <c r="D284" s="52" t="e">
        <f>#REF!</f>
        <v>#REF!</v>
      </c>
      <c r="E284" s="26" t="e">
        <f>IF(egTextCal(D284)&lt;&gt;0, egTextCal(D284),"")</f>
        <v>#VALUE!</v>
      </c>
      <c r="F284" s="25"/>
      <c r="G284" s="25"/>
      <c r="H284" s="25"/>
      <c r="I284" s="25"/>
      <c r="J284" s="25"/>
      <c r="K284" s="25"/>
      <c r="L284" s="25" t="e">
        <f>IF(E284*L283&lt;&gt;0,E284*L283,  )</f>
        <v>#VALUE!</v>
      </c>
      <c r="M284" s="25"/>
      <c r="N284" s="25"/>
      <c r="O284" s="25"/>
      <c r="P284" s="25" t="e">
        <f>IF(E284*P283&lt;&gt;0,E284*P283,  )</f>
        <v>#VALUE!</v>
      </c>
      <c r="Q284" s="25"/>
      <c r="R284" s="25"/>
      <c r="S284" s="25"/>
      <c r="T284" s="25"/>
      <c r="U284" s="25"/>
      <c r="V284" s="25"/>
      <c r="W284" s="25"/>
      <c r="X284" s="25"/>
      <c r="Y284" s="25"/>
      <c r="Z284" s="25"/>
      <c r="CG284" s="1" t="e">
        <f>L284</f>
        <v>#VALUE!</v>
      </c>
      <c r="CK284" s="1" t="e">
        <f>P284</f>
        <v>#VALUE!</v>
      </c>
    </row>
    <row r="285" spans="1:89" ht="20.100000000000001" customHeight="1" x14ac:dyDescent="0.15">
      <c r="A285" s="30"/>
      <c r="C285" s="15"/>
      <c r="D285" s="28" t="s">
        <v>143</v>
      </c>
      <c r="E285" s="7"/>
      <c r="F285" s="35"/>
      <c r="G285" s="35"/>
      <c r="H285" s="35"/>
      <c r="I285" s="35"/>
      <c r="J285" s="35"/>
      <c r="K285" s="35"/>
      <c r="L285" s="35"/>
      <c r="M285" s="35">
        <v>1</v>
      </c>
      <c r="N285" s="35"/>
      <c r="O285" s="35"/>
      <c r="P285" s="35">
        <v>1</v>
      </c>
      <c r="Q285" s="35"/>
      <c r="R285" s="35"/>
      <c r="S285" s="35"/>
      <c r="T285" s="35"/>
      <c r="U285" s="35"/>
      <c r="V285" s="35"/>
      <c r="W285" s="35"/>
      <c r="X285" s="35"/>
      <c r="Y285" s="35"/>
      <c r="Z285" s="35"/>
    </row>
    <row r="286" spans="1:89" ht="20.100000000000001" customHeight="1" x14ac:dyDescent="0.15">
      <c r="A286" s="30"/>
      <c r="C286" s="5" t="s">
        <v>75</v>
      </c>
      <c r="D286" s="52" t="e">
        <f>#REF!</f>
        <v>#REF!</v>
      </c>
      <c r="E286" s="26" t="e">
        <f>IF(egTextCal(D286)&lt;&gt;0, egTextCal(D286),"")</f>
        <v>#VALUE!</v>
      </c>
      <c r="F286" s="25"/>
      <c r="G286" s="25"/>
      <c r="H286" s="25"/>
      <c r="I286" s="25"/>
      <c r="J286" s="25"/>
      <c r="K286" s="25"/>
      <c r="L286" s="25"/>
      <c r="M286" s="25" t="e">
        <f>IF(E286*M285&lt;&gt;0,E286*M285,  )</f>
        <v>#VALUE!</v>
      </c>
      <c r="N286" s="25"/>
      <c r="O286" s="25"/>
      <c r="P286" s="25" t="e">
        <f>IF(E286*P285&lt;&gt;0,E286*P285,  )</f>
        <v>#VALUE!</v>
      </c>
      <c r="Q286" s="25"/>
      <c r="R286" s="25"/>
      <c r="S286" s="25"/>
      <c r="T286" s="25"/>
      <c r="U286" s="25"/>
      <c r="V286" s="25"/>
      <c r="W286" s="25"/>
      <c r="X286" s="25"/>
      <c r="Y286" s="25"/>
      <c r="Z286" s="25"/>
      <c r="CH286" s="1" t="e">
        <f>M286</f>
        <v>#VALUE!</v>
      </c>
      <c r="CK286" s="1" t="e">
        <f>P286</f>
        <v>#VALUE!</v>
      </c>
    </row>
    <row r="287" spans="1:89" ht="20.100000000000001" customHeight="1" x14ac:dyDescent="0.15">
      <c r="A287" s="30"/>
      <c r="C287" s="15"/>
      <c r="D287" s="27" t="s">
        <v>145</v>
      </c>
      <c r="E287" s="6"/>
      <c r="F287" s="35"/>
      <c r="G287" s="35"/>
      <c r="H287" s="35"/>
      <c r="I287" s="35">
        <v>1</v>
      </c>
      <c r="J287" s="35"/>
      <c r="K287" s="35"/>
      <c r="L287" s="35">
        <v>1</v>
      </c>
      <c r="M287" s="35"/>
      <c r="N287" s="35"/>
      <c r="O287" s="35"/>
      <c r="P287" s="35">
        <v>1</v>
      </c>
      <c r="Q287" s="35"/>
      <c r="R287" s="35"/>
      <c r="S287" s="35"/>
      <c r="T287" s="35"/>
      <c r="U287" s="35"/>
      <c r="V287" s="35"/>
      <c r="W287" s="35"/>
      <c r="X287" s="35"/>
      <c r="Y287" s="35"/>
      <c r="Z287" s="35"/>
    </row>
    <row r="288" spans="1:89" ht="20.100000000000001" customHeight="1" x14ac:dyDescent="0.15">
      <c r="A288" s="30"/>
      <c r="C288" s="5" t="s">
        <v>88</v>
      </c>
      <c r="D288" s="51" t="e">
        <f>#REF!</f>
        <v>#REF!</v>
      </c>
      <c r="E288" s="26" t="e">
        <f>IF(egTextCal(D288)&lt;&gt;0, egTextCal(D288),"")</f>
        <v>#VALUE!</v>
      </c>
      <c r="F288" s="25"/>
      <c r="G288" s="25"/>
      <c r="H288" s="25"/>
      <c r="I288" s="25" t="e">
        <f>IF(E288*I287&lt;&gt;0,E288*I287,  )</f>
        <v>#VALUE!</v>
      </c>
      <c r="J288" s="25"/>
      <c r="K288" s="25"/>
      <c r="L288" s="25" t="e">
        <f>IF(E288*L287&lt;&gt;0,E288*L287,  )</f>
        <v>#VALUE!</v>
      </c>
      <c r="M288" s="25"/>
      <c r="N288" s="25"/>
      <c r="O288" s="25"/>
      <c r="P288" s="25" t="e">
        <f>IF(E288*P287&lt;&gt;0,E288*P287,  )</f>
        <v>#VALUE!</v>
      </c>
      <c r="Q288" s="25"/>
      <c r="R288" s="25"/>
      <c r="S288" s="25"/>
      <c r="T288" s="25"/>
      <c r="U288" s="25"/>
      <c r="V288" s="25"/>
      <c r="W288" s="25"/>
      <c r="X288" s="25"/>
      <c r="Y288" s="25"/>
      <c r="Z288" s="25"/>
      <c r="CD288" s="1" t="e">
        <f>I288</f>
        <v>#VALUE!</v>
      </c>
      <c r="CG288" s="1" t="e">
        <f>L288</f>
        <v>#VALUE!</v>
      </c>
      <c r="CK288" s="1" t="e">
        <f>P288</f>
        <v>#VALUE!</v>
      </c>
    </row>
    <row r="289" spans="1:89" ht="20.100000000000001" customHeight="1" x14ac:dyDescent="0.15">
      <c r="A289" s="30"/>
      <c r="C289" s="15"/>
      <c r="D289" s="27" t="s">
        <v>144</v>
      </c>
      <c r="E289" s="6"/>
      <c r="F289" s="35"/>
      <c r="G289" s="35"/>
      <c r="H289" s="35"/>
      <c r="I289" s="35">
        <v>1</v>
      </c>
      <c r="J289" s="35"/>
      <c r="K289" s="35"/>
      <c r="L289" s="35"/>
      <c r="M289" s="35">
        <v>1</v>
      </c>
      <c r="N289" s="35"/>
      <c r="O289" s="35"/>
      <c r="P289" s="35">
        <v>1</v>
      </c>
      <c r="Q289" s="35"/>
      <c r="R289" s="35"/>
      <c r="S289" s="35"/>
      <c r="T289" s="35"/>
      <c r="U289" s="35"/>
      <c r="V289" s="35"/>
      <c r="W289" s="35"/>
      <c r="X289" s="35"/>
      <c r="Y289" s="35"/>
      <c r="Z289" s="35"/>
    </row>
    <row r="290" spans="1:89" ht="20.100000000000001" customHeight="1" x14ac:dyDescent="0.15">
      <c r="A290" s="30"/>
      <c r="C290" s="5" t="s">
        <v>132</v>
      </c>
      <c r="D290" s="51" t="e">
        <f>#REF!</f>
        <v>#REF!</v>
      </c>
      <c r="E290" s="26" t="e">
        <f>IF(egTextCal(D290)&lt;&gt;0, egTextCal(D290),"")</f>
        <v>#VALUE!</v>
      </c>
      <c r="F290" s="25"/>
      <c r="G290" s="25"/>
      <c r="H290" s="25"/>
      <c r="I290" s="25" t="e">
        <f>IF(E290*I289&lt;&gt;0,E290*I289,  )</f>
        <v>#VALUE!</v>
      </c>
      <c r="J290" s="25"/>
      <c r="K290" s="25"/>
      <c r="L290" s="25"/>
      <c r="M290" s="25" t="e">
        <f>IF(E290*M289&lt;&gt;0,E290*M289,  )</f>
        <v>#VALUE!</v>
      </c>
      <c r="N290" s="25"/>
      <c r="O290" s="25"/>
      <c r="P290" s="25" t="e">
        <f>IF(E290*P289&lt;&gt;0,E290*P289,  )</f>
        <v>#VALUE!</v>
      </c>
      <c r="Q290" s="25"/>
      <c r="R290" s="25"/>
      <c r="S290" s="25"/>
      <c r="T290" s="25"/>
      <c r="U290" s="25"/>
      <c r="V290" s="25"/>
      <c r="W290" s="25"/>
      <c r="X290" s="25"/>
      <c r="Y290" s="25"/>
      <c r="Z290" s="25"/>
      <c r="CD290" s="1" t="e">
        <f>I290</f>
        <v>#VALUE!</v>
      </c>
      <c r="CH290" s="1" t="e">
        <f>M290</f>
        <v>#VALUE!</v>
      </c>
      <c r="CK290" s="1" t="e">
        <f>P290</f>
        <v>#VALUE!</v>
      </c>
    </row>
    <row r="291" spans="1:89" ht="20.100000000000001" customHeight="1" x14ac:dyDescent="0.15">
      <c r="A291" s="30"/>
      <c r="C291" s="15"/>
      <c r="D291" s="27" t="s">
        <v>164</v>
      </c>
      <c r="E291" s="6"/>
      <c r="F291" s="35"/>
      <c r="G291" s="35"/>
      <c r="H291" s="35"/>
      <c r="I291" s="35"/>
      <c r="J291" s="35"/>
      <c r="K291" s="35"/>
      <c r="L291" s="35"/>
      <c r="M291" s="35"/>
      <c r="N291" s="35"/>
      <c r="O291" s="35"/>
      <c r="P291" s="35"/>
      <c r="Q291" s="35"/>
      <c r="R291" s="35"/>
      <c r="S291" s="35"/>
      <c r="T291" s="35"/>
      <c r="U291" s="35"/>
      <c r="V291" s="35"/>
      <c r="W291" s="35"/>
      <c r="X291" s="35"/>
      <c r="Y291" s="35"/>
      <c r="Z291" s="35"/>
    </row>
    <row r="292" spans="1:89" ht="20.100000000000001" customHeight="1" x14ac:dyDescent="0.15">
      <c r="A292" s="30"/>
      <c r="C292" s="5" t="s">
        <v>133</v>
      </c>
      <c r="D292" s="32"/>
      <c r="E292" s="26" t="str">
        <f>IF(egTextCal(D292)&lt;&gt;0, egTextCal(D292),"")</f>
        <v/>
      </c>
      <c r="F292" s="25"/>
      <c r="G292" s="25"/>
      <c r="H292" s="25"/>
      <c r="I292" s="25"/>
      <c r="J292" s="25"/>
      <c r="K292" s="25"/>
      <c r="L292" s="25"/>
      <c r="M292" s="25"/>
      <c r="N292" s="25"/>
      <c r="O292" s="25"/>
      <c r="P292" s="25"/>
      <c r="Q292" s="25"/>
      <c r="R292" s="25"/>
      <c r="S292" s="25"/>
      <c r="T292" s="25"/>
      <c r="U292" s="25"/>
      <c r="V292" s="25"/>
      <c r="W292" s="25"/>
      <c r="X292" s="25"/>
      <c r="Y292" s="25"/>
      <c r="Z292" s="25"/>
    </row>
    <row r="293" spans="1:89" ht="20.100000000000001" customHeight="1" x14ac:dyDescent="0.15">
      <c r="A293" s="30"/>
      <c r="C293" s="15"/>
      <c r="D293" s="27" t="s">
        <v>142</v>
      </c>
      <c r="E293" s="6"/>
      <c r="F293" s="35">
        <v>1</v>
      </c>
      <c r="G293" s="35"/>
      <c r="H293" s="35"/>
      <c r="I293" s="35"/>
      <c r="J293" s="35"/>
      <c r="K293" s="35">
        <v>3</v>
      </c>
      <c r="L293" s="35"/>
      <c r="M293" s="35"/>
      <c r="N293" s="35"/>
      <c r="O293" s="35"/>
      <c r="P293" s="35"/>
      <c r="Q293" s="35"/>
      <c r="R293" s="35"/>
      <c r="S293" s="35"/>
      <c r="T293" s="35"/>
      <c r="U293" s="35"/>
      <c r="V293" s="35"/>
      <c r="W293" s="35"/>
      <c r="X293" s="35"/>
      <c r="Y293" s="35"/>
      <c r="Z293" s="35"/>
    </row>
    <row r="294" spans="1:89" ht="20.100000000000001" customHeight="1" x14ac:dyDescent="0.15">
      <c r="A294" s="30"/>
      <c r="C294" s="5" t="s">
        <v>134</v>
      </c>
      <c r="D294" s="51" t="e">
        <f>#REF!</f>
        <v>#REF!</v>
      </c>
      <c r="E294" s="26" t="e">
        <f>IF(egTextCal(D294)&lt;&gt;0, egTextCal(D294),"")</f>
        <v>#VALUE!</v>
      </c>
      <c r="F294" s="25" t="e">
        <f>IF(E294*F293&lt;&gt;0,E294*F293,  )</f>
        <v>#VALUE!</v>
      </c>
      <c r="G294" s="25"/>
      <c r="H294" s="25"/>
      <c r="I294" s="25"/>
      <c r="J294" s="25"/>
      <c r="K294" s="25" t="e">
        <f>IF(E294*K293&lt;&gt;0,E294*K293,  )</f>
        <v>#VALUE!</v>
      </c>
      <c r="L294" s="25"/>
      <c r="M294" s="25"/>
      <c r="N294" s="25"/>
      <c r="O294" s="25"/>
      <c r="P294" s="25"/>
      <c r="Q294" s="25"/>
      <c r="R294" s="25"/>
      <c r="S294" s="25"/>
      <c r="T294" s="25"/>
      <c r="U294" s="25"/>
      <c r="V294" s="25"/>
      <c r="W294" s="25"/>
      <c r="X294" s="25"/>
      <c r="Y294" s="25"/>
      <c r="Z294" s="25"/>
      <c r="CA294" s="1" t="e">
        <f>F294</f>
        <v>#VALUE!</v>
      </c>
      <c r="CF294" s="1" t="e">
        <f>K294</f>
        <v>#VALUE!</v>
      </c>
    </row>
    <row r="295" spans="1:89" ht="20.100000000000001" customHeight="1" x14ac:dyDescent="0.15">
      <c r="A295" s="30"/>
      <c r="C295" s="15"/>
      <c r="D295" s="27" t="s">
        <v>143</v>
      </c>
      <c r="E295" s="6"/>
      <c r="F295" s="35"/>
      <c r="G295" s="35"/>
      <c r="H295" s="35"/>
      <c r="I295" s="35"/>
      <c r="J295" s="35"/>
      <c r="K295" s="35"/>
      <c r="L295" s="35"/>
      <c r="M295" s="35">
        <v>1</v>
      </c>
      <c r="N295" s="35"/>
      <c r="O295" s="35"/>
      <c r="P295" s="35">
        <v>1</v>
      </c>
      <c r="Q295" s="35"/>
      <c r="R295" s="35"/>
      <c r="S295" s="35"/>
      <c r="T295" s="35"/>
      <c r="U295" s="35"/>
      <c r="V295" s="35"/>
      <c r="W295" s="35"/>
      <c r="X295" s="35"/>
      <c r="Y295" s="35"/>
      <c r="Z295" s="35"/>
    </row>
    <row r="296" spans="1:89" ht="20.100000000000001" customHeight="1" x14ac:dyDescent="0.15">
      <c r="A296" s="30"/>
      <c r="C296" s="5" t="s">
        <v>135</v>
      </c>
      <c r="D296" s="51" t="e">
        <f>#REF!</f>
        <v>#REF!</v>
      </c>
      <c r="E296" s="26" t="e">
        <f>IF(egTextCal(D296)&lt;&gt;0, egTextCal(D296),"")</f>
        <v>#VALUE!</v>
      </c>
      <c r="F296" s="25"/>
      <c r="G296" s="25"/>
      <c r="H296" s="25"/>
      <c r="I296" s="25"/>
      <c r="J296" s="25"/>
      <c r="K296" s="25"/>
      <c r="L296" s="25"/>
      <c r="M296" s="25" t="e">
        <f>IF(E296*M295&lt;&gt;0,E296*M295,  )</f>
        <v>#VALUE!</v>
      </c>
      <c r="N296" s="25"/>
      <c r="O296" s="25"/>
      <c r="P296" s="25" t="e">
        <f>IF(E296*P295&lt;&gt;0,E296*P295,  )</f>
        <v>#VALUE!</v>
      </c>
      <c r="Q296" s="25"/>
      <c r="R296" s="25"/>
      <c r="S296" s="25"/>
      <c r="T296" s="25"/>
      <c r="U296" s="25"/>
      <c r="V296" s="25"/>
      <c r="W296" s="25"/>
      <c r="X296" s="25"/>
      <c r="Y296" s="25"/>
      <c r="Z296" s="25"/>
      <c r="CH296" s="1" t="e">
        <f>M296</f>
        <v>#VALUE!</v>
      </c>
      <c r="CK296" s="1" t="e">
        <f>P296</f>
        <v>#VALUE!</v>
      </c>
    </row>
    <row r="297" spans="1:89" ht="20.100000000000001" customHeight="1" x14ac:dyDescent="0.15">
      <c r="A297" s="30"/>
      <c r="C297" s="15"/>
      <c r="D297" s="27" t="s">
        <v>144</v>
      </c>
      <c r="E297" s="6"/>
      <c r="F297" s="35"/>
      <c r="G297" s="35"/>
      <c r="H297" s="35"/>
      <c r="I297" s="35">
        <v>1</v>
      </c>
      <c r="J297" s="35"/>
      <c r="K297" s="35"/>
      <c r="L297" s="35"/>
      <c r="M297" s="35">
        <v>1</v>
      </c>
      <c r="N297" s="35"/>
      <c r="O297" s="35"/>
      <c r="P297" s="35">
        <v>1</v>
      </c>
      <c r="Q297" s="35"/>
      <c r="R297" s="35"/>
      <c r="S297" s="35"/>
      <c r="T297" s="35"/>
      <c r="U297" s="35"/>
      <c r="V297" s="35"/>
      <c r="W297" s="35"/>
      <c r="X297" s="35"/>
      <c r="Y297" s="35"/>
      <c r="Z297" s="35"/>
    </row>
    <row r="298" spans="1:89" ht="20.100000000000001" customHeight="1" x14ac:dyDescent="0.15">
      <c r="A298" s="30"/>
      <c r="C298" s="5" t="s">
        <v>136</v>
      </c>
      <c r="D298" s="51" t="e">
        <f>#REF!</f>
        <v>#REF!</v>
      </c>
      <c r="E298" s="26" t="e">
        <f>IF(egTextCal(D298)&lt;&gt;0, egTextCal(D298),"")</f>
        <v>#VALUE!</v>
      </c>
      <c r="F298" s="25"/>
      <c r="G298" s="25"/>
      <c r="H298" s="25"/>
      <c r="I298" s="25" t="e">
        <f>IF(E298*I297&lt;&gt;0,E298*I297,  )</f>
        <v>#VALUE!</v>
      </c>
      <c r="J298" s="25"/>
      <c r="K298" s="25"/>
      <c r="L298" s="25"/>
      <c r="M298" s="25" t="e">
        <f>IF(E298*M297&lt;&gt;0,E298*M297,  )</f>
        <v>#VALUE!</v>
      </c>
      <c r="N298" s="25"/>
      <c r="O298" s="25"/>
      <c r="P298" s="25" t="e">
        <f>IF(E298*P297&lt;&gt;0,E298*P297,  )</f>
        <v>#VALUE!</v>
      </c>
      <c r="Q298" s="25"/>
      <c r="R298" s="25"/>
      <c r="S298" s="25"/>
      <c r="T298" s="25"/>
      <c r="U298" s="25"/>
      <c r="V298" s="25"/>
      <c r="W298" s="25"/>
      <c r="X298" s="25"/>
      <c r="Y298" s="25"/>
      <c r="Z298" s="25"/>
      <c r="CD298" s="1" t="e">
        <f>I298</f>
        <v>#VALUE!</v>
      </c>
      <c r="CH298" s="1" t="e">
        <f>M298</f>
        <v>#VALUE!</v>
      </c>
      <c r="CK298" s="1" t="e">
        <f>P298</f>
        <v>#VALUE!</v>
      </c>
    </row>
    <row r="299" spans="1:89" ht="20.100000000000001" customHeight="1" x14ac:dyDescent="0.15">
      <c r="A299" s="30"/>
      <c r="C299" s="15"/>
      <c r="D299" s="27" t="s">
        <v>165</v>
      </c>
      <c r="E299" s="6"/>
      <c r="F299" s="35"/>
      <c r="G299" s="35"/>
      <c r="H299" s="35"/>
      <c r="I299" s="35"/>
      <c r="J299" s="35"/>
      <c r="K299" s="35"/>
      <c r="L299" s="35"/>
      <c r="M299" s="35"/>
      <c r="N299" s="35"/>
      <c r="O299" s="35"/>
      <c r="P299" s="35"/>
      <c r="Q299" s="35"/>
      <c r="R299" s="35"/>
      <c r="S299" s="35"/>
      <c r="T299" s="35"/>
      <c r="U299" s="35"/>
      <c r="V299" s="35"/>
      <c r="W299" s="35"/>
      <c r="X299" s="35"/>
      <c r="Y299" s="35"/>
      <c r="Z299" s="35"/>
    </row>
    <row r="300" spans="1:89" ht="20.100000000000001" customHeight="1" x14ac:dyDescent="0.15">
      <c r="A300" s="30"/>
      <c r="C300" s="5" t="s">
        <v>353</v>
      </c>
      <c r="D300" s="32"/>
      <c r="E300" s="26" t="str">
        <f>IF(egTextCal(D300)&lt;&gt;0, egTextCal(D300),"")</f>
        <v/>
      </c>
      <c r="F300" s="25"/>
      <c r="G300" s="25"/>
      <c r="H300" s="25"/>
      <c r="I300" s="25"/>
      <c r="J300" s="25"/>
      <c r="K300" s="25"/>
      <c r="L300" s="25"/>
      <c r="M300" s="25"/>
      <c r="N300" s="25"/>
      <c r="O300" s="25"/>
      <c r="P300" s="25"/>
      <c r="Q300" s="25"/>
      <c r="R300" s="25"/>
      <c r="S300" s="25"/>
      <c r="T300" s="25"/>
      <c r="U300" s="25"/>
      <c r="V300" s="25"/>
      <c r="W300" s="25"/>
      <c r="X300" s="25"/>
      <c r="Y300" s="25"/>
      <c r="Z300" s="25"/>
    </row>
    <row r="301" spans="1:89" ht="20.100000000000001" customHeight="1" x14ac:dyDescent="0.15">
      <c r="A301" s="30"/>
      <c r="C301" s="15"/>
      <c r="D301" s="27" t="s">
        <v>142</v>
      </c>
      <c r="E301" s="6"/>
      <c r="F301" s="35">
        <v>1</v>
      </c>
      <c r="G301" s="35"/>
      <c r="H301" s="35"/>
      <c r="I301" s="35"/>
      <c r="J301" s="35"/>
      <c r="K301" s="35">
        <v>3</v>
      </c>
      <c r="L301" s="35"/>
      <c r="M301" s="35"/>
      <c r="N301" s="35"/>
      <c r="O301" s="35"/>
      <c r="P301" s="35"/>
      <c r="Q301" s="35"/>
      <c r="R301" s="35"/>
      <c r="S301" s="35"/>
      <c r="T301" s="35"/>
      <c r="U301" s="35"/>
      <c r="V301" s="35"/>
      <c r="W301" s="35"/>
      <c r="X301" s="35"/>
      <c r="Y301" s="35"/>
      <c r="Z301" s="35"/>
    </row>
    <row r="302" spans="1:89" ht="20.100000000000001" customHeight="1" x14ac:dyDescent="0.15">
      <c r="A302" s="30"/>
      <c r="C302" s="5" t="s">
        <v>354</v>
      </c>
      <c r="D302" s="51" t="e">
        <f>#REF!</f>
        <v>#REF!</v>
      </c>
      <c r="E302" s="26" t="e">
        <f>IF(egTextCal(D302)&lt;&gt;0, egTextCal(D302),"")</f>
        <v>#VALUE!</v>
      </c>
      <c r="F302" s="25" t="e">
        <f>IF(E302*F301&lt;&gt;0,E302*F301,  )</f>
        <v>#VALUE!</v>
      </c>
      <c r="G302" s="25"/>
      <c r="H302" s="25"/>
      <c r="I302" s="25"/>
      <c r="J302" s="25"/>
      <c r="K302" s="25" t="e">
        <f>IF(E302*K301&lt;&gt;0,E302*K301,  )</f>
        <v>#VALUE!</v>
      </c>
      <c r="L302" s="25"/>
      <c r="M302" s="25"/>
      <c r="N302" s="25"/>
      <c r="O302" s="25"/>
      <c r="P302" s="25"/>
      <c r="Q302" s="25"/>
      <c r="R302" s="25"/>
      <c r="S302" s="25"/>
      <c r="T302" s="25"/>
      <c r="U302" s="25"/>
      <c r="V302" s="25"/>
      <c r="W302" s="25"/>
      <c r="X302" s="25"/>
      <c r="Y302" s="25"/>
      <c r="Z302" s="25"/>
      <c r="CA302" s="1" t="e">
        <f>F302</f>
        <v>#VALUE!</v>
      </c>
      <c r="CF302" s="1" t="e">
        <f>K302</f>
        <v>#VALUE!</v>
      </c>
    </row>
    <row r="303" spans="1:89" ht="20.100000000000001" customHeight="1" x14ac:dyDescent="0.15">
      <c r="A303" s="30"/>
      <c r="C303" s="15"/>
      <c r="D303" s="27" t="s">
        <v>166</v>
      </c>
      <c r="E303" s="6"/>
      <c r="F303" s="35"/>
      <c r="G303" s="35"/>
      <c r="H303" s="35"/>
      <c r="I303" s="35"/>
      <c r="J303" s="35">
        <v>1</v>
      </c>
      <c r="K303" s="35"/>
      <c r="L303" s="35"/>
      <c r="M303" s="35"/>
      <c r="N303" s="35"/>
      <c r="O303" s="35"/>
      <c r="P303" s="35"/>
      <c r="Q303" s="35"/>
      <c r="R303" s="35"/>
      <c r="S303" s="35"/>
      <c r="T303" s="35"/>
      <c r="U303" s="35"/>
      <c r="V303" s="35"/>
      <c r="W303" s="35"/>
      <c r="X303" s="35"/>
      <c r="Y303" s="35"/>
      <c r="Z303" s="35"/>
    </row>
    <row r="304" spans="1:89" ht="20.100000000000001" customHeight="1" x14ac:dyDescent="0.15">
      <c r="A304" s="30"/>
      <c r="C304" s="5" t="s">
        <v>355</v>
      </c>
      <c r="D304" s="51" t="e">
        <f>#REF!</f>
        <v>#REF!</v>
      </c>
      <c r="E304" s="26" t="e">
        <f>IF(egTextCal(D304)&lt;&gt;0, egTextCal(D304),"")</f>
        <v>#VALUE!</v>
      </c>
      <c r="F304" s="25"/>
      <c r="G304" s="25"/>
      <c r="H304" s="25"/>
      <c r="I304" s="25"/>
      <c r="J304" s="25" t="e">
        <f>IF(E304*J303&lt;&gt;0,E304*J303,  )</f>
        <v>#VALUE!</v>
      </c>
      <c r="K304" s="25"/>
      <c r="L304" s="25"/>
      <c r="M304" s="25"/>
      <c r="N304" s="25"/>
      <c r="O304" s="25"/>
      <c r="P304" s="25"/>
      <c r="Q304" s="25"/>
      <c r="R304" s="25"/>
      <c r="S304" s="25"/>
      <c r="T304" s="25"/>
      <c r="U304" s="25"/>
      <c r="V304" s="25"/>
      <c r="W304" s="25"/>
      <c r="X304" s="25"/>
      <c r="Y304" s="25"/>
      <c r="Z304" s="25"/>
      <c r="CE304" s="1" t="e">
        <f>J304</f>
        <v>#VALUE!</v>
      </c>
    </row>
    <row r="305" spans="1:89" ht="20.100000000000001" customHeight="1" x14ac:dyDescent="0.15">
      <c r="A305" s="30"/>
      <c r="C305" s="15"/>
      <c r="D305" s="27" t="s">
        <v>167</v>
      </c>
      <c r="E305" s="6"/>
      <c r="F305" s="35"/>
      <c r="G305" s="35"/>
      <c r="H305" s="35"/>
      <c r="I305" s="35"/>
      <c r="J305" s="35"/>
      <c r="K305" s="35"/>
      <c r="L305" s="35"/>
      <c r="M305" s="35"/>
      <c r="N305" s="35"/>
      <c r="O305" s="35"/>
      <c r="P305" s="35"/>
      <c r="Q305" s="35"/>
      <c r="R305" s="35"/>
      <c r="S305" s="35"/>
      <c r="T305" s="35"/>
      <c r="U305" s="35"/>
      <c r="V305" s="35"/>
      <c r="W305" s="35"/>
      <c r="X305" s="35"/>
      <c r="Y305" s="35"/>
      <c r="Z305" s="35"/>
    </row>
    <row r="306" spans="1:89" ht="20.100000000000001" customHeight="1" x14ac:dyDescent="0.15">
      <c r="A306" s="30"/>
      <c r="C306" s="5" t="s">
        <v>356</v>
      </c>
      <c r="D306" s="32"/>
      <c r="E306" s="26" t="str">
        <f>IF(egTextCal(D306)&lt;&gt;0, egTextCal(D306),"")</f>
        <v/>
      </c>
      <c r="F306" s="25"/>
      <c r="G306" s="25"/>
      <c r="H306" s="25"/>
      <c r="I306" s="25"/>
      <c r="J306" s="25"/>
      <c r="K306" s="25"/>
      <c r="L306" s="25"/>
      <c r="M306" s="25"/>
      <c r="N306" s="25"/>
      <c r="O306" s="25"/>
      <c r="P306" s="25"/>
      <c r="Q306" s="25"/>
      <c r="R306" s="25"/>
      <c r="S306" s="25"/>
      <c r="T306" s="25"/>
      <c r="U306" s="25"/>
      <c r="V306" s="25"/>
      <c r="W306" s="25"/>
      <c r="X306" s="25"/>
      <c r="Y306" s="25"/>
      <c r="Z306" s="25"/>
    </row>
    <row r="307" spans="1:89" ht="20.100000000000001" customHeight="1" x14ac:dyDescent="0.15">
      <c r="A307" s="30"/>
      <c r="C307" s="15"/>
      <c r="D307" s="27" t="s">
        <v>142</v>
      </c>
      <c r="E307" s="6"/>
      <c r="F307" s="35">
        <v>1</v>
      </c>
      <c r="G307" s="35"/>
      <c r="H307" s="35"/>
      <c r="I307" s="35"/>
      <c r="J307" s="35"/>
      <c r="K307" s="35">
        <v>3</v>
      </c>
      <c r="L307" s="35"/>
      <c r="M307" s="35"/>
      <c r="N307" s="35"/>
      <c r="O307" s="35"/>
      <c r="P307" s="35"/>
      <c r="Q307" s="35"/>
      <c r="R307" s="35"/>
      <c r="S307" s="35"/>
      <c r="T307" s="35"/>
      <c r="U307" s="35"/>
      <c r="V307" s="35"/>
      <c r="W307" s="35"/>
      <c r="X307" s="35"/>
      <c r="Y307" s="35"/>
      <c r="Z307" s="35"/>
    </row>
    <row r="308" spans="1:89" ht="20.100000000000001" customHeight="1" x14ac:dyDescent="0.15">
      <c r="A308" s="30"/>
      <c r="C308" s="5" t="s">
        <v>357</v>
      </c>
      <c r="D308" s="51" t="e">
        <f>#REF!</f>
        <v>#REF!</v>
      </c>
      <c r="E308" s="26" t="e">
        <f>IF(egTextCal(D308)&lt;&gt;0, egTextCal(D308),"")</f>
        <v>#VALUE!</v>
      </c>
      <c r="F308" s="25" t="e">
        <f>IF(E308*F307&lt;&gt;0,E308*F307,  )</f>
        <v>#VALUE!</v>
      </c>
      <c r="G308" s="25"/>
      <c r="H308" s="25"/>
      <c r="I308" s="25"/>
      <c r="J308" s="25"/>
      <c r="K308" s="25" t="e">
        <f>IF(E308*K307&lt;&gt;0,E308*K307,  )</f>
        <v>#VALUE!</v>
      </c>
      <c r="L308" s="25"/>
      <c r="M308" s="25"/>
      <c r="N308" s="25"/>
      <c r="O308" s="25"/>
      <c r="P308" s="25"/>
      <c r="Q308" s="25"/>
      <c r="R308" s="25"/>
      <c r="S308" s="25"/>
      <c r="T308" s="25"/>
      <c r="U308" s="25"/>
      <c r="V308" s="25"/>
      <c r="W308" s="25"/>
      <c r="X308" s="25"/>
      <c r="Y308" s="25"/>
      <c r="Z308" s="25"/>
      <c r="CA308" s="1" t="e">
        <f>F308</f>
        <v>#VALUE!</v>
      </c>
      <c r="CF308" s="1" t="e">
        <f>K308</f>
        <v>#VALUE!</v>
      </c>
    </row>
    <row r="309" spans="1:89" ht="20.100000000000001" customHeight="1" x14ac:dyDescent="0.15">
      <c r="A309" s="30"/>
      <c r="C309" s="15"/>
      <c r="D309" s="27" t="s">
        <v>148</v>
      </c>
      <c r="E309" s="6"/>
      <c r="F309" s="35"/>
      <c r="G309" s="35"/>
      <c r="H309" s="35"/>
      <c r="I309" s="35"/>
      <c r="J309" s="35"/>
      <c r="K309" s="35"/>
      <c r="L309" s="35">
        <v>1</v>
      </c>
      <c r="M309" s="35"/>
      <c r="N309" s="35"/>
      <c r="O309" s="35"/>
      <c r="P309" s="35">
        <v>1</v>
      </c>
      <c r="Q309" s="35"/>
      <c r="R309" s="35"/>
      <c r="S309" s="35"/>
      <c r="T309" s="35"/>
      <c r="U309" s="35"/>
      <c r="V309" s="35"/>
      <c r="W309" s="35"/>
      <c r="X309" s="35"/>
      <c r="Y309" s="35"/>
      <c r="Z309" s="35"/>
    </row>
    <row r="310" spans="1:89" ht="20.100000000000001" customHeight="1" x14ac:dyDescent="0.15">
      <c r="A310" s="30"/>
      <c r="C310" s="5" t="s">
        <v>358</v>
      </c>
      <c r="D310" s="51" t="e">
        <f>#REF!</f>
        <v>#REF!</v>
      </c>
      <c r="E310" s="26" t="e">
        <f>IF(egTextCal(D310)&lt;&gt;0, egTextCal(D310),"")</f>
        <v>#VALUE!</v>
      </c>
      <c r="F310" s="25"/>
      <c r="G310" s="25"/>
      <c r="H310" s="25"/>
      <c r="I310" s="25"/>
      <c r="J310" s="25"/>
      <c r="K310" s="25"/>
      <c r="L310" s="25" t="e">
        <f>IF(E310*L309&lt;&gt;0,E310*L309,  )</f>
        <v>#VALUE!</v>
      </c>
      <c r="M310" s="25"/>
      <c r="N310" s="25"/>
      <c r="O310" s="25"/>
      <c r="P310" s="25" t="e">
        <f>IF(E310*P309&lt;&gt;0,E310*P309,  )</f>
        <v>#VALUE!</v>
      </c>
      <c r="Q310" s="25"/>
      <c r="R310" s="25"/>
      <c r="S310" s="25"/>
      <c r="T310" s="25"/>
      <c r="U310" s="25"/>
      <c r="V310" s="25"/>
      <c r="W310" s="25"/>
      <c r="X310" s="25"/>
      <c r="Y310" s="25"/>
      <c r="Z310" s="25"/>
      <c r="CG310" s="1" t="e">
        <f>L310</f>
        <v>#VALUE!</v>
      </c>
      <c r="CK310" s="1" t="e">
        <f>P310</f>
        <v>#VALUE!</v>
      </c>
    </row>
    <row r="311" spans="1:89" ht="20.100000000000001" customHeight="1" x14ac:dyDescent="0.15">
      <c r="A311" s="30"/>
      <c r="C311" s="15"/>
      <c r="D311" s="27" t="s">
        <v>143</v>
      </c>
      <c r="E311" s="6"/>
      <c r="F311" s="35"/>
      <c r="G311" s="35"/>
      <c r="H311" s="35"/>
      <c r="I311" s="35"/>
      <c r="J311" s="35"/>
      <c r="K311" s="35"/>
      <c r="L311" s="35"/>
      <c r="M311" s="35">
        <v>1</v>
      </c>
      <c r="N311" s="35"/>
      <c r="O311" s="35"/>
      <c r="P311" s="35">
        <v>1</v>
      </c>
      <c r="Q311" s="35"/>
      <c r="R311" s="35"/>
      <c r="S311" s="35"/>
      <c r="T311" s="35"/>
      <c r="U311" s="35"/>
      <c r="V311" s="35"/>
      <c r="W311" s="35"/>
      <c r="X311" s="35"/>
      <c r="Y311" s="35"/>
      <c r="Z311" s="35"/>
    </row>
    <row r="312" spans="1:89" ht="20.100000000000001" customHeight="1" x14ac:dyDescent="0.15">
      <c r="A312" s="30"/>
      <c r="C312" s="5" t="s">
        <v>359</v>
      </c>
      <c r="D312" s="51" t="e">
        <f>#REF!</f>
        <v>#REF!</v>
      </c>
      <c r="E312" s="26" t="e">
        <f>IF(egTextCal(D312)&lt;&gt;0, egTextCal(D312),"")</f>
        <v>#VALUE!</v>
      </c>
      <c r="F312" s="25"/>
      <c r="G312" s="25"/>
      <c r="H312" s="25"/>
      <c r="I312" s="25"/>
      <c r="J312" s="25"/>
      <c r="K312" s="25"/>
      <c r="L312" s="25"/>
      <c r="M312" s="25" t="e">
        <f>IF(E312*M311&lt;&gt;0,E312*M311,  )</f>
        <v>#VALUE!</v>
      </c>
      <c r="N312" s="25"/>
      <c r="O312" s="25"/>
      <c r="P312" s="25" t="e">
        <f>IF(E312*P311&lt;&gt;0,E312*P311,  )</f>
        <v>#VALUE!</v>
      </c>
      <c r="Q312" s="25"/>
      <c r="R312" s="25"/>
      <c r="S312" s="25"/>
      <c r="T312" s="25"/>
      <c r="U312" s="25"/>
      <c r="V312" s="25"/>
      <c r="W312" s="25"/>
      <c r="X312" s="25"/>
      <c r="Y312" s="25"/>
      <c r="Z312" s="25"/>
      <c r="CH312" s="1" t="e">
        <f>M312</f>
        <v>#VALUE!</v>
      </c>
      <c r="CK312" s="1" t="e">
        <f>P312</f>
        <v>#VALUE!</v>
      </c>
    </row>
    <row r="313" spans="1:89" ht="20.100000000000001" customHeight="1" x14ac:dyDescent="0.15">
      <c r="A313" s="30"/>
      <c r="C313" s="15"/>
      <c r="D313" s="27" t="s">
        <v>144</v>
      </c>
      <c r="E313" s="6"/>
      <c r="F313" s="35"/>
      <c r="G313" s="35"/>
      <c r="H313" s="35"/>
      <c r="I313" s="35">
        <v>1</v>
      </c>
      <c r="J313" s="35"/>
      <c r="K313" s="35"/>
      <c r="L313" s="35"/>
      <c r="M313" s="35">
        <v>1</v>
      </c>
      <c r="N313" s="35"/>
      <c r="O313" s="35"/>
      <c r="P313" s="35">
        <v>1</v>
      </c>
      <c r="Q313" s="35"/>
      <c r="R313" s="35"/>
      <c r="S313" s="35"/>
      <c r="T313" s="35"/>
      <c r="U313" s="35"/>
      <c r="V313" s="35"/>
      <c r="W313" s="35"/>
      <c r="X313" s="35"/>
      <c r="Y313" s="35"/>
      <c r="Z313" s="35"/>
    </row>
    <row r="314" spans="1:89" ht="20.100000000000001" customHeight="1" x14ac:dyDescent="0.15">
      <c r="A314" s="30"/>
      <c r="C314" s="5" t="s">
        <v>360</v>
      </c>
      <c r="D314" s="51" t="e">
        <f>#REF!</f>
        <v>#REF!</v>
      </c>
      <c r="E314" s="26" t="e">
        <f>IF(egTextCal(D314)&lt;&gt;0, egTextCal(D314),"")</f>
        <v>#VALUE!</v>
      </c>
      <c r="F314" s="25"/>
      <c r="G314" s="25"/>
      <c r="H314" s="25"/>
      <c r="I314" s="25" t="e">
        <f>IF(E314*I313&lt;&gt;0,E314*I313,  )</f>
        <v>#VALUE!</v>
      </c>
      <c r="J314" s="25"/>
      <c r="K314" s="25"/>
      <c r="L314" s="25"/>
      <c r="M314" s="25" t="e">
        <f>IF(E314*M313&lt;&gt;0,E314*M313,  )</f>
        <v>#VALUE!</v>
      </c>
      <c r="N314" s="25"/>
      <c r="O314" s="25"/>
      <c r="P314" s="25" t="e">
        <f>IF(E314*P313&lt;&gt;0,E314*P313,  )</f>
        <v>#VALUE!</v>
      </c>
      <c r="Q314" s="25"/>
      <c r="R314" s="25"/>
      <c r="S314" s="25"/>
      <c r="T314" s="25"/>
      <c r="U314" s="25"/>
      <c r="V314" s="25"/>
      <c r="W314" s="25"/>
      <c r="X314" s="25"/>
      <c r="Y314" s="25"/>
      <c r="Z314" s="25"/>
      <c r="CD314" s="1" t="e">
        <f>I314</f>
        <v>#VALUE!</v>
      </c>
      <c r="CH314" s="1" t="e">
        <f>M314</f>
        <v>#VALUE!</v>
      </c>
      <c r="CK314" s="1" t="e">
        <f>P314</f>
        <v>#VALUE!</v>
      </c>
    </row>
    <row r="315" spans="1:89" ht="20.100000000000001" customHeight="1" x14ac:dyDescent="0.15">
      <c r="A315" s="30"/>
      <c r="C315" s="15"/>
      <c r="D315" s="27" t="s">
        <v>168</v>
      </c>
      <c r="E315" s="6"/>
      <c r="F315" s="35"/>
      <c r="G315" s="35"/>
      <c r="H315" s="35"/>
      <c r="I315" s="35">
        <v>1</v>
      </c>
      <c r="J315" s="35"/>
      <c r="K315" s="35"/>
      <c r="L315" s="35"/>
      <c r="M315" s="35"/>
      <c r="N315" s="35"/>
      <c r="O315" s="35">
        <v>1</v>
      </c>
      <c r="P315" s="35">
        <v>1</v>
      </c>
      <c r="Q315" s="35"/>
      <c r="R315" s="35"/>
      <c r="S315" s="35"/>
      <c r="T315" s="35"/>
      <c r="U315" s="35"/>
      <c r="V315" s="35"/>
      <c r="W315" s="35"/>
      <c r="X315" s="35"/>
      <c r="Y315" s="35"/>
      <c r="Z315" s="35"/>
    </row>
    <row r="316" spans="1:89" ht="20.100000000000001" customHeight="1" x14ac:dyDescent="0.15">
      <c r="A316" s="30"/>
      <c r="C316" s="5" t="s">
        <v>361</v>
      </c>
      <c r="D316" s="51" t="e">
        <f>#REF!</f>
        <v>#REF!</v>
      </c>
      <c r="E316" s="26" t="e">
        <f>IF(egTextCal(D316)&lt;&gt;0, egTextCal(D316),"")</f>
        <v>#VALUE!</v>
      </c>
      <c r="F316" s="25"/>
      <c r="G316" s="25"/>
      <c r="H316" s="25"/>
      <c r="I316" s="25" t="e">
        <f>IF(E316*I315&lt;&gt;0,E316*I315,  )</f>
        <v>#VALUE!</v>
      </c>
      <c r="J316" s="25"/>
      <c r="K316" s="25"/>
      <c r="L316" s="25"/>
      <c r="M316" s="25"/>
      <c r="N316" s="25"/>
      <c r="O316" s="25" t="e">
        <f>IF(E316*O315&lt;&gt;0,E316*O315,  )</f>
        <v>#VALUE!</v>
      </c>
      <c r="P316" s="25" t="e">
        <f>IF(E316*P315&lt;&gt;0,E316*P315,  )</f>
        <v>#VALUE!</v>
      </c>
      <c r="Q316" s="25"/>
      <c r="R316" s="25"/>
      <c r="S316" s="25"/>
      <c r="T316" s="25"/>
      <c r="U316" s="25"/>
      <c r="V316" s="25"/>
      <c r="W316" s="25"/>
      <c r="X316" s="25"/>
      <c r="Y316" s="25"/>
      <c r="Z316" s="25"/>
      <c r="CD316" s="1" t="e">
        <f>I316</f>
        <v>#VALUE!</v>
      </c>
      <c r="CJ316" s="1" t="e">
        <f>O316</f>
        <v>#VALUE!</v>
      </c>
      <c r="CK316" s="1" t="e">
        <f>P316</f>
        <v>#VALUE!</v>
      </c>
    </row>
    <row r="317" spans="1:89" ht="20.100000000000001" customHeight="1" x14ac:dyDescent="0.15">
      <c r="A317" s="30"/>
      <c r="C317" s="15"/>
      <c r="D317" s="27" t="s">
        <v>169</v>
      </c>
      <c r="E317" s="6"/>
      <c r="F317" s="35"/>
      <c r="G317" s="35"/>
      <c r="H317" s="35"/>
      <c r="I317" s="35"/>
      <c r="J317" s="35"/>
      <c r="K317" s="35"/>
      <c r="L317" s="35"/>
      <c r="M317" s="35"/>
      <c r="N317" s="35"/>
      <c r="O317" s="35"/>
      <c r="P317" s="35"/>
      <c r="Q317" s="35"/>
      <c r="R317" s="35"/>
      <c r="S317" s="35"/>
      <c r="T317" s="35"/>
      <c r="U317" s="35"/>
      <c r="V317" s="35"/>
      <c r="W317" s="35"/>
      <c r="X317" s="35"/>
      <c r="Y317" s="35"/>
      <c r="Z317" s="35"/>
    </row>
    <row r="318" spans="1:89" ht="20.100000000000001" customHeight="1" x14ac:dyDescent="0.15">
      <c r="A318" s="30"/>
      <c r="C318" s="5" t="s">
        <v>362</v>
      </c>
      <c r="D318" s="32"/>
      <c r="E318" s="26" t="str">
        <f>IF(egTextCal(D318)&lt;&gt;0, egTextCal(D318),"")</f>
        <v/>
      </c>
      <c r="F318" s="25"/>
      <c r="G318" s="25"/>
      <c r="H318" s="25"/>
      <c r="I318" s="25"/>
      <c r="J318" s="25"/>
      <c r="K318" s="25"/>
      <c r="L318" s="25"/>
      <c r="M318" s="25"/>
      <c r="N318" s="25"/>
      <c r="O318" s="25"/>
      <c r="P318" s="25"/>
      <c r="Q318" s="25"/>
      <c r="R318" s="25"/>
      <c r="S318" s="25"/>
      <c r="T318" s="25"/>
      <c r="U318" s="25"/>
      <c r="V318" s="25"/>
      <c r="W318" s="25"/>
      <c r="X318" s="25"/>
      <c r="Y318" s="25"/>
      <c r="Z318" s="25"/>
    </row>
    <row r="319" spans="1:89" ht="20.100000000000001" customHeight="1" x14ac:dyDescent="0.15">
      <c r="A319" s="30"/>
      <c r="C319" s="15"/>
      <c r="D319" s="27" t="s">
        <v>142</v>
      </c>
      <c r="E319" s="6"/>
      <c r="F319" s="35">
        <v>1</v>
      </c>
      <c r="G319" s="35"/>
      <c r="H319" s="35"/>
      <c r="I319" s="35"/>
      <c r="J319" s="35"/>
      <c r="K319" s="35">
        <v>3</v>
      </c>
      <c r="L319" s="35"/>
      <c r="M319" s="35"/>
      <c r="N319" s="35"/>
      <c r="O319" s="35"/>
      <c r="P319" s="35"/>
      <c r="Q319" s="35"/>
      <c r="R319" s="35"/>
      <c r="S319" s="35"/>
      <c r="T319" s="35"/>
      <c r="U319" s="35"/>
      <c r="V319" s="35"/>
      <c r="W319" s="35"/>
      <c r="X319" s="35"/>
      <c r="Y319" s="35"/>
      <c r="Z319" s="35"/>
    </row>
    <row r="320" spans="1:89" ht="20.100000000000001" customHeight="1" x14ac:dyDescent="0.15">
      <c r="A320" s="30"/>
      <c r="C320" s="5" t="s">
        <v>363</v>
      </c>
      <c r="D320" s="51" t="e">
        <f>#REF!</f>
        <v>#REF!</v>
      </c>
      <c r="E320" s="26" t="e">
        <f>IF(egTextCal(D320)&lt;&gt;0, egTextCal(D320),"")</f>
        <v>#VALUE!</v>
      </c>
      <c r="F320" s="25" t="e">
        <f>IF(E320*F319&lt;&gt;0,E320*F319,  )</f>
        <v>#VALUE!</v>
      </c>
      <c r="G320" s="25"/>
      <c r="H320" s="25"/>
      <c r="I320" s="25"/>
      <c r="J320" s="25"/>
      <c r="K320" s="25" t="e">
        <f>IF(E320*K319&lt;&gt;0,E320*K319,  )</f>
        <v>#VALUE!</v>
      </c>
      <c r="L320" s="25"/>
      <c r="M320" s="25"/>
      <c r="N320" s="25"/>
      <c r="O320" s="25"/>
      <c r="P320" s="25"/>
      <c r="Q320" s="25"/>
      <c r="R320" s="25"/>
      <c r="S320" s="25"/>
      <c r="T320" s="25"/>
      <c r="U320" s="25"/>
      <c r="V320" s="25"/>
      <c r="W320" s="25"/>
      <c r="X320" s="25"/>
      <c r="Y320" s="25"/>
      <c r="Z320" s="25"/>
      <c r="CA320" s="1" t="e">
        <f>F320</f>
        <v>#VALUE!</v>
      </c>
      <c r="CF320" s="1" t="e">
        <f>K320</f>
        <v>#VALUE!</v>
      </c>
    </row>
    <row r="321" spans="1:89" ht="20.100000000000001" customHeight="1" x14ac:dyDescent="0.15">
      <c r="A321" s="30"/>
      <c r="C321" s="15"/>
      <c r="D321" s="27" t="s">
        <v>148</v>
      </c>
      <c r="E321" s="6"/>
      <c r="F321" s="35"/>
      <c r="G321" s="35"/>
      <c r="H321" s="35"/>
      <c r="I321" s="35"/>
      <c r="J321" s="35"/>
      <c r="K321" s="35"/>
      <c r="L321" s="35">
        <v>1</v>
      </c>
      <c r="M321" s="35"/>
      <c r="N321" s="35"/>
      <c r="O321" s="35"/>
      <c r="P321" s="35">
        <v>1</v>
      </c>
      <c r="Q321" s="35"/>
      <c r="R321" s="35"/>
      <c r="S321" s="35"/>
      <c r="T321" s="35"/>
      <c r="U321" s="35"/>
      <c r="V321" s="35"/>
      <c r="W321" s="35"/>
      <c r="X321" s="35"/>
      <c r="Y321" s="35"/>
      <c r="Z321" s="35"/>
    </row>
    <row r="322" spans="1:89" ht="20.100000000000001" customHeight="1" x14ac:dyDescent="0.15">
      <c r="A322" s="30"/>
      <c r="C322" s="5" t="s">
        <v>366</v>
      </c>
      <c r="D322" s="51" t="e">
        <f>#REF!</f>
        <v>#REF!</v>
      </c>
      <c r="E322" s="26" t="e">
        <f>IF(egTextCal(D322)&lt;&gt;0, egTextCal(D322),"")</f>
        <v>#VALUE!</v>
      </c>
      <c r="F322" s="25"/>
      <c r="G322" s="25"/>
      <c r="H322" s="25"/>
      <c r="I322" s="25"/>
      <c r="J322" s="25"/>
      <c r="K322" s="25"/>
      <c r="L322" s="25" t="e">
        <f>IF(E322*L321&lt;&gt;0,E322*L321,  )</f>
        <v>#VALUE!</v>
      </c>
      <c r="M322" s="25"/>
      <c r="N322" s="25"/>
      <c r="O322" s="25"/>
      <c r="P322" s="25" t="e">
        <f>IF(E322*P321&lt;&gt;0,E322*P321,  )</f>
        <v>#VALUE!</v>
      </c>
      <c r="Q322" s="25"/>
      <c r="R322" s="25"/>
      <c r="S322" s="25"/>
      <c r="T322" s="25"/>
      <c r="U322" s="25"/>
      <c r="V322" s="25"/>
      <c r="W322" s="25"/>
      <c r="X322" s="25"/>
      <c r="Y322" s="25"/>
      <c r="Z322" s="25"/>
      <c r="CG322" s="1" t="e">
        <f>L322</f>
        <v>#VALUE!</v>
      </c>
      <c r="CK322" s="1" t="e">
        <f>P322</f>
        <v>#VALUE!</v>
      </c>
    </row>
    <row r="323" spans="1:89" ht="20.100000000000001" customHeight="1" x14ac:dyDescent="0.15">
      <c r="D323" s="13"/>
      <c r="E323" s="37"/>
      <c r="F323" s="37"/>
      <c r="G323" s="37"/>
      <c r="H323" s="37"/>
      <c r="I323" s="37"/>
      <c r="J323" s="37"/>
      <c r="K323" s="37"/>
      <c r="L323" s="37"/>
      <c r="M323" s="37"/>
      <c r="N323" s="37"/>
      <c r="O323" s="37"/>
      <c r="P323" s="37"/>
      <c r="Q323" s="37"/>
      <c r="R323" s="37"/>
      <c r="S323" s="37"/>
      <c r="T323" s="37"/>
      <c r="U323" s="37"/>
      <c r="V323" s="37"/>
      <c r="W323" s="37"/>
      <c r="X323" s="37"/>
      <c r="Y323" s="37"/>
      <c r="Z323" s="37"/>
    </row>
    <row r="324" spans="1:89" ht="20.100000000000001" customHeight="1" x14ac:dyDescent="0.15">
      <c r="B324" s="29"/>
      <c r="C324" s="19"/>
      <c r="D324" s="36"/>
      <c r="E324" s="36"/>
      <c r="F324" s="17" t="s">
        <v>330</v>
      </c>
      <c r="G324" s="17" t="s">
        <v>409</v>
      </c>
      <c r="H324" s="15" t="s">
        <v>410</v>
      </c>
      <c r="I324" s="15" t="s">
        <v>410</v>
      </c>
      <c r="J324" s="15" t="s">
        <v>411</v>
      </c>
      <c r="K324" s="15" t="s">
        <v>412</v>
      </c>
      <c r="L324" s="15" t="s">
        <v>146</v>
      </c>
      <c r="M324" s="15" t="s">
        <v>413</v>
      </c>
      <c r="N324" s="15" t="s">
        <v>414</v>
      </c>
      <c r="O324" s="15" t="s">
        <v>414</v>
      </c>
      <c r="P324" s="15" t="s">
        <v>415</v>
      </c>
      <c r="Q324" s="15"/>
      <c r="R324" s="15"/>
      <c r="S324" s="15"/>
      <c r="T324" s="15"/>
      <c r="U324" s="15"/>
      <c r="V324" s="15"/>
      <c r="W324" s="15"/>
      <c r="X324" s="15"/>
      <c r="Y324" s="15"/>
      <c r="Z324" s="15"/>
    </row>
    <row r="325" spans="1:89" ht="20.100000000000001" customHeight="1" x14ac:dyDescent="0.15">
      <c r="A325" s="30"/>
      <c r="B325" s="29"/>
      <c r="C325" s="4" t="s">
        <v>336</v>
      </c>
      <c r="D325" s="4" t="s">
        <v>337</v>
      </c>
      <c r="E325" s="4" t="s">
        <v>338</v>
      </c>
      <c r="F325" s="11" t="s">
        <v>416</v>
      </c>
      <c r="G325" s="11" t="s">
        <v>417</v>
      </c>
      <c r="H325" s="4" t="s">
        <v>418</v>
      </c>
      <c r="I325" s="4" t="s">
        <v>419</v>
      </c>
      <c r="J325" s="4" t="s">
        <v>420</v>
      </c>
      <c r="K325" s="4" t="s">
        <v>421</v>
      </c>
      <c r="L325" s="4" t="s">
        <v>422</v>
      </c>
      <c r="M325" s="4" t="s">
        <v>423</v>
      </c>
      <c r="N325" s="4" t="s">
        <v>424</v>
      </c>
      <c r="O325" s="4" t="s">
        <v>424</v>
      </c>
      <c r="P325" s="4" t="s">
        <v>425</v>
      </c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spans="1:89" ht="20.100000000000001" customHeight="1" x14ac:dyDescent="0.15">
      <c r="A326" s="30"/>
      <c r="B326" s="29"/>
      <c r="C326" s="20"/>
      <c r="D326" s="20"/>
      <c r="E326" s="20"/>
      <c r="F326" s="18" t="s">
        <v>426</v>
      </c>
      <c r="G326" s="18" t="s">
        <v>427</v>
      </c>
      <c r="H326" s="16" t="s">
        <v>428</v>
      </c>
      <c r="I326" s="16" t="s">
        <v>429</v>
      </c>
      <c r="J326" s="16" t="s">
        <v>430</v>
      </c>
      <c r="K326" s="16" t="s">
        <v>431</v>
      </c>
      <c r="L326" s="16" t="s">
        <v>432</v>
      </c>
      <c r="M326" s="16" t="s">
        <v>432</v>
      </c>
      <c r="N326" s="16" t="s">
        <v>433</v>
      </c>
      <c r="O326" s="16" t="s">
        <v>434</v>
      </c>
      <c r="P326" s="16" t="s">
        <v>435</v>
      </c>
      <c r="Q326" s="16"/>
      <c r="R326" s="16"/>
      <c r="S326" s="16"/>
      <c r="T326" s="16"/>
      <c r="U326" s="16"/>
      <c r="V326" s="16"/>
      <c r="W326" s="16"/>
      <c r="X326" s="16"/>
      <c r="Y326" s="16"/>
      <c r="Z326" s="16"/>
    </row>
    <row r="327" spans="1:89" ht="20.100000000000001" customHeight="1" x14ac:dyDescent="0.15">
      <c r="A327" s="30"/>
      <c r="C327" s="15"/>
      <c r="D327" s="27" t="s">
        <v>145</v>
      </c>
      <c r="E327" s="6"/>
      <c r="F327" s="34"/>
      <c r="G327" s="34"/>
      <c r="H327" s="34"/>
      <c r="I327" s="34">
        <v>1</v>
      </c>
      <c r="J327" s="34"/>
      <c r="K327" s="34"/>
      <c r="L327" s="34">
        <v>1</v>
      </c>
      <c r="M327" s="34"/>
      <c r="N327" s="34"/>
      <c r="O327" s="34"/>
      <c r="P327" s="34">
        <v>1</v>
      </c>
      <c r="Q327" s="34"/>
      <c r="R327" s="34"/>
      <c r="S327" s="34"/>
      <c r="T327" s="34"/>
      <c r="U327" s="34"/>
      <c r="V327" s="34"/>
      <c r="W327" s="34"/>
      <c r="X327" s="34"/>
      <c r="Y327" s="34"/>
      <c r="Z327" s="34"/>
    </row>
    <row r="328" spans="1:89" ht="20.100000000000001" customHeight="1" x14ac:dyDescent="0.15">
      <c r="A328" s="30"/>
      <c r="C328" s="5" t="s">
        <v>68</v>
      </c>
      <c r="D328" s="51" t="e">
        <f>#REF!</f>
        <v>#REF!</v>
      </c>
      <c r="E328" s="26" t="e">
        <f>IF(egTextCal(D328)&lt;&gt;0, egTextCal(D328),"")</f>
        <v>#VALUE!</v>
      </c>
      <c r="F328" s="25"/>
      <c r="G328" s="25"/>
      <c r="H328" s="25"/>
      <c r="I328" s="25" t="e">
        <f>IF(E328*I327&lt;&gt;0,E328*I327,  )</f>
        <v>#VALUE!</v>
      </c>
      <c r="J328" s="25"/>
      <c r="K328" s="25"/>
      <c r="L328" s="25" t="e">
        <f>IF(E328*L327&lt;&gt;0,E328*L327,  )</f>
        <v>#VALUE!</v>
      </c>
      <c r="M328" s="25"/>
      <c r="N328" s="25"/>
      <c r="O328" s="25"/>
      <c r="P328" s="25" t="e">
        <f>IF(E328*P327&lt;&gt;0,E328*P327,  )</f>
        <v>#VALUE!</v>
      </c>
      <c r="Q328" s="25"/>
      <c r="R328" s="25"/>
      <c r="S328" s="25"/>
      <c r="T328" s="25"/>
      <c r="U328" s="25"/>
      <c r="V328" s="25"/>
      <c r="W328" s="25"/>
      <c r="X328" s="25"/>
      <c r="Y328" s="25"/>
      <c r="Z328" s="25"/>
      <c r="CD328" s="1" t="e">
        <f>I328</f>
        <v>#VALUE!</v>
      </c>
      <c r="CG328" s="1" t="e">
        <f>L328</f>
        <v>#VALUE!</v>
      </c>
      <c r="CK328" s="1" t="e">
        <f>P328</f>
        <v>#VALUE!</v>
      </c>
    </row>
    <row r="329" spans="1:89" ht="20.100000000000001" customHeight="1" x14ac:dyDescent="0.15">
      <c r="A329" s="30"/>
      <c r="C329" s="15"/>
      <c r="D329" s="28" t="s">
        <v>170</v>
      </c>
      <c r="E329" s="7"/>
      <c r="F329" s="35"/>
      <c r="G329" s="35"/>
      <c r="H329" s="35"/>
      <c r="I329" s="35"/>
      <c r="J329" s="35"/>
      <c r="K329" s="35"/>
      <c r="L329" s="35"/>
      <c r="M329" s="35"/>
      <c r="N329" s="35"/>
      <c r="O329" s="35"/>
      <c r="P329" s="35"/>
      <c r="Q329" s="35"/>
      <c r="R329" s="35"/>
      <c r="S329" s="35"/>
      <c r="T329" s="35"/>
      <c r="U329" s="35"/>
      <c r="V329" s="35"/>
      <c r="W329" s="35"/>
      <c r="X329" s="35"/>
      <c r="Y329" s="35"/>
      <c r="Z329" s="35"/>
    </row>
    <row r="330" spans="1:89" ht="20.100000000000001" customHeight="1" x14ac:dyDescent="0.15">
      <c r="A330" s="30"/>
      <c r="C330" s="5" t="s">
        <v>74</v>
      </c>
      <c r="D330" s="33"/>
      <c r="E330" s="26" t="str">
        <f>IF(egTextCal(D330)&lt;&gt;0, egTextCal(D330),"")</f>
        <v/>
      </c>
      <c r="F330" s="25"/>
      <c r="G330" s="25"/>
      <c r="H330" s="25"/>
      <c r="I330" s="25"/>
      <c r="J330" s="25"/>
      <c r="K330" s="25"/>
      <c r="L330" s="25"/>
      <c r="M330" s="25"/>
      <c r="N330" s="25"/>
      <c r="O330" s="25"/>
      <c r="P330" s="25"/>
      <c r="Q330" s="25"/>
      <c r="R330" s="25"/>
      <c r="S330" s="25"/>
      <c r="T330" s="25"/>
      <c r="U330" s="25"/>
      <c r="V330" s="25"/>
      <c r="W330" s="25"/>
      <c r="X330" s="25"/>
      <c r="Y330" s="25"/>
      <c r="Z330" s="25"/>
    </row>
    <row r="331" spans="1:89" ht="20.100000000000001" customHeight="1" x14ac:dyDescent="0.15">
      <c r="A331" s="30"/>
      <c r="C331" s="15"/>
      <c r="D331" s="28" t="s">
        <v>142</v>
      </c>
      <c r="E331" s="7"/>
      <c r="F331" s="35">
        <v>1</v>
      </c>
      <c r="G331" s="35"/>
      <c r="H331" s="35"/>
      <c r="I331" s="35"/>
      <c r="J331" s="35"/>
      <c r="K331" s="35">
        <v>3</v>
      </c>
      <c r="L331" s="35"/>
      <c r="M331" s="35"/>
      <c r="N331" s="35"/>
      <c r="O331" s="35"/>
      <c r="P331" s="35"/>
      <c r="Q331" s="35"/>
      <c r="R331" s="35"/>
      <c r="S331" s="35"/>
      <c r="T331" s="35"/>
      <c r="U331" s="35"/>
      <c r="V331" s="35"/>
      <c r="W331" s="35"/>
      <c r="X331" s="35"/>
      <c r="Y331" s="35"/>
      <c r="Z331" s="35"/>
    </row>
    <row r="332" spans="1:89" ht="20.100000000000001" customHeight="1" x14ac:dyDescent="0.15">
      <c r="A332" s="30"/>
      <c r="C332" s="5" t="s">
        <v>75</v>
      </c>
      <c r="D332" s="52" t="e">
        <f>#REF!</f>
        <v>#REF!</v>
      </c>
      <c r="E332" s="26" t="e">
        <f>IF(egTextCal(D332)&lt;&gt;0, egTextCal(D332),"")</f>
        <v>#VALUE!</v>
      </c>
      <c r="F332" s="25" t="e">
        <f>IF(E332*F331&lt;&gt;0,E332*F331,  )</f>
        <v>#VALUE!</v>
      </c>
      <c r="G332" s="25"/>
      <c r="H332" s="25"/>
      <c r="I332" s="25"/>
      <c r="J332" s="25"/>
      <c r="K332" s="25" t="e">
        <f>IF(E332*K331&lt;&gt;0,E332*K331,  )</f>
        <v>#VALUE!</v>
      </c>
      <c r="L332" s="25"/>
      <c r="M332" s="25"/>
      <c r="N332" s="25"/>
      <c r="O332" s="25"/>
      <c r="P332" s="25"/>
      <c r="Q332" s="25"/>
      <c r="R332" s="25"/>
      <c r="S332" s="25"/>
      <c r="T332" s="25"/>
      <c r="U332" s="25"/>
      <c r="V332" s="25"/>
      <c r="W332" s="25"/>
      <c r="X332" s="25"/>
      <c r="Y332" s="25"/>
      <c r="Z332" s="25"/>
      <c r="CA332" s="1" t="e">
        <f>F332</f>
        <v>#VALUE!</v>
      </c>
      <c r="CF332" s="1" t="e">
        <f>K332</f>
        <v>#VALUE!</v>
      </c>
    </row>
    <row r="333" spans="1:89" ht="20.100000000000001" customHeight="1" x14ac:dyDescent="0.15">
      <c r="A333" s="30"/>
      <c r="C333" s="15"/>
      <c r="D333" s="27" t="s">
        <v>148</v>
      </c>
      <c r="E333" s="6"/>
      <c r="F333" s="35"/>
      <c r="G333" s="35"/>
      <c r="H333" s="35"/>
      <c r="I333" s="35"/>
      <c r="J333" s="35"/>
      <c r="K333" s="35"/>
      <c r="L333" s="35">
        <v>1</v>
      </c>
      <c r="M333" s="35"/>
      <c r="N333" s="35"/>
      <c r="O333" s="35"/>
      <c r="P333" s="35">
        <v>1</v>
      </c>
      <c r="Q333" s="35"/>
      <c r="R333" s="35"/>
      <c r="S333" s="35"/>
      <c r="T333" s="35"/>
      <c r="U333" s="35"/>
      <c r="V333" s="35"/>
      <c r="W333" s="35"/>
      <c r="X333" s="35"/>
      <c r="Y333" s="35"/>
      <c r="Z333" s="35"/>
    </row>
    <row r="334" spans="1:89" ht="20.100000000000001" customHeight="1" x14ac:dyDescent="0.15">
      <c r="A334" s="30"/>
      <c r="C334" s="5" t="s">
        <v>88</v>
      </c>
      <c r="D334" s="51" t="e">
        <f>#REF!</f>
        <v>#REF!</v>
      </c>
      <c r="E334" s="26" t="e">
        <f>IF(egTextCal(D334)&lt;&gt;0, egTextCal(D334),"")</f>
        <v>#VALUE!</v>
      </c>
      <c r="F334" s="25"/>
      <c r="G334" s="25"/>
      <c r="H334" s="25"/>
      <c r="I334" s="25"/>
      <c r="J334" s="25"/>
      <c r="K334" s="25"/>
      <c r="L334" s="25" t="e">
        <f>IF(E334*L333&lt;&gt;0,E334*L333,  )</f>
        <v>#VALUE!</v>
      </c>
      <c r="M334" s="25"/>
      <c r="N334" s="25"/>
      <c r="O334" s="25"/>
      <c r="P334" s="25" t="e">
        <f>IF(E334*P333&lt;&gt;0,E334*P333,  )</f>
        <v>#VALUE!</v>
      </c>
      <c r="Q334" s="25"/>
      <c r="R334" s="25"/>
      <c r="S334" s="25"/>
      <c r="T334" s="25"/>
      <c r="U334" s="25"/>
      <c r="V334" s="25"/>
      <c r="W334" s="25"/>
      <c r="X334" s="25"/>
      <c r="Y334" s="25"/>
      <c r="Z334" s="25"/>
      <c r="CG334" s="1" t="e">
        <f>L334</f>
        <v>#VALUE!</v>
      </c>
      <c r="CK334" s="1" t="e">
        <f>P334</f>
        <v>#VALUE!</v>
      </c>
    </row>
    <row r="335" spans="1:89" ht="20.100000000000001" customHeight="1" x14ac:dyDescent="0.15">
      <c r="A335" s="30"/>
      <c r="C335" s="15"/>
      <c r="D335" s="27" t="s">
        <v>145</v>
      </c>
      <c r="E335" s="6"/>
      <c r="F335" s="35"/>
      <c r="G335" s="35"/>
      <c r="H335" s="35"/>
      <c r="I335" s="35">
        <v>1</v>
      </c>
      <c r="J335" s="35"/>
      <c r="K335" s="35"/>
      <c r="L335" s="35">
        <v>1</v>
      </c>
      <c r="M335" s="35"/>
      <c r="N335" s="35"/>
      <c r="O335" s="35"/>
      <c r="P335" s="35">
        <v>1</v>
      </c>
      <c r="Q335" s="35"/>
      <c r="R335" s="35"/>
      <c r="S335" s="35"/>
      <c r="T335" s="35"/>
      <c r="U335" s="35"/>
      <c r="V335" s="35"/>
      <c r="W335" s="35"/>
      <c r="X335" s="35"/>
      <c r="Y335" s="35"/>
      <c r="Z335" s="35"/>
    </row>
    <row r="336" spans="1:89" ht="20.100000000000001" customHeight="1" x14ac:dyDescent="0.15">
      <c r="A336" s="30"/>
      <c r="C336" s="5" t="s">
        <v>132</v>
      </c>
      <c r="D336" s="51" t="e">
        <f>#REF!</f>
        <v>#REF!</v>
      </c>
      <c r="E336" s="26" t="e">
        <f>IF(egTextCal(D336)&lt;&gt;0, egTextCal(D336),"")</f>
        <v>#VALUE!</v>
      </c>
      <c r="F336" s="25"/>
      <c r="G336" s="25"/>
      <c r="H336" s="25"/>
      <c r="I336" s="25" t="e">
        <f>IF(E336*I335&lt;&gt;0,E336*I335,  )</f>
        <v>#VALUE!</v>
      </c>
      <c r="J336" s="25"/>
      <c r="K336" s="25"/>
      <c r="L336" s="25" t="e">
        <f>IF(E336*L335&lt;&gt;0,E336*L335,  )</f>
        <v>#VALUE!</v>
      </c>
      <c r="M336" s="25"/>
      <c r="N336" s="25"/>
      <c r="O336" s="25"/>
      <c r="P336" s="25" t="e">
        <f>IF(E336*P335&lt;&gt;0,E336*P335,  )</f>
        <v>#VALUE!</v>
      </c>
      <c r="Q336" s="25"/>
      <c r="R336" s="25"/>
      <c r="S336" s="25"/>
      <c r="T336" s="25"/>
      <c r="U336" s="25"/>
      <c r="V336" s="25"/>
      <c r="W336" s="25"/>
      <c r="X336" s="25"/>
      <c r="Y336" s="25"/>
      <c r="Z336" s="25"/>
      <c r="CD336" s="1" t="e">
        <f>I336</f>
        <v>#VALUE!</v>
      </c>
      <c r="CG336" s="1" t="e">
        <f>L336</f>
        <v>#VALUE!</v>
      </c>
      <c r="CK336" s="1" t="e">
        <f>P336</f>
        <v>#VALUE!</v>
      </c>
    </row>
    <row r="337" spans="1:89" ht="20.100000000000001" customHeight="1" x14ac:dyDescent="0.15">
      <c r="A337" s="30"/>
      <c r="C337" s="15"/>
      <c r="D337" s="27"/>
      <c r="E337" s="6"/>
      <c r="F337" s="35"/>
      <c r="G337" s="35"/>
      <c r="H337" s="35"/>
      <c r="I337" s="35"/>
      <c r="J337" s="35"/>
      <c r="K337" s="35"/>
      <c r="L337" s="35"/>
      <c r="M337" s="35"/>
      <c r="N337" s="35"/>
      <c r="O337" s="35"/>
      <c r="P337" s="35"/>
      <c r="Q337" s="35"/>
      <c r="R337" s="35"/>
      <c r="S337" s="35"/>
      <c r="T337" s="35"/>
      <c r="U337" s="35"/>
      <c r="V337" s="35"/>
      <c r="W337" s="35"/>
      <c r="X337" s="35"/>
      <c r="Y337" s="35"/>
      <c r="Z337" s="35"/>
    </row>
    <row r="338" spans="1:89" ht="20.100000000000001" customHeight="1" x14ac:dyDescent="0.15">
      <c r="A338" s="30"/>
      <c r="C338" s="5" t="s">
        <v>133</v>
      </c>
      <c r="D338" s="32"/>
      <c r="E338" s="26"/>
      <c r="F338" s="25"/>
      <c r="G338" s="25"/>
      <c r="H338" s="25"/>
      <c r="I338" s="25"/>
      <c r="J338" s="25"/>
      <c r="K338" s="25"/>
      <c r="L338" s="25"/>
      <c r="M338" s="25"/>
      <c r="N338" s="25"/>
      <c r="O338" s="25"/>
      <c r="P338" s="25"/>
      <c r="Q338" s="25"/>
      <c r="R338" s="25"/>
      <c r="S338" s="25"/>
      <c r="T338" s="25"/>
      <c r="U338" s="25"/>
      <c r="V338" s="25"/>
      <c r="W338" s="25"/>
      <c r="X338" s="25"/>
      <c r="Y338" s="25"/>
      <c r="Z338" s="25"/>
    </row>
    <row r="339" spans="1:89" ht="20.100000000000001" customHeight="1" x14ac:dyDescent="0.15">
      <c r="A339" s="30"/>
      <c r="C339" s="15"/>
      <c r="D339" s="27" t="s">
        <v>171</v>
      </c>
      <c r="E339" s="6"/>
      <c r="F339" s="35"/>
      <c r="G339" s="35"/>
      <c r="H339" s="35"/>
      <c r="I339" s="35"/>
      <c r="J339" s="35"/>
      <c r="K339" s="35"/>
      <c r="L339" s="35"/>
      <c r="M339" s="35"/>
      <c r="N339" s="35"/>
      <c r="O339" s="35"/>
      <c r="P339" s="35"/>
      <c r="Q339" s="35"/>
      <c r="R339" s="35"/>
      <c r="S339" s="35"/>
      <c r="T339" s="35"/>
      <c r="U339" s="35"/>
      <c r="V339" s="35"/>
      <c r="W339" s="35"/>
      <c r="X339" s="35"/>
      <c r="Y339" s="35"/>
      <c r="Z339" s="35"/>
    </row>
    <row r="340" spans="1:89" ht="20.100000000000001" customHeight="1" x14ac:dyDescent="0.15">
      <c r="A340" s="30"/>
      <c r="C340" s="5" t="s">
        <v>134</v>
      </c>
      <c r="D340" s="32"/>
      <c r="E340" s="26" t="str">
        <f>IF(egTextCal(D340)&lt;&gt;0, egTextCal(D340),"")</f>
        <v/>
      </c>
      <c r="F340" s="25"/>
      <c r="G340" s="25"/>
      <c r="H340" s="25"/>
      <c r="I340" s="25"/>
      <c r="J340" s="25"/>
      <c r="K340" s="25"/>
      <c r="L340" s="25"/>
      <c r="M340" s="25"/>
      <c r="N340" s="25"/>
      <c r="O340" s="25"/>
      <c r="P340" s="25"/>
      <c r="Q340" s="25"/>
      <c r="R340" s="25"/>
      <c r="S340" s="25"/>
      <c r="T340" s="25"/>
      <c r="U340" s="25"/>
      <c r="V340" s="25"/>
      <c r="W340" s="25"/>
      <c r="X340" s="25"/>
      <c r="Y340" s="25"/>
      <c r="Z340" s="25"/>
    </row>
    <row r="341" spans="1:89" ht="20.100000000000001" customHeight="1" x14ac:dyDescent="0.15">
      <c r="A341" s="30"/>
      <c r="C341" s="15"/>
      <c r="D341" s="27" t="s">
        <v>141</v>
      </c>
      <c r="E341" s="6"/>
      <c r="F341" s="35"/>
      <c r="G341" s="35"/>
      <c r="H341" s="35"/>
      <c r="I341" s="35"/>
      <c r="J341" s="35"/>
      <c r="K341" s="35"/>
      <c r="L341" s="35"/>
      <c r="M341" s="35"/>
      <c r="N341" s="35"/>
      <c r="O341" s="35"/>
      <c r="P341" s="35"/>
      <c r="Q341" s="35"/>
      <c r="R341" s="35"/>
      <c r="S341" s="35"/>
      <c r="T341" s="35"/>
      <c r="U341" s="35"/>
      <c r="V341" s="35"/>
      <c r="W341" s="35"/>
      <c r="X341" s="35"/>
      <c r="Y341" s="35"/>
      <c r="Z341" s="35"/>
    </row>
    <row r="342" spans="1:89" ht="20.100000000000001" customHeight="1" x14ac:dyDescent="0.15">
      <c r="A342" s="30"/>
      <c r="C342" s="5" t="s">
        <v>135</v>
      </c>
      <c r="D342" s="32"/>
      <c r="E342" s="26" t="str">
        <f>IF(egTextCal(D342)&lt;&gt;0, egTextCal(D342),"")</f>
        <v/>
      </c>
      <c r="F342" s="25"/>
      <c r="G342" s="25"/>
      <c r="H342" s="25"/>
      <c r="I342" s="25"/>
      <c r="J342" s="25"/>
      <c r="K342" s="25"/>
      <c r="L342" s="25"/>
      <c r="M342" s="25"/>
      <c r="N342" s="25"/>
      <c r="O342" s="25"/>
      <c r="P342" s="25"/>
      <c r="Q342" s="25"/>
      <c r="R342" s="25"/>
      <c r="S342" s="25"/>
      <c r="T342" s="25"/>
      <c r="U342" s="25"/>
      <c r="V342" s="25"/>
      <c r="W342" s="25"/>
      <c r="X342" s="25"/>
      <c r="Y342" s="25"/>
      <c r="Z342" s="25"/>
    </row>
    <row r="343" spans="1:89" ht="20.100000000000001" customHeight="1" x14ac:dyDescent="0.15">
      <c r="A343" s="30"/>
      <c r="C343" s="15"/>
      <c r="D343" s="27" t="s">
        <v>142</v>
      </c>
      <c r="E343" s="6"/>
      <c r="F343" s="35">
        <v>1</v>
      </c>
      <c r="G343" s="35"/>
      <c r="H343" s="35"/>
      <c r="I343" s="35"/>
      <c r="J343" s="35"/>
      <c r="K343" s="35">
        <v>3</v>
      </c>
      <c r="L343" s="35"/>
      <c r="M343" s="35"/>
      <c r="N343" s="35"/>
      <c r="O343" s="35"/>
      <c r="P343" s="35"/>
      <c r="Q343" s="35"/>
      <c r="R343" s="35"/>
      <c r="S343" s="35"/>
      <c r="T343" s="35"/>
      <c r="U343" s="35"/>
      <c r="V343" s="35"/>
      <c r="W343" s="35"/>
      <c r="X343" s="35"/>
      <c r="Y343" s="35"/>
      <c r="Z343" s="35"/>
    </row>
    <row r="344" spans="1:89" ht="20.100000000000001" customHeight="1" x14ac:dyDescent="0.15">
      <c r="A344" s="30"/>
      <c r="C344" s="5" t="s">
        <v>136</v>
      </c>
      <c r="D344" s="51" t="e">
        <f>#REF!</f>
        <v>#REF!</v>
      </c>
      <c r="E344" s="26" t="e">
        <f>IF(egTextCal(D344)&lt;&gt;0, egTextCal(D344),"")</f>
        <v>#VALUE!</v>
      </c>
      <c r="F344" s="25" t="e">
        <f>IF(E344*F343&lt;&gt;0,E344*F343,  )</f>
        <v>#VALUE!</v>
      </c>
      <c r="G344" s="25"/>
      <c r="H344" s="25"/>
      <c r="I344" s="25"/>
      <c r="J344" s="25"/>
      <c r="K344" s="25" t="e">
        <f>IF(E344*K343&lt;&gt;0,E344*K343,  )</f>
        <v>#VALUE!</v>
      </c>
      <c r="L344" s="25"/>
      <c r="M344" s="25"/>
      <c r="N344" s="25"/>
      <c r="O344" s="25"/>
      <c r="P344" s="25"/>
      <c r="Q344" s="25"/>
      <c r="R344" s="25"/>
      <c r="S344" s="25"/>
      <c r="T344" s="25"/>
      <c r="U344" s="25"/>
      <c r="V344" s="25"/>
      <c r="W344" s="25"/>
      <c r="X344" s="25"/>
      <c r="Y344" s="25"/>
      <c r="Z344" s="25"/>
      <c r="CA344" s="1" t="e">
        <f>F344</f>
        <v>#VALUE!</v>
      </c>
      <c r="CF344" s="1" t="e">
        <f>K344</f>
        <v>#VALUE!</v>
      </c>
    </row>
    <row r="345" spans="1:89" ht="20.100000000000001" customHeight="1" x14ac:dyDescent="0.15">
      <c r="A345" s="30"/>
      <c r="C345" s="15"/>
      <c r="D345" s="27" t="s">
        <v>168</v>
      </c>
      <c r="E345" s="6"/>
      <c r="F345" s="35"/>
      <c r="G345" s="35"/>
      <c r="H345" s="35"/>
      <c r="I345" s="35">
        <v>1</v>
      </c>
      <c r="J345" s="35"/>
      <c r="K345" s="35"/>
      <c r="L345" s="35"/>
      <c r="M345" s="35"/>
      <c r="N345" s="35"/>
      <c r="O345" s="35">
        <v>1</v>
      </c>
      <c r="P345" s="35">
        <v>1</v>
      </c>
      <c r="Q345" s="35"/>
      <c r="R345" s="35"/>
      <c r="S345" s="35"/>
      <c r="T345" s="35"/>
      <c r="U345" s="35"/>
      <c r="V345" s="35"/>
      <c r="W345" s="35"/>
      <c r="X345" s="35"/>
      <c r="Y345" s="35"/>
      <c r="Z345" s="35"/>
    </row>
    <row r="346" spans="1:89" ht="20.100000000000001" customHeight="1" x14ac:dyDescent="0.15">
      <c r="A346" s="30"/>
      <c r="C346" s="5" t="s">
        <v>353</v>
      </c>
      <c r="D346" s="51" t="e">
        <f>#REF!</f>
        <v>#REF!</v>
      </c>
      <c r="E346" s="26" t="e">
        <f>IF(egTextCal(D346)&lt;&gt;0, egTextCal(D346),"")</f>
        <v>#VALUE!</v>
      </c>
      <c r="F346" s="25"/>
      <c r="G346" s="25"/>
      <c r="H346" s="25"/>
      <c r="I346" s="25" t="e">
        <f>IF(E346*I345&lt;&gt;0,E346*I345,  )</f>
        <v>#VALUE!</v>
      </c>
      <c r="J346" s="25"/>
      <c r="K346" s="25"/>
      <c r="L346" s="25"/>
      <c r="M346" s="25"/>
      <c r="N346" s="25"/>
      <c r="O346" s="25" t="e">
        <f>IF(E346*O345&lt;&gt;0,E346*O345,  )</f>
        <v>#VALUE!</v>
      </c>
      <c r="P346" s="25" t="e">
        <f>IF(E346*P345&lt;&gt;0,E346*P345,  )</f>
        <v>#VALUE!</v>
      </c>
      <c r="Q346" s="25"/>
      <c r="R346" s="25"/>
      <c r="S346" s="25"/>
      <c r="T346" s="25"/>
      <c r="U346" s="25"/>
      <c r="V346" s="25"/>
      <c r="W346" s="25"/>
      <c r="X346" s="25"/>
      <c r="Y346" s="25"/>
      <c r="Z346" s="25"/>
      <c r="CD346" s="1" t="e">
        <f>I346</f>
        <v>#VALUE!</v>
      </c>
      <c r="CJ346" s="1" t="e">
        <f>O346</f>
        <v>#VALUE!</v>
      </c>
      <c r="CK346" s="1" t="e">
        <f>P346</f>
        <v>#VALUE!</v>
      </c>
    </row>
    <row r="347" spans="1:89" ht="20.100000000000001" customHeight="1" x14ac:dyDescent="0.15">
      <c r="A347" s="30"/>
      <c r="C347" s="15"/>
      <c r="D347" s="27" t="s">
        <v>151</v>
      </c>
      <c r="E347" s="6"/>
      <c r="F347" s="35"/>
      <c r="G347" s="35"/>
      <c r="H347" s="35"/>
      <c r="I347" s="35"/>
      <c r="J347" s="35"/>
      <c r="K347" s="35"/>
      <c r="L347" s="35"/>
      <c r="M347" s="35"/>
      <c r="N347" s="35"/>
      <c r="O347" s="35">
        <v>1</v>
      </c>
      <c r="P347" s="35">
        <v>1</v>
      </c>
      <c r="Q347" s="35"/>
      <c r="R347" s="35"/>
      <c r="S347" s="35"/>
      <c r="T347" s="35"/>
      <c r="U347" s="35"/>
      <c r="V347" s="35"/>
      <c r="W347" s="35"/>
      <c r="X347" s="35"/>
      <c r="Y347" s="35"/>
      <c r="Z347" s="35"/>
    </row>
    <row r="348" spans="1:89" ht="20.100000000000001" customHeight="1" x14ac:dyDescent="0.15">
      <c r="A348" s="30"/>
      <c r="C348" s="5" t="s">
        <v>354</v>
      </c>
      <c r="D348" s="51" t="e">
        <f>#REF!</f>
        <v>#REF!</v>
      </c>
      <c r="E348" s="26" t="e">
        <f>IF(egTextCal(D348)&lt;&gt;0, egTextCal(D348),"")</f>
        <v>#VALUE!</v>
      </c>
      <c r="F348" s="25"/>
      <c r="G348" s="25"/>
      <c r="H348" s="25"/>
      <c r="I348" s="25"/>
      <c r="J348" s="25"/>
      <c r="K348" s="25"/>
      <c r="L348" s="25"/>
      <c r="M348" s="25"/>
      <c r="N348" s="25"/>
      <c r="O348" s="25" t="e">
        <f>IF(E348*O347&lt;&gt;0,E348*O347,  )</f>
        <v>#VALUE!</v>
      </c>
      <c r="P348" s="25" t="e">
        <f>IF(E348*P347&lt;&gt;0,E348*P347,  )</f>
        <v>#VALUE!</v>
      </c>
      <c r="Q348" s="25"/>
      <c r="R348" s="25"/>
      <c r="S348" s="25"/>
      <c r="T348" s="25"/>
      <c r="U348" s="25"/>
      <c r="V348" s="25"/>
      <c r="W348" s="25"/>
      <c r="X348" s="25"/>
      <c r="Y348" s="25"/>
      <c r="Z348" s="25"/>
      <c r="CJ348" s="1" t="e">
        <f>O348</f>
        <v>#VALUE!</v>
      </c>
      <c r="CK348" s="1" t="e">
        <f>P348</f>
        <v>#VALUE!</v>
      </c>
    </row>
    <row r="349" spans="1:89" ht="20.100000000000001" customHeight="1" x14ac:dyDescent="0.15">
      <c r="A349" s="30"/>
      <c r="C349" s="15"/>
      <c r="D349" s="27" t="s">
        <v>145</v>
      </c>
      <c r="E349" s="6"/>
      <c r="F349" s="35"/>
      <c r="G349" s="35"/>
      <c r="H349" s="35"/>
      <c r="I349" s="35">
        <v>1</v>
      </c>
      <c r="J349" s="35"/>
      <c r="K349" s="35"/>
      <c r="L349" s="35">
        <v>1</v>
      </c>
      <c r="M349" s="35"/>
      <c r="N349" s="35"/>
      <c r="O349" s="35"/>
      <c r="P349" s="35">
        <v>1</v>
      </c>
      <c r="Q349" s="35"/>
      <c r="R349" s="35"/>
      <c r="S349" s="35"/>
      <c r="T349" s="35"/>
      <c r="U349" s="35"/>
      <c r="V349" s="35"/>
      <c r="W349" s="35"/>
      <c r="X349" s="35"/>
      <c r="Y349" s="35"/>
      <c r="Z349" s="35"/>
    </row>
    <row r="350" spans="1:89" ht="20.100000000000001" customHeight="1" x14ac:dyDescent="0.15">
      <c r="A350" s="30"/>
      <c r="C350" s="5" t="s">
        <v>355</v>
      </c>
      <c r="D350" s="51" t="e">
        <f>#REF!</f>
        <v>#REF!</v>
      </c>
      <c r="E350" s="26" t="e">
        <f>IF(egTextCal(D350)&lt;&gt;0, egTextCal(D350),"")</f>
        <v>#VALUE!</v>
      </c>
      <c r="F350" s="25"/>
      <c r="G350" s="25"/>
      <c r="H350" s="25"/>
      <c r="I350" s="25" t="e">
        <f>IF(E350*I349&lt;&gt;0,E350*I349,  )</f>
        <v>#VALUE!</v>
      </c>
      <c r="J350" s="25"/>
      <c r="K350" s="25"/>
      <c r="L350" s="25" t="e">
        <f>IF(E350*L349&lt;&gt;0,E350*L349,  )</f>
        <v>#VALUE!</v>
      </c>
      <c r="M350" s="25"/>
      <c r="N350" s="25"/>
      <c r="O350" s="25"/>
      <c r="P350" s="25" t="e">
        <f>IF(E350*P349&lt;&gt;0,E350*P349,  )</f>
        <v>#VALUE!</v>
      </c>
      <c r="Q350" s="25"/>
      <c r="R350" s="25"/>
      <c r="S350" s="25"/>
      <c r="T350" s="25"/>
      <c r="U350" s="25"/>
      <c r="V350" s="25"/>
      <c r="W350" s="25"/>
      <c r="X350" s="25"/>
      <c r="Y350" s="25"/>
      <c r="Z350" s="25"/>
      <c r="CD350" s="1" t="e">
        <f>I350</f>
        <v>#VALUE!</v>
      </c>
      <c r="CG350" s="1" t="e">
        <f>L350</f>
        <v>#VALUE!</v>
      </c>
      <c r="CK350" s="1" t="e">
        <f>P350</f>
        <v>#VALUE!</v>
      </c>
    </row>
    <row r="351" spans="1:89" ht="20.100000000000001" customHeight="1" x14ac:dyDescent="0.15">
      <c r="A351" s="30"/>
      <c r="C351" s="15"/>
      <c r="D351" s="27" t="s">
        <v>147</v>
      </c>
      <c r="E351" s="6"/>
      <c r="F351" s="35"/>
      <c r="G351" s="35"/>
      <c r="H351" s="35"/>
      <c r="I351" s="35"/>
      <c r="J351" s="35"/>
      <c r="K351" s="35"/>
      <c r="L351" s="35"/>
      <c r="M351" s="35"/>
      <c r="N351" s="35"/>
      <c r="O351" s="35"/>
      <c r="P351" s="35"/>
      <c r="Q351" s="35"/>
      <c r="R351" s="35"/>
      <c r="S351" s="35"/>
      <c r="T351" s="35"/>
      <c r="U351" s="35"/>
      <c r="V351" s="35"/>
      <c r="W351" s="35"/>
      <c r="X351" s="35"/>
      <c r="Y351" s="35"/>
      <c r="Z351" s="35"/>
    </row>
    <row r="352" spans="1:89" ht="20.100000000000001" customHeight="1" x14ac:dyDescent="0.15">
      <c r="A352" s="30"/>
      <c r="C352" s="5" t="s">
        <v>356</v>
      </c>
      <c r="D352" s="32"/>
      <c r="E352" s="26" t="str">
        <f>IF(egTextCal(D352)&lt;&gt;0, egTextCal(D352),"")</f>
        <v/>
      </c>
      <c r="F352" s="25"/>
      <c r="G352" s="25"/>
      <c r="H352" s="25"/>
      <c r="I352" s="25"/>
      <c r="J352" s="25"/>
      <c r="K352" s="25"/>
      <c r="L352" s="25"/>
      <c r="M352" s="25"/>
      <c r="N352" s="25"/>
      <c r="O352" s="25"/>
      <c r="P352" s="25"/>
      <c r="Q352" s="25"/>
      <c r="R352" s="25"/>
      <c r="S352" s="25"/>
      <c r="T352" s="25"/>
      <c r="U352" s="25"/>
      <c r="V352" s="25"/>
      <c r="W352" s="25"/>
      <c r="X352" s="25"/>
      <c r="Y352" s="25"/>
      <c r="Z352" s="25"/>
    </row>
    <row r="353" spans="1:89" ht="20.100000000000001" customHeight="1" x14ac:dyDescent="0.15">
      <c r="A353" s="30"/>
      <c r="C353" s="15"/>
      <c r="D353" s="27" t="s">
        <v>142</v>
      </c>
      <c r="E353" s="6"/>
      <c r="F353" s="35">
        <v>1</v>
      </c>
      <c r="G353" s="35"/>
      <c r="H353" s="35"/>
      <c r="I353" s="35"/>
      <c r="J353" s="35"/>
      <c r="K353" s="35">
        <v>3</v>
      </c>
      <c r="L353" s="35"/>
      <c r="M353" s="35"/>
      <c r="N353" s="35"/>
      <c r="O353" s="35"/>
      <c r="P353" s="35"/>
      <c r="Q353" s="35"/>
      <c r="R353" s="35"/>
      <c r="S353" s="35"/>
      <c r="T353" s="35"/>
      <c r="U353" s="35"/>
      <c r="V353" s="35"/>
      <c r="W353" s="35"/>
      <c r="X353" s="35"/>
      <c r="Y353" s="35"/>
      <c r="Z353" s="35"/>
    </row>
    <row r="354" spans="1:89" ht="20.100000000000001" customHeight="1" x14ac:dyDescent="0.15">
      <c r="A354" s="30"/>
      <c r="C354" s="5" t="s">
        <v>357</v>
      </c>
      <c r="D354" s="51" t="e">
        <f>#REF!</f>
        <v>#REF!</v>
      </c>
      <c r="E354" s="26" t="e">
        <f>IF(egTextCal(D354)&lt;&gt;0, egTextCal(D354),"")</f>
        <v>#VALUE!</v>
      </c>
      <c r="F354" s="25" t="e">
        <f>IF(E354*F353&lt;&gt;0,E354*F353,  )</f>
        <v>#VALUE!</v>
      </c>
      <c r="G354" s="25"/>
      <c r="H354" s="25"/>
      <c r="I354" s="25"/>
      <c r="J354" s="25"/>
      <c r="K354" s="25" t="e">
        <f>IF(E354*K353&lt;&gt;0,E354*K353,  )</f>
        <v>#VALUE!</v>
      </c>
      <c r="L354" s="25"/>
      <c r="M354" s="25"/>
      <c r="N354" s="25"/>
      <c r="O354" s="25"/>
      <c r="P354" s="25"/>
      <c r="Q354" s="25"/>
      <c r="R354" s="25"/>
      <c r="S354" s="25"/>
      <c r="T354" s="25"/>
      <c r="U354" s="25"/>
      <c r="V354" s="25"/>
      <c r="W354" s="25"/>
      <c r="X354" s="25"/>
      <c r="Y354" s="25"/>
      <c r="Z354" s="25"/>
      <c r="CA354" s="1" t="e">
        <f>F354</f>
        <v>#VALUE!</v>
      </c>
      <c r="CF354" s="1" t="e">
        <f>K354</f>
        <v>#VALUE!</v>
      </c>
    </row>
    <row r="355" spans="1:89" ht="20.100000000000001" customHeight="1" x14ac:dyDescent="0.15">
      <c r="A355" s="30"/>
      <c r="C355" s="15"/>
      <c r="D355" s="27" t="s">
        <v>151</v>
      </c>
      <c r="E355" s="6"/>
      <c r="F355" s="35"/>
      <c r="G355" s="35"/>
      <c r="H355" s="35"/>
      <c r="I355" s="35"/>
      <c r="J355" s="35"/>
      <c r="K355" s="35"/>
      <c r="L355" s="35"/>
      <c r="M355" s="35"/>
      <c r="N355" s="35"/>
      <c r="O355" s="35">
        <v>1</v>
      </c>
      <c r="P355" s="35">
        <v>1</v>
      </c>
      <c r="Q355" s="35"/>
      <c r="R355" s="35"/>
      <c r="S355" s="35"/>
      <c r="T355" s="35"/>
      <c r="U355" s="35"/>
      <c r="V355" s="35"/>
      <c r="W355" s="35"/>
      <c r="X355" s="35"/>
      <c r="Y355" s="35"/>
      <c r="Z355" s="35"/>
    </row>
    <row r="356" spans="1:89" ht="20.100000000000001" customHeight="1" x14ac:dyDescent="0.15">
      <c r="A356" s="30"/>
      <c r="C356" s="5" t="s">
        <v>358</v>
      </c>
      <c r="D356" s="51" t="e">
        <f>#REF!</f>
        <v>#REF!</v>
      </c>
      <c r="E356" s="26" t="e">
        <f>IF(egTextCal(D356)&lt;&gt;0, egTextCal(D356),"")</f>
        <v>#VALUE!</v>
      </c>
      <c r="F356" s="25"/>
      <c r="G356" s="25"/>
      <c r="H356" s="25"/>
      <c r="I356" s="25"/>
      <c r="J356" s="25"/>
      <c r="K356" s="25"/>
      <c r="L356" s="25"/>
      <c r="M356" s="25"/>
      <c r="N356" s="25"/>
      <c r="O356" s="25" t="e">
        <f>IF(E356*O355&lt;&gt;0,E356*O355,  )</f>
        <v>#VALUE!</v>
      </c>
      <c r="P356" s="25" t="e">
        <f>IF(E356*P355&lt;&gt;0,E356*P355,  )</f>
        <v>#VALUE!</v>
      </c>
      <c r="Q356" s="25"/>
      <c r="R356" s="25"/>
      <c r="S356" s="25"/>
      <c r="T356" s="25"/>
      <c r="U356" s="25"/>
      <c r="V356" s="25"/>
      <c r="W356" s="25"/>
      <c r="X356" s="25"/>
      <c r="Y356" s="25"/>
      <c r="Z356" s="25"/>
      <c r="CJ356" s="1" t="e">
        <f>O356</f>
        <v>#VALUE!</v>
      </c>
      <c r="CK356" s="1" t="e">
        <f>P356</f>
        <v>#VALUE!</v>
      </c>
    </row>
    <row r="357" spans="1:89" ht="20.100000000000001" customHeight="1" x14ac:dyDescent="0.15">
      <c r="A357" s="30"/>
      <c r="C357" s="15"/>
      <c r="D357" s="27" t="s">
        <v>168</v>
      </c>
      <c r="E357" s="6"/>
      <c r="F357" s="35"/>
      <c r="G357" s="35"/>
      <c r="H357" s="35"/>
      <c r="I357" s="35">
        <v>1</v>
      </c>
      <c r="J357" s="35"/>
      <c r="K357" s="35"/>
      <c r="L357" s="35"/>
      <c r="M357" s="35"/>
      <c r="N357" s="35"/>
      <c r="O357" s="35">
        <v>1</v>
      </c>
      <c r="P357" s="35">
        <v>1</v>
      </c>
      <c r="Q357" s="35"/>
      <c r="R357" s="35"/>
      <c r="S357" s="35"/>
      <c r="T357" s="35"/>
      <c r="U357" s="35"/>
      <c r="V357" s="35"/>
      <c r="W357" s="35"/>
      <c r="X357" s="35"/>
      <c r="Y357" s="35"/>
      <c r="Z357" s="35"/>
    </row>
    <row r="358" spans="1:89" ht="20.100000000000001" customHeight="1" x14ac:dyDescent="0.15">
      <c r="A358" s="30"/>
      <c r="C358" s="5" t="s">
        <v>359</v>
      </c>
      <c r="D358" s="51" t="e">
        <f>#REF!</f>
        <v>#REF!</v>
      </c>
      <c r="E358" s="26" t="e">
        <f>IF(egTextCal(D358)&lt;&gt;0, egTextCal(D358),"")</f>
        <v>#VALUE!</v>
      </c>
      <c r="F358" s="25"/>
      <c r="G358" s="25"/>
      <c r="H358" s="25"/>
      <c r="I358" s="25" t="e">
        <f>IF(E358*I357&lt;&gt;0,E358*I357,  )</f>
        <v>#VALUE!</v>
      </c>
      <c r="J358" s="25"/>
      <c r="K358" s="25"/>
      <c r="L358" s="25"/>
      <c r="M358" s="25"/>
      <c r="N358" s="25"/>
      <c r="O358" s="25" t="e">
        <f>IF(E358*O357&lt;&gt;0,E358*O357,  )</f>
        <v>#VALUE!</v>
      </c>
      <c r="P358" s="25" t="e">
        <f>IF(E358*P357&lt;&gt;0,E358*P357,  )</f>
        <v>#VALUE!</v>
      </c>
      <c r="Q358" s="25"/>
      <c r="R358" s="25"/>
      <c r="S358" s="25"/>
      <c r="T358" s="25"/>
      <c r="U358" s="25"/>
      <c r="V358" s="25"/>
      <c r="W358" s="25"/>
      <c r="X358" s="25"/>
      <c r="Y358" s="25"/>
      <c r="Z358" s="25"/>
      <c r="CD358" s="1" t="e">
        <f>I358</f>
        <v>#VALUE!</v>
      </c>
      <c r="CJ358" s="1" t="e">
        <f>O358</f>
        <v>#VALUE!</v>
      </c>
      <c r="CK358" s="1" t="e">
        <f>P358</f>
        <v>#VALUE!</v>
      </c>
    </row>
    <row r="359" spans="1:89" ht="20.100000000000001" customHeight="1" x14ac:dyDescent="0.15">
      <c r="A359" s="30"/>
      <c r="C359" s="15"/>
      <c r="D359" s="27" t="s">
        <v>172</v>
      </c>
      <c r="E359" s="6"/>
      <c r="F359" s="35"/>
      <c r="G359" s="35"/>
      <c r="H359" s="35"/>
      <c r="I359" s="35"/>
      <c r="J359" s="35"/>
      <c r="K359" s="35"/>
      <c r="L359" s="35"/>
      <c r="M359" s="35"/>
      <c r="N359" s="35"/>
      <c r="O359" s="35"/>
      <c r="P359" s="35"/>
      <c r="Q359" s="35"/>
      <c r="R359" s="35"/>
      <c r="S359" s="35"/>
      <c r="T359" s="35"/>
      <c r="U359" s="35"/>
      <c r="V359" s="35"/>
      <c r="W359" s="35"/>
      <c r="X359" s="35"/>
      <c r="Y359" s="35"/>
      <c r="Z359" s="35"/>
    </row>
    <row r="360" spans="1:89" ht="20.100000000000001" customHeight="1" x14ac:dyDescent="0.15">
      <c r="A360" s="30"/>
      <c r="C360" s="5" t="s">
        <v>360</v>
      </c>
      <c r="D360" s="32"/>
      <c r="E360" s="26" t="str">
        <f>IF(egTextCal(D360)&lt;&gt;0, egTextCal(D360),"")</f>
        <v/>
      </c>
      <c r="F360" s="25"/>
      <c r="G360" s="25"/>
      <c r="H360" s="25"/>
      <c r="I360" s="25"/>
      <c r="J360" s="25"/>
      <c r="K360" s="25"/>
      <c r="L360" s="25"/>
      <c r="M360" s="25"/>
      <c r="N360" s="25"/>
      <c r="O360" s="25"/>
      <c r="P360" s="25"/>
      <c r="Q360" s="25"/>
      <c r="R360" s="25"/>
      <c r="S360" s="25"/>
      <c r="T360" s="25"/>
      <c r="U360" s="25"/>
      <c r="V360" s="25"/>
      <c r="W360" s="25"/>
      <c r="X360" s="25"/>
      <c r="Y360" s="25"/>
      <c r="Z360" s="25"/>
    </row>
    <row r="361" spans="1:89" ht="20.100000000000001" customHeight="1" x14ac:dyDescent="0.15">
      <c r="A361" s="30"/>
      <c r="C361" s="15"/>
      <c r="D361" s="27" t="s">
        <v>142</v>
      </c>
      <c r="E361" s="6"/>
      <c r="F361" s="35">
        <v>1</v>
      </c>
      <c r="G361" s="35"/>
      <c r="H361" s="35"/>
      <c r="I361" s="35"/>
      <c r="J361" s="35"/>
      <c r="K361" s="35">
        <v>3</v>
      </c>
      <c r="L361" s="35"/>
      <c r="M361" s="35"/>
      <c r="N361" s="35"/>
      <c r="O361" s="35"/>
      <c r="P361" s="35"/>
      <c r="Q361" s="35"/>
      <c r="R361" s="35"/>
      <c r="S361" s="35"/>
      <c r="T361" s="35"/>
      <c r="U361" s="35"/>
      <c r="V361" s="35"/>
      <c r="W361" s="35"/>
      <c r="X361" s="35"/>
      <c r="Y361" s="35"/>
      <c r="Z361" s="35"/>
    </row>
    <row r="362" spans="1:89" ht="20.100000000000001" customHeight="1" x14ac:dyDescent="0.15">
      <c r="A362" s="30"/>
      <c r="C362" s="5" t="s">
        <v>361</v>
      </c>
      <c r="D362" s="51" t="e">
        <f>#REF!</f>
        <v>#REF!</v>
      </c>
      <c r="E362" s="26" t="e">
        <f>IF(egTextCal(D362)&lt;&gt;0, egTextCal(D362),"")</f>
        <v>#VALUE!</v>
      </c>
      <c r="F362" s="25" t="e">
        <f>IF(E362*F361&lt;&gt;0,E362*F361,  )</f>
        <v>#VALUE!</v>
      </c>
      <c r="G362" s="25"/>
      <c r="H362" s="25"/>
      <c r="I362" s="25"/>
      <c r="J362" s="25"/>
      <c r="K362" s="25" t="e">
        <f>IF(E362*K361&lt;&gt;0,E362*K361,  )</f>
        <v>#VALUE!</v>
      </c>
      <c r="L362" s="25"/>
      <c r="M362" s="25"/>
      <c r="N362" s="25"/>
      <c r="O362" s="25"/>
      <c r="P362" s="25"/>
      <c r="Q362" s="25"/>
      <c r="R362" s="25"/>
      <c r="S362" s="25"/>
      <c r="T362" s="25"/>
      <c r="U362" s="25"/>
      <c r="V362" s="25"/>
      <c r="W362" s="25"/>
      <c r="X362" s="25"/>
      <c r="Y362" s="25"/>
      <c r="Z362" s="25"/>
      <c r="CA362" s="1" t="e">
        <f>F362</f>
        <v>#VALUE!</v>
      </c>
      <c r="CF362" s="1" t="e">
        <f>K362</f>
        <v>#VALUE!</v>
      </c>
    </row>
    <row r="363" spans="1:89" ht="20.100000000000001" customHeight="1" x14ac:dyDescent="0.15">
      <c r="A363" s="30"/>
      <c r="C363" s="15"/>
      <c r="D363" s="27" t="s">
        <v>155</v>
      </c>
      <c r="E363" s="6"/>
      <c r="F363" s="35"/>
      <c r="G363" s="35"/>
      <c r="H363" s="35"/>
      <c r="I363" s="35"/>
      <c r="J363" s="35"/>
      <c r="K363" s="35"/>
      <c r="L363" s="35"/>
      <c r="M363" s="35"/>
      <c r="N363" s="35">
        <v>1</v>
      </c>
      <c r="O363" s="35"/>
      <c r="P363" s="35">
        <v>1</v>
      </c>
      <c r="Q363" s="35"/>
      <c r="R363" s="35"/>
      <c r="S363" s="35"/>
      <c r="T363" s="35"/>
      <c r="U363" s="35"/>
      <c r="V363" s="35"/>
      <c r="W363" s="35"/>
      <c r="X363" s="35"/>
      <c r="Y363" s="35"/>
      <c r="Z363" s="35"/>
    </row>
    <row r="364" spans="1:89" ht="20.100000000000001" customHeight="1" x14ac:dyDescent="0.15">
      <c r="A364" s="30"/>
      <c r="C364" s="5" t="s">
        <v>362</v>
      </c>
      <c r="D364" s="51" t="e">
        <f>#REF!</f>
        <v>#REF!</v>
      </c>
      <c r="E364" s="26" t="e">
        <f>IF(egTextCal(D364)&lt;&gt;0, egTextCal(D364),"")</f>
        <v>#VALUE!</v>
      </c>
      <c r="F364" s="25"/>
      <c r="G364" s="25"/>
      <c r="H364" s="25"/>
      <c r="I364" s="25"/>
      <c r="J364" s="25"/>
      <c r="K364" s="25"/>
      <c r="L364" s="25"/>
      <c r="M364" s="25"/>
      <c r="N364" s="25" t="e">
        <f>IF(E364*N363&lt;&gt;0,E364*N363,  )</f>
        <v>#VALUE!</v>
      </c>
      <c r="O364" s="25"/>
      <c r="P364" s="25" t="e">
        <f>IF(E364*P363&lt;&gt;0,E364*P363,  )</f>
        <v>#VALUE!</v>
      </c>
      <c r="Q364" s="25"/>
      <c r="R364" s="25"/>
      <c r="S364" s="25"/>
      <c r="T364" s="25"/>
      <c r="U364" s="25"/>
      <c r="V364" s="25"/>
      <c r="W364" s="25"/>
      <c r="X364" s="25"/>
      <c r="Y364" s="25"/>
      <c r="Z364" s="25"/>
      <c r="CI364" s="1" t="e">
        <f>N364</f>
        <v>#VALUE!</v>
      </c>
      <c r="CK364" s="1" t="e">
        <f>P364</f>
        <v>#VALUE!</v>
      </c>
    </row>
    <row r="365" spans="1:89" ht="20.100000000000001" customHeight="1" x14ac:dyDescent="0.15">
      <c r="A365" s="30"/>
      <c r="C365" s="15"/>
      <c r="D365" s="27" t="s">
        <v>145</v>
      </c>
      <c r="E365" s="6"/>
      <c r="F365" s="35"/>
      <c r="G365" s="35"/>
      <c r="H365" s="35"/>
      <c r="I365" s="35">
        <v>1</v>
      </c>
      <c r="J365" s="35"/>
      <c r="K365" s="35"/>
      <c r="L365" s="35">
        <v>1</v>
      </c>
      <c r="M365" s="35"/>
      <c r="N365" s="35"/>
      <c r="O365" s="35"/>
      <c r="P365" s="35">
        <v>1</v>
      </c>
      <c r="Q365" s="35"/>
      <c r="R365" s="35"/>
      <c r="S365" s="35"/>
      <c r="T365" s="35"/>
      <c r="U365" s="35"/>
      <c r="V365" s="35"/>
      <c r="W365" s="35"/>
      <c r="X365" s="35"/>
      <c r="Y365" s="35"/>
      <c r="Z365" s="35"/>
    </row>
    <row r="366" spans="1:89" ht="20.100000000000001" customHeight="1" x14ac:dyDescent="0.15">
      <c r="A366" s="30"/>
      <c r="C366" s="5" t="s">
        <v>363</v>
      </c>
      <c r="D366" s="51" t="e">
        <f>#REF!</f>
        <v>#REF!</v>
      </c>
      <c r="E366" s="26" t="e">
        <f>IF(egTextCal(D366)&lt;&gt;0, egTextCal(D366),"")</f>
        <v>#VALUE!</v>
      </c>
      <c r="F366" s="25"/>
      <c r="G366" s="25"/>
      <c r="H366" s="25"/>
      <c r="I366" s="25" t="e">
        <f>IF(E366*I365&lt;&gt;0,E366*I365,  )</f>
        <v>#VALUE!</v>
      </c>
      <c r="J366" s="25"/>
      <c r="K366" s="25"/>
      <c r="L366" s="25" t="e">
        <f>IF(E366*L365&lt;&gt;0,E366*L365,  )</f>
        <v>#VALUE!</v>
      </c>
      <c r="M366" s="25"/>
      <c r="N366" s="25"/>
      <c r="O366" s="25"/>
      <c r="P366" s="25" t="e">
        <f>IF(E366*P365&lt;&gt;0,E366*P365,  )</f>
        <v>#VALUE!</v>
      </c>
      <c r="Q366" s="25"/>
      <c r="R366" s="25"/>
      <c r="S366" s="25"/>
      <c r="T366" s="25"/>
      <c r="U366" s="25"/>
      <c r="V366" s="25"/>
      <c r="W366" s="25"/>
      <c r="X366" s="25"/>
      <c r="Y366" s="25"/>
      <c r="Z366" s="25"/>
      <c r="CD366" s="1" t="e">
        <f>I366</f>
        <v>#VALUE!</v>
      </c>
      <c r="CG366" s="1" t="e">
        <f>L366</f>
        <v>#VALUE!</v>
      </c>
      <c r="CK366" s="1" t="e">
        <f>P366</f>
        <v>#VALUE!</v>
      </c>
    </row>
    <row r="367" spans="1:89" ht="20.100000000000001" customHeight="1" x14ac:dyDescent="0.15">
      <c r="A367" s="30"/>
      <c r="C367" s="15"/>
      <c r="D367" s="27" t="s">
        <v>173</v>
      </c>
      <c r="E367" s="6"/>
      <c r="F367" s="35"/>
      <c r="G367" s="35"/>
      <c r="H367" s="35"/>
      <c r="I367" s="35"/>
      <c r="J367" s="35"/>
      <c r="K367" s="35"/>
      <c r="L367" s="35"/>
      <c r="M367" s="35"/>
      <c r="N367" s="35"/>
      <c r="O367" s="35"/>
      <c r="P367" s="35"/>
      <c r="Q367" s="35"/>
      <c r="R367" s="35"/>
      <c r="S367" s="35"/>
      <c r="T367" s="35"/>
      <c r="U367" s="35"/>
      <c r="V367" s="35"/>
      <c r="W367" s="35"/>
      <c r="X367" s="35"/>
      <c r="Y367" s="35"/>
      <c r="Z367" s="35"/>
    </row>
    <row r="368" spans="1:89" ht="20.100000000000001" customHeight="1" x14ac:dyDescent="0.15">
      <c r="A368" s="30"/>
      <c r="C368" s="5" t="s">
        <v>366</v>
      </c>
      <c r="D368" s="32"/>
      <c r="E368" s="26" t="str">
        <f>IF(egTextCal(D368)&lt;&gt;0, egTextCal(D368),"")</f>
        <v/>
      </c>
      <c r="F368" s="25"/>
      <c r="G368" s="25"/>
      <c r="H368" s="25"/>
      <c r="I368" s="25"/>
      <c r="J368" s="25"/>
      <c r="K368" s="25"/>
      <c r="L368" s="25"/>
      <c r="M368" s="25"/>
      <c r="N368" s="25"/>
      <c r="O368" s="25"/>
      <c r="P368" s="25"/>
      <c r="Q368" s="25"/>
      <c r="R368" s="25"/>
      <c r="S368" s="25"/>
      <c r="T368" s="25"/>
      <c r="U368" s="25"/>
      <c r="V368" s="25"/>
      <c r="W368" s="25"/>
      <c r="X368" s="25"/>
      <c r="Y368" s="25"/>
      <c r="Z368" s="25"/>
    </row>
    <row r="369" spans="1:89" ht="20.100000000000001" customHeight="1" x14ac:dyDescent="0.15">
      <c r="D369" s="13"/>
      <c r="E369" s="37"/>
      <c r="F369" s="37"/>
      <c r="G369" s="37"/>
      <c r="H369" s="37"/>
      <c r="I369" s="37"/>
      <c r="J369" s="37"/>
      <c r="K369" s="37"/>
      <c r="L369" s="37"/>
      <c r="M369" s="37"/>
      <c r="N369" s="37"/>
      <c r="O369" s="37"/>
      <c r="P369" s="37"/>
      <c r="Q369" s="37"/>
      <c r="R369" s="37"/>
      <c r="S369" s="37"/>
      <c r="T369" s="37"/>
      <c r="U369" s="37"/>
      <c r="V369" s="37"/>
      <c r="W369" s="37"/>
      <c r="X369" s="37"/>
      <c r="Y369" s="37"/>
      <c r="Z369" s="37"/>
    </row>
    <row r="370" spans="1:89" ht="20.100000000000001" customHeight="1" x14ac:dyDescent="0.15">
      <c r="B370" s="29"/>
      <c r="C370" s="19"/>
      <c r="D370" s="36"/>
      <c r="E370" s="36"/>
      <c r="F370" s="17" t="s">
        <v>330</v>
      </c>
      <c r="G370" s="17" t="s">
        <v>409</v>
      </c>
      <c r="H370" s="15" t="s">
        <v>410</v>
      </c>
      <c r="I370" s="15" t="s">
        <v>410</v>
      </c>
      <c r="J370" s="15" t="s">
        <v>411</v>
      </c>
      <c r="K370" s="15" t="s">
        <v>412</v>
      </c>
      <c r="L370" s="15" t="s">
        <v>146</v>
      </c>
      <c r="M370" s="15" t="s">
        <v>413</v>
      </c>
      <c r="N370" s="15" t="s">
        <v>414</v>
      </c>
      <c r="O370" s="15" t="s">
        <v>414</v>
      </c>
      <c r="P370" s="15" t="s">
        <v>415</v>
      </c>
      <c r="Q370" s="15"/>
      <c r="R370" s="15"/>
      <c r="S370" s="15"/>
      <c r="T370" s="15"/>
      <c r="U370" s="15"/>
      <c r="V370" s="15"/>
      <c r="W370" s="15"/>
      <c r="X370" s="15"/>
      <c r="Y370" s="15"/>
      <c r="Z370" s="15"/>
    </row>
    <row r="371" spans="1:89" ht="20.100000000000001" customHeight="1" x14ac:dyDescent="0.15">
      <c r="A371" s="30"/>
      <c r="B371" s="29"/>
      <c r="C371" s="4" t="s">
        <v>336</v>
      </c>
      <c r="D371" s="4" t="s">
        <v>337</v>
      </c>
      <c r="E371" s="4" t="s">
        <v>338</v>
      </c>
      <c r="F371" s="11" t="s">
        <v>416</v>
      </c>
      <c r="G371" s="11" t="s">
        <v>417</v>
      </c>
      <c r="H371" s="4" t="s">
        <v>418</v>
      </c>
      <c r="I371" s="4" t="s">
        <v>419</v>
      </c>
      <c r="J371" s="4" t="s">
        <v>420</v>
      </c>
      <c r="K371" s="4" t="s">
        <v>421</v>
      </c>
      <c r="L371" s="4" t="s">
        <v>422</v>
      </c>
      <c r="M371" s="4" t="s">
        <v>423</v>
      </c>
      <c r="N371" s="4" t="s">
        <v>424</v>
      </c>
      <c r="O371" s="4" t="s">
        <v>424</v>
      </c>
      <c r="P371" s="4" t="s">
        <v>425</v>
      </c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spans="1:89" ht="20.100000000000001" customHeight="1" x14ac:dyDescent="0.15">
      <c r="A372" s="30"/>
      <c r="B372" s="29"/>
      <c r="C372" s="20"/>
      <c r="D372" s="20"/>
      <c r="E372" s="20"/>
      <c r="F372" s="18" t="s">
        <v>426</v>
      </c>
      <c r="G372" s="18" t="s">
        <v>427</v>
      </c>
      <c r="H372" s="16" t="s">
        <v>428</v>
      </c>
      <c r="I372" s="16" t="s">
        <v>429</v>
      </c>
      <c r="J372" s="16" t="s">
        <v>430</v>
      </c>
      <c r="K372" s="16" t="s">
        <v>431</v>
      </c>
      <c r="L372" s="16" t="s">
        <v>432</v>
      </c>
      <c r="M372" s="16" t="s">
        <v>432</v>
      </c>
      <c r="N372" s="16" t="s">
        <v>433</v>
      </c>
      <c r="O372" s="16" t="s">
        <v>434</v>
      </c>
      <c r="P372" s="16" t="s">
        <v>435</v>
      </c>
      <c r="Q372" s="16"/>
      <c r="R372" s="16"/>
      <c r="S372" s="16"/>
      <c r="T372" s="16"/>
      <c r="U372" s="16"/>
      <c r="V372" s="16"/>
      <c r="W372" s="16"/>
      <c r="X372" s="16"/>
      <c r="Y372" s="16"/>
      <c r="Z372" s="16"/>
    </row>
    <row r="373" spans="1:89" ht="20.100000000000001" customHeight="1" x14ac:dyDescent="0.15">
      <c r="A373" s="30"/>
      <c r="C373" s="15"/>
      <c r="D373" s="27" t="s">
        <v>142</v>
      </c>
      <c r="E373" s="6"/>
      <c r="F373" s="34">
        <v>1</v>
      </c>
      <c r="G373" s="34"/>
      <c r="H373" s="34"/>
      <c r="I373" s="34"/>
      <c r="J373" s="34"/>
      <c r="K373" s="34">
        <v>3</v>
      </c>
      <c r="L373" s="34"/>
      <c r="M373" s="34"/>
      <c r="N373" s="34"/>
      <c r="O373" s="34"/>
      <c r="P373" s="34"/>
      <c r="Q373" s="34"/>
      <c r="R373" s="34"/>
      <c r="S373" s="34"/>
      <c r="T373" s="34"/>
      <c r="U373" s="34"/>
      <c r="V373" s="34"/>
      <c r="W373" s="34"/>
      <c r="X373" s="34"/>
      <c r="Y373" s="34"/>
      <c r="Z373" s="34"/>
    </row>
    <row r="374" spans="1:89" ht="20.100000000000001" customHeight="1" x14ac:dyDescent="0.15">
      <c r="A374" s="30"/>
      <c r="C374" s="5" t="s">
        <v>68</v>
      </c>
      <c r="D374" s="51" t="e">
        <f>#REF!</f>
        <v>#REF!</v>
      </c>
      <c r="E374" s="26" t="e">
        <f>IF(egTextCal(D374)&lt;&gt;0, egTextCal(D374),"")</f>
        <v>#VALUE!</v>
      </c>
      <c r="F374" s="25" t="e">
        <f>IF(E374*F373&lt;&gt;0,E374*F373,  )</f>
        <v>#VALUE!</v>
      </c>
      <c r="G374" s="25"/>
      <c r="H374" s="25"/>
      <c r="I374" s="25"/>
      <c r="J374" s="25"/>
      <c r="K374" s="25" t="e">
        <f>IF(E374*K373&lt;&gt;0,E374*K373,  )</f>
        <v>#VALUE!</v>
      </c>
      <c r="L374" s="25"/>
      <c r="M374" s="25"/>
      <c r="N374" s="25"/>
      <c r="O374" s="25"/>
      <c r="P374" s="25"/>
      <c r="Q374" s="25"/>
      <c r="R374" s="25"/>
      <c r="S374" s="25"/>
      <c r="T374" s="25"/>
      <c r="U374" s="25"/>
      <c r="V374" s="25"/>
      <c r="W374" s="25"/>
      <c r="X374" s="25"/>
      <c r="Y374" s="25"/>
      <c r="Z374" s="25"/>
      <c r="CA374" s="1" t="e">
        <f>F374</f>
        <v>#VALUE!</v>
      </c>
      <c r="CF374" s="1" t="e">
        <f>K374</f>
        <v>#VALUE!</v>
      </c>
    </row>
    <row r="375" spans="1:89" ht="20.100000000000001" customHeight="1" x14ac:dyDescent="0.15">
      <c r="A375" s="30"/>
      <c r="C375" s="15"/>
      <c r="D375" s="28" t="s">
        <v>148</v>
      </c>
      <c r="E375" s="7"/>
      <c r="F375" s="35"/>
      <c r="G375" s="35"/>
      <c r="H375" s="35"/>
      <c r="I375" s="35"/>
      <c r="J375" s="35"/>
      <c r="K375" s="35"/>
      <c r="L375" s="35">
        <v>1</v>
      </c>
      <c r="M375" s="35"/>
      <c r="N375" s="35"/>
      <c r="O375" s="35"/>
      <c r="P375" s="35">
        <v>1</v>
      </c>
      <c r="Q375" s="35"/>
      <c r="R375" s="35"/>
      <c r="S375" s="35"/>
      <c r="T375" s="35"/>
      <c r="U375" s="35"/>
      <c r="V375" s="35"/>
      <c r="W375" s="35"/>
      <c r="X375" s="35"/>
      <c r="Y375" s="35"/>
      <c r="Z375" s="35"/>
    </row>
    <row r="376" spans="1:89" ht="20.100000000000001" customHeight="1" x14ac:dyDescent="0.15">
      <c r="A376" s="30"/>
      <c r="C376" s="5" t="s">
        <v>74</v>
      </c>
      <c r="D376" s="52" t="e">
        <f>#REF!</f>
        <v>#REF!</v>
      </c>
      <c r="E376" s="26" t="e">
        <f>IF(egTextCal(D376)&lt;&gt;0, egTextCal(D376),"")</f>
        <v>#VALUE!</v>
      </c>
      <c r="F376" s="25"/>
      <c r="G376" s="25"/>
      <c r="H376" s="25"/>
      <c r="I376" s="25"/>
      <c r="J376" s="25"/>
      <c r="K376" s="25"/>
      <c r="L376" s="25" t="e">
        <f>IF(E376*L375&lt;&gt;0,E376*L375,  )</f>
        <v>#VALUE!</v>
      </c>
      <c r="M376" s="25"/>
      <c r="N376" s="25"/>
      <c r="O376" s="25"/>
      <c r="P376" s="25" t="e">
        <f>IF(E376*P375&lt;&gt;0,E376*P375,  )</f>
        <v>#VALUE!</v>
      </c>
      <c r="Q376" s="25"/>
      <c r="R376" s="25"/>
      <c r="S376" s="25"/>
      <c r="T376" s="25"/>
      <c r="U376" s="25"/>
      <c r="V376" s="25"/>
      <c r="W376" s="25"/>
      <c r="X376" s="25"/>
      <c r="Y376" s="25"/>
      <c r="Z376" s="25"/>
      <c r="CG376" s="1" t="e">
        <f>L376</f>
        <v>#VALUE!</v>
      </c>
      <c r="CK376" s="1" t="e">
        <f>P376</f>
        <v>#VALUE!</v>
      </c>
    </row>
    <row r="377" spans="1:89" ht="20.100000000000001" customHeight="1" x14ac:dyDescent="0.15">
      <c r="A377" s="30"/>
      <c r="C377" s="15"/>
      <c r="D377" s="28" t="s">
        <v>145</v>
      </c>
      <c r="E377" s="7"/>
      <c r="F377" s="35"/>
      <c r="G377" s="35"/>
      <c r="H377" s="35"/>
      <c r="I377" s="35">
        <v>1</v>
      </c>
      <c r="J377" s="35"/>
      <c r="K377" s="35"/>
      <c r="L377" s="35">
        <v>1</v>
      </c>
      <c r="M377" s="35"/>
      <c r="N377" s="35"/>
      <c r="O377" s="35"/>
      <c r="P377" s="35">
        <v>1</v>
      </c>
      <c r="Q377" s="35"/>
      <c r="R377" s="35"/>
      <c r="S377" s="35"/>
      <c r="T377" s="35"/>
      <c r="U377" s="35"/>
      <c r="V377" s="35"/>
      <c r="W377" s="35"/>
      <c r="X377" s="35"/>
      <c r="Y377" s="35"/>
      <c r="Z377" s="35"/>
    </row>
    <row r="378" spans="1:89" ht="20.100000000000001" customHeight="1" x14ac:dyDescent="0.15">
      <c r="A378" s="30"/>
      <c r="C378" s="5" t="s">
        <v>75</v>
      </c>
      <c r="D378" s="52" t="e">
        <f>#REF!</f>
        <v>#REF!</v>
      </c>
      <c r="E378" s="26" t="e">
        <f>IF(egTextCal(D378)&lt;&gt;0, egTextCal(D378),"")</f>
        <v>#VALUE!</v>
      </c>
      <c r="F378" s="25"/>
      <c r="G378" s="25"/>
      <c r="H378" s="25"/>
      <c r="I378" s="25" t="e">
        <f>IF(E378*I377&lt;&gt;0,E378*I377,  )</f>
        <v>#VALUE!</v>
      </c>
      <c r="J378" s="25"/>
      <c r="K378" s="25"/>
      <c r="L378" s="25" t="e">
        <f>IF(E378*L377&lt;&gt;0,E378*L377,  )</f>
        <v>#VALUE!</v>
      </c>
      <c r="M378" s="25"/>
      <c r="N378" s="25"/>
      <c r="O378" s="25"/>
      <c r="P378" s="25" t="e">
        <f>IF(E378*P377&lt;&gt;0,E378*P377,  )</f>
        <v>#VALUE!</v>
      </c>
      <c r="Q378" s="25"/>
      <c r="R378" s="25"/>
      <c r="S378" s="25"/>
      <c r="T378" s="25"/>
      <c r="U378" s="25"/>
      <c r="V378" s="25"/>
      <c r="W378" s="25"/>
      <c r="X378" s="25"/>
      <c r="Y378" s="25"/>
      <c r="Z378" s="25"/>
      <c r="CD378" s="1" t="e">
        <f>I378</f>
        <v>#VALUE!</v>
      </c>
      <c r="CG378" s="1" t="e">
        <f>L378</f>
        <v>#VALUE!</v>
      </c>
      <c r="CK378" s="1" t="e">
        <f>P378</f>
        <v>#VALUE!</v>
      </c>
    </row>
    <row r="379" spans="1:89" ht="20.100000000000001" customHeight="1" x14ac:dyDescent="0.15">
      <c r="A379" s="30"/>
      <c r="C379" s="15"/>
      <c r="D379" s="27" t="s">
        <v>174</v>
      </c>
      <c r="E379" s="6"/>
      <c r="F379" s="35"/>
      <c r="G379" s="35"/>
      <c r="H379" s="35"/>
      <c r="I379" s="35"/>
      <c r="J379" s="35"/>
      <c r="K379" s="35"/>
      <c r="L379" s="35"/>
      <c r="M379" s="35"/>
      <c r="N379" s="35"/>
      <c r="O379" s="35"/>
      <c r="P379" s="35"/>
      <c r="Q379" s="35"/>
      <c r="R379" s="35"/>
      <c r="S379" s="35"/>
      <c r="T379" s="35"/>
      <c r="U379" s="35"/>
      <c r="V379" s="35"/>
      <c r="W379" s="35"/>
      <c r="X379" s="35"/>
      <c r="Y379" s="35"/>
      <c r="Z379" s="35"/>
    </row>
    <row r="380" spans="1:89" ht="20.100000000000001" customHeight="1" x14ac:dyDescent="0.15">
      <c r="A380" s="30"/>
      <c r="C380" s="5" t="s">
        <v>88</v>
      </c>
      <c r="D380" s="32"/>
      <c r="E380" s="26" t="str">
        <f>IF(egTextCal(D380)&lt;&gt;0, egTextCal(D380),"")</f>
        <v/>
      </c>
      <c r="F380" s="25"/>
      <c r="G380" s="25"/>
      <c r="H380" s="25"/>
      <c r="I380" s="25"/>
      <c r="J380" s="25"/>
      <c r="K380" s="25"/>
      <c r="L380" s="25"/>
      <c r="M380" s="25"/>
      <c r="N380" s="25"/>
      <c r="O380" s="25"/>
      <c r="P380" s="25"/>
      <c r="Q380" s="25"/>
      <c r="R380" s="25"/>
      <c r="S380" s="25"/>
      <c r="T380" s="25"/>
      <c r="U380" s="25"/>
      <c r="V380" s="25"/>
      <c r="W380" s="25"/>
      <c r="X380" s="25"/>
      <c r="Y380" s="25"/>
      <c r="Z380" s="25"/>
    </row>
    <row r="381" spans="1:89" ht="20.100000000000001" customHeight="1" x14ac:dyDescent="0.15">
      <c r="A381" s="30"/>
      <c r="C381" s="15"/>
      <c r="D381" s="27" t="s">
        <v>142</v>
      </c>
      <c r="E381" s="6"/>
      <c r="F381" s="35">
        <v>1</v>
      </c>
      <c r="G381" s="35"/>
      <c r="H381" s="35"/>
      <c r="I381" s="35"/>
      <c r="J381" s="35"/>
      <c r="K381" s="35">
        <v>3</v>
      </c>
      <c r="L381" s="35"/>
      <c r="M381" s="35"/>
      <c r="N381" s="35"/>
      <c r="O381" s="35"/>
      <c r="P381" s="35"/>
      <c r="Q381" s="35"/>
      <c r="R381" s="35"/>
      <c r="S381" s="35"/>
      <c r="T381" s="35"/>
      <c r="U381" s="35"/>
      <c r="V381" s="35"/>
      <c r="W381" s="35"/>
      <c r="X381" s="35"/>
      <c r="Y381" s="35"/>
      <c r="Z381" s="35"/>
    </row>
    <row r="382" spans="1:89" ht="20.100000000000001" customHeight="1" x14ac:dyDescent="0.15">
      <c r="A382" s="30"/>
      <c r="C382" s="5" t="s">
        <v>132</v>
      </c>
      <c r="D382" s="51" t="e">
        <f>#REF!</f>
        <v>#REF!</v>
      </c>
      <c r="E382" s="26" t="e">
        <f>IF(egTextCal(D382)&lt;&gt;0, egTextCal(D382),"")</f>
        <v>#VALUE!</v>
      </c>
      <c r="F382" s="25" t="e">
        <f>IF(E382*F381&lt;&gt;0,E382*F381,  )</f>
        <v>#VALUE!</v>
      </c>
      <c r="G382" s="25"/>
      <c r="H382" s="25"/>
      <c r="I382" s="25"/>
      <c r="J382" s="25"/>
      <c r="K382" s="25" t="e">
        <f>IF(E382*K381&lt;&gt;0,E382*K381,  )</f>
        <v>#VALUE!</v>
      </c>
      <c r="L382" s="25"/>
      <c r="M382" s="25"/>
      <c r="N382" s="25"/>
      <c r="O382" s="25"/>
      <c r="P382" s="25"/>
      <c r="Q382" s="25"/>
      <c r="R382" s="25"/>
      <c r="S382" s="25"/>
      <c r="T382" s="25"/>
      <c r="U382" s="25"/>
      <c r="V382" s="25"/>
      <c r="W382" s="25"/>
      <c r="X382" s="25"/>
      <c r="Y382" s="25"/>
      <c r="Z382" s="25"/>
      <c r="CA382" s="1" t="e">
        <f>F382</f>
        <v>#VALUE!</v>
      </c>
      <c r="CF382" s="1" t="e">
        <f>K382</f>
        <v>#VALUE!</v>
      </c>
    </row>
    <row r="383" spans="1:89" ht="20.100000000000001" customHeight="1" x14ac:dyDescent="0.15">
      <c r="A383" s="30"/>
      <c r="C383" s="15"/>
      <c r="D383" s="27" t="s">
        <v>148</v>
      </c>
      <c r="E383" s="6"/>
      <c r="F383" s="35"/>
      <c r="G383" s="35"/>
      <c r="H383" s="35"/>
      <c r="I383" s="35"/>
      <c r="J383" s="35"/>
      <c r="K383" s="35"/>
      <c r="L383" s="35">
        <v>1</v>
      </c>
      <c r="M383" s="35"/>
      <c r="N383" s="35"/>
      <c r="O383" s="35"/>
      <c r="P383" s="35">
        <v>1</v>
      </c>
      <c r="Q383" s="35"/>
      <c r="R383" s="35"/>
      <c r="S383" s="35"/>
      <c r="T383" s="35"/>
      <c r="U383" s="35"/>
      <c r="V383" s="35"/>
      <c r="W383" s="35"/>
      <c r="X383" s="35"/>
      <c r="Y383" s="35"/>
      <c r="Z383" s="35"/>
    </row>
    <row r="384" spans="1:89" ht="20.100000000000001" customHeight="1" x14ac:dyDescent="0.15">
      <c r="A384" s="30"/>
      <c r="C384" s="5" t="s">
        <v>133</v>
      </c>
      <c r="D384" s="51" t="e">
        <f>#REF!</f>
        <v>#REF!</v>
      </c>
      <c r="E384" s="26" t="e">
        <f>IF(egTextCal(D384)&lt;&gt;0, egTextCal(D384),"")</f>
        <v>#VALUE!</v>
      </c>
      <c r="F384" s="25"/>
      <c r="G384" s="25"/>
      <c r="H384" s="25"/>
      <c r="I384" s="25"/>
      <c r="J384" s="25"/>
      <c r="K384" s="25"/>
      <c r="L384" s="25" t="e">
        <f>IF(E384*L383&lt;&gt;0,E384*L383,  )</f>
        <v>#VALUE!</v>
      </c>
      <c r="M384" s="25"/>
      <c r="N384" s="25"/>
      <c r="O384" s="25"/>
      <c r="P384" s="25" t="e">
        <f>IF(E384*P383&lt;&gt;0,E384*P383,  )</f>
        <v>#VALUE!</v>
      </c>
      <c r="Q384" s="25"/>
      <c r="R384" s="25"/>
      <c r="S384" s="25"/>
      <c r="T384" s="25"/>
      <c r="U384" s="25"/>
      <c r="V384" s="25"/>
      <c r="W384" s="25"/>
      <c r="X384" s="25"/>
      <c r="Y384" s="25"/>
      <c r="Z384" s="25"/>
      <c r="CG384" s="1" t="e">
        <f>L384</f>
        <v>#VALUE!</v>
      </c>
      <c r="CK384" s="1" t="e">
        <f>P384</f>
        <v>#VALUE!</v>
      </c>
    </row>
    <row r="385" spans="1:89" ht="20.100000000000001" customHeight="1" x14ac:dyDescent="0.15">
      <c r="A385" s="30"/>
      <c r="C385" s="15"/>
      <c r="D385" s="27" t="s">
        <v>168</v>
      </c>
      <c r="E385" s="6"/>
      <c r="F385" s="35"/>
      <c r="G385" s="35"/>
      <c r="H385" s="35"/>
      <c r="I385" s="35">
        <v>1</v>
      </c>
      <c r="J385" s="35"/>
      <c r="K385" s="35"/>
      <c r="L385" s="35"/>
      <c r="M385" s="35"/>
      <c r="N385" s="35"/>
      <c r="O385" s="35">
        <v>1</v>
      </c>
      <c r="P385" s="35">
        <v>1</v>
      </c>
      <c r="Q385" s="35"/>
      <c r="R385" s="35"/>
      <c r="S385" s="35"/>
      <c r="T385" s="35"/>
      <c r="U385" s="35"/>
      <c r="V385" s="35"/>
      <c r="W385" s="35"/>
      <c r="X385" s="35"/>
      <c r="Y385" s="35"/>
      <c r="Z385" s="35"/>
    </row>
    <row r="386" spans="1:89" ht="20.100000000000001" customHeight="1" x14ac:dyDescent="0.15">
      <c r="A386" s="30"/>
      <c r="C386" s="5" t="s">
        <v>134</v>
      </c>
      <c r="D386" s="51" t="e">
        <f>#REF!</f>
        <v>#REF!</v>
      </c>
      <c r="E386" s="26" t="e">
        <f>IF(egTextCal(D386)&lt;&gt;0, egTextCal(D386),"")</f>
        <v>#VALUE!</v>
      </c>
      <c r="F386" s="25"/>
      <c r="G386" s="25"/>
      <c r="H386" s="25"/>
      <c r="I386" s="25" t="e">
        <f>IF(E386*I385&lt;&gt;0,E386*I385,  )</f>
        <v>#VALUE!</v>
      </c>
      <c r="J386" s="25"/>
      <c r="K386" s="25"/>
      <c r="L386" s="25"/>
      <c r="M386" s="25"/>
      <c r="N386" s="25"/>
      <c r="O386" s="25" t="e">
        <f>IF(E386*O385&lt;&gt;0,E386*O385,  )</f>
        <v>#VALUE!</v>
      </c>
      <c r="P386" s="25" t="e">
        <f>IF(E386*P385&lt;&gt;0,E386*P385,  )</f>
        <v>#VALUE!</v>
      </c>
      <c r="Q386" s="25"/>
      <c r="R386" s="25"/>
      <c r="S386" s="25"/>
      <c r="T386" s="25"/>
      <c r="U386" s="25"/>
      <c r="V386" s="25"/>
      <c r="W386" s="25"/>
      <c r="X386" s="25"/>
      <c r="Y386" s="25"/>
      <c r="Z386" s="25"/>
      <c r="CD386" s="1" t="e">
        <f>I386</f>
        <v>#VALUE!</v>
      </c>
      <c r="CJ386" s="1" t="e">
        <f>O386</f>
        <v>#VALUE!</v>
      </c>
      <c r="CK386" s="1" t="e">
        <f>P386</f>
        <v>#VALUE!</v>
      </c>
    </row>
    <row r="387" spans="1:89" ht="20.100000000000001" customHeight="1" x14ac:dyDescent="0.15">
      <c r="A387" s="30"/>
      <c r="C387" s="15"/>
      <c r="D387" s="27" t="s">
        <v>175</v>
      </c>
      <c r="E387" s="6"/>
      <c r="F387" s="35"/>
      <c r="G387" s="35"/>
      <c r="H387" s="35"/>
      <c r="I387" s="35"/>
      <c r="J387" s="35"/>
      <c r="K387" s="35"/>
      <c r="L387" s="35"/>
      <c r="M387" s="35"/>
      <c r="N387" s="35"/>
      <c r="O387" s="35"/>
      <c r="P387" s="35"/>
      <c r="Q387" s="35"/>
      <c r="R387" s="35"/>
      <c r="S387" s="35"/>
      <c r="T387" s="35"/>
      <c r="U387" s="35"/>
      <c r="V387" s="35"/>
      <c r="W387" s="35"/>
      <c r="X387" s="35"/>
      <c r="Y387" s="35"/>
      <c r="Z387" s="35"/>
    </row>
    <row r="388" spans="1:89" ht="20.100000000000001" customHeight="1" x14ac:dyDescent="0.15">
      <c r="A388" s="30"/>
      <c r="C388" s="5" t="s">
        <v>135</v>
      </c>
      <c r="D388" s="32"/>
      <c r="E388" s="26" t="str">
        <f>IF(egTextCal(D388)&lt;&gt;0, egTextCal(D388),"")</f>
        <v/>
      </c>
      <c r="F388" s="25"/>
      <c r="G388" s="25"/>
      <c r="H388" s="25"/>
      <c r="I388" s="25"/>
      <c r="J388" s="25"/>
      <c r="K388" s="25"/>
      <c r="L388" s="25"/>
      <c r="M388" s="25"/>
      <c r="N388" s="25"/>
      <c r="O388" s="25"/>
      <c r="P388" s="25"/>
      <c r="Q388" s="25"/>
      <c r="R388" s="25"/>
      <c r="S388" s="25"/>
      <c r="T388" s="25"/>
      <c r="U388" s="25"/>
      <c r="V388" s="25"/>
      <c r="W388" s="25"/>
      <c r="X388" s="25"/>
      <c r="Y388" s="25"/>
      <c r="Z388" s="25"/>
    </row>
    <row r="389" spans="1:89" ht="20.100000000000001" customHeight="1" x14ac:dyDescent="0.15">
      <c r="A389" s="30"/>
      <c r="C389" s="15"/>
      <c r="D389" s="27" t="s">
        <v>142</v>
      </c>
      <c r="E389" s="6"/>
      <c r="F389" s="35">
        <v>1</v>
      </c>
      <c r="G389" s="35"/>
      <c r="H389" s="35"/>
      <c r="I389" s="35"/>
      <c r="J389" s="35"/>
      <c r="K389" s="35">
        <v>3</v>
      </c>
      <c r="L389" s="35"/>
      <c r="M389" s="35"/>
      <c r="N389" s="35"/>
      <c r="O389" s="35"/>
      <c r="P389" s="35"/>
      <c r="Q389" s="35"/>
      <c r="R389" s="35"/>
      <c r="S389" s="35"/>
      <c r="T389" s="35"/>
      <c r="U389" s="35"/>
      <c r="V389" s="35"/>
      <c r="W389" s="35"/>
      <c r="X389" s="35"/>
      <c r="Y389" s="35"/>
      <c r="Z389" s="35"/>
    </row>
    <row r="390" spans="1:89" ht="20.100000000000001" customHeight="1" x14ac:dyDescent="0.15">
      <c r="A390" s="30"/>
      <c r="C390" s="5" t="s">
        <v>136</v>
      </c>
      <c r="D390" s="51" t="e">
        <f>#REF!</f>
        <v>#REF!</v>
      </c>
      <c r="E390" s="26" t="e">
        <f>IF(egTextCal(D390)&lt;&gt;0, egTextCal(D390),"")</f>
        <v>#VALUE!</v>
      </c>
      <c r="F390" s="25" t="e">
        <f>IF(E390*F389&lt;&gt;0,E390*F389,  )</f>
        <v>#VALUE!</v>
      </c>
      <c r="G390" s="25"/>
      <c r="H390" s="25"/>
      <c r="I390" s="25"/>
      <c r="J390" s="25"/>
      <c r="K390" s="25" t="e">
        <f>IF(E390*K389&lt;&gt;0,E390*K389,  )</f>
        <v>#VALUE!</v>
      </c>
      <c r="L390" s="25"/>
      <c r="M390" s="25"/>
      <c r="N390" s="25"/>
      <c r="O390" s="25"/>
      <c r="P390" s="25"/>
      <c r="Q390" s="25"/>
      <c r="R390" s="25"/>
      <c r="S390" s="25"/>
      <c r="T390" s="25"/>
      <c r="U390" s="25"/>
      <c r="V390" s="25"/>
      <c r="W390" s="25"/>
      <c r="X390" s="25"/>
      <c r="Y390" s="25"/>
      <c r="Z390" s="25"/>
      <c r="CA390" s="1" t="e">
        <f>F390</f>
        <v>#VALUE!</v>
      </c>
      <c r="CF390" s="1" t="e">
        <f>K390</f>
        <v>#VALUE!</v>
      </c>
    </row>
    <row r="391" spans="1:89" ht="20.100000000000001" customHeight="1" x14ac:dyDescent="0.15">
      <c r="A391" s="30"/>
      <c r="C391" s="15"/>
      <c r="D391" s="27" t="s">
        <v>151</v>
      </c>
      <c r="E391" s="6"/>
      <c r="F391" s="35"/>
      <c r="G391" s="35"/>
      <c r="H391" s="35"/>
      <c r="I391" s="35"/>
      <c r="J391" s="35"/>
      <c r="K391" s="35"/>
      <c r="L391" s="35"/>
      <c r="M391" s="35"/>
      <c r="N391" s="35"/>
      <c r="O391" s="35">
        <v>1</v>
      </c>
      <c r="P391" s="35">
        <v>1</v>
      </c>
      <c r="Q391" s="35"/>
      <c r="R391" s="35"/>
      <c r="S391" s="35"/>
      <c r="T391" s="35"/>
      <c r="U391" s="35"/>
      <c r="V391" s="35"/>
      <c r="W391" s="35"/>
      <c r="X391" s="35"/>
      <c r="Y391" s="35"/>
      <c r="Z391" s="35"/>
    </row>
    <row r="392" spans="1:89" ht="20.100000000000001" customHeight="1" x14ac:dyDescent="0.15">
      <c r="A392" s="30"/>
      <c r="C392" s="5" t="s">
        <v>353</v>
      </c>
      <c r="D392" s="51" t="e">
        <f>#REF!</f>
        <v>#REF!</v>
      </c>
      <c r="E392" s="26" t="e">
        <f>IF(egTextCal(D392)&lt;&gt;0, egTextCal(D392),"")</f>
        <v>#VALUE!</v>
      </c>
      <c r="F392" s="25"/>
      <c r="G392" s="25"/>
      <c r="H392" s="25"/>
      <c r="I392" s="25"/>
      <c r="J392" s="25"/>
      <c r="K392" s="25"/>
      <c r="L392" s="25"/>
      <c r="M392" s="25"/>
      <c r="N392" s="25"/>
      <c r="O392" s="25" t="e">
        <f>IF(E392*O391&lt;&gt;0,E392*O391,  )</f>
        <v>#VALUE!</v>
      </c>
      <c r="P392" s="25" t="e">
        <f>IF(E392*P391&lt;&gt;0,E392*P391,  )</f>
        <v>#VALUE!</v>
      </c>
      <c r="Q392" s="25"/>
      <c r="R392" s="25"/>
      <c r="S392" s="25"/>
      <c r="T392" s="25"/>
      <c r="U392" s="25"/>
      <c r="V392" s="25"/>
      <c r="W392" s="25"/>
      <c r="X392" s="25"/>
      <c r="Y392" s="25"/>
      <c r="Z392" s="25"/>
      <c r="CJ392" s="1" t="e">
        <f>O392</f>
        <v>#VALUE!</v>
      </c>
      <c r="CK392" s="1" t="e">
        <f>P392</f>
        <v>#VALUE!</v>
      </c>
    </row>
    <row r="393" spans="1:89" ht="20.100000000000001" customHeight="1" x14ac:dyDescent="0.15">
      <c r="A393" s="30"/>
      <c r="C393" s="15"/>
      <c r="D393" s="27" t="s">
        <v>145</v>
      </c>
      <c r="E393" s="6"/>
      <c r="F393" s="35"/>
      <c r="G393" s="35"/>
      <c r="H393" s="35"/>
      <c r="I393" s="35">
        <v>1</v>
      </c>
      <c r="J393" s="35"/>
      <c r="K393" s="35"/>
      <c r="L393" s="35">
        <v>1</v>
      </c>
      <c r="M393" s="35"/>
      <c r="N393" s="35"/>
      <c r="O393" s="35"/>
      <c r="P393" s="35">
        <v>1</v>
      </c>
      <c r="Q393" s="35"/>
      <c r="R393" s="35"/>
      <c r="S393" s="35"/>
      <c r="T393" s="35"/>
      <c r="U393" s="35"/>
      <c r="V393" s="35"/>
      <c r="W393" s="35"/>
      <c r="X393" s="35"/>
      <c r="Y393" s="35"/>
      <c r="Z393" s="35"/>
    </row>
    <row r="394" spans="1:89" ht="20.100000000000001" customHeight="1" x14ac:dyDescent="0.15">
      <c r="A394" s="30"/>
      <c r="C394" s="5" t="s">
        <v>354</v>
      </c>
      <c r="D394" s="51" t="e">
        <f>#REF!</f>
        <v>#REF!</v>
      </c>
      <c r="E394" s="26" t="e">
        <f>IF(egTextCal(D394)&lt;&gt;0, egTextCal(D394),"")</f>
        <v>#VALUE!</v>
      </c>
      <c r="F394" s="25"/>
      <c r="G394" s="25"/>
      <c r="H394" s="25"/>
      <c r="I394" s="25" t="e">
        <f>IF(E394*I393&lt;&gt;0,E394*I393,  )</f>
        <v>#VALUE!</v>
      </c>
      <c r="J394" s="25"/>
      <c r="K394" s="25"/>
      <c r="L394" s="25" t="e">
        <f>IF(E394*L393&lt;&gt;0,E394*L393,  )</f>
        <v>#VALUE!</v>
      </c>
      <c r="M394" s="25"/>
      <c r="N394" s="25"/>
      <c r="O394" s="25"/>
      <c r="P394" s="25" t="e">
        <f>IF(E394*P393&lt;&gt;0,E394*P393,  )</f>
        <v>#VALUE!</v>
      </c>
      <c r="Q394" s="25"/>
      <c r="R394" s="25"/>
      <c r="S394" s="25"/>
      <c r="T394" s="25"/>
      <c r="U394" s="25"/>
      <c r="V394" s="25"/>
      <c r="W394" s="25"/>
      <c r="X394" s="25"/>
      <c r="Y394" s="25"/>
      <c r="Z394" s="25"/>
      <c r="CD394" s="1" t="e">
        <f>I394</f>
        <v>#VALUE!</v>
      </c>
      <c r="CG394" s="1" t="e">
        <f>L394</f>
        <v>#VALUE!</v>
      </c>
      <c r="CK394" s="1" t="e">
        <f>P394</f>
        <v>#VALUE!</v>
      </c>
    </row>
    <row r="395" spans="1:89" ht="20.100000000000001" customHeight="1" x14ac:dyDescent="0.15">
      <c r="A395" s="30"/>
      <c r="C395" s="15"/>
      <c r="D395" s="27" t="s">
        <v>176</v>
      </c>
      <c r="E395" s="6"/>
      <c r="F395" s="35"/>
      <c r="G395" s="35"/>
      <c r="H395" s="35"/>
      <c r="I395" s="35"/>
      <c r="J395" s="35"/>
      <c r="K395" s="35"/>
      <c r="L395" s="35"/>
      <c r="M395" s="35"/>
      <c r="N395" s="35"/>
      <c r="O395" s="35"/>
      <c r="P395" s="35"/>
      <c r="Q395" s="35"/>
      <c r="R395" s="35"/>
      <c r="S395" s="35"/>
      <c r="T395" s="35"/>
      <c r="U395" s="35"/>
      <c r="V395" s="35"/>
      <c r="W395" s="35"/>
      <c r="X395" s="35"/>
      <c r="Y395" s="35"/>
      <c r="Z395" s="35"/>
    </row>
    <row r="396" spans="1:89" ht="20.100000000000001" customHeight="1" x14ac:dyDescent="0.15">
      <c r="A396" s="30"/>
      <c r="C396" s="5" t="s">
        <v>355</v>
      </c>
      <c r="D396" s="32"/>
      <c r="E396" s="26" t="str">
        <f>IF(egTextCal(D396)&lt;&gt;0, egTextCal(D396),"")</f>
        <v/>
      </c>
      <c r="F396" s="25"/>
      <c r="G396" s="25"/>
      <c r="H396" s="25"/>
      <c r="I396" s="25"/>
      <c r="J396" s="25"/>
      <c r="K396" s="25"/>
      <c r="L396" s="25"/>
      <c r="M396" s="25"/>
      <c r="N396" s="25"/>
      <c r="O396" s="25"/>
      <c r="P396" s="25"/>
      <c r="Q396" s="25"/>
      <c r="R396" s="25"/>
      <c r="S396" s="25"/>
      <c r="T396" s="25"/>
      <c r="U396" s="25"/>
      <c r="V396" s="25"/>
      <c r="W396" s="25"/>
      <c r="X396" s="25"/>
      <c r="Y396" s="25"/>
      <c r="Z396" s="25"/>
    </row>
    <row r="397" spans="1:89" ht="20.100000000000001" customHeight="1" x14ac:dyDescent="0.15">
      <c r="A397" s="30"/>
      <c r="C397" s="15"/>
      <c r="D397" s="27" t="s">
        <v>142</v>
      </c>
      <c r="E397" s="6"/>
      <c r="F397" s="35">
        <v>1</v>
      </c>
      <c r="G397" s="35"/>
      <c r="H397" s="35"/>
      <c r="I397" s="35"/>
      <c r="J397" s="35"/>
      <c r="K397" s="35">
        <v>3</v>
      </c>
      <c r="L397" s="35"/>
      <c r="M397" s="35"/>
      <c r="N397" s="35"/>
      <c r="O397" s="35"/>
      <c r="P397" s="35"/>
      <c r="Q397" s="35"/>
      <c r="R397" s="35"/>
      <c r="S397" s="35"/>
      <c r="T397" s="35"/>
      <c r="U397" s="35"/>
      <c r="V397" s="35"/>
      <c r="W397" s="35"/>
      <c r="X397" s="35"/>
      <c r="Y397" s="35"/>
      <c r="Z397" s="35"/>
    </row>
    <row r="398" spans="1:89" ht="20.100000000000001" customHeight="1" x14ac:dyDescent="0.15">
      <c r="A398" s="30"/>
      <c r="C398" s="5" t="s">
        <v>356</v>
      </c>
      <c r="D398" s="51" t="e">
        <f>#REF!</f>
        <v>#REF!</v>
      </c>
      <c r="E398" s="26" t="e">
        <f>IF(egTextCal(D398)&lt;&gt;0, egTextCal(D398),"")</f>
        <v>#VALUE!</v>
      </c>
      <c r="F398" s="25" t="e">
        <f>IF(E398*F397&lt;&gt;0,E398*F397,  )</f>
        <v>#VALUE!</v>
      </c>
      <c r="G398" s="25"/>
      <c r="H398" s="25"/>
      <c r="I398" s="25"/>
      <c r="J398" s="25"/>
      <c r="K398" s="25" t="e">
        <f>IF(E398*K397&lt;&gt;0,E398*K397,  )</f>
        <v>#VALUE!</v>
      </c>
      <c r="L398" s="25"/>
      <c r="M398" s="25"/>
      <c r="N398" s="25"/>
      <c r="O398" s="25"/>
      <c r="P398" s="25"/>
      <c r="Q398" s="25"/>
      <c r="R398" s="25"/>
      <c r="S398" s="25"/>
      <c r="T398" s="25"/>
      <c r="U398" s="25"/>
      <c r="V398" s="25"/>
      <c r="W398" s="25"/>
      <c r="X398" s="25"/>
      <c r="Y398" s="25"/>
      <c r="Z398" s="25"/>
      <c r="CA398" s="1" t="e">
        <f>F398</f>
        <v>#VALUE!</v>
      </c>
      <c r="CF398" s="1" t="e">
        <f>K398</f>
        <v>#VALUE!</v>
      </c>
    </row>
    <row r="399" spans="1:89" ht="20.100000000000001" customHeight="1" x14ac:dyDescent="0.15">
      <c r="A399" s="30"/>
      <c r="C399" s="15"/>
      <c r="D399" s="27" t="s">
        <v>143</v>
      </c>
      <c r="E399" s="6"/>
      <c r="F399" s="35"/>
      <c r="G399" s="35"/>
      <c r="H399" s="35"/>
      <c r="I399" s="35"/>
      <c r="J399" s="35"/>
      <c r="K399" s="35"/>
      <c r="L399" s="35"/>
      <c r="M399" s="35">
        <v>1</v>
      </c>
      <c r="N399" s="35"/>
      <c r="O399" s="35"/>
      <c r="P399" s="35">
        <v>1</v>
      </c>
      <c r="Q399" s="35"/>
      <c r="R399" s="35"/>
      <c r="S399" s="35"/>
      <c r="T399" s="35"/>
      <c r="U399" s="35"/>
      <c r="V399" s="35"/>
      <c r="W399" s="35"/>
      <c r="X399" s="35"/>
      <c r="Y399" s="35"/>
      <c r="Z399" s="35"/>
    </row>
    <row r="400" spans="1:89" ht="20.100000000000001" customHeight="1" x14ac:dyDescent="0.15">
      <c r="A400" s="30"/>
      <c r="C400" s="5" t="s">
        <v>357</v>
      </c>
      <c r="D400" s="51" t="e">
        <f>#REF!</f>
        <v>#REF!</v>
      </c>
      <c r="E400" s="26" t="e">
        <f>IF(egTextCal(D400)&lt;&gt;0, egTextCal(D400),"")</f>
        <v>#VALUE!</v>
      </c>
      <c r="F400" s="25"/>
      <c r="G400" s="25"/>
      <c r="H400" s="25"/>
      <c r="I400" s="25"/>
      <c r="J400" s="25"/>
      <c r="K400" s="25"/>
      <c r="L400" s="25"/>
      <c r="M400" s="25" t="e">
        <f>IF(E400*M399&lt;&gt;0,E400*M399,  )</f>
        <v>#VALUE!</v>
      </c>
      <c r="N400" s="25"/>
      <c r="O400" s="25"/>
      <c r="P400" s="25" t="e">
        <f>IF(E400*P399&lt;&gt;0,E400*P399,  )</f>
        <v>#VALUE!</v>
      </c>
      <c r="Q400" s="25"/>
      <c r="R400" s="25"/>
      <c r="S400" s="25"/>
      <c r="T400" s="25"/>
      <c r="U400" s="25"/>
      <c r="V400" s="25"/>
      <c r="W400" s="25"/>
      <c r="X400" s="25"/>
      <c r="Y400" s="25"/>
      <c r="Z400" s="25"/>
      <c r="CH400" s="1" t="e">
        <f>M400</f>
        <v>#VALUE!</v>
      </c>
      <c r="CK400" s="1" t="e">
        <f>P400</f>
        <v>#VALUE!</v>
      </c>
    </row>
    <row r="401" spans="1:89" ht="20.100000000000001" customHeight="1" x14ac:dyDescent="0.15">
      <c r="A401" s="30"/>
      <c r="C401" s="15"/>
      <c r="D401" s="27" t="s">
        <v>144</v>
      </c>
      <c r="E401" s="6"/>
      <c r="F401" s="35"/>
      <c r="G401" s="35"/>
      <c r="H401" s="35"/>
      <c r="I401" s="35">
        <v>1</v>
      </c>
      <c r="J401" s="35"/>
      <c r="K401" s="35"/>
      <c r="L401" s="35"/>
      <c r="M401" s="35">
        <v>1</v>
      </c>
      <c r="N401" s="35"/>
      <c r="O401" s="35"/>
      <c r="P401" s="35">
        <v>1</v>
      </c>
      <c r="Q401" s="35"/>
      <c r="R401" s="35"/>
      <c r="S401" s="35"/>
      <c r="T401" s="35"/>
      <c r="U401" s="35"/>
      <c r="V401" s="35"/>
      <c r="W401" s="35"/>
      <c r="X401" s="35"/>
      <c r="Y401" s="35"/>
      <c r="Z401" s="35"/>
    </row>
    <row r="402" spans="1:89" ht="20.100000000000001" customHeight="1" x14ac:dyDescent="0.15">
      <c r="A402" s="30"/>
      <c r="C402" s="5" t="s">
        <v>358</v>
      </c>
      <c r="D402" s="51" t="e">
        <f>#REF!</f>
        <v>#REF!</v>
      </c>
      <c r="E402" s="26" t="e">
        <f>IF(egTextCal(D402)&lt;&gt;0, egTextCal(D402),"")</f>
        <v>#VALUE!</v>
      </c>
      <c r="F402" s="25"/>
      <c r="G402" s="25"/>
      <c r="H402" s="25"/>
      <c r="I402" s="25" t="e">
        <f>IF(E402*I401&lt;&gt;0,E402*I401,  )</f>
        <v>#VALUE!</v>
      </c>
      <c r="J402" s="25"/>
      <c r="K402" s="25"/>
      <c r="L402" s="25"/>
      <c r="M402" s="25" t="e">
        <f>IF(E402*M401&lt;&gt;0,E402*M401,  )</f>
        <v>#VALUE!</v>
      </c>
      <c r="N402" s="25"/>
      <c r="O402" s="25"/>
      <c r="P402" s="25" t="e">
        <f>IF(E402*P401&lt;&gt;0,E402*P401,  )</f>
        <v>#VALUE!</v>
      </c>
      <c r="Q402" s="25"/>
      <c r="R402" s="25"/>
      <c r="S402" s="25"/>
      <c r="T402" s="25"/>
      <c r="U402" s="25"/>
      <c r="V402" s="25"/>
      <c r="W402" s="25"/>
      <c r="X402" s="25"/>
      <c r="Y402" s="25"/>
      <c r="Z402" s="25"/>
      <c r="CD402" s="1" t="e">
        <f>I402</f>
        <v>#VALUE!</v>
      </c>
      <c r="CH402" s="1" t="e">
        <f>M402</f>
        <v>#VALUE!</v>
      </c>
      <c r="CK402" s="1" t="e">
        <f>P402</f>
        <v>#VALUE!</v>
      </c>
    </row>
    <row r="403" spans="1:89" ht="20.100000000000001" customHeight="1" x14ac:dyDescent="0.15">
      <c r="A403" s="30"/>
      <c r="C403" s="15"/>
      <c r="D403" s="27" t="s">
        <v>177</v>
      </c>
      <c r="E403" s="6"/>
      <c r="F403" s="35"/>
      <c r="G403" s="35"/>
      <c r="H403" s="35"/>
      <c r="I403" s="35"/>
      <c r="J403" s="35"/>
      <c r="K403" s="35"/>
      <c r="L403" s="35"/>
      <c r="M403" s="35"/>
      <c r="N403" s="35"/>
      <c r="O403" s="35"/>
      <c r="P403" s="35"/>
      <c r="Q403" s="35"/>
      <c r="R403" s="35"/>
      <c r="S403" s="35"/>
      <c r="T403" s="35"/>
      <c r="U403" s="35"/>
      <c r="V403" s="35"/>
      <c r="W403" s="35"/>
      <c r="X403" s="35"/>
      <c r="Y403" s="35"/>
      <c r="Z403" s="35"/>
    </row>
    <row r="404" spans="1:89" ht="20.100000000000001" customHeight="1" x14ac:dyDescent="0.15">
      <c r="A404" s="30"/>
      <c r="C404" s="5" t="s">
        <v>359</v>
      </c>
      <c r="D404" s="32"/>
      <c r="E404" s="26" t="str">
        <f>IF(egTextCal(D404)&lt;&gt;0, egTextCal(D404),"")</f>
        <v/>
      </c>
      <c r="F404" s="25"/>
      <c r="G404" s="25"/>
      <c r="H404" s="25"/>
      <c r="I404" s="25"/>
      <c r="J404" s="25"/>
      <c r="K404" s="25"/>
      <c r="L404" s="25"/>
      <c r="M404" s="25"/>
      <c r="N404" s="25"/>
      <c r="O404" s="25"/>
      <c r="P404" s="25"/>
      <c r="Q404" s="25"/>
      <c r="R404" s="25"/>
      <c r="S404" s="25"/>
      <c r="T404" s="25"/>
      <c r="U404" s="25"/>
      <c r="V404" s="25"/>
      <c r="W404" s="25"/>
      <c r="X404" s="25"/>
      <c r="Y404" s="25"/>
      <c r="Z404" s="25"/>
    </row>
    <row r="405" spans="1:89" ht="20.100000000000001" customHeight="1" x14ac:dyDescent="0.15">
      <c r="A405" s="30"/>
      <c r="C405" s="15"/>
      <c r="D405" s="27" t="s">
        <v>142</v>
      </c>
      <c r="E405" s="6"/>
      <c r="F405" s="35">
        <v>1</v>
      </c>
      <c r="G405" s="35"/>
      <c r="H405" s="35"/>
      <c r="I405" s="35"/>
      <c r="J405" s="35"/>
      <c r="K405" s="35">
        <v>3</v>
      </c>
      <c r="L405" s="35"/>
      <c r="M405" s="35"/>
      <c r="N405" s="35"/>
      <c r="O405" s="35"/>
      <c r="P405" s="35"/>
      <c r="Q405" s="35"/>
      <c r="R405" s="35"/>
      <c r="S405" s="35"/>
      <c r="T405" s="35"/>
      <c r="U405" s="35"/>
      <c r="V405" s="35"/>
      <c r="W405" s="35"/>
      <c r="X405" s="35"/>
      <c r="Y405" s="35"/>
      <c r="Z405" s="35"/>
    </row>
    <row r="406" spans="1:89" ht="20.100000000000001" customHeight="1" x14ac:dyDescent="0.15">
      <c r="A406" s="30"/>
      <c r="C406" s="5" t="s">
        <v>360</v>
      </c>
      <c r="D406" s="51" t="e">
        <f>#REF!</f>
        <v>#REF!</v>
      </c>
      <c r="E406" s="26" t="e">
        <f>IF(egTextCal(D406)&lt;&gt;0, egTextCal(D406),"")</f>
        <v>#VALUE!</v>
      </c>
      <c r="F406" s="25" t="e">
        <f>IF(E406*F405&lt;&gt;0,E406*F405,  )</f>
        <v>#VALUE!</v>
      </c>
      <c r="G406" s="25"/>
      <c r="H406" s="25"/>
      <c r="I406" s="25"/>
      <c r="J406" s="25"/>
      <c r="K406" s="25" t="e">
        <f>IF(E406*K405&lt;&gt;0,E406*K405,  )</f>
        <v>#VALUE!</v>
      </c>
      <c r="L406" s="25"/>
      <c r="M406" s="25"/>
      <c r="N406" s="25"/>
      <c r="O406" s="25"/>
      <c r="P406" s="25"/>
      <c r="Q406" s="25"/>
      <c r="R406" s="25"/>
      <c r="S406" s="25"/>
      <c r="T406" s="25"/>
      <c r="U406" s="25"/>
      <c r="V406" s="25"/>
      <c r="W406" s="25"/>
      <c r="X406" s="25"/>
      <c r="Y406" s="25"/>
      <c r="Z406" s="25"/>
      <c r="CA406" s="1" t="e">
        <f>F406</f>
        <v>#VALUE!</v>
      </c>
      <c r="CF406" s="1" t="e">
        <f>K406</f>
        <v>#VALUE!</v>
      </c>
    </row>
    <row r="407" spans="1:89" ht="20.100000000000001" customHeight="1" x14ac:dyDescent="0.15">
      <c r="A407" s="30"/>
      <c r="C407" s="15"/>
      <c r="D407" s="27" t="s">
        <v>151</v>
      </c>
      <c r="E407" s="6"/>
      <c r="F407" s="35"/>
      <c r="G407" s="35"/>
      <c r="H407" s="35"/>
      <c r="I407" s="35"/>
      <c r="J407" s="35"/>
      <c r="K407" s="35"/>
      <c r="L407" s="35"/>
      <c r="M407" s="35"/>
      <c r="N407" s="35"/>
      <c r="O407" s="35">
        <v>1</v>
      </c>
      <c r="P407" s="35">
        <v>1</v>
      </c>
      <c r="Q407" s="35"/>
      <c r="R407" s="35"/>
      <c r="S407" s="35"/>
      <c r="T407" s="35"/>
      <c r="U407" s="35"/>
      <c r="V407" s="35"/>
      <c r="W407" s="35"/>
      <c r="X407" s="35"/>
      <c r="Y407" s="35"/>
      <c r="Z407" s="35"/>
    </row>
    <row r="408" spans="1:89" ht="20.100000000000001" customHeight="1" x14ac:dyDescent="0.15">
      <c r="A408" s="30"/>
      <c r="C408" s="5" t="s">
        <v>361</v>
      </c>
      <c r="D408" s="51" t="e">
        <f>#REF!</f>
        <v>#REF!</v>
      </c>
      <c r="E408" s="26" t="e">
        <f>IF(egTextCal(D408)&lt;&gt;0, egTextCal(D408),"")</f>
        <v>#VALUE!</v>
      </c>
      <c r="F408" s="25"/>
      <c r="G408" s="25"/>
      <c r="H408" s="25"/>
      <c r="I408" s="25"/>
      <c r="J408" s="25"/>
      <c r="K408" s="25"/>
      <c r="L408" s="25"/>
      <c r="M408" s="25"/>
      <c r="N408" s="25"/>
      <c r="O408" s="25" t="e">
        <f>IF(E408*O407&lt;&gt;0,E408*O407,  )</f>
        <v>#VALUE!</v>
      </c>
      <c r="P408" s="25" t="e">
        <f>IF(E408*P407&lt;&gt;0,E408*P407,  )</f>
        <v>#VALUE!</v>
      </c>
      <c r="Q408" s="25"/>
      <c r="R408" s="25"/>
      <c r="S408" s="25"/>
      <c r="T408" s="25"/>
      <c r="U408" s="25"/>
      <c r="V408" s="25"/>
      <c r="W408" s="25"/>
      <c r="X408" s="25"/>
      <c r="Y408" s="25"/>
      <c r="Z408" s="25"/>
      <c r="CJ408" s="1" t="e">
        <f>O408</f>
        <v>#VALUE!</v>
      </c>
      <c r="CK408" s="1" t="e">
        <f>P408</f>
        <v>#VALUE!</v>
      </c>
    </row>
    <row r="409" spans="1:89" ht="20.100000000000001" customHeight="1" x14ac:dyDescent="0.15">
      <c r="A409" s="30"/>
      <c r="C409" s="15"/>
      <c r="D409" s="27" t="s">
        <v>149</v>
      </c>
      <c r="E409" s="6"/>
      <c r="F409" s="35"/>
      <c r="G409" s="35"/>
      <c r="H409" s="35"/>
      <c r="I409" s="35"/>
      <c r="J409" s="35"/>
      <c r="K409" s="35"/>
      <c r="L409" s="35"/>
      <c r="M409" s="35"/>
      <c r="N409" s="35"/>
      <c r="O409" s="35"/>
      <c r="P409" s="35"/>
      <c r="Q409" s="35"/>
      <c r="R409" s="35"/>
      <c r="S409" s="35"/>
      <c r="T409" s="35"/>
      <c r="U409" s="35"/>
      <c r="V409" s="35"/>
      <c r="W409" s="35"/>
      <c r="X409" s="35"/>
      <c r="Y409" s="35"/>
      <c r="Z409" s="35"/>
    </row>
    <row r="410" spans="1:89" ht="20.100000000000001" customHeight="1" x14ac:dyDescent="0.15">
      <c r="A410" s="30"/>
      <c r="C410" s="5" t="s">
        <v>362</v>
      </c>
      <c r="D410" s="32"/>
      <c r="E410" s="26" t="str">
        <f>IF(egTextCal(D410)&lt;&gt;0, egTextCal(D410),"")</f>
        <v/>
      </c>
      <c r="F410" s="25"/>
      <c r="G410" s="25"/>
      <c r="H410" s="25"/>
      <c r="I410" s="25"/>
      <c r="J410" s="25"/>
      <c r="K410" s="25"/>
      <c r="L410" s="25"/>
      <c r="M410" s="25"/>
      <c r="N410" s="25"/>
      <c r="O410" s="25"/>
      <c r="P410" s="25"/>
      <c r="Q410" s="25"/>
      <c r="R410" s="25"/>
      <c r="S410" s="25"/>
      <c r="T410" s="25"/>
      <c r="U410" s="25"/>
      <c r="V410" s="25"/>
      <c r="W410" s="25"/>
      <c r="X410" s="25"/>
      <c r="Y410" s="25"/>
      <c r="Z410" s="25"/>
    </row>
    <row r="411" spans="1:89" ht="20.100000000000001" customHeight="1" x14ac:dyDescent="0.15">
      <c r="A411" s="30"/>
      <c r="C411" s="15"/>
      <c r="D411" s="27" t="s">
        <v>142</v>
      </c>
      <c r="E411" s="6"/>
      <c r="F411" s="35">
        <v>1</v>
      </c>
      <c r="G411" s="35"/>
      <c r="H411" s="35"/>
      <c r="I411" s="35"/>
      <c r="J411" s="35"/>
      <c r="K411" s="35">
        <v>3</v>
      </c>
      <c r="L411" s="35"/>
      <c r="M411" s="35"/>
      <c r="N411" s="35"/>
      <c r="O411" s="35"/>
      <c r="P411" s="35"/>
      <c r="Q411" s="35"/>
      <c r="R411" s="35"/>
      <c r="S411" s="35"/>
      <c r="T411" s="35"/>
      <c r="U411" s="35"/>
      <c r="V411" s="35"/>
      <c r="W411" s="35"/>
      <c r="X411" s="35"/>
      <c r="Y411" s="35"/>
      <c r="Z411" s="35"/>
    </row>
    <row r="412" spans="1:89" ht="20.100000000000001" customHeight="1" x14ac:dyDescent="0.15">
      <c r="A412" s="30"/>
      <c r="C412" s="5" t="s">
        <v>363</v>
      </c>
      <c r="D412" s="51" t="e">
        <f>#REF!</f>
        <v>#REF!</v>
      </c>
      <c r="E412" s="26" t="e">
        <f>IF(egTextCal(D412)&lt;&gt;0, egTextCal(D412),"")</f>
        <v>#VALUE!</v>
      </c>
      <c r="F412" s="25" t="e">
        <f>IF(E412*F411&lt;&gt;0,E412*F411,  )</f>
        <v>#VALUE!</v>
      </c>
      <c r="G412" s="25"/>
      <c r="H412" s="25"/>
      <c r="I412" s="25"/>
      <c r="J412" s="25"/>
      <c r="K412" s="25" t="e">
        <f>IF(E412*K411&lt;&gt;0,E412*K411,  )</f>
        <v>#VALUE!</v>
      </c>
      <c r="L412" s="25"/>
      <c r="M412" s="25"/>
      <c r="N412" s="25"/>
      <c r="O412" s="25"/>
      <c r="P412" s="25"/>
      <c r="Q412" s="25"/>
      <c r="R412" s="25"/>
      <c r="S412" s="25"/>
      <c r="T412" s="25"/>
      <c r="U412" s="25"/>
      <c r="V412" s="25"/>
      <c r="W412" s="25"/>
      <c r="X412" s="25"/>
      <c r="Y412" s="25"/>
      <c r="Z412" s="25"/>
      <c r="CA412" s="1" t="e">
        <f>F412</f>
        <v>#VALUE!</v>
      </c>
      <c r="CF412" s="1" t="e">
        <f>K412</f>
        <v>#VALUE!</v>
      </c>
    </row>
    <row r="413" spans="1:89" ht="20.100000000000001" customHeight="1" x14ac:dyDescent="0.15">
      <c r="A413" s="30"/>
      <c r="C413" s="15"/>
      <c r="D413" s="27" t="s">
        <v>148</v>
      </c>
      <c r="E413" s="6"/>
      <c r="F413" s="35"/>
      <c r="G413" s="35"/>
      <c r="H413" s="35"/>
      <c r="I413" s="35"/>
      <c r="J413" s="35"/>
      <c r="K413" s="35"/>
      <c r="L413" s="35">
        <v>1</v>
      </c>
      <c r="M413" s="35"/>
      <c r="N413" s="35"/>
      <c r="O413" s="35"/>
      <c r="P413" s="35">
        <v>1</v>
      </c>
      <c r="Q413" s="35"/>
      <c r="R413" s="35"/>
      <c r="S413" s="35"/>
      <c r="T413" s="35"/>
      <c r="U413" s="35"/>
      <c r="V413" s="35"/>
      <c r="W413" s="35"/>
      <c r="X413" s="35"/>
      <c r="Y413" s="35"/>
      <c r="Z413" s="35"/>
    </row>
    <row r="414" spans="1:89" ht="20.100000000000001" customHeight="1" x14ac:dyDescent="0.15">
      <c r="A414" s="30"/>
      <c r="C414" s="5" t="s">
        <v>366</v>
      </c>
      <c r="D414" s="51" t="e">
        <f>#REF!</f>
        <v>#REF!</v>
      </c>
      <c r="E414" s="26" t="e">
        <f>IF(egTextCal(D414)&lt;&gt;0, egTextCal(D414),"")</f>
        <v>#VALUE!</v>
      </c>
      <c r="F414" s="25"/>
      <c r="G414" s="25"/>
      <c r="H414" s="25"/>
      <c r="I414" s="25"/>
      <c r="J414" s="25"/>
      <c r="K414" s="25"/>
      <c r="L414" s="25" t="e">
        <f>IF(E414*L413&lt;&gt;0,E414*L413,  )</f>
        <v>#VALUE!</v>
      </c>
      <c r="M414" s="25"/>
      <c r="N414" s="25"/>
      <c r="O414" s="25"/>
      <c r="P414" s="25" t="e">
        <f>IF(E414*P413&lt;&gt;0,E414*P413,  )</f>
        <v>#VALUE!</v>
      </c>
      <c r="Q414" s="25"/>
      <c r="R414" s="25"/>
      <c r="S414" s="25"/>
      <c r="T414" s="25"/>
      <c r="U414" s="25"/>
      <c r="V414" s="25"/>
      <c r="W414" s="25"/>
      <c r="X414" s="25"/>
      <c r="Y414" s="25"/>
      <c r="Z414" s="25"/>
      <c r="CG414" s="1" t="e">
        <f>L414</f>
        <v>#VALUE!</v>
      </c>
      <c r="CK414" s="1" t="e">
        <f>P414</f>
        <v>#VALUE!</v>
      </c>
    </row>
    <row r="415" spans="1:89" ht="20.100000000000001" customHeight="1" x14ac:dyDescent="0.15">
      <c r="D415" s="13"/>
      <c r="E415" s="37"/>
      <c r="F415" s="37"/>
      <c r="G415" s="37"/>
      <c r="H415" s="37"/>
      <c r="I415" s="37"/>
      <c r="J415" s="37"/>
      <c r="K415" s="37"/>
      <c r="L415" s="37"/>
      <c r="M415" s="37"/>
      <c r="N415" s="37"/>
      <c r="O415" s="37"/>
      <c r="P415" s="37"/>
      <c r="Q415" s="37"/>
      <c r="R415" s="37"/>
      <c r="S415" s="37"/>
      <c r="T415" s="37"/>
      <c r="U415" s="37"/>
      <c r="V415" s="37"/>
      <c r="W415" s="37"/>
      <c r="X415" s="37"/>
      <c r="Y415" s="37"/>
      <c r="Z415" s="37"/>
    </row>
    <row r="416" spans="1:89" ht="20.100000000000001" customHeight="1" x14ac:dyDescent="0.15">
      <c r="B416" s="29"/>
      <c r="C416" s="19"/>
      <c r="D416" s="36"/>
      <c r="E416" s="36"/>
      <c r="F416" s="17" t="s">
        <v>330</v>
      </c>
      <c r="G416" s="17" t="s">
        <v>409</v>
      </c>
      <c r="H416" s="15" t="s">
        <v>410</v>
      </c>
      <c r="I416" s="15" t="s">
        <v>410</v>
      </c>
      <c r="J416" s="15" t="s">
        <v>411</v>
      </c>
      <c r="K416" s="15" t="s">
        <v>412</v>
      </c>
      <c r="L416" s="15" t="s">
        <v>146</v>
      </c>
      <c r="M416" s="15" t="s">
        <v>413</v>
      </c>
      <c r="N416" s="15" t="s">
        <v>414</v>
      </c>
      <c r="O416" s="15" t="s">
        <v>414</v>
      </c>
      <c r="P416" s="15" t="s">
        <v>415</v>
      </c>
      <c r="Q416" s="15"/>
      <c r="R416" s="15"/>
      <c r="S416" s="15"/>
      <c r="T416" s="15"/>
      <c r="U416" s="15"/>
      <c r="V416" s="15"/>
      <c r="W416" s="15"/>
      <c r="X416" s="15"/>
      <c r="Y416" s="15"/>
      <c r="Z416" s="15"/>
    </row>
    <row r="417" spans="1:89" ht="20.100000000000001" customHeight="1" x14ac:dyDescent="0.15">
      <c r="A417" s="30"/>
      <c r="B417" s="29"/>
      <c r="C417" s="4" t="s">
        <v>336</v>
      </c>
      <c r="D417" s="4" t="s">
        <v>337</v>
      </c>
      <c r="E417" s="4" t="s">
        <v>338</v>
      </c>
      <c r="F417" s="11" t="s">
        <v>416</v>
      </c>
      <c r="G417" s="11" t="s">
        <v>417</v>
      </c>
      <c r="H417" s="4" t="s">
        <v>418</v>
      </c>
      <c r="I417" s="4" t="s">
        <v>419</v>
      </c>
      <c r="J417" s="4" t="s">
        <v>420</v>
      </c>
      <c r="K417" s="4" t="s">
        <v>421</v>
      </c>
      <c r="L417" s="4" t="s">
        <v>422</v>
      </c>
      <c r="M417" s="4" t="s">
        <v>423</v>
      </c>
      <c r="N417" s="4" t="s">
        <v>424</v>
      </c>
      <c r="O417" s="4" t="s">
        <v>424</v>
      </c>
      <c r="P417" s="4" t="s">
        <v>425</v>
      </c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spans="1:89" ht="20.100000000000001" customHeight="1" x14ac:dyDescent="0.15">
      <c r="A418" s="30"/>
      <c r="B418" s="29"/>
      <c r="C418" s="20"/>
      <c r="D418" s="20"/>
      <c r="E418" s="20"/>
      <c r="F418" s="18" t="s">
        <v>426</v>
      </c>
      <c r="G418" s="18" t="s">
        <v>427</v>
      </c>
      <c r="H418" s="16" t="s">
        <v>428</v>
      </c>
      <c r="I418" s="16" t="s">
        <v>429</v>
      </c>
      <c r="J418" s="16" t="s">
        <v>430</v>
      </c>
      <c r="K418" s="16" t="s">
        <v>431</v>
      </c>
      <c r="L418" s="16" t="s">
        <v>432</v>
      </c>
      <c r="M418" s="16" t="s">
        <v>432</v>
      </c>
      <c r="N418" s="16" t="s">
        <v>433</v>
      </c>
      <c r="O418" s="16" t="s">
        <v>434</v>
      </c>
      <c r="P418" s="16" t="s">
        <v>435</v>
      </c>
      <c r="Q418" s="16"/>
      <c r="R418" s="16"/>
      <c r="S418" s="16"/>
      <c r="T418" s="16"/>
      <c r="U418" s="16"/>
      <c r="V418" s="16"/>
      <c r="W418" s="16"/>
      <c r="X418" s="16"/>
      <c r="Y418" s="16"/>
      <c r="Z418" s="16"/>
    </row>
    <row r="419" spans="1:89" ht="20.100000000000001" customHeight="1" x14ac:dyDescent="0.15">
      <c r="A419" s="30"/>
      <c r="C419" s="15"/>
      <c r="D419" s="27" t="s">
        <v>152</v>
      </c>
      <c r="E419" s="6"/>
      <c r="F419" s="34"/>
      <c r="G419" s="34"/>
      <c r="H419" s="34"/>
      <c r="I419" s="34"/>
      <c r="J419" s="34"/>
      <c r="K419" s="34"/>
      <c r="L419" s="34"/>
      <c r="M419" s="34"/>
      <c r="N419" s="34"/>
      <c r="O419" s="34"/>
      <c r="P419" s="34"/>
      <c r="Q419" s="34"/>
      <c r="R419" s="34"/>
      <c r="S419" s="34"/>
      <c r="T419" s="34"/>
      <c r="U419" s="34"/>
      <c r="V419" s="34"/>
      <c r="W419" s="34"/>
      <c r="X419" s="34"/>
      <c r="Y419" s="34"/>
      <c r="Z419" s="34"/>
    </row>
    <row r="420" spans="1:89" ht="20.100000000000001" customHeight="1" x14ac:dyDescent="0.15">
      <c r="A420" s="30"/>
      <c r="C420" s="5" t="s">
        <v>68</v>
      </c>
      <c r="D420" s="32"/>
      <c r="E420" s="26" t="str">
        <f>IF(egTextCal(D420)&lt;&gt;0, egTextCal(D420),"")</f>
        <v/>
      </c>
      <c r="F420" s="25"/>
      <c r="G420" s="25"/>
      <c r="H420" s="25"/>
      <c r="I420" s="25"/>
      <c r="J420" s="25"/>
      <c r="K420" s="25"/>
      <c r="L420" s="25"/>
      <c r="M420" s="25"/>
      <c r="N420" s="25"/>
      <c r="O420" s="25"/>
      <c r="P420" s="25"/>
      <c r="Q420" s="25"/>
      <c r="R420" s="25"/>
      <c r="S420" s="25"/>
      <c r="T420" s="25"/>
      <c r="U420" s="25"/>
      <c r="V420" s="25"/>
      <c r="W420" s="25"/>
      <c r="X420" s="25"/>
      <c r="Y420" s="25"/>
      <c r="Z420" s="25"/>
    </row>
    <row r="421" spans="1:89" ht="20.100000000000001" customHeight="1" x14ac:dyDescent="0.15">
      <c r="A421" s="30"/>
      <c r="C421" s="15"/>
      <c r="D421" s="28" t="s">
        <v>142</v>
      </c>
      <c r="E421" s="7"/>
      <c r="F421" s="35">
        <v>1</v>
      </c>
      <c r="G421" s="35"/>
      <c r="H421" s="35"/>
      <c r="I421" s="35"/>
      <c r="J421" s="35"/>
      <c r="K421" s="35">
        <v>3</v>
      </c>
      <c r="L421" s="35"/>
      <c r="M421" s="35"/>
      <c r="N421" s="35"/>
      <c r="O421" s="35"/>
      <c r="P421" s="35"/>
      <c r="Q421" s="35"/>
      <c r="R421" s="35"/>
      <c r="S421" s="35"/>
      <c r="T421" s="35"/>
      <c r="U421" s="35"/>
      <c r="V421" s="35"/>
      <c r="W421" s="35"/>
      <c r="X421" s="35"/>
      <c r="Y421" s="35"/>
      <c r="Z421" s="35"/>
    </row>
    <row r="422" spans="1:89" ht="20.100000000000001" customHeight="1" x14ac:dyDescent="0.15">
      <c r="A422" s="30"/>
      <c r="C422" s="5" t="s">
        <v>74</v>
      </c>
      <c r="D422" s="52" t="e">
        <f>#REF!</f>
        <v>#REF!</v>
      </c>
      <c r="E422" s="26" t="e">
        <f>IF(egTextCal(D422)&lt;&gt;0, egTextCal(D422),"")</f>
        <v>#VALUE!</v>
      </c>
      <c r="F422" s="25" t="e">
        <f>IF(E422*F421&lt;&gt;0,E422*F421,  )</f>
        <v>#VALUE!</v>
      </c>
      <c r="G422" s="25"/>
      <c r="H422" s="25"/>
      <c r="I422" s="25"/>
      <c r="J422" s="25"/>
      <c r="K422" s="25" t="e">
        <f>IF(E422*K421&lt;&gt;0,E422*K421,  )</f>
        <v>#VALUE!</v>
      </c>
      <c r="L422" s="25"/>
      <c r="M422" s="25"/>
      <c r="N422" s="25"/>
      <c r="O422" s="25"/>
      <c r="P422" s="25"/>
      <c r="Q422" s="25"/>
      <c r="R422" s="25"/>
      <c r="S422" s="25"/>
      <c r="T422" s="25"/>
      <c r="U422" s="25"/>
      <c r="V422" s="25"/>
      <c r="W422" s="25"/>
      <c r="X422" s="25"/>
      <c r="Y422" s="25"/>
      <c r="Z422" s="25"/>
      <c r="CA422" s="1" t="e">
        <f>F422</f>
        <v>#VALUE!</v>
      </c>
      <c r="CF422" s="1" t="e">
        <f>K422</f>
        <v>#VALUE!</v>
      </c>
    </row>
    <row r="423" spans="1:89" ht="20.100000000000001" customHeight="1" x14ac:dyDescent="0.15">
      <c r="A423" s="30"/>
      <c r="C423" s="15"/>
      <c r="D423" s="28" t="s">
        <v>151</v>
      </c>
      <c r="E423" s="7"/>
      <c r="F423" s="35"/>
      <c r="G423" s="35"/>
      <c r="H423" s="35"/>
      <c r="I423" s="35"/>
      <c r="J423" s="35"/>
      <c r="K423" s="35"/>
      <c r="L423" s="35"/>
      <c r="M423" s="35"/>
      <c r="N423" s="35"/>
      <c r="O423" s="35">
        <v>1</v>
      </c>
      <c r="P423" s="35">
        <v>1</v>
      </c>
      <c r="Q423" s="35"/>
      <c r="R423" s="35"/>
      <c r="S423" s="35"/>
      <c r="T423" s="35"/>
      <c r="U423" s="35"/>
      <c r="V423" s="35"/>
      <c r="W423" s="35"/>
      <c r="X423" s="35"/>
      <c r="Y423" s="35"/>
      <c r="Z423" s="35"/>
    </row>
    <row r="424" spans="1:89" ht="20.100000000000001" customHeight="1" x14ac:dyDescent="0.15">
      <c r="A424" s="30"/>
      <c r="C424" s="5" t="s">
        <v>75</v>
      </c>
      <c r="D424" s="52" t="e">
        <f>#REF!</f>
        <v>#REF!</v>
      </c>
      <c r="E424" s="26" t="e">
        <f>IF(egTextCal(D424)&lt;&gt;0, egTextCal(D424),"")</f>
        <v>#VALUE!</v>
      </c>
      <c r="F424" s="25"/>
      <c r="G424" s="25"/>
      <c r="H424" s="25"/>
      <c r="I424" s="25"/>
      <c r="J424" s="25"/>
      <c r="K424" s="25"/>
      <c r="L424" s="25"/>
      <c r="M424" s="25"/>
      <c r="N424" s="25"/>
      <c r="O424" s="25" t="e">
        <f>IF(E424*O423&lt;&gt;0,E424*O423,  )</f>
        <v>#VALUE!</v>
      </c>
      <c r="P424" s="25" t="e">
        <f>IF(E424*P423&lt;&gt;0,E424*P423,  )</f>
        <v>#VALUE!</v>
      </c>
      <c r="Q424" s="25"/>
      <c r="R424" s="25"/>
      <c r="S424" s="25"/>
      <c r="T424" s="25"/>
      <c r="U424" s="25"/>
      <c r="V424" s="25"/>
      <c r="W424" s="25"/>
      <c r="X424" s="25"/>
      <c r="Y424" s="25"/>
      <c r="Z424" s="25"/>
      <c r="CJ424" s="1" t="e">
        <f>O424</f>
        <v>#VALUE!</v>
      </c>
      <c r="CK424" s="1" t="e">
        <f>P424</f>
        <v>#VALUE!</v>
      </c>
    </row>
    <row r="425" spans="1:89" ht="20.100000000000001" customHeight="1" x14ac:dyDescent="0.15">
      <c r="A425" s="30"/>
      <c r="C425" s="15"/>
      <c r="D425" s="27" t="s">
        <v>153</v>
      </c>
      <c r="E425" s="6"/>
      <c r="F425" s="35"/>
      <c r="G425" s="35"/>
      <c r="H425" s="35"/>
      <c r="I425" s="35"/>
      <c r="J425" s="35"/>
      <c r="K425" s="35"/>
      <c r="L425" s="35"/>
      <c r="M425" s="35"/>
      <c r="N425" s="35"/>
      <c r="O425" s="35"/>
      <c r="P425" s="35"/>
      <c r="Q425" s="35"/>
      <c r="R425" s="35"/>
      <c r="S425" s="35"/>
      <c r="T425" s="35"/>
      <c r="U425" s="35"/>
      <c r="V425" s="35"/>
      <c r="W425" s="35"/>
      <c r="X425" s="35"/>
      <c r="Y425" s="35"/>
      <c r="Z425" s="35"/>
    </row>
    <row r="426" spans="1:89" ht="20.100000000000001" customHeight="1" x14ac:dyDescent="0.15">
      <c r="A426" s="30"/>
      <c r="C426" s="5" t="s">
        <v>88</v>
      </c>
      <c r="D426" s="32"/>
      <c r="E426" s="26" t="str">
        <f>IF(egTextCal(D426)&lt;&gt;0, egTextCal(D426),"")</f>
        <v/>
      </c>
      <c r="F426" s="25"/>
      <c r="G426" s="25"/>
      <c r="H426" s="25"/>
      <c r="I426" s="25"/>
      <c r="J426" s="25"/>
      <c r="K426" s="25"/>
      <c r="L426" s="25"/>
      <c r="M426" s="25"/>
      <c r="N426" s="25"/>
      <c r="O426" s="25"/>
      <c r="P426" s="25"/>
      <c r="Q426" s="25"/>
      <c r="R426" s="25"/>
      <c r="S426" s="25"/>
      <c r="T426" s="25"/>
      <c r="U426" s="25"/>
      <c r="V426" s="25"/>
      <c r="W426" s="25"/>
      <c r="X426" s="25"/>
      <c r="Y426" s="25"/>
      <c r="Z426" s="25"/>
    </row>
    <row r="427" spans="1:89" ht="20.100000000000001" customHeight="1" x14ac:dyDescent="0.15">
      <c r="A427" s="30"/>
      <c r="C427" s="15"/>
      <c r="D427" s="27" t="s">
        <v>142</v>
      </c>
      <c r="E427" s="6"/>
      <c r="F427" s="35">
        <v>1</v>
      </c>
      <c r="G427" s="35"/>
      <c r="H427" s="35"/>
      <c r="I427" s="35"/>
      <c r="J427" s="35"/>
      <c r="K427" s="35">
        <v>3</v>
      </c>
      <c r="L427" s="35"/>
      <c r="M427" s="35"/>
      <c r="N427" s="35"/>
      <c r="O427" s="35"/>
      <c r="P427" s="35"/>
      <c r="Q427" s="35"/>
      <c r="R427" s="35"/>
      <c r="S427" s="35"/>
      <c r="T427" s="35"/>
      <c r="U427" s="35"/>
      <c r="V427" s="35"/>
      <c r="W427" s="35"/>
      <c r="X427" s="35"/>
      <c r="Y427" s="35"/>
      <c r="Z427" s="35"/>
    </row>
    <row r="428" spans="1:89" ht="20.100000000000001" customHeight="1" x14ac:dyDescent="0.15">
      <c r="A428" s="30"/>
      <c r="C428" s="5" t="s">
        <v>132</v>
      </c>
      <c r="D428" s="51" t="e">
        <f>#REF!</f>
        <v>#REF!</v>
      </c>
      <c r="E428" s="26" t="e">
        <f>IF(egTextCal(D428)&lt;&gt;0, egTextCal(D428),"")</f>
        <v>#VALUE!</v>
      </c>
      <c r="F428" s="25" t="e">
        <f>IF(E428*F427&lt;&gt;0,E428*F427,  )</f>
        <v>#VALUE!</v>
      </c>
      <c r="G428" s="25"/>
      <c r="H428" s="25"/>
      <c r="I428" s="25"/>
      <c r="J428" s="25"/>
      <c r="K428" s="25" t="e">
        <f>IF(E428*K427&lt;&gt;0,E428*K427,  )</f>
        <v>#VALUE!</v>
      </c>
      <c r="L428" s="25"/>
      <c r="M428" s="25"/>
      <c r="N428" s="25"/>
      <c r="O428" s="25"/>
      <c r="P428" s="25"/>
      <c r="Q428" s="25"/>
      <c r="R428" s="25"/>
      <c r="S428" s="25"/>
      <c r="T428" s="25"/>
      <c r="U428" s="25"/>
      <c r="V428" s="25"/>
      <c r="W428" s="25"/>
      <c r="X428" s="25"/>
      <c r="Y428" s="25"/>
      <c r="Z428" s="25"/>
      <c r="CA428" s="1" t="e">
        <f>F428</f>
        <v>#VALUE!</v>
      </c>
      <c r="CF428" s="1" t="e">
        <f>K428</f>
        <v>#VALUE!</v>
      </c>
    </row>
    <row r="429" spans="1:89" ht="20.100000000000001" customHeight="1" x14ac:dyDescent="0.15">
      <c r="A429" s="30"/>
      <c r="C429" s="15"/>
      <c r="D429" s="27" t="s">
        <v>151</v>
      </c>
      <c r="E429" s="6"/>
      <c r="F429" s="35"/>
      <c r="G429" s="35"/>
      <c r="H429" s="35"/>
      <c r="I429" s="35"/>
      <c r="J429" s="35"/>
      <c r="K429" s="35"/>
      <c r="L429" s="35"/>
      <c r="M429" s="35"/>
      <c r="N429" s="35"/>
      <c r="O429" s="35">
        <v>1</v>
      </c>
      <c r="P429" s="35">
        <v>1</v>
      </c>
      <c r="Q429" s="35"/>
      <c r="R429" s="35"/>
      <c r="S429" s="35"/>
      <c r="T429" s="35"/>
      <c r="U429" s="35"/>
      <c r="V429" s="35"/>
      <c r="W429" s="35"/>
      <c r="X429" s="35"/>
      <c r="Y429" s="35"/>
      <c r="Z429" s="35"/>
    </row>
    <row r="430" spans="1:89" ht="20.100000000000001" customHeight="1" x14ac:dyDescent="0.15">
      <c r="A430" s="30"/>
      <c r="C430" s="5" t="s">
        <v>133</v>
      </c>
      <c r="D430" s="51" t="e">
        <f>#REF!</f>
        <v>#REF!</v>
      </c>
      <c r="E430" s="26" t="e">
        <f>IF(egTextCal(D430)&lt;&gt;0, egTextCal(D430),"")</f>
        <v>#VALUE!</v>
      </c>
      <c r="F430" s="25"/>
      <c r="G430" s="25"/>
      <c r="H430" s="25"/>
      <c r="I430" s="25"/>
      <c r="J430" s="25"/>
      <c r="K430" s="25"/>
      <c r="L430" s="25"/>
      <c r="M430" s="25"/>
      <c r="N430" s="25"/>
      <c r="O430" s="25" t="e">
        <f>IF(E430*O429&lt;&gt;0,E430*O429,  )</f>
        <v>#VALUE!</v>
      </c>
      <c r="P430" s="25" t="e">
        <f>IF(E430*P429&lt;&gt;0,E430*P429,  )</f>
        <v>#VALUE!</v>
      </c>
      <c r="Q430" s="25"/>
      <c r="R430" s="25"/>
      <c r="S430" s="25"/>
      <c r="T430" s="25"/>
      <c r="U430" s="25"/>
      <c r="V430" s="25"/>
      <c r="W430" s="25"/>
      <c r="X430" s="25"/>
      <c r="Y430" s="25"/>
      <c r="Z430" s="25"/>
      <c r="CJ430" s="1" t="e">
        <f>O430</f>
        <v>#VALUE!</v>
      </c>
      <c r="CK430" s="1" t="e">
        <f>P430</f>
        <v>#VALUE!</v>
      </c>
    </row>
    <row r="431" spans="1:89" ht="20.100000000000001" customHeight="1" x14ac:dyDescent="0.15">
      <c r="A431" s="30"/>
      <c r="C431" s="15"/>
      <c r="D431" s="27" t="s">
        <v>154</v>
      </c>
      <c r="E431" s="6"/>
      <c r="F431" s="35"/>
      <c r="G431" s="35"/>
      <c r="H431" s="35"/>
      <c r="I431" s="35"/>
      <c r="J431" s="35"/>
      <c r="K431" s="35"/>
      <c r="L431" s="35"/>
      <c r="M431" s="35"/>
      <c r="N431" s="35"/>
      <c r="O431" s="35"/>
      <c r="P431" s="35"/>
      <c r="Q431" s="35"/>
      <c r="R431" s="35"/>
      <c r="S431" s="35"/>
      <c r="T431" s="35"/>
      <c r="U431" s="35"/>
      <c r="V431" s="35"/>
      <c r="W431" s="35"/>
      <c r="X431" s="35"/>
      <c r="Y431" s="35"/>
      <c r="Z431" s="35"/>
    </row>
    <row r="432" spans="1:89" ht="20.100000000000001" customHeight="1" x14ac:dyDescent="0.15">
      <c r="A432" s="30"/>
      <c r="C432" s="5" t="s">
        <v>134</v>
      </c>
      <c r="D432" s="32"/>
      <c r="E432" s="26" t="str">
        <f>IF(egTextCal(D432)&lt;&gt;0, egTextCal(D432),"")</f>
        <v/>
      </c>
      <c r="F432" s="25"/>
      <c r="G432" s="25"/>
      <c r="H432" s="25"/>
      <c r="I432" s="25"/>
      <c r="J432" s="25"/>
      <c r="K432" s="25"/>
      <c r="L432" s="25"/>
      <c r="M432" s="25"/>
      <c r="N432" s="25"/>
      <c r="O432" s="25"/>
      <c r="P432" s="25"/>
      <c r="Q432" s="25"/>
      <c r="R432" s="25"/>
      <c r="S432" s="25"/>
      <c r="T432" s="25"/>
      <c r="U432" s="25"/>
      <c r="V432" s="25"/>
      <c r="W432" s="25"/>
      <c r="X432" s="25"/>
      <c r="Y432" s="25"/>
      <c r="Z432" s="25"/>
    </row>
    <row r="433" spans="1:89" ht="20.100000000000001" customHeight="1" x14ac:dyDescent="0.15">
      <c r="A433" s="30"/>
      <c r="C433" s="15"/>
      <c r="D433" s="27" t="s">
        <v>142</v>
      </c>
      <c r="E433" s="6"/>
      <c r="F433" s="35">
        <v>1</v>
      </c>
      <c r="G433" s="35"/>
      <c r="H433" s="35"/>
      <c r="I433" s="35"/>
      <c r="J433" s="35"/>
      <c r="K433" s="35">
        <v>3</v>
      </c>
      <c r="L433" s="35"/>
      <c r="M433" s="35"/>
      <c r="N433" s="35"/>
      <c r="O433" s="35"/>
      <c r="P433" s="35"/>
      <c r="Q433" s="35"/>
      <c r="R433" s="35"/>
      <c r="S433" s="35"/>
      <c r="T433" s="35"/>
      <c r="U433" s="35"/>
      <c r="V433" s="35"/>
      <c r="W433" s="35"/>
      <c r="X433" s="35"/>
      <c r="Y433" s="35"/>
      <c r="Z433" s="35"/>
    </row>
    <row r="434" spans="1:89" ht="20.100000000000001" customHeight="1" x14ac:dyDescent="0.15">
      <c r="A434" s="30"/>
      <c r="C434" s="5" t="s">
        <v>135</v>
      </c>
      <c r="D434" s="51" t="e">
        <f>#REF!</f>
        <v>#REF!</v>
      </c>
      <c r="E434" s="26" t="e">
        <f>IF(egTextCal(D434)&lt;&gt;0, egTextCal(D434),"")</f>
        <v>#VALUE!</v>
      </c>
      <c r="F434" s="25" t="e">
        <f>IF(E434*F433&lt;&gt;0,E434*F433,  )</f>
        <v>#VALUE!</v>
      </c>
      <c r="G434" s="25"/>
      <c r="H434" s="25"/>
      <c r="I434" s="25"/>
      <c r="J434" s="25"/>
      <c r="K434" s="25" t="e">
        <f>IF(E434*K433&lt;&gt;0,E434*K433,  )</f>
        <v>#VALUE!</v>
      </c>
      <c r="L434" s="25"/>
      <c r="M434" s="25"/>
      <c r="N434" s="25"/>
      <c r="O434" s="25"/>
      <c r="P434" s="25"/>
      <c r="Q434" s="25"/>
      <c r="R434" s="25"/>
      <c r="S434" s="25"/>
      <c r="T434" s="25"/>
      <c r="U434" s="25"/>
      <c r="V434" s="25"/>
      <c r="W434" s="25"/>
      <c r="X434" s="25"/>
      <c r="Y434" s="25"/>
      <c r="Z434" s="25"/>
      <c r="CA434" s="1" t="e">
        <f>F434</f>
        <v>#VALUE!</v>
      </c>
      <c r="CF434" s="1" t="e">
        <f>K434</f>
        <v>#VALUE!</v>
      </c>
    </row>
    <row r="435" spans="1:89" ht="20.100000000000001" customHeight="1" x14ac:dyDescent="0.15">
      <c r="A435" s="30"/>
      <c r="C435" s="15"/>
      <c r="D435" s="27" t="s">
        <v>155</v>
      </c>
      <c r="E435" s="6"/>
      <c r="F435" s="35"/>
      <c r="G435" s="35"/>
      <c r="H435" s="35"/>
      <c r="I435" s="35"/>
      <c r="J435" s="35"/>
      <c r="K435" s="35"/>
      <c r="L435" s="35"/>
      <c r="M435" s="35"/>
      <c r="N435" s="35">
        <v>1</v>
      </c>
      <c r="O435" s="35"/>
      <c r="P435" s="35">
        <v>1</v>
      </c>
      <c r="Q435" s="35"/>
      <c r="R435" s="35"/>
      <c r="S435" s="35"/>
      <c r="T435" s="35"/>
      <c r="U435" s="35"/>
      <c r="V435" s="35"/>
      <c r="W435" s="35"/>
      <c r="X435" s="35"/>
      <c r="Y435" s="35"/>
      <c r="Z435" s="35"/>
    </row>
    <row r="436" spans="1:89" ht="20.100000000000001" customHeight="1" x14ac:dyDescent="0.15">
      <c r="A436" s="30"/>
      <c r="C436" s="5" t="s">
        <v>136</v>
      </c>
      <c r="D436" s="51" t="e">
        <f>#REF!</f>
        <v>#REF!</v>
      </c>
      <c r="E436" s="26" t="e">
        <f>IF(egTextCal(D436)&lt;&gt;0, egTextCal(D436),"")</f>
        <v>#VALUE!</v>
      </c>
      <c r="F436" s="25"/>
      <c r="G436" s="25"/>
      <c r="H436" s="25"/>
      <c r="I436" s="25"/>
      <c r="J436" s="25"/>
      <c r="K436" s="25"/>
      <c r="L436" s="25"/>
      <c r="M436" s="25"/>
      <c r="N436" s="25" t="e">
        <f>IF(E436*N435&lt;&gt;0,E436*N435,  )</f>
        <v>#VALUE!</v>
      </c>
      <c r="O436" s="25"/>
      <c r="P436" s="25" t="e">
        <f>IF(E436*P435&lt;&gt;0,E436*P435,  )</f>
        <v>#VALUE!</v>
      </c>
      <c r="Q436" s="25"/>
      <c r="R436" s="25"/>
      <c r="S436" s="25"/>
      <c r="T436" s="25"/>
      <c r="U436" s="25"/>
      <c r="V436" s="25"/>
      <c r="W436" s="25"/>
      <c r="X436" s="25"/>
      <c r="Y436" s="25"/>
      <c r="Z436" s="25"/>
      <c r="CI436" s="1" t="e">
        <f>N436</f>
        <v>#VALUE!</v>
      </c>
      <c r="CK436" s="1" t="e">
        <f>P436</f>
        <v>#VALUE!</v>
      </c>
    </row>
    <row r="437" spans="1:89" ht="20.100000000000001" customHeight="1" x14ac:dyDescent="0.15">
      <c r="A437" s="30"/>
      <c r="C437" s="15"/>
      <c r="D437" s="27" t="s">
        <v>156</v>
      </c>
      <c r="E437" s="6"/>
      <c r="F437" s="35"/>
      <c r="G437" s="35"/>
      <c r="H437" s="35"/>
      <c r="I437" s="35">
        <v>1</v>
      </c>
      <c r="J437" s="35"/>
      <c r="K437" s="35"/>
      <c r="L437" s="35"/>
      <c r="M437" s="35"/>
      <c r="N437" s="35">
        <v>1</v>
      </c>
      <c r="O437" s="35"/>
      <c r="P437" s="35">
        <v>1</v>
      </c>
      <c r="Q437" s="35"/>
      <c r="R437" s="35"/>
      <c r="S437" s="35"/>
      <c r="T437" s="35"/>
      <c r="U437" s="35"/>
      <c r="V437" s="35"/>
      <c r="W437" s="35"/>
      <c r="X437" s="35"/>
      <c r="Y437" s="35"/>
      <c r="Z437" s="35"/>
    </row>
    <row r="438" spans="1:89" ht="20.100000000000001" customHeight="1" x14ac:dyDescent="0.15">
      <c r="A438" s="30"/>
      <c r="C438" s="5" t="s">
        <v>353</v>
      </c>
      <c r="D438" s="51" t="e">
        <f>#REF!</f>
        <v>#REF!</v>
      </c>
      <c r="E438" s="26" t="e">
        <f>IF(egTextCal(D438)&lt;&gt;0, egTextCal(D438),"")</f>
        <v>#VALUE!</v>
      </c>
      <c r="F438" s="25"/>
      <c r="G438" s="25"/>
      <c r="H438" s="25"/>
      <c r="I438" s="25" t="e">
        <f>IF(E438*I437&lt;&gt;0,E438*I437,  )</f>
        <v>#VALUE!</v>
      </c>
      <c r="J438" s="25"/>
      <c r="K438" s="25"/>
      <c r="L438" s="25"/>
      <c r="M438" s="25"/>
      <c r="N438" s="25" t="e">
        <f>IF(E438*N437&lt;&gt;0,E438*N437,  )</f>
        <v>#VALUE!</v>
      </c>
      <c r="O438" s="25"/>
      <c r="P438" s="25" t="e">
        <f>IF(E438*P437&lt;&gt;0,E438*P437,  )</f>
        <v>#VALUE!</v>
      </c>
      <c r="Q438" s="25"/>
      <c r="R438" s="25"/>
      <c r="S438" s="25"/>
      <c r="T438" s="25"/>
      <c r="U438" s="25"/>
      <c r="V438" s="25"/>
      <c r="W438" s="25"/>
      <c r="X438" s="25"/>
      <c r="Y438" s="25"/>
      <c r="Z438" s="25"/>
      <c r="CD438" s="1" t="e">
        <f>I438</f>
        <v>#VALUE!</v>
      </c>
      <c r="CI438" s="1" t="e">
        <f>N438</f>
        <v>#VALUE!</v>
      </c>
      <c r="CK438" s="1" t="e">
        <f>P438</f>
        <v>#VALUE!</v>
      </c>
    </row>
    <row r="439" spans="1:89" ht="20.100000000000001" customHeight="1" x14ac:dyDescent="0.15">
      <c r="A439" s="30"/>
      <c r="C439" s="15"/>
      <c r="D439" s="27" t="s">
        <v>157</v>
      </c>
      <c r="E439" s="6"/>
      <c r="F439" s="35"/>
      <c r="G439" s="35"/>
      <c r="H439" s="35"/>
      <c r="I439" s="35"/>
      <c r="J439" s="35"/>
      <c r="K439" s="35"/>
      <c r="L439" s="35"/>
      <c r="M439" s="35"/>
      <c r="N439" s="35"/>
      <c r="O439" s="35"/>
      <c r="P439" s="35"/>
      <c r="Q439" s="35"/>
      <c r="R439" s="35"/>
      <c r="S439" s="35"/>
      <c r="T439" s="35"/>
      <c r="U439" s="35"/>
      <c r="V439" s="35"/>
      <c r="W439" s="35"/>
      <c r="X439" s="35"/>
      <c r="Y439" s="35"/>
      <c r="Z439" s="35"/>
    </row>
    <row r="440" spans="1:89" ht="20.100000000000001" customHeight="1" x14ac:dyDescent="0.15">
      <c r="A440" s="30"/>
      <c r="C440" s="5" t="s">
        <v>354</v>
      </c>
      <c r="D440" s="32"/>
      <c r="E440" s="26" t="str">
        <f>IF(egTextCal(D440)&lt;&gt;0, egTextCal(D440),"")</f>
        <v/>
      </c>
      <c r="F440" s="25"/>
      <c r="G440" s="25"/>
      <c r="H440" s="25"/>
      <c r="I440" s="25"/>
      <c r="J440" s="25"/>
      <c r="K440" s="25"/>
      <c r="L440" s="25"/>
      <c r="M440" s="25"/>
      <c r="N440" s="25"/>
      <c r="O440" s="25"/>
      <c r="P440" s="25"/>
      <c r="Q440" s="25"/>
      <c r="R440" s="25"/>
      <c r="S440" s="25"/>
      <c r="T440" s="25"/>
      <c r="U440" s="25"/>
      <c r="V440" s="25"/>
      <c r="W440" s="25"/>
      <c r="X440" s="25"/>
      <c r="Y440" s="25"/>
      <c r="Z440" s="25"/>
    </row>
    <row r="441" spans="1:89" ht="20.100000000000001" customHeight="1" x14ac:dyDescent="0.15">
      <c r="A441" s="30"/>
      <c r="C441" s="15"/>
      <c r="D441" s="27" t="s">
        <v>142</v>
      </c>
      <c r="E441" s="6"/>
      <c r="F441" s="35">
        <v>1</v>
      </c>
      <c r="G441" s="35"/>
      <c r="H441" s="35"/>
      <c r="I441" s="35"/>
      <c r="J441" s="35"/>
      <c r="K441" s="35">
        <v>3</v>
      </c>
      <c r="L441" s="35"/>
      <c r="M441" s="35"/>
      <c r="N441" s="35"/>
      <c r="O441" s="35"/>
      <c r="P441" s="35"/>
      <c r="Q441" s="35"/>
      <c r="R441" s="35"/>
      <c r="S441" s="35"/>
      <c r="T441" s="35"/>
      <c r="U441" s="35"/>
      <c r="V441" s="35"/>
      <c r="W441" s="35"/>
      <c r="X441" s="35"/>
      <c r="Y441" s="35"/>
      <c r="Z441" s="35"/>
    </row>
    <row r="442" spans="1:89" ht="20.100000000000001" customHeight="1" x14ac:dyDescent="0.15">
      <c r="A442" s="30"/>
      <c r="C442" s="5" t="s">
        <v>355</v>
      </c>
      <c r="D442" s="51" t="e">
        <f>#REF!</f>
        <v>#REF!</v>
      </c>
      <c r="E442" s="26" t="e">
        <f>IF(egTextCal(D442)&lt;&gt;0, egTextCal(D442),"")</f>
        <v>#VALUE!</v>
      </c>
      <c r="F442" s="25" t="e">
        <f>IF(E442*F441&lt;&gt;0,E442*F441,  )</f>
        <v>#VALUE!</v>
      </c>
      <c r="G442" s="25"/>
      <c r="H442" s="25"/>
      <c r="I442" s="25"/>
      <c r="J442" s="25"/>
      <c r="K442" s="25" t="e">
        <f>IF(E442*K441&lt;&gt;0,E442*K441,  )</f>
        <v>#VALUE!</v>
      </c>
      <c r="L442" s="25"/>
      <c r="M442" s="25"/>
      <c r="N442" s="25"/>
      <c r="O442" s="25"/>
      <c r="P442" s="25"/>
      <c r="Q442" s="25"/>
      <c r="R442" s="25"/>
      <c r="S442" s="25"/>
      <c r="T442" s="25"/>
      <c r="U442" s="25"/>
      <c r="V442" s="25"/>
      <c r="W442" s="25"/>
      <c r="X442" s="25"/>
      <c r="Y442" s="25"/>
      <c r="Z442" s="25"/>
      <c r="CA442" s="1" t="e">
        <f>F442</f>
        <v>#VALUE!</v>
      </c>
      <c r="CF442" s="1" t="e">
        <f>K442</f>
        <v>#VALUE!</v>
      </c>
    </row>
    <row r="443" spans="1:89" ht="20.100000000000001" customHeight="1" x14ac:dyDescent="0.15">
      <c r="A443" s="30"/>
      <c r="C443" s="15"/>
      <c r="D443" s="27" t="s">
        <v>158</v>
      </c>
      <c r="E443" s="6"/>
      <c r="F443" s="35"/>
      <c r="G443" s="35">
        <v>1</v>
      </c>
      <c r="H443" s="35"/>
      <c r="I443" s="35"/>
      <c r="J443" s="35"/>
      <c r="K443" s="35"/>
      <c r="L443" s="35"/>
      <c r="M443" s="35"/>
      <c r="N443" s="35"/>
      <c r="O443" s="35"/>
      <c r="P443" s="35"/>
      <c r="Q443" s="35"/>
      <c r="R443" s="35"/>
      <c r="S443" s="35"/>
      <c r="T443" s="35"/>
      <c r="U443" s="35"/>
      <c r="V443" s="35"/>
      <c r="W443" s="35"/>
      <c r="X443" s="35"/>
      <c r="Y443" s="35"/>
      <c r="Z443" s="35"/>
    </row>
    <row r="444" spans="1:89" ht="20.100000000000001" customHeight="1" x14ac:dyDescent="0.15">
      <c r="A444" s="30"/>
      <c r="C444" s="5" t="s">
        <v>356</v>
      </c>
      <c r="D444" s="51" t="e">
        <f>#REF!</f>
        <v>#REF!</v>
      </c>
      <c r="E444" s="26" t="e">
        <f>IF(egTextCal(D444)&lt;&gt;0, egTextCal(D444),"")</f>
        <v>#VALUE!</v>
      </c>
      <c r="F444" s="25"/>
      <c r="G444" s="25" t="e">
        <f>IF(E444*G443&lt;&gt;0,E444*G443,  )</f>
        <v>#VALUE!</v>
      </c>
      <c r="H444" s="25"/>
      <c r="I444" s="25"/>
      <c r="J444" s="25"/>
      <c r="K444" s="25"/>
      <c r="L444" s="25"/>
      <c r="M444" s="25"/>
      <c r="N444" s="25"/>
      <c r="O444" s="25"/>
      <c r="P444" s="25"/>
      <c r="Q444" s="25"/>
      <c r="R444" s="25"/>
      <c r="S444" s="25"/>
      <c r="T444" s="25"/>
      <c r="U444" s="25"/>
      <c r="V444" s="25"/>
      <c r="W444" s="25"/>
      <c r="X444" s="25"/>
      <c r="Y444" s="25"/>
      <c r="Z444" s="25"/>
      <c r="CB444" s="1" t="e">
        <f>G444</f>
        <v>#VALUE!</v>
      </c>
    </row>
    <row r="445" spans="1:89" ht="20.100000000000001" customHeight="1" x14ac:dyDescent="0.15">
      <c r="A445" s="30"/>
      <c r="C445" s="15"/>
      <c r="D445" s="27" t="s">
        <v>159</v>
      </c>
      <c r="E445" s="6"/>
      <c r="F445" s="35"/>
      <c r="G445" s="35"/>
      <c r="H445" s="35">
        <v>1</v>
      </c>
      <c r="I445" s="35"/>
      <c r="J445" s="35"/>
      <c r="K445" s="35"/>
      <c r="L445" s="35"/>
      <c r="M445" s="35"/>
      <c r="N445" s="35"/>
      <c r="O445" s="35"/>
      <c r="P445" s="35"/>
      <c r="Q445" s="35"/>
      <c r="R445" s="35"/>
      <c r="S445" s="35"/>
      <c r="T445" s="35"/>
      <c r="U445" s="35"/>
      <c r="V445" s="35"/>
      <c r="W445" s="35"/>
      <c r="X445" s="35"/>
      <c r="Y445" s="35"/>
      <c r="Z445" s="35"/>
    </row>
    <row r="446" spans="1:89" ht="20.100000000000001" customHeight="1" x14ac:dyDescent="0.15">
      <c r="A446" s="30"/>
      <c r="C446" s="5" t="s">
        <v>357</v>
      </c>
      <c r="D446" s="51" t="e">
        <f>#REF!</f>
        <v>#REF!</v>
      </c>
      <c r="E446" s="26" t="e">
        <f>IF(egTextCal(D446)&lt;&gt;0, egTextCal(D446),"")</f>
        <v>#VALUE!</v>
      </c>
      <c r="F446" s="25"/>
      <c r="G446" s="25"/>
      <c r="H446" s="25" t="e">
        <f>IF(E446*H445&lt;&gt;0,E446*H445,  )</f>
        <v>#VALUE!</v>
      </c>
      <c r="I446" s="25"/>
      <c r="J446" s="25"/>
      <c r="K446" s="25"/>
      <c r="L446" s="25"/>
      <c r="M446" s="25"/>
      <c r="N446" s="25"/>
      <c r="O446" s="25"/>
      <c r="P446" s="25"/>
      <c r="Q446" s="25"/>
      <c r="R446" s="25"/>
      <c r="S446" s="25"/>
      <c r="T446" s="25"/>
      <c r="U446" s="25"/>
      <c r="V446" s="25"/>
      <c r="W446" s="25"/>
      <c r="X446" s="25"/>
      <c r="Y446" s="25"/>
      <c r="Z446" s="25"/>
      <c r="CC446" s="1" t="e">
        <f>H446</f>
        <v>#VALUE!</v>
      </c>
    </row>
    <row r="447" spans="1:89" ht="20.100000000000001" customHeight="1" x14ac:dyDescent="0.15">
      <c r="A447" s="30"/>
      <c r="C447" s="15"/>
      <c r="D447" s="27" t="s">
        <v>178</v>
      </c>
      <c r="E447" s="6"/>
      <c r="F447" s="35"/>
      <c r="G447" s="35"/>
      <c r="H447" s="35"/>
      <c r="I447" s="35"/>
      <c r="J447" s="35"/>
      <c r="K447" s="35"/>
      <c r="L447" s="35"/>
      <c r="M447" s="35"/>
      <c r="N447" s="35"/>
      <c r="O447" s="35"/>
      <c r="P447" s="35"/>
      <c r="Q447" s="35"/>
      <c r="R447" s="35"/>
      <c r="S447" s="35"/>
      <c r="T447" s="35"/>
      <c r="U447" s="35"/>
      <c r="V447" s="35"/>
      <c r="W447" s="35"/>
      <c r="X447" s="35"/>
      <c r="Y447" s="35"/>
      <c r="Z447" s="35"/>
    </row>
    <row r="448" spans="1:89" ht="20.100000000000001" customHeight="1" x14ac:dyDescent="0.15">
      <c r="A448" s="30"/>
      <c r="C448" s="5" t="s">
        <v>358</v>
      </c>
      <c r="D448" s="32"/>
      <c r="E448" s="26" t="str">
        <f>IF(egTextCal(D448)&lt;&gt;0, egTextCal(D448),"")</f>
        <v/>
      </c>
      <c r="F448" s="25"/>
      <c r="G448" s="25"/>
      <c r="H448" s="25"/>
      <c r="I448" s="25"/>
      <c r="J448" s="25"/>
      <c r="K448" s="25"/>
      <c r="L448" s="25"/>
      <c r="M448" s="25"/>
      <c r="N448" s="25"/>
      <c r="O448" s="25"/>
      <c r="P448" s="25"/>
      <c r="Q448" s="25"/>
      <c r="R448" s="25"/>
      <c r="S448" s="25"/>
      <c r="T448" s="25"/>
      <c r="U448" s="25"/>
      <c r="V448" s="25"/>
      <c r="W448" s="25"/>
      <c r="X448" s="25"/>
      <c r="Y448" s="25"/>
      <c r="Z448" s="25"/>
    </row>
    <row r="449" spans="1:89" ht="20.100000000000001" customHeight="1" x14ac:dyDescent="0.15">
      <c r="A449" s="30"/>
      <c r="C449" s="15"/>
      <c r="D449" s="27" t="s">
        <v>162</v>
      </c>
      <c r="E449" s="6"/>
      <c r="F449" s="35"/>
      <c r="G449" s="35"/>
      <c r="H449" s="35"/>
      <c r="I449" s="35"/>
      <c r="J449" s="35"/>
      <c r="K449" s="35"/>
      <c r="L449" s="35"/>
      <c r="M449" s="35"/>
      <c r="N449" s="35"/>
      <c r="O449" s="35"/>
      <c r="P449" s="35"/>
      <c r="Q449" s="35"/>
      <c r="R449" s="35"/>
      <c r="S449" s="35"/>
      <c r="T449" s="35"/>
      <c r="U449" s="35"/>
      <c r="V449" s="35"/>
      <c r="W449" s="35"/>
      <c r="X449" s="35"/>
      <c r="Y449" s="35"/>
      <c r="Z449" s="35"/>
    </row>
    <row r="450" spans="1:89" ht="20.100000000000001" customHeight="1" x14ac:dyDescent="0.15">
      <c r="A450" s="30"/>
      <c r="C450" s="5" t="s">
        <v>359</v>
      </c>
      <c r="D450" s="32"/>
      <c r="E450" s="26" t="str">
        <f>IF(egTextCal(D450)&lt;&gt;0, egTextCal(D450),"")</f>
        <v/>
      </c>
      <c r="F450" s="25"/>
      <c r="G450" s="25"/>
      <c r="H450" s="25"/>
      <c r="I450" s="25"/>
      <c r="J450" s="25"/>
      <c r="K450" s="25"/>
      <c r="L450" s="25"/>
      <c r="M450" s="25"/>
      <c r="N450" s="25"/>
      <c r="O450" s="25"/>
      <c r="P450" s="25"/>
      <c r="Q450" s="25"/>
      <c r="R450" s="25"/>
      <c r="S450" s="25"/>
      <c r="T450" s="25"/>
      <c r="U450" s="25"/>
      <c r="V450" s="25"/>
      <c r="W450" s="25"/>
      <c r="X450" s="25"/>
      <c r="Y450" s="25"/>
      <c r="Z450" s="25"/>
    </row>
    <row r="451" spans="1:89" ht="20.100000000000001" customHeight="1" x14ac:dyDescent="0.15">
      <c r="A451" s="30"/>
      <c r="C451" s="15"/>
      <c r="D451" s="27" t="s">
        <v>142</v>
      </c>
      <c r="E451" s="6"/>
      <c r="F451" s="35">
        <v>1</v>
      </c>
      <c r="G451" s="35"/>
      <c r="H451" s="35"/>
      <c r="I451" s="35"/>
      <c r="J451" s="35"/>
      <c r="K451" s="35">
        <v>3</v>
      </c>
      <c r="L451" s="35"/>
      <c r="M451" s="35"/>
      <c r="N451" s="35"/>
      <c r="O451" s="35"/>
      <c r="P451" s="35"/>
      <c r="Q451" s="35"/>
      <c r="R451" s="35"/>
      <c r="S451" s="35"/>
      <c r="T451" s="35"/>
      <c r="U451" s="35"/>
      <c r="V451" s="35"/>
      <c r="W451" s="35"/>
      <c r="X451" s="35"/>
      <c r="Y451" s="35"/>
      <c r="Z451" s="35"/>
    </row>
    <row r="452" spans="1:89" ht="20.100000000000001" customHeight="1" x14ac:dyDescent="0.15">
      <c r="A452" s="30"/>
      <c r="C452" s="5" t="s">
        <v>360</v>
      </c>
      <c r="D452" s="51" t="e">
        <f>#REF!</f>
        <v>#REF!</v>
      </c>
      <c r="E452" s="26" t="e">
        <f>IF(egTextCal(D452)&lt;&gt;0, egTextCal(D452),"")</f>
        <v>#VALUE!</v>
      </c>
      <c r="F452" s="25" t="e">
        <f>IF(E452*F451&lt;&gt;0,E452*F451,  )</f>
        <v>#VALUE!</v>
      </c>
      <c r="G452" s="25"/>
      <c r="H452" s="25"/>
      <c r="I452" s="25"/>
      <c r="J452" s="25"/>
      <c r="K452" s="25" t="e">
        <f>IF(E452*K451&lt;&gt;0,E452*K451,  )</f>
        <v>#VALUE!</v>
      </c>
      <c r="L452" s="25"/>
      <c r="M452" s="25"/>
      <c r="N452" s="25"/>
      <c r="O452" s="25"/>
      <c r="P452" s="25"/>
      <c r="Q452" s="25"/>
      <c r="R452" s="25"/>
      <c r="S452" s="25"/>
      <c r="T452" s="25"/>
      <c r="U452" s="25"/>
      <c r="V452" s="25"/>
      <c r="W452" s="25"/>
      <c r="X452" s="25"/>
      <c r="Y452" s="25"/>
      <c r="Z452" s="25"/>
      <c r="CA452" s="1" t="e">
        <f>F452</f>
        <v>#VALUE!</v>
      </c>
      <c r="CF452" s="1" t="e">
        <f>K452</f>
        <v>#VALUE!</v>
      </c>
    </row>
    <row r="453" spans="1:89" ht="20.100000000000001" customHeight="1" x14ac:dyDescent="0.15">
      <c r="A453" s="30"/>
      <c r="C453" s="15"/>
      <c r="D453" s="27" t="s">
        <v>143</v>
      </c>
      <c r="E453" s="6"/>
      <c r="F453" s="35"/>
      <c r="G453" s="35"/>
      <c r="H453" s="35"/>
      <c r="I453" s="35"/>
      <c r="J453" s="35"/>
      <c r="K453" s="35"/>
      <c r="L453" s="35"/>
      <c r="M453" s="35">
        <v>1</v>
      </c>
      <c r="N453" s="35"/>
      <c r="O453" s="35"/>
      <c r="P453" s="35">
        <v>1</v>
      </c>
      <c r="Q453" s="35"/>
      <c r="R453" s="35"/>
      <c r="S453" s="35"/>
      <c r="T453" s="35"/>
      <c r="U453" s="35"/>
      <c r="V453" s="35"/>
      <c r="W453" s="35"/>
      <c r="X453" s="35"/>
      <c r="Y453" s="35"/>
      <c r="Z453" s="35"/>
    </row>
    <row r="454" spans="1:89" ht="20.100000000000001" customHeight="1" x14ac:dyDescent="0.15">
      <c r="A454" s="30"/>
      <c r="C454" s="5" t="s">
        <v>361</v>
      </c>
      <c r="D454" s="51" t="e">
        <f>#REF!</f>
        <v>#REF!</v>
      </c>
      <c r="E454" s="26" t="e">
        <f>IF(egTextCal(D454)&lt;&gt;0, egTextCal(D454),"")</f>
        <v>#VALUE!</v>
      </c>
      <c r="F454" s="25"/>
      <c r="G454" s="25"/>
      <c r="H454" s="25"/>
      <c r="I454" s="25"/>
      <c r="J454" s="25"/>
      <c r="K454" s="25"/>
      <c r="L454" s="25"/>
      <c r="M454" s="25" t="e">
        <f>IF(E454*M453&lt;&gt;0,E454*M453,  )</f>
        <v>#VALUE!</v>
      </c>
      <c r="N454" s="25"/>
      <c r="O454" s="25"/>
      <c r="P454" s="25" t="e">
        <f>IF(E454*P453&lt;&gt;0,E454*P453,  )</f>
        <v>#VALUE!</v>
      </c>
      <c r="Q454" s="25"/>
      <c r="R454" s="25"/>
      <c r="S454" s="25"/>
      <c r="T454" s="25"/>
      <c r="U454" s="25"/>
      <c r="V454" s="25"/>
      <c r="W454" s="25"/>
      <c r="X454" s="25"/>
      <c r="Y454" s="25"/>
      <c r="Z454" s="25"/>
      <c r="CH454" s="1" t="e">
        <f>M454</f>
        <v>#VALUE!</v>
      </c>
      <c r="CK454" s="1" t="e">
        <f>P454</f>
        <v>#VALUE!</v>
      </c>
    </row>
    <row r="455" spans="1:89" ht="20.100000000000001" customHeight="1" x14ac:dyDescent="0.15">
      <c r="A455" s="30"/>
      <c r="C455" s="15"/>
      <c r="D455" s="27" t="s">
        <v>144</v>
      </c>
      <c r="E455" s="6"/>
      <c r="F455" s="35"/>
      <c r="G455" s="35"/>
      <c r="H455" s="35"/>
      <c r="I455" s="35">
        <v>1</v>
      </c>
      <c r="J455" s="35"/>
      <c r="K455" s="35"/>
      <c r="L455" s="35"/>
      <c r="M455" s="35">
        <v>1</v>
      </c>
      <c r="N455" s="35"/>
      <c r="O455" s="35"/>
      <c r="P455" s="35">
        <v>1</v>
      </c>
      <c r="Q455" s="35"/>
      <c r="R455" s="35"/>
      <c r="S455" s="35"/>
      <c r="T455" s="35"/>
      <c r="U455" s="35"/>
      <c r="V455" s="35"/>
      <c r="W455" s="35"/>
      <c r="X455" s="35"/>
      <c r="Y455" s="35"/>
      <c r="Z455" s="35"/>
    </row>
    <row r="456" spans="1:89" ht="20.100000000000001" customHeight="1" x14ac:dyDescent="0.15">
      <c r="A456" s="30"/>
      <c r="C456" s="5" t="s">
        <v>362</v>
      </c>
      <c r="D456" s="51" t="e">
        <f>#REF!</f>
        <v>#REF!</v>
      </c>
      <c r="E456" s="26" t="e">
        <f>IF(egTextCal(D456)&lt;&gt;0, egTextCal(D456),"")</f>
        <v>#VALUE!</v>
      </c>
      <c r="F456" s="25"/>
      <c r="G456" s="25"/>
      <c r="H456" s="25"/>
      <c r="I456" s="25" t="e">
        <f>IF(E456*I455&lt;&gt;0,E456*I455,  )</f>
        <v>#VALUE!</v>
      </c>
      <c r="J456" s="25"/>
      <c r="K456" s="25"/>
      <c r="L456" s="25"/>
      <c r="M456" s="25" t="e">
        <f>IF(E456*M455&lt;&gt;0,E456*M455,  )</f>
        <v>#VALUE!</v>
      </c>
      <c r="N456" s="25"/>
      <c r="O456" s="25"/>
      <c r="P456" s="25" t="e">
        <f>IF(E456*P455&lt;&gt;0,E456*P455,  )</f>
        <v>#VALUE!</v>
      </c>
      <c r="Q456" s="25"/>
      <c r="R456" s="25"/>
      <c r="S456" s="25"/>
      <c r="T456" s="25"/>
      <c r="U456" s="25"/>
      <c r="V456" s="25"/>
      <c r="W456" s="25"/>
      <c r="X456" s="25"/>
      <c r="Y456" s="25"/>
      <c r="Z456" s="25"/>
      <c r="CD456" s="1" t="e">
        <f>I456</f>
        <v>#VALUE!</v>
      </c>
      <c r="CH456" s="1" t="e">
        <f>M456</f>
        <v>#VALUE!</v>
      </c>
      <c r="CK456" s="1" t="e">
        <f>P456</f>
        <v>#VALUE!</v>
      </c>
    </row>
    <row r="457" spans="1:89" ht="20.100000000000001" customHeight="1" x14ac:dyDescent="0.15">
      <c r="A457" s="30"/>
      <c r="C457" s="15"/>
      <c r="D457" s="27" t="s">
        <v>163</v>
      </c>
      <c r="E457" s="6"/>
      <c r="F457" s="35"/>
      <c r="G457" s="35"/>
      <c r="H457" s="35"/>
      <c r="I457" s="35"/>
      <c r="J457" s="35"/>
      <c r="K457" s="35"/>
      <c r="L457" s="35"/>
      <c r="M457" s="35"/>
      <c r="N457" s="35"/>
      <c r="O457" s="35"/>
      <c r="P457" s="35"/>
      <c r="Q457" s="35"/>
      <c r="R457" s="35"/>
      <c r="S457" s="35"/>
      <c r="T457" s="35"/>
      <c r="U457" s="35"/>
      <c r="V457" s="35"/>
      <c r="W457" s="35"/>
      <c r="X457" s="35"/>
      <c r="Y457" s="35"/>
      <c r="Z457" s="35"/>
    </row>
    <row r="458" spans="1:89" ht="20.100000000000001" customHeight="1" x14ac:dyDescent="0.15">
      <c r="A458" s="30"/>
      <c r="C458" s="5" t="s">
        <v>363</v>
      </c>
      <c r="D458" s="32"/>
      <c r="E458" s="26" t="str">
        <f>IF(egTextCal(D458)&lt;&gt;0, egTextCal(D458),"")</f>
        <v/>
      </c>
      <c r="F458" s="25"/>
      <c r="G458" s="25"/>
      <c r="H458" s="25"/>
      <c r="I458" s="25"/>
      <c r="J458" s="25"/>
      <c r="K458" s="25"/>
      <c r="L458" s="25"/>
      <c r="M458" s="25"/>
      <c r="N458" s="25"/>
      <c r="O458" s="25"/>
      <c r="P458" s="25"/>
      <c r="Q458" s="25"/>
      <c r="R458" s="25"/>
      <c r="S458" s="25"/>
      <c r="T458" s="25"/>
      <c r="U458" s="25"/>
      <c r="V458" s="25"/>
      <c r="W458" s="25"/>
      <c r="X458" s="25"/>
      <c r="Y458" s="25"/>
      <c r="Z458" s="25"/>
    </row>
    <row r="459" spans="1:89" ht="20.100000000000001" customHeight="1" x14ac:dyDescent="0.15">
      <c r="A459" s="30"/>
      <c r="C459" s="15"/>
      <c r="D459" s="27" t="s">
        <v>142</v>
      </c>
      <c r="E459" s="6"/>
      <c r="F459" s="35">
        <v>1</v>
      </c>
      <c r="G459" s="35"/>
      <c r="H459" s="35"/>
      <c r="I459" s="35"/>
      <c r="J459" s="35"/>
      <c r="K459" s="35">
        <v>3</v>
      </c>
      <c r="L459" s="35"/>
      <c r="M459" s="35"/>
      <c r="N459" s="35"/>
      <c r="O459" s="35"/>
      <c r="P459" s="35"/>
      <c r="Q459" s="35"/>
      <c r="R459" s="35"/>
      <c r="S459" s="35"/>
      <c r="T459" s="35"/>
      <c r="U459" s="35"/>
      <c r="V459" s="35"/>
      <c r="W459" s="35"/>
      <c r="X459" s="35"/>
      <c r="Y459" s="35"/>
      <c r="Z459" s="35"/>
    </row>
    <row r="460" spans="1:89" ht="20.100000000000001" customHeight="1" x14ac:dyDescent="0.15">
      <c r="A460" s="30"/>
      <c r="C460" s="5" t="s">
        <v>366</v>
      </c>
      <c r="D460" s="51" t="e">
        <f>#REF!</f>
        <v>#REF!</v>
      </c>
      <c r="E460" s="26" t="e">
        <f>IF(egTextCal(D460)&lt;&gt;0, egTextCal(D460),"")</f>
        <v>#VALUE!</v>
      </c>
      <c r="F460" s="25" t="e">
        <f>IF(E460*F459&lt;&gt;0,E460*F459,  )</f>
        <v>#VALUE!</v>
      </c>
      <c r="G460" s="25"/>
      <c r="H460" s="25"/>
      <c r="I460" s="25"/>
      <c r="J460" s="25"/>
      <c r="K460" s="25" t="e">
        <f>IF(E460*K459&lt;&gt;0,E460*K459,  )</f>
        <v>#VALUE!</v>
      </c>
      <c r="L460" s="25"/>
      <c r="M460" s="25"/>
      <c r="N460" s="25"/>
      <c r="O460" s="25"/>
      <c r="P460" s="25"/>
      <c r="Q460" s="25"/>
      <c r="R460" s="25"/>
      <c r="S460" s="25"/>
      <c r="T460" s="25"/>
      <c r="U460" s="25"/>
      <c r="V460" s="25"/>
      <c r="W460" s="25"/>
      <c r="X460" s="25"/>
      <c r="Y460" s="25"/>
      <c r="Z460" s="25"/>
      <c r="CA460" s="1" t="e">
        <f>F460</f>
        <v>#VALUE!</v>
      </c>
      <c r="CF460" s="1" t="e">
        <f>K460</f>
        <v>#VALUE!</v>
      </c>
    </row>
    <row r="461" spans="1:89" ht="20.100000000000001" customHeight="1" x14ac:dyDescent="0.15">
      <c r="D461" s="13"/>
      <c r="E461" s="37"/>
      <c r="F461" s="37"/>
      <c r="G461" s="37"/>
      <c r="H461" s="37"/>
      <c r="I461" s="37"/>
      <c r="J461" s="37"/>
      <c r="K461" s="37"/>
      <c r="L461" s="37"/>
      <c r="M461" s="37"/>
      <c r="N461" s="37"/>
      <c r="O461" s="37"/>
      <c r="P461" s="37"/>
      <c r="Q461" s="37"/>
      <c r="R461" s="37"/>
      <c r="S461" s="37"/>
      <c r="T461" s="37"/>
      <c r="U461" s="37"/>
      <c r="V461" s="37"/>
      <c r="W461" s="37"/>
      <c r="X461" s="37"/>
      <c r="Y461" s="37"/>
      <c r="Z461" s="37"/>
    </row>
    <row r="462" spans="1:89" ht="20.100000000000001" customHeight="1" x14ac:dyDescent="0.15">
      <c r="B462" s="29"/>
      <c r="C462" s="19"/>
      <c r="D462" s="36"/>
      <c r="E462" s="36"/>
      <c r="F462" s="17" t="s">
        <v>330</v>
      </c>
      <c r="G462" s="17" t="s">
        <v>409</v>
      </c>
      <c r="H462" s="15" t="s">
        <v>410</v>
      </c>
      <c r="I462" s="15" t="s">
        <v>410</v>
      </c>
      <c r="J462" s="15" t="s">
        <v>411</v>
      </c>
      <c r="K462" s="15" t="s">
        <v>412</v>
      </c>
      <c r="L462" s="15" t="s">
        <v>146</v>
      </c>
      <c r="M462" s="15" t="s">
        <v>413</v>
      </c>
      <c r="N462" s="15" t="s">
        <v>414</v>
      </c>
      <c r="O462" s="15" t="s">
        <v>414</v>
      </c>
      <c r="P462" s="15" t="s">
        <v>415</v>
      </c>
      <c r="Q462" s="15"/>
      <c r="R462" s="15"/>
      <c r="S462" s="15"/>
      <c r="T462" s="15"/>
      <c r="U462" s="15"/>
      <c r="V462" s="15"/>
      <c r="W462" s="15"/>
      <c r="X462" s="15"/>
      <c r="Y462" s="15"/>
      <c r="Z462" s="15"/>
    </row>
    <row r="463" spans="1:89" ht="20.100000000000001" customHeight="1" x14ac:dyDescent="0.15">
      <c r="A463" s="30"/>
      <c r="B463" s="29"/>
      <c r="C463" s="4" t="s">
        <v>336</v>
      </c>
      <c r="D463" s="4" t="s">
        <v>337</v>
      </c>
      <c r="E463" s="4" t="s">
        <v>338</v>
      </c>
      <c r="F463" s="11" t="s">
        <v>416</v>
      </c>
      <c r="G463" s="11" t="s">
        <v>417</v>
      </c>
      <c r="H463" s="4" t="s">
        <v>418</v>
      </c>
      <c r="I463" s="4" t="s">
        <v>419</v>
      </c>
      <c r="J463" s="4" t="s">
        <v>420</v>
      </c>
      <c r="K463" s="4" t="s">
        <v>421</v>
      </c>
      <c r="L463" s="4" t="s">
        <v>422</v>
      </c>
      <c r="M463" s="4" t="s">
        <v>423</v>
      </c>
      <c r="N463" s="4" t="s">
        <v>424</v>
      </c>
      <c r="O463" s="4" t="s">
        <v>424</v>
      </c>
      <c r="P463" s="4" t="s">
        <v>425</v>
      </c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spans="1:89" ht="20.100000000000001" customHeight="1" x14ac:dyDescent="0.15">
      <c r="A464" s="30"/>
      <c r="B464" s="29"/>
      <c r="C464" s="20"/>
      <c r="D464" s="20"/>
      <c r="E464" s="20"/>
      <c r="F464" s="18" t="s">
        <v>426</v>
      </c>
      <c r="G464" s="18" t="s">
        <v>427</v>
      </c>
      <c r="H464" s="16" t="s">
        <v>428</v>
      </c>
      <c r="I464" s="16" t="s">
        <v>429</v>
      </c>
      <c r="J464" s="16" t="s">
        <v>430</v>
      </c>
      <c r="K464" s="16" t="s">
        <v>431</v>
      </c>
      <c r="L464" s="16" t="s">
        <v>432</v>
      </c>
      <c r="M464" s="16" t="s">
        <v>432</v>
      </c>
      <c r="N464" s="16" t="s">
        <v>433</v>
      </c>
      <c r="O464" s="16" t="s">
        <v>434</v>
      </c>
      <c r="P464" s="16" t="s">
        <v>435</v>
      </c>
      <c r="Q464" s="16"/>
      <c r="R464" s="16"/>
      <c r="S464" s="16"/>
      <c r="T464" s="16"/>
      <c r="U464" s="16"/>
      <c r="V464" s="16"/>
      <c r="W464" s="16"/>
      <c r="X464" s="16"/>
      <c r="Y464" s="16"/>
      <c r="Z464" s="16"/>
    </row>
    <row r="465" spans="1:89" ht="20.100000000000001" customHeight="1" x14ac:dyDescent="0.15">
      <c r="A465" s="30"/>
      <c r="C465" s="15"/>
      <c r="D465" s="27" t="s">
        <v>143</v>
      </c>
      <c r="E465" s="6"/>
      <c r="F465" s="34"/>
      <c r="G465" s="34"/>
      <c r="H465" s="34"/>
      <c r="I465" s="34"/>
      <c r="J465" s="34"/>
      <c r="K465" s="34"/>
      <c r="L465" s="34"/>
      <c r="M465" s="34">
        <v>1</v>
      </c>
      <c r="N465" s="34"/>
      <c r="O465" s="34"/>
      <c r="P465" s="34">
        <v>1</v>
      </c>
      <c r="Q465" s="34"/>
      <c r="R465" s="34"/>
      <c r="S465" s="34"/>
      <c r="T465" s="34"/>
      <c r="U465" s="34"/>
      <c r="V465" s="34"/>
      <c r="W465" s="34"/>
      <c r="X465" s="34"/>
      <c r="Y465" s="34"/>
      <c r="Z465" s="34"/>
    </row>
    <row r="466" spans="1:89" ht="20.100000000000001" customHeight="1" x14ac:dyDescent="0.15">
      <c r="A466" s="30"/>
      <c r="C466" s="5" t="s">
        <v>68</v>
      </c>
      <c r="D466" s="51" t="e">
        <f>#REF!</f>
        <v>#REF!</v>
      </c>
      <c r="E466" s="26" t="e">
        <f>IF(egTextCal(D466)&lt;&gt;0, egTextCal(D466),"")</f>
        <v>#VALUE!</v>
      </c>
      <c r="F466" s="25"/>
      <c r="G466" s="25"/>
      <c r="H466" s="25"/>
      <c r="I466" s="25"/>
      <c r="J466" s="25"/>
      <c r="K466" s="25"/>
      <c r="L466" s="25"/>
      <c r="M466" s="25" t="e">
        <f>IF(E466*M465&lt;&gt;0,E466*M465,  )</f>
        <v>#VALUE!</v>
      </c>
      <c r="N466" s="25"/>
      <c r="O466" s="25"/>
      <c r="P466" s="25" t="e">
        <f>IF(E466*P465&lt;&gt;0,E466*P465,  )</f>
        <v>#VALUE!</v>
      </c>
      <c r="Q466" s="25"/>
      <c r="R466" s="25"/>
      <c r="S466" s="25"/>
      <c r="T466" s="25"/>
      <c r="U466" s="25"/>
      <c r="V466" s="25"/>
      <c r="W466" s="25"/>
      <c r="X466" s="25"/>
      <c r="Y466" s="25"/>
      <c r="Z466" s="25"/>
      <c r="CH466" s="1" t="e">
        <f>M466</f>
        <v>#VALUE!</v>
      </c>
      <c r="CK466" s="1" t="e">
        <f>P466</f>
        <v>#VALUE!</v>
      </c>
    </row>
    <row r="467" spans="1:89" ht="20.100000000000001" customHeight="1" x14ac:dyDescent="0.15">
      <c r="A467" s="30"/>
      <c r="C467" s="15"/>
      <c r="D467" s="28" t="s">
        <v>144</v>
      </c>
      <c r="E467" s="7"/>
      <c r="F467" s="35"/>
      <c r="G467" s="35"/>
      <c r="H467" s="35"/>
      <c r="I467" s="35">
        <v>1</v>
      </c>
      <c r="J467" s="35"/>
      <c r="K467" s="35"/>
      <c r="L467" s="35"/>
      <c r="M467" s="35">
        <v>1</v>
      </c>
      <c r="N467" s="35"/>
      <c r="O467" s="35"/>
      <c r="P467" s="35">
        <v>1</v>
      </c>
      <c r="Q467" s="35"/>
      <c r="R467" s="35"/>
      <c r="S467" s="35"/>
      <c r="T467" s="35"/>
      <c r="U467" s="35"/>
      <c r="V467" s="35"/>
      <c r="W467" s="35"/>
      <c r="X467" s="35"/>
      <c r="Y467" s="35"/>
      <c r="Z467" s="35"/>
    </row>
    <row r="468" spans="1:89" ht="20.100000000000001" customHeight="1" x14ac:dyDescent="0.15">
      <c r="A468" s="30"/>
      <c r="C468" s="5" t="s">
        <v>74</v>
      </c>
      <c r="D468" s="52" t="e">
        <f>#REF!</f>
        <v>#REF!</v>
      </c>
      <c r="E468" s="26" t="e">
        <f>IF(egTextCal(D468)&lt;&gt;0, egTextCal(D468),"")</f>
        <v>#VALUE!</v>
      </c>
      <c r="F468" s="25"/>
      <c r="G468" s="25"/>
      <c r="H468" s="25"/>
      <c r="I468" s="25" t="e">
        <f>IF(E468*I467&lt;&gt;0,E468*I467,  )</f>
        <v>#VALUE!</v>
      </c>
      <c r="J468" s="25"/>
      <c r="K468" s="25"/>
      <c r="L468" s="25"/>
      <c r="M468" s="25" t="e">
        <f>IF(E468*M467&lt;&gt;0,E468*M467,  )</f>
        <v>#VALUE!</v>
      </c>
      <c r="N468" s="25"/>
      <c r="O468" s="25"/>
      <c r="P468" s="25" t="e">
        <f>IF(E468*P467&lt;&gt;0,E468*P467,  )</f>
        <v>#VALUE!</v>
      </c>
      <c r="Q468" s="25"/>
      <c r="R468" s="25"/>
      <c r="S468" s="25"/>
      <c r="T468" s="25"/>
      <c r="U468" s="25"/>
      <c r="V468" s="25"/>
      <c r="W468" s="25"/>
      <c r="X468" s="25"/>
      <c r="Y468" s="25"/>
      <c r="Z468" s="25"/>
      <c r="CD468" s="1" t="e">
        <f>I468</f>
        <v>#VALUE!</v>
      </c>
      <c r="CH468" s="1" t="e">
        <f>M468</f>
        <v>#VALUE!</v>
      </c>
      <c r="CK468" s="1" t="e">
        <f>P468</f>
        <v>#VALUE!</v>
      </c>
    </row>
    <row r="469" spans="1:89" ht="20.100000000000001" customHeight="1" x14ac:dyDescent="0.15">
      <c r="A469" s="30"/>
      <c r="C469" s="15"/>
      <c r="D469" s="28" t="s">
        <v>164</v>
      </c>
      <c r="E469" s="7"/>
      <c r="F469" s="35"/>
      <c r="G469" s="35"/>
      <c r="H469" s="35"/>
      <c r="I469" s="35"/>
      <c r="J469" s="35"/>
      <c r="K469" s="35"/>
      <c r="L469" s="35"/>
      <c r="M469" s="35"/>
      <c r="N469" s="35"/>
      <c r="O469" s="35"/>
      <c r="P469" s="35"/>
      <c r="Q469" s="35"/>
      <c r="R469" s="35"/>
      <c r="S469" s="35"/>
      <c r="T469" s="35"/>
      <c r="U469" s="35"/>
      <c r="V469" s="35"/>
      <c r="W469" s="35"/>
      <c r="X469" s="35"/>
      <c r="Y469" s="35"/>
      <c r="Z469" s="35"/>
    </row>
    <row r="470" spans="1:89" ht="20.100000000000001" customHeight="1" x14ac:dyDescent="0.15">
      <c r="A470" s="30"/>
      <c r="C470" s="5" t="s">
        <v>75</v>
      </c>
      <c r="D470" s="33"/>
      <c r="E470" s="26" t="str">
        <f>IF(egTextCal(D470)&lt;&gt;0, egTextCal(D470),"")</f>
        <v/>
      </c>
      <c r="F470" s="25"/>
      <c r="G470" s="25"/>
      <c r="H470" s="25"/>
      <c r="I470" s="25"/>
      <c r="J470" s="25"/>
      <c r="K470" s="25"/>
      <c r="L470" s="25"/>
      <c r="M470" s="25"/>
      <c r="N470" s="25"/>
      <c r="O470" s="25"/>
      <c r="P470" s="25"/>
      <c r="Q470" s="25"/>
      <c r="R470" s="25"/>
      <c r="S470" s="25"/>
      <c r="T470" s="25"/>
      <c r="U470" s="25"/>
      <c r="V470" s="25"/>
      <c r="W470" s="25"/>
      <c r="X470" s="25"/>
      <c r="Y470" s="25"/>
      <c r="Z470" s="25"/>
    </row>
    <row r="471" spans="1:89" ht="20.100000000000001" customHeight="1" x14ac:dyDescent="0.15">
      <c r="A471" s="30"/>
      <c r="C471" s="15"/>
      <c r="D471" s="27" t="s">
        <v>142</v>
      </c>
      <c r="E471" s="6"/>
      <c r="F471" s="35">
        <v>1</v>
      </c>
      <c r="G471" s="35"/>
      <c r="H471" s="35"/>
      <c r="I471" s="35"/>
      <c r="J471" s="35"/>
      <c r="K471" s="35">
        <v>3</v>
      </c>
      <c r="L471" s="35"/>
      <c r="M471" s="35"/>
      <c r="N471" s="35"/>
      <c r="O471" s="35"/>
      <c r="P471" s="35"/>
      <c r="Q471" s="35"/>
      <c r="R471" s="35"/>
      <c r="S471" s="35"/>
      <c r="T471" s="35"/>
      <c r="U471" s="35"/>
      <c r="V471" s="35"/>
      <c r="W471" s="35"/>
      <c r="X471" s="35"/>
      <c r="Y471" s="35"/>
      <c r="Z471" s="35"/>
    </row>
    <row r="472" spans="1:89" ht="20.100000000000001" customHeight="1" x14ac:dyDescent="0.15">
      <c r="A472" s="30"/>
      <c r="C472" s="5" t="s">
        <v>88</v>
      </c>
      <c r="D472" s="51" t="e">
        <f>#REF!</f>
        <v>#REF!</v>
      </c>
      <c r="E472" s="26" t="e">
        <f>IF(egTextCal(D472)&lt;&gt;0, egTextCal(D472),"")</f>
        <v>#VALUE!</v>
      </c>
      <c r="F472" s="25" t="e">
        <f>IF(E472*F471&lt;&gt;0,E472*F471,  )</f>
        <v>#VALUE!</v>
      </c>
      <c r="G472" s="25"/>
      <c r="H472" s="25"/>
      <c r="I472" s="25"/>
      <c r="J472" s="25"/>
      <c r="K472" s="25" t="e">
        <f>IF(E472*K471&lt;&gt;0,E472*K471,  )</f>
        <v>#VALUE!</v>
      </c>
      <c r="L472" s="25"/>
      <c r="M472" s="25"/>
      <c r="N472" s="25"/>
      <c r="O472" s="25"/>
      <c r="P472" s="25"/>
      <c r="Q472" s="25"/>
      <c r="R472" s="25"/>
      <c r="S472" s="25"/>
      <c r="T472" s="25"/>
      <c r="U472" s="25"/>
      <c r="V472" s="25"/>
      <c r="W472" s="25"/>
      <c r="X472" s="25"/>
      <c r="Y472" s="25"/>
      <c r="Z472" s="25"/>
      <c r="CA472" s="1" t="e">
        <f>F472</f>
        <v>#VALUE!</v>
      </c>
      <c r="CF472" s="1" t="e">
        <f>K472</f>
        <v>#VALUE!</v>
      </c>
    </row>
    <row r="473" spans="1:89" ht="20.100000000000001" customHeight="1" x14ac:dyDescent="0.15">
      <c r="A473" s="30"/>
      <c r="C473" s="15"/>
      <c r="D473" s="27" t="s">
        <v>148</v>
      </c>
      <c r="E473" s="6"/>
      <c r="F473" s="35"/>
      <c r="G473" s="35"/>
      <c r="H473" s="35"/>
      <c r="I473" s="35"/>
      <c r="J473" s="35"/>
      <c r="K473" s="35"/>
      <c r="L473" s="35">
        <v>1</v>
      </c>
      <c r="M473" s="35"/>
      <c r="N473" s="35"/>
      <c r="O473" s="35"/>
      <c r="P473" s="35">
        <v>1</v>
      </c>
      <c r="Q473" s="35"/>
      <c r="R473" s="35"/>
      <c r="S473" s="35"/>
      <c r="T473" s="35"/>
      <c r="U473" s="35"/>
      <c r="V473" s="35"/>
      <c r="W473" s="35"/>
      <c r="X473" s="35"/>
      <c r="Y473" s="35"/>
      <c r="Z473" s="35"/>
    </row>
    <row r="474" spans="1:89" ht="20.100000000000001" customHeight="1" x14ac:dyDescent="0.15">
      <c r="A474" s="30"/>
      <c r="C474" s="5" t="s">
        <v>132</v>
      </c>
      <c r="D474" s="51" t="e">
        <f>#REF!</f>
        <v>#REF!</v>
      </c>
      <c r="E474" s="26" t="e">
        <f>IF(egTextCal(D474)&lt;&gt;0, egTextCal(D474),"")</f>
        <v>#VALUE!</v>
      </c>
      <c r="F474" s="25"/>
      <c r="G474" s="25"/>
      <c r="H474" s="25"/>
      <c r="I474" s="25"/>
      <c r="J474" s="25"/>
      <c r="K474" s="25"/>
      <c r="L474" s="25" t="e">
        <f>IF(E474*L473&lt;&gt;0,E474*L473,  )</f>
        <v>#VALUE!</v>
      </c>
      <c r="M474" s="25"/>
      <c r="N474" s="25"/>
      <c r="O474" s="25"/>
      <c r="P474" s="25" t="e">
        <f>IF(E474*P473&lt;&gt;0,E474*P473,  )</f>
        <v>#VALUE!</v>
      </c>
      <c r="Q474" s="25"/>
      <c r="R474" s="25"/>
      <c r="S474" s="25"/>
      <c r="T474" s="25"/>
      <c r="U474" s="25"/>
      <c r="V474" s="25"/>
      <c r="W474" s="25"/>
      <c r="X474" s="25"/>
      <c r="Y474" s="25"/>
      <c r="Z474" s="25"/>
      <c r="CG474" s="1" t="e">
        <f>L474</f>
        <v>#VALUE!</v>
      </c>
      <c r="CK474" s="1" t="e">
        <f>P474</f>
        <v>#VALUE!</v>
      </c>
    </row>
    <row r="475" spans="1:89" ht="20.100000000000001" customHeight="1" x14ac:dyDescent="0.15">
      <c r="A475" s="30"/>
      <c r="C475" s="15"/>
      <c r="D475" s="27" t="s">
        <v>145</v>
      </c>
      <c r="E475" s="6"/>
      <c r="F475" s="35"/>
      <c r="G475" s="35"/>
      <c r="H475" s="35"/>
      <c r="I475" s="35">
        <v>1</v>
      </c>
      <c r="J475" s="35"/>
      <c r="K475" s="35"/>
      <c r="L475" s="35">
        <v>1</v>
      </c>
      <c r="M475" s="35"/>
      <c r="N475" s="35"/>
      <c r="O475" s="35"/>
      <c r="P475" s="35">
        <v>1</v>
      </c>
      <c r="Q475" s="35"/>
      <c r="R475" s="35"/>
      <c r="S475" s="35"/>
      <c r="T475" s="35"/>
      <c r="U475" s="35"/>
      <c r="V475" s="35"/>
      <c r="W475" s="35"/>
      <c r="X475" s="35"/>
      <c r="Y475" s="35"/>
      <c r="Z475" s="35"/>
    </row>
    <row r="476" spans="1:89" ht="20.100000000000001" customHeight="1" x14ac:dyDescent="0.15">
      <c r="A476" s="30"/>
      <c r="C476" s="5" t="s">
        <v>133</v>
      </c>
      <c r="D476" s="51" t="e">
        <f>#REF!</f>
        <v>#REF!</v>
      </c>
      <c r="E476" s="26" t="e">
        <f>IF(egTextCal(D476)&lt;&gt;0, egTextCal(D476),"")</f>
        <v>#VALUE!</v>
      </c>
      <c r="F476" s="25"/>
      <c r="G476" s="25"/>
      <c r="H476" s="25"/>
      <c r="I476" s="25" t="e">
        <f>IF(E476*I475&lt;&gt;0,E476*I475,  )</f>
        <v>#VALUE!</v>
      </c>
      <c r="J476" s="25"/>
      <c r="K476" s="25"/>
      <c r="L476" s="25" t="e">
        <f>IF(E476*L475&lt;&gt;0,E476*L475,  )</f>
        <v>#VALUE!</v>
      </c>
      <c r="M476" s="25"/>
      <c r="N476" s="25"/>
      <c r="O476" s="25"/>
      <c r="P476" s="25" t="e">
        <f>IF(E476*P475&lt;&gt;0,E476*P475,  )</f>
        <v>#VALUE!</v>
      </c>
      <c r="Q476" s="25"/>
      <c r="R476" s="25"/>
      <c r="S476" s="25"/>
      <c r="T476" s="25"/>
      <c r="U476" s="25"/>
      <c r="V476" s="25"/>
      <c r="W476" s="25"/>
      <c r="X476" s="25"/>
      <c r="Y476" s="25"/>
      <c r="Z476" s="25"/>
      <c r="CD476" s="1" t="e">
        <f>I476</f>
        <v>#VALUE!</v>
      </c>
      <c r="CG476" s="1" t="e">
        <f>L476</f>
        <v>#VALUE!</v>
      </c>
      <c r="CK476" s="1" t="e">
        <f>P476</f>
        <v>#VALUE!</v>
      </c>
    </row>
    <row r="477" spans="1:89" ht="20.100000000000001" customHeight="1" x14ac:dyDescent="0.15">
      <c r="A477" s="30"/>
      <c r="C477" s="15"/>
      <c r="D477" s="27" t="s">
        <v>165</v>
      </c>
      <c r="E477" s="6"/>
      <c r="F477" s="35"/>
      <c r="G477" s="35"/>
      <c r="H477" s="35"/>
      <c r="I477" s="35"/>
      <c r="J477" s="35"/>
      <c r="K477" s="35"/>
      <c r="L477" s="35"/>
      <c r="M477" s="35"/>
      <c r="N477" s="35"/>
      <c r="O477" s="35"/>
      <c r="P477" s="35"/>
      <c r="Q477" s="35"/>
      <c r="R477" s="35"/>
      <c r="S477" s="35"/>
      <c r="T477" s="35"/>
      <c r="U477" s="35"/>
      <c r="V477" s="35"/>
      <c r="W477" s="35"/>
      <c r="X477" s="35"/>
      <c r="Y477" s="35"/>
      <c r="Z477" s="35"/>
    </row>
    <row r="478" spans="1:89" ht="20.100000000000001" customHeight="1" x14ac:dyDescent="0.15">
      <c r="A478" s="30"/>
      <c r="C478" s="5" t="s">
        <v>134</v>
      </c>
      <c r="D478" s="32"/>
      <c r="E478" s="26" t="str">
        <f>IF(egTextCal(D478)&lt;&gt;0, egTextCal(D478),"")</f>
        <v/>
      </c>
      <c r="F478" s="25"/>
      <c r="G478" s="25"/>
      <c r="H478" s="25"/>
      <c r="I478" s="25"/>
      <c r="J478" s="25"/>
      <c r="K478" s="25"/>
      <c r="L478" s="25"/>
      <c r="M478" s="25"/>
      <c r="N478" s="25"/>
      <c r="O478" s="25"/>
      <c r="P478" s="25"/>
      <c r="Q478" s="25"/>
      <c r="R478" s="25"/>
      <c r="S478" s="25"/>
      <c r="T478" s="25"/>
      <c r="U478" s="25"/>
      <c r="V478" s="25"/>
      <c r="W478" s="25"/>
      <c r="X478" s="25"/>
      <c r="Y478" s="25"/>
      <c r="Z478" s="25"/>
    </row>
    <row r="479" spans="1:89" ht="20.100000000000001" customHeight="1" x14ac:dyDescent="0.15">
      <c r="A479" s="30"/>
      <c r="C479" s="15"/>
      <c r="D479" s="27" t="s">
        <v>142</v>
      </c>
      <c r="E479" s="6"/>
      <c r="F479" s="35">
        <v>1</v>
      </c>
      <c r="G479" s="35"/>
      <c r="H479" s="35"/>
      <c r="I479" s="35"/>
      <c r="J479" s="35"/>
      <c r="K479" s="35">
        <v>3</v>
      </c>
      <c r="L479" s="35"/>
      <c r="M479" s="35"/>
      <c r="N479" s="35"/>
      <c r="O479" s="35"/>
      <c r="P479" s="35"/>
      <c r="Q479" s="35"/>
      <c r="R479" s="35"/>
      <c r="S479" s="35"/>
      <c r="T479" s="35"/>
      <c r="U479" s="35"/>
      <c r="V479" s="35"/>
      <c r="W479" s="35"/>
      <c r="X479" s="35"/>
      <c r="Y479" s="35"/>
      <c r="Z479" s="35"/>
    </row>
    <row r="480" spans="1:89" ht="20.100000000000001" customHeight="1" x14ac:dyDescent="0.15">
      <c r="A480" s="30"/>
      <c r="C480" s="5" t="s">
        <v>135</v>
      </c>
      <c r="D480" s="51" t="e">
        <f>#REF!</f>
        <v>#REF!</v>
      </c>
      <c r="E480" s="26" t="e">
        <f>IF(egTextCal(D480)&lt;&gt;0, egTextCal(D480),"")</f>
        <v>#VALUE!</v>
      </c>
      <c r="F480" s="25" t="e">
        <f>IF(E480*F479&lt;&gt;0,E480*F479,  )</f>
        <v>#VALUE!</v>
      </c>
      <c r="G480" s="25"/>
      <c r="H480" s="25"/>
      <c r="I480" s="25"/>
      <c r="J480" s="25"/>
      <c r="K480" s="25" t="e">
        <f>IF(E480*K479&lt;&gt;0,E480*K479,  )</f>
        <v>#VALUE!</v>
      </c>
      <c r="L480" s="25"/>
      <c r="M480" s="25"/>
      <c r="N480" s="25"/>
      <c r="O480" s="25"/>
      <c r="P480" s="25"/>
      <c r="Q480" s="25"/>
      <c r="R480" s="25"/>
      <c r="S480" s="25"/>
      <c r="T480" s="25"/>
      <c r="U480" s="25"/>
      <c r="V480" s="25"/>
      <c r="W480" s="25"/>
      <c r="X480" s="25"/>
      <c r="Y480" s="25"/>
      <c r="Z480" s="25"/>
      <c r="CA480" s="1" t="e">
        <f>F480</f>
        <v>#VALUE!</v>
      </c>
      <c r="CF480" s="1" t="e">
        <f>K480</f>
        <v>#VALUE!</v>
      </c>
    </row>
    <row r="481" spans="1:89" ht="20.100000000000001" customHeight="1" x14ac:dyDescent="0.15">
      <c r="A481" s="30"/>
      <c r="C481" s="15"/>
      <c r="D481" s="27" t="s">
        <v>143</v>
      </c>
      <c r="E481" s="6"/>
      <c r="F481" s="35"/>
      <c r="G481" s="35"/>
      <c r="H481" s="35"/>
      <c r="I481" s="35"/>
      <c r="J481" s="35"/>
      <c r="K481" s="35"/>
      <c r="L481" s="35"/>
      <c r="M481" s="35">
        <v>1</v>
      </c>
      <c r="N481" s="35"/>
      <c r="O481" s="35"/>
      <c r="P481" s="35">
        <v>1</v>
      </c>
      <c r="Q481" s="35"/>
      <c r="R481" s="35"/>
      <c r="S481" s="35"/>
      <c r="T481" s="35"/>
      <c r="U481" s="35"/>
      <c r="V481" s="35"/>
      <c r="W481" s="35"/>
      <c r="X481" s="35"/>
      <c r="Y481" s="35"/>
      <c r="Z481" s="35"/>
    </row>
    <row r="482" spans="1:89" ht="20.100000000000001" customHeight="1" x14ac:dyDescent="0.15">
      <c r="A482" s="30"/>
      <c r="C482" s="5" t="s">
        <v>136</v>
      </c>
      <c r="D482" s="51" t="e">
        <f>#REF!</f>
        <v>#REF!</v>
      </c>
      <c r="E482" s="26" t="e">
        <f>IF(egTextCal(D482)&lt;&gt;0, egTextCal(D482),"")</f>
        <v>#VALUE!</v>
      </c>
      <c r="F482" s="25"/>
      <c r="G482" s="25"/>
      <c r="H482" s="25"/>
      <c r="I482" s="25"/>
      <c r="J482" s="25"/>
      <c r="K482" s="25"/>
      <c r="L482" s="25"/>
      <c r="M482" s="25" t="e">
        <f>IF(E482*M481&lt;&gt;0,E482*M481,  )</f>
        <v>#VALUE!</v>
      </c>
      <c r="N482" s="25"/>
      <c r="O482" s="25"/>
      <c r="P482" s="25" t="e">
        <f>IF(E482*P481&lt;&gt;0,E482*P481,  )</f>
        <v>#VALUE!</v>
      </c>
      <c r="Q482" s="25"/>
      <c r="R482" s="25"/>
      <c r="S482" s="25"/>
      <c r="T482" s="25"/>
      <c r="U482" s="25"/>
      <c r="V482" s="25"/>
      <c r="W482" s="25"/>
      <c r="X482" s="25"/>
      <c r="Y482" s="25"/>
      <c r="Z482" s="25"/>
      <c r="CH482" s="1" t="e">
        <f>M482</f>
        <v>#VALUE!</v>
      </c>
      <c r="CK482" s="1" t="e">
        <f>P482</f>
        <v>#VALUE!</v>
      </c>
    </row>
    <row r="483" spans="1:89" ht="20.100000000000001" customHeight="1" x14ac:dyDescent="0.15">
      <c r="A483" s="30"/>
      <c r="C483" s="15"/>
      <c r="D483" s="27" t="s">
        <v>145</v>
      </c>
      <c r="E483" s="6"/>
      <c r="F483" s="35"/>
      <c r="G483" s="35"/>
      <c r="H483" s="35"/>
      <c r="I483" s="35">
        <v>1</v>
      </c>
      <c r="J483" s="35"/>
      <c r="K483" s="35"/>
      <c r="L483" s="35">
        <v>1</v>
      </c>
      <c r="M483" s="35"/>
      <c r="N483" s="35"/>
      <c r="O483" s="35"/>
      <c r="P483" s="35">
        <v>1</v>
      </c>
      <c r="Q483" s="35"/>
      <c r="R483" s="35"/>
      <c r="S483" s="35"/>
      <c r="T483" s="35"/>
      <c r="U483" s="35"/>
      <c r="V483" s="35"/>
      <c r="W483" s="35"/>
      <c r="X483" s="35"/>
      <c r="Y483" s="35"/>
      <c r="Z483" s="35"/>
    </row>
    <row r="484" spans="1:89" ht="20.100000000000001" customHeight="1" x14ac:dyDescent="0.15">
      <c r="A484" s="30"/>
      <c r="C484" s="5" t="s">
        <v>353</v>
      </c>
      <c r="D484" s="51" t="e">
        <f>#REF!</f>
        <v>#REF!</v>
      </c>
      <c r="E484" s="26" t="e">
        <f>IF(egTextCal(D484)&lt;&gt;0, egTextCal(D484),"")</f>
        <v>#VALUE!</v>
      </c>
      <c r="F484" s="25"/>
      <c r="G484" s="25"/>
      <c r="H484" s="25"/>
      <c r="I484" s="25" t="e">
        <f>IF(E484*I483&lt;&gt;0,E484*I483,  )</f>
        <v>#VALUE!</v>
      </c>
      <c r="J484" s="25"/>
      <c r="K484" s="25"/>
      <c r="L484" s="25" t="e">
        <f>IF(E484*L483&lt;&gt;0,E484*L483,  )</f>
        <v>#VALUE!</v>
      </c>
      <c r="M484" s="25"/>
      <c r="N484" s="25"/>
      <c r="O484" s="25"/>
      <c r="P484" s="25" t="e">
        <f>IF(E484*P483&lt;&gt;0,E484*P483,  )</f>
        <v>#VALUE!</v>
      </c>
      <c r="Q484" s="25"/>
      <c r="R484" s="25"/>
      <c r="S484" s="25"/>
      <c r="T484" s="25"/>
      <c r="U484" s="25"/>
      <c r="V484" s="25"/>
      <c r="W484" s="25"/>
      <c r="X484" s="25"/>
      <c r="Y484" s="25"/>
      <c r="Z484" s="25"/>
      <c r="CD484" s="1" t="e">
        <f>I484</f>
        <v>#VALUE!</v>
      </c>
      <c r="CG484" s="1" t="e">
        <f>L484</f>
        <v>#VALUE!</v>
      </c>
      <c r="CK484" s="1" t="e">
        <f>P484</f>
        <v>#VALUE!</v>
      </c>
    </row>
    <row r="485" spans="1:89" ht="20.100000000000001" customHeight="1" x14ac:dyDescent="0.15">
      <c r="A485" s="30"/>
      <c r="C485" s="15"/>
      <c r="D485" s="27" t="s">
        <v>144</v>
      </c>
      <c r="E485" s="6"/>
      <c r="F485" s="35"/>
      <c r="G485" s="35"/>
      <c r="H485" s="35"/>
      <c r="I485" s="35">
        <v>1</v>
      </c>
      <c r="J485" s="35"/>
      <c r="K485" s="35"/>
      <c r="L485" s="35"/>
      <c r="M485" s="35">
        <v>1</v>
      </c>
      <c r="N485" s="35"/>
      <c r="O485" s="35"/>
      <c r="P485" s="35">
        <v>1</v>
      </c>
      <c r="Q485" s="35"/>
      <c r="R485" s="35"/>
      <c r="S485" s="35"/>
      <c r="T485" s="35"/>
      <c r="U485" s="35"/>
      <c r="V485" s="35"/>
      <c r="W485" s="35"/>
      <c r="X485" s="35"/>
      <c r="Y485" s="35"/>
      <c r="Z485" s="35"/>
    </row>
    <row r="486" spans="1:89" ht="20.100000000000001" customHeight="1" x14ac:dyDescent="0.15">
      <c r="A486" s="30"/>
      <c r="C486" s="5" t="s">
        <v>354</v>
      </c>
      <c r="D486" s="51" t="e">
        <f>#REF!</f>
        <v>#REF!</v>
      </c>
      <c r="E486" s="26" t="e">
        <f>IF(egTextCal(D486)&lt;&gt;0, egTextCal(D486),"")</f>
        <v>#VALUE!</v>
      </c>
      <c r="F486" s="25"/>
      <c r="G486" s="25"/>
      <c r="H486" s="25"/>
      <c r="I486" s="25" t="e">
        <f>IF(E486*I485&lt;&gt;0,E486*I485,  )</f>
        <v>#VALUE!</v>
      </c>
      <c r="J486" s="25"/>
      <c r="K486" s="25"/>
      <c r="L486" s="25"/>
      <c r="M486" s="25" t="e">
        <f>IF(E486*M485&lt;&gt;0,E486*M485,  )</f>
        <v>#VALUE!</v>
      </c>
      <c r="N486" s="25"/>
      <c r="O486" s="25"/>
      <c r="P486" s="25" t="e">
        <f>IF(E486*P485&lt;&gt;0,E486*P485,  )</f>
        <v>#VALUE!</v>
      </c>
      <c r="Q486" s="25"/>
      <c r="R486" s="25"/>
      <c r="S486" s="25"/>
      <c r="T486" s="25"/>
      <c r="U486" s="25"/>
      <c r="V486" s="25"/>
      <c r="W486" s="25"/>
      <c r="X486" s="25"/>
      <c r="Y486" s="25"/>
      <c r="Z486" s="25"/>
      <c r="CD486" s="1" t="e">
        <f>I486</f>
        <v>#VALUE!</v>
      </c>
      <c r="CH486" s="1" t="e">
        <f>M486</f>
        <v>#VALUE!</v>
      </c>
      <c r="CK486" s="1" t="e">
        <f>P486</f>
        <v>#VALUE!</v>
      </c>
    </row>
    <row r="487" spans="1:89" ht="20.100000000000001" customHeight="1" x14ac:dyDescent="0.15">
      <c r="A487" s="30"/>
      <c r="C487" s="15"/>
      <c r="D487" s="27" t="s">
        <v>167</v>
      </c>
      <c r="E487" s="6"/>
      <c r="F487" s="35"/>
      <c r="G487" s="35"/>
      <c r="H487" s="35"/>
      <c r="I487" s="35"/>
      <c r="J487" s="35"/>
      <c r="K487" s="35"/>
      <c r="L487" s="35"/>
      <c r="M487" s="35"/>
      <c r="N487" s="35"/>
      <c r="O487" s="35"/>
      <c r="P487" s="35"/>
      <c r="Q487" s="35"/>
      <c r="R487" s="35"/>
      <c r="S487" s="35"/>
      <c r="T487" s="35"/>
      <c r="U487" s="35"/>
      <c r="V487" s="35"/>
      <c r="W487" s="35"/>
      <c r="X487" s="35"/>
      <c r="Y487" s="35"/>
      <c r="Z487" s="35"/>
    </row>
    <row r="488" spans="1:89" ht="20.100000000000001" customHeight="1" x14ac:dyDescent="0.15">
      <c r="A488" s="30"/>
      <c r="C488" s="5" t="s">
        <v>355</v>
      </c>
      <c r="D488" s="32"/>
      <c r="E488" s="26" t="str">
        <f>IF(egTextCal(D488)&lt;&gt;0, egTextCal(D488),"")</f>
        <v/>
      </c>
      <c r="F488" s="25"/>
      <c r="G488" s="25"/>
      <c r="H488" s="25"/>
      <c r="I488" s="25"/>
      <c r="J488" s="25"/>
      <c r="K488" s="25"/>
      <c r="L488" s="25"/>
      <c r="M488" s="25"/>
      <c r="N488" s="25"/>
      <c r="O488" s="25"/>
      <c r="P488" s="25"/>
      <c r="Q488" s="25"/>
      <c r="R488" s="25"/>
      <c r="S488" s="25"/>
      <c r="T488" s="25"/>
      <c r="U488" s="25"/>
      <c r="V488" s="25"/>
      <c r="W488" s="25"/>
      <c r="X488" s="25"/>
      <c r="Y488" s="25"/>
      <c r="Z488" s="25"/>
    </row>
    <row r="489" spans="1:89" ht="20.100000000000001" customHeight="1" x14ac:dyDescent="0.15">
      <c r="A489" s="30"/>
      <c r="C489" s="15"/>
      <c r="D489" s="27" t="s">
        <v>142</v>
      </c>
      <c r="E489" s="6"/>
      <c r="F489" s="35">
        <v>1</v>
      </c>
      <c r="G489" s="35"/>
      <c r="H489" s="35"/>
      <c r="I489" s="35"/>
      <c r="J489" s="35"/>
      <c r="K489" s="35">
        <v>3</v>
      </c>
      <c r="L489" s="35"/>
      <c r="M489" s="35"/>
      <c r="N489" s="35"/>
      <c r="O489" s="35"/>
      <c r="P489" s="35"/>
      <c r="Q489" s="35"/>
      <c r="R489" s="35"/>
      <c r="S489" s="35"/>
      <c r="T489" s="35"/>
      <c r="U489" s="35"/>
      <c r="V489" s="35"/>
      <c r="W489" s="35"/>
      <c r="X489" s="35"/>
      <c r="Y489" s="35"/>
      <c r="Z489" s="35"/>
    </row>
    <row r="490" spans="1:89" ht="20.100000000000001" customHeight="1" x14ac:dyDescent="0.15">
      <c r="A490" s="30"/>
      <c r="C490" s="5" t="s">
        <v>356</v>
      </c>
      <c r="D490" s="51" t="e">
        <f>#REF!</f>
        <v>#REF!</v>
      </c>
      <c r="E490" s="26" t="e">
        <f>IF(egTextCal(D490)&lt;&gt;0, egTextCal(D490),"")</f>
        <v>#VALUE!</v>
      </c>
      <c r="F490" s="25" t="e">
        <f>IF(E490*F489&lt;&gt;0,E490*F489,  )</f>
        <v>#VALUE!</v>
      </c>
      <c r="G490" s="25"/>
      <c r="H490" s="25"/>
      <c r="I490" s="25"/>
      <c r="J490" s="25"/>
      <c r="K490" s="25" t="e">
        <f>IF(E490*K489&lt;&gt;0,E490*K489,  )</f>
        <v>#VALUE!</v>
      </c>
      <c r="L490" s="25"/>
      <c r="M490" s="25"/>
      <c r="N490" s="25"/>
      <c r="O490" s="25"/>
      <c r="P490" s="25"/>
      <c r="Q490" s="25"/>
      <c r="R490" s="25"/>
      <c r="S490" s="25"/>
      <c r="T490" s="25"/>
      <c r="U490" s="25"/>
      <c r="V490" s="25"/>
      <c r="W490" s="25"/>
      <c r="X490" s="25"/>
      <c r="Y490" s="25"/>
      <c r="Z490" s="25"/>
      <c r="CA490" s="1" t="e">
        <f>F490</f>
        <v>#VALUE!</v>
      </c>
      <c r="CF490" s="1" t="e">
        <f>K490</f>
        <v>#VALUE!</v>
      </c>
    </row>
    <row r="491" spans="1:89" ht="20.100000000000001" customHeight="1" x14ac:dyDescent="0.15">
      <c r="A491" s="30"/>
      <c r="C491" s="15"/>
      <c r="D491" s="27" t="s">
        <v>179</v>
      </c>
      <c r="E491" s="6"/>
      <c r="F491" s="35"/>
      <c r="G491" s="35"/>
      <c r="H491" s="35"/>
      <c r="I491" s="35"/>
      <c r="J491" s="35"/>
      <c r="K491" s="35"/>
      <c r="L491" s="35"/>
      <c r="M491" s="35"/>
      <c r="N491" s="35"/>
      <c r="O491" s="35"/>
      <c r="P491" s="35">
        <v>1</v>
      </c>
      <c r="Q491" s="35"/>
      <c r="R491" s="35"/>
      <c r="S491" s="35"/>
      <c r="T491" s="35"/>
      <c r="U491" s="35"/>
      <c r="V491" s="35"/>
      <c r="W491" s="35"/>
      <c r="X491" s="35"/>
      <c r="Y491" s="35"/>
      <c r="Z491" s="35"/>
    </row>
    <row r="492" spans="1:89" ht="20.100000000000001" customHeight="1" x14ac:dyDescent="0.15">
      <c r="A492" s="30"/>
      <c r="C492" s="5" t="s">
        <v>357</v>
      </c>
      <c r="D492" s="51" t="e">
        <f>#REF!</f>
        <v>#REF!</v>
      </c>
      <c r="E492" s="26" t="e">
        <f>IF(egTextCal(D492)&lt;&gt;0, egTextCal(D492),"")</f>
        <v>#VALUE!</v>
      </c>
      <c r="F492" s="25"/>
      <c r="G492" s="25"/>
      <c r="H492" s="25"/>
      <c r="I492" s="25"/>
      <c r="J492" s="25"/>
      <c r="K492" s="25"/>
      <c r="L492" s="25"/>
      <c r="M492" s="25"/>
      <c r="N492" s="25"/>
      <c r="O492" s="25"/>
      <c r="P492" s="25" t="e">
        <f>IF(E492*P491&lt;&gt;0,E492*P491,  )</f>
        <v>#VALUE!</v>
      </c>
      <c r="Q492" s="25"/>
      <c r="R492" s="25"/>
      <c r="S492" s="25"/>
      <c r="T492" s="25"/>
      <c r="U492" s="25"/>
      <c r="V492" s="25"/>
      <c r="W492" s="25"/>
      <c r="X492" s="25"/>
      <c r="Y492" s="25"/>
      <c r="Z492" s="25"/>
      <c r="CK492" s="1" t="e">
        <f>P492</f>
        <v>#VALUE!</v>
      </c>
    </row>
    <row r="493" spans="1:89" ht="20.100000000000001" customHeight="1" x14ac:dyDescent="0.15">
      <c r="A493" s="30"/>
      <c r="C493" s="15"/>
      <c r="D493" s="27" t="s">
        <v>156</v>
      </c>
      <c r="E493" s="6"/>
      <c r="F493" s="35"/>
      <c r="G493" s="35"/>
      <c r="H493" s="35"/>
      <c r="I493" s="35">
        <v>1</v>
      </c>
      <c r="J493" s="35"/>
      <c r="K493" s="35"/>
      <c r="L493" s="35"/>
      <c r="M493" s="35"/>
      <c r="N493" s="35">
        <v>1</v>
      </c>
      <c r="O493" s="35"/>
      <c r="P493" s="35">
        <v>1</v>
      </c>
      <c r="Q493" s="35"/>
      <c r="R493" s="35"/>
      <c r="S493" s="35"/>
      <c r="T493" s="35"/>
      <c r="U493" s="35"/>
      <c r="V493" s="35"/>
      <c r="W493" s="35"/>
      <c r="X493" s="35"/>
      <c r="Y493" s="35"/>
      <c r="Z493" s="35"/>
    </row>
    <row r="494" spans="1:89" ht="20.100000000000001" customHeight="1" x14ac:dyDescent="0.15">
      <c r="A494" s="30"/>
      <c r="C494" s="5" t="s">
        <v>358</v>
      </c>
      <c r="D494" s="51" t="e">
        <f>#REF!</f>
        <v>#REF!</v>
      </c>
      <c r="E494" s="26" t="e">
        <f>IF(egTextCal(D494)&lt;&gt;0, egTextCal(D494),"")</f>
        <v>#VALUE!</v>
      </c>
      <c r="F494" s="25"/>
      <c r="G494" s="25"/>
      <c r="H494" s="25"/>
      <c r="I494" s="25" t="e">
        <f>IF(E494*I493&lt;&gt;0,E494*I493,  )</f>
        <v>#VALUE!</v>
      </c>
      <c r="J494" s="25"/>
      <c r="K494" s="25"/>
      <c r="L494" s="25"/>
      <c r="M494" s="25"/>
      <c r="N494" s="25" t="e">
        <f>IF(E494*N493&lt;&gt;0,E494*N493,  )</f>
        <v>#VALUE!</v>
      </c>
      <c r="O494" s="25"/>
      <c r="P494" s="25" t="e">
        <f>IF(E494*P493&lt;&gt;0,E494*P493,  )</f>
        <v>#VALUE!</v>
      </c>
      <c r="Q494" s="25"/>
      <c r="R494" s="25"/>
      <c r="S494" s="25"/>
      <c r="T494" s="25"/>
      <c r="U494" s="25"/>
      <c r="V494" s="25"/>
      <c r="W494" s="25"/>
      <c r="X494" s="25"/>
      <c r="Y494" s="25"/>
      <c r="Z494" s="25"/>
      <c r="CD494" s="1" t="e">
        <f>I494</f>
        <v>#VALUE!</v>
      </c>
      <c r="CI494" s="1" t="e">
        <f>N494</f>
        <v>#VALUE!</v>
      </c>
      <c r="CK494" s="1" t="e">
        <f>P494</f>
        <v>#VALUE!</v>
      </c>
    </row>
    <row r="495" spans="1:89" ht="20.100000000000001" customHeight="1" x14ac:dyDescent="0.15">
      <c r="A495" s="30"/>
      <c r="C495" s="15"/>
      <c r="D495" s="27" t="s">
        <v>169</v>
      </c>
      <c r="E495" s="6"/>
      <c r="F495" s="35"/>
      <c r="G495" s="35"/>
      <c r="H495" s="35"/>
      <c r="I495" s="35"/>
      <c r="J495" s="35"/>
      <c r="K495" s="35"/>
      <c r="L495" s="35"/>
      <c r="M495" s="35"/>
      <c r="N495" s="35"/>
      <c r="O495" s="35"/>
      <c r="P495" s="35"/>
      <c r="Q495" s="35"/>
      <c r="R495" s="35"/>
      <c r="S495" s="35"/>
      <c r="T495" s="35"/>
      <c r="U495" s="35"/>
      <c r="V495" s="35"/>
      <c r="W495" s="35"/>
      <c r="X495" s="35"/>
      <c r="Y495" s="35"/>
      <c r="Z495" s="35"/>
    </row>
    <row r="496" spans="1:89" ht="20.100000000000001" customHeight="1" x14ac:dyDescent="0.15">
      <c r="A496" s="30"/>
      <c r="C496" s="5" t="s">
        <v>359</v>
      </c>
      <c r="D496" s="32"/>
      <c r="E496" s="26" t="str">
        <f>IF(egTextCal(D496)&lt;&gt;0, egTextCal(D496),"")</f>
        <v/>
      </c>
      <c r="F496" s="25"/>
      <c r="G496" s="25"/>
      <c r="H496" s="25"/>
      <c r="I496" s="25"/>
      <c r="J496" s="25"/>
      <c r="K496" s="25"/>
      <c r="L496" s="25"/>
      <c r="M496" s="25"/>
      <c r="N496" s="25"/>
      <c r="O496" s="25"/>
      <c r="P496" s="25"/>
      <c r="Q496" s="25"/>
      <c r="R496" s="25"/>
      <c r="S496" s="25"/>
      <c r="T496" s="25"/>
      <c r="U496" s="25"/>
      <c r="V496" s="25"/>
      <c r="W496" s="25"/>
      <c r="X496" s="25"/>
      <c r="Y496" s="25"/>
      <c r="Z496" s="25"/>
    </row>
    <row r="497" spans="1:89" ht="20.100000000000001" customHeight="1" x14ac:dyDescent="0.15">
      <c r="A497" s="30"/>
      <c r="C497" s="15"/>
      <c r="D497" s="27" t="s">
        <v>142</v>
      </c>
      <c r="E497" s="6"/>
      <c r="F497" s="35">
        <v>1</v>
      </c>
      <c r="G497" s="35"/>
      <c r="H497" s="35"/>
      <c r="I497" s="35"/>
      <c r="J497" s="35"/>
      <c r="K497" s="35">
        <v>3</v>
      </c>
      <c r="L497" s="35"/>
      <c r="M497" s="35"/>
      <c r="N497" s="35"/>
      <c r="O497" s="35"/>
      <c r="P497" s="35"/>
      <c r="Q497" s="35"/>
      <c r="R497" s="35"/>
      <c r="S497" s="35"/>
      <c r="T497" s="35"/>
      <c r="U497" s="35"/>
      <c r="V497" s="35"/>
      <c r="W497" s="35"/>
      <c r="X497" s="35"/>
      <c r="Y497" s="35"/>
      <c r="Z497" s="35"/>
    </row>
    <row r="498" spans="1:89" ht="20.100000000000001" customHeight="1" x14ac:dyDescent="0.15">
      <c r="A498" s="30"/>
      <c r="C498" s="5" t="s">
        <v>360</v>
      </c>
      <c r="D498" s="51" t="e">
        <f>#REF!</f>
        <v>#REF!</v>
      </c>
      <c r="E498" s="26" t="e">
        <f>IF(egTextCal(D498)&lt;&gt;0, egTextCal(D498),"")</f>
        <v>#VALUE!</v>
      </c>
      <c r="F498" s="25" t="e">
        <f>IF(E498*F497&lt;&gt;0,E498*F497,  )</f>
        <v>#VALUE!</v>
      </c>
      <c r="G498" s="25"/>
      <c r="H498" s="25"/>
      <c r="I498" s="25"/>
      <c r="J498" s="25"/>
      <c r="K498" s="25" t="e">
        <f>IF(E498*K497&lt;&gt;0,E498*K497,  )</f>
        <v>#VALUE!</v>
      </c>
      <c r="L498" s="25"/>
      <c r="M498" s="25"/>
      <c r="N498" s="25"/>
      <c r="O498" s="25"/>
      <c r="P498" s="25"/>
      <c r="Q498" s="25"/>
      <c r="R498" s="25"/>
      <c r="S498" s="25"/>
      <c r="T498" s="25"/>
      <c r="U498" s="25"/>
      <c r="V498" s="25"/>
      <c r="W498" s="25"/>
      <c r="X498" s="25"/>
      <c r="Y498" s="25"/>
      <c r="Z498" s="25"/>
      <c r="CA498" s="1" t="e">
        <f>F498</f>
        <v>#VALUE!</v>
      </c>
      <c r="CF498" s="1" t="e">
        <f>K498</f>
        <v>#VALUE!</v>
      </c>
    </row>
    <row r="499" spans="1:89" ht="20.100000000000001" customHeight="1" x14ac:dyDescent="0.15">
      <c r="A499" s="30"/>
      <c r="C499" s="15"/>
      <c r="D499" s="27" t="s">
        <v>179</v>
      </c>
      <c r="E499" s="6"/>
      <c r="F499" s="35"/>
      <c r="G499" s="35"/>
      <c r="H499" s="35"/>
      <c r="I499" s="35"/>
      <c r="J499" s="35"/>
      <c r="K499" s="35"/>
      <c r="L499" s="35"/>
      <c r="M499" s="35"/>
      <c r="N499" s="35"/>
      <c r="O499" s="35"/>
      <c r="P499" s="35">
        <v>1</v>
      </c>
      <c r="Q499" s="35"/>
      <c r="R499" s="35"/>
      <c r="S499" s="35"/>
      <c r="T499" s="35"/>
      <c r="U499" s="35"/>
      <c r="V499" s="35"/>
      <c r="W499" s="35"/>
      <c r="X499" s="35"/>
      <c r="Y499" s="35"/>
      <c r="Z499" s="35"/>
    </row>
    <row r="500" spans="1:89" ht="20.100000000000001" customHeight="1" x14ac:dyDescent="0.15">
      <c r="A500" s="30"/>
      <c r="C500" s="5" t="s">
        <v>361</v>
      </c>
      <c r="D500" s="51" t="e">
        <f>#REF!</f>
        <v>#REF!</v>
      </c>
      <c r="E500" s="26" t="e">
        <f>IF(egTextCal(D500)&lt;&gt;0, egTextCal(D500),"")</f>
        <v>#VALUE!</v>
      </c>
      <c r="F500" s="25"/>
      <c r="G500" s="25"/>
      <c r="H500" s="25"/>
      <c r="I500" s="25"/>
      <c r="J500" s="25"/>
      <c r="K500" s="25"/>
      <c r="L500" s="25"/>
      <c r="M500" s="25"/>
      <c r="N500" s="25"/>
      <c r="O500" s="25"/>
      <c r="P500" s="25" t="e">
        <f>IF(E500*P499&lt;&gt;0,E500*P499,  )</f>
        <v>#VALUE!</v>
      </c>
      <c r="Q500" s="25"/>
      <c r="R500" s="25"/>
      <c r="S500" s="25"/>
      <c r="T500" s="25"/>
      <c r="U500" s="25"/>
      <c r="V500" s="25"/>
      <c r="W500" s="25"/>
      <c r="X500" s="25"/>
      <c r="Y500" s="25"/>
      <c r="Z500" s="25"/>
      <c r="CK500" s="1" t="e">
        <f>P500</f>
        <v>#VALUE!</v>
      </c>
    </row>
    <row r="501" spans="1:89" ht="20.100000000000001" customHeight="1" x14ac:dyDescent="0.15">
      <c r="A501" s="30"/>
      <c r="C501" s="15"/>
      <c r="D501" s="27" t="s">
        <v>144</v>
      </c>
      <c r="E501" s="6"/>
      <c r="F501" s="35"/>
      <c r="G501" s="35"/>
      <c r="H501" s="35"/>
      <c r="I501" s="35">
        <v>1</v>
      </c>
      <c r="J501" s="35"/>
      <c r="K501" s="35"/>
      <c r="L501" s="35"/>
      <c r="M501" s="35">
        <v>1</v>
      </c>
      <c r="N501" s="35"/>
      <c r="O501" s="35"/>
      <c r="P501" s="35">
        <v>1</v>
      </c>
      <c r="Q501" s="35"/>
      <c r="R501" s="35"/>
      <c r="S501" s="35"/>
      <c r="T501" s="35"/>
      <c r="U501" s="35"/>
      <c r="V501" s="35"/>
      <c r="W501" s="35"/>
      <c r="X501" s="35"/>
      <c r="Y501" s="35"/>
      <c r="Z501" s="35"/>
    </row>
    <row r="502" spans="1:89" ht="20.100000000000001" customHeight="1" x14ac:dyDescent="0.15">
      <c r="A502" s="30"/>
      <c r="C502" s="5" t="s">
        <v>362</v>
      </c>
      <c r="D502" s="51" t="e">
        <f>#REF!</f>
        <v>#REF!</v>
      </c>
      <c r="E502" s="26" t="e">
        <f>IF(egTextCal(D502)&lt;&gt;0, egTextCal(D502),"")</f>
        <v>#VALUE!</v>
      </c>
      <c r="F502" s="25"/>
      <c r="G502" s="25"/>
      <c r="H502" s="25"/>
      <c r="I502" s="25" t="e">
        <f>IF(E502*I501&lt;&gt;0,E502*I501,  )</f>
        <v>#VALUE!</v>
      </c>
      <c r="J502" s="25"/>
      <c r="K502" s="25"/>
      <c r="L502" s="25"/>
      <c r="M502" s="25" t="e">
        <f>IF(E502*M501&lt;&gt;0,E502*M501,  )</f>
        <v>#VALUE!</v>
      </c>
      <c r="N502" s="25"/>
      <c r="O502" s="25"/>
      <c r="P502" s="25" t="e">
        <f>IF(E502*P501&lt;&gt;0,E502*P501,  )</f>
        <v>#VALUE!</v>
      </c>
      <c r="Q502" s="25"/>
      <c r="R502" s="25"/>
      <c r="S502" s="25"/>
      <c r="T502" s="25"/>
      <c r="U502" s="25"/>
      <c r="V502" s="25"/>
      <c r="W502" s="25"/>
      <c r="X502" s="25"/>
      <c r="Y502" s="25"/>
      <c r="Z502" s="25"/>
      <c r="CD502" s="1" t="e">
        <f>I502</f>
        <v>#VALUE!</v>
      </c>
      <c r="CH502" s="1" t="e">
        <f>M502</f>
        <v>#VALUE!</v>
      </c>
      <c r="CK502" s="1" t="e">
        <f>P502</f>
        <v>#VALUE!</v>
      </c>
    </row>
    <row r="503" spans="1:89" ht="20.100000000000001" customHeight="1" x14ac:dyDescent="0.15">
      <c r="A503" s="30"/>
      <c r="C503" s="15"/>
      <c r="D503" s="27" t="s">
        <v>170</v>
      </c>
      <c r="E503" s="6"/>
      <c r="F503" s="35"/>
      <c r="G503" s="35"/>
      <c r="H503" s="35"/>
      <c r="I503" s="35"/>
      <c r="J503" s="35"/>
      <c r="K503" s="35"/>
      <c r="L503" s="35"/>
      <c r="M503" s="35"/>
      <c r="N503" s="35"/>
      <c r="O503" s="35"/>
      <c r="P503" s="35"/>
      <c r="Q503" s="35"/>
      <c r="R503" s="35"/>
      <c r="S503" s="35"/>
      <c r="T503" s="35"/>
      <c r="U503" s="35"/>
      <c r="V503" s="35"/>
      <c r="W503" s="35"/>
      <c r="X503" s="35"/>
      <c r="Y503" s="35"/>
      <c r="Z503" s="35"/>
    </row>
    <row r="504" spans="1:89" ht="20.100000000000001" customHeight="1" x14ac:dyDescent="0.15">
      <c r="A504" s="30"/>
      <c r="C504" s="5" t="s">
        <v>363</v>
      </c>
      <c r="D504" s="32"/>
      <c r="E504" s="26" t="str">
        <f>IF(egTextCal(D504)&lt;&gt;0, egTextCal(D504),"")</f>
        <v/>
      </c>
      <c r="F504" s="25"/>
      <c r="G504" s="25"/>
      <c r="H504" s="25"/>
      <c r="I504" s="25"/>
      <c r="J504" s="25"/>
      <c r="K504" s="25"/>
      <c r="L504" s="25"/>
      <c r="M504" s="25"/>
      <c r="N504" s="25"/>
      <c r="O504" s="25"/>
      <c r="P504" s="25"/>
      <c r="Q504" s="25"/>
      <c r="R504" s="25"/>
      <c r="S504" s="25"/>
      <c r="T504" s="25"/>
      <c r="U504" s="25"/>
      <c r="V504" s="25"/>
      <c r="W504" s="25"/>
      <c r="X504" s="25"/>
      <c r="Y504" s="25"/>
      <c r="Z504" s="25"/>
    </row>
    <row r="505" spans="1:89" ht="20.100000000000001" customHeight="1" x14ac:dyDescent="0.15">
      <c r="A505" s="30"/>
      <c r="C505" s="15"/>
      <c r="D505" s="27" t="s">
        <v>142</v>
      </c>
      <c r="E505" s="6"/>
      <c r="F505" s="35">
        <v>1</v>
      </c>
      <c r="G505" s="35"/>
      <c r="H505" s="35"/>
      <c r="I505" s="35"/>
      <c r="J505" s="35"/>
      <c r="K505" s="35">
        <v>3</v>
      </c>
      <c r="L505" s="35"/>
      <c r="M505" s="35"/>
      <c r="N505" s="35"/>
      <c r="O505" s="35"/>
      <c r="P505" s="35"/>
      <c r="Q505" s="35"/>
      <c r="R505" s="35"/>
      <c r="S505" s="35"/>
      <c r="T505" s="35"/>
      <c r="U505" s="35"/>
      <c r="V505" s="35"/>
      <c r="W505" s="35"/>
      <c r="X505" s="35"/>
      <c r="Y505" s="35"/>
      <c r="Z505" s="35"/>
    </row>
    <row r="506" spans="1:89" ht="20.100000000000001" customHeight="1" x14ac:dyDescent="0.15">
      <c r="A506" s="30"/>
      <c r="C506" s="5" t="s">
        <v>366</v>
      </c>
      <c r="D506" s="51" t="e">
        <f>#REF!</f>
        <v>#REF!</v>
      </c>
      <c r="E506" s="26" t="e">
        <f>IF(egTextCal(D506)&lt;&gt;0, egTextCal(D506),"")</f>
        <v>#VALUE!</v>
      </c>
      <c r="F506" s="25" t="e">
        <f>IF(E506*F505&lt;&gt;0,E506*F505,  )</f>
        <v>#VALUE!</v>
      </c>
      <c r="G506" s="25"/>
      <c r="H506" s="25"/>
      <c r="I506" s="25"/>
      <c r="J506" s="25"/>
      <c r="K506" s="25" t="e">
        <f>IF(E506*K505&lt;&gt;0,E506*K505,  )</f>
        <v>#VALUE!</v>
      </c>
      <c r="L506" s="25"/>
      <c r="M506" s="25"/>
      <c r="N506" s="25"/>
      <c r="O506" s="25"/>
      <c r="P506" s="25"/>
      <c r="Q506" s="25"/>
      <c r="R506" s="25"/>
      <c r="S506" s="25"/>
      <c r="T506" s="25"/>
      <c r="U506" s="25"/>
      <c r="V506" s="25"/>
      <c r="W506" s="25"/>
      <c r="X506" s="25"/>
      <c r="Y506" s="25"/>
      <c r="Z506" s="25"/>
      <c r="CA506" s="1" t="e">
        <f>F506</f>
        <v>#VALUE!</v>
      </c>
      <c r="CF506" s="1" t="e">
        <f>K506</f>
        <v>#VALUE!</v>
      </c>
    </row>
    <row r="507" spans="1:89" ht="20.100000000000001" customHeight="1" x14ac:dyDescent="0.15">
      <c r="D507" s="13"/>
      <c r="E507" s="37"/>
      <c r="F507" s="37"/>
      <c r="G507" s="37"/>
      <c r="H507" s="37"/>
      <c r="I507" s="37"/>
      <c r="J507" s="37"/>
      <c r="K507" s="37"/>
      <c r="L507" s="37"/>
      <c r="M507" s="37"/>
      <c r="N507" s="37"/>
      <c r="O507" s="37"/>
      <c r="P507" s="37"/>
      <c r="Q507" s="37"/>
      <c r="R507" s="37"/>
      <c r="S507" s="37"/>
      <c r="T507" s="37"/>
      <c r="U507" s="37"/>
      <c r="V507" s="37"/>
      <c r="W507" s="37"/>
      <c r="X507" s="37"/>
      <c r="Y507" s="37"/>
      <c r="Z507" s="37"/>
    </row>
    <row r="508" spans="1:89" ht="20.100000000000001" customHeight="1" x14ac:dyDescent="0.15">
      <c r="B508" s="29"/>
      <c r="C508" s="19"/>
      <c r="D508" s="36"/>
      <c r="E508" s="36"/>
      <c r="F508" s="17" t="s">
        <v>330</v>
      </c>
      <c r="G508" s="17" t="s">
        <v>409</v>
      </c>
      <c r="H508" s="15" t="s">
        <v>410</v>
      </c>
      <c r="I508" s="15" t="s">
        <v>410</v>
      </c>
      <c r="J508" s="15" t="s">
        <v>411</v>
      </c>
      <c r="K508" s="15" t="s">
        <v>412</v>
      </c>
      <c r="L508" s="15" t="s">
        <v>146</v>
      </c>
      <c r="M508" s="15" t="s">
        <v>413</v>
      </c>
      <c r="N508" s="15" t="s">
        <v>414</v>
      </c>
      <c r="O508" s="15" t="s">
        <v>414</v>
      </c>
      <c r="P508" s="15" t="s">
        <v>415</v>
      </c>
      <c r="Q508" s="15"/>
      <c r="R508" s="15"/>
      <c r="S508" s="15"/>
      <c r="T508" s="15"/>
      <c r="U508" s="15"/>
      <c r="V508" s="15"/>
      <c r="W508" s="15"/>
      <c r="X508" s="15"/>
      <c r="Y508" s="15"/>
      <c r="Z508" s="15"/>
    </row>
    <row r="509" spans="1:89" ht="20.100000000000001" customHeight="1" x14ac:dyDescent="0.15">
      <c r="A509" s="30"/>
      <c r="B509" s="29"/>
      <c r="C509" s="4" t="s">
        <v>336</v>
      </c>
      <c r="D509" s="4" t="s">
        <v>337</v>
      </c>
      <c r="E509" s="4" t="s">
        <v>338</v>
      </c>
      <c r="F509" s="11" t="s">
        <v>416</v>
      </c>
      <c r="G509" s="11" t="s">
        <v>417</v>
      </c>
      <c r="H509" s="4" t="s">
        <v>418</v>
      </c>
      <c r="I509" s="4" t="s">
        <v>419</v>
      </c>
      <c r="J509" s="4" t="s">
        <v>420</v>
      </c>
      <c r="K509" s="4" t="s">
        <v>421</v>
      </c>
      <c r="L509" s="4" t="s">
        <v>422</v>
      </c>
      <c r="M509" s="4" t="s">
        <v>423</v>
      </c>
      <c r="N509" s="4" t="s">
        <v>424</v>
      </c>
      <c r="O509" s="4" t="s">
        <v>424</v>
      </c>
      <c r="P509" s="4" t="s">
        <v>425</v>
      </c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spans="1:89" ht="20.100000000000001" customHeight="1" x14ac:dyDescent="0.15">
      <c r="A510" s="30"/>
      <c r="B510" s="29"/>
      <c r="C510" s="20"/>
      <c r="D510" s="20"/>
      <c r="E510" s="20"/>
      <c r="F510" s="18" t="s">
        <v>426</v>
      </c>
      <c r="G510" s="18" t="s">
        <v>427</v>
      </c>
      <c r="H510" s="16" t="s">
        <v>428</v>
      </c>
      <c r="I510" s="16" t="s">
        <v>429</v>
      </c>
      <c r="J510" s="16" t="s">
        <v>430</v>
      </c>
      <c r="K510" s="16" t="s">
        <v>431</v>
      </c>
      <c r="L510" s="16" t="s">
        <v>432</v>
      </c>
      <c r="M510" s="16" t="s">
        <v>432</v>
      </c>
      <c r="N510" s="16" t="s">
        <v>433</v>
      </c>
      <c r="O510" s="16" t="s">
        <v>434</v>
      </c>
      <c r="P510" s="16" t="s">
        <v>435</v>
      </c>
      <c r="Q510" s="16"/>
      <c r="R510" s="16"/>
      <c r="S510" s="16"/>
      <c r="T510" s="16"/>
      <c r="U510" s="16"/>
      <c r="V510" s="16"/>
      <c r="W510" s="16"/>
      <c r="X510" s="16"/>
      <c r="Y510" s="16"/>
      <c r="Z510" s="16"/>
    </row>
    <row r="511" spans="1:89" ht="20.100000000000001" customHeight="1" x14ac:dyDescent="0.15">
      <c r="A511" s="30"/>
      <c r="C511" s="15"/>
      <c r="D511" s="27" t="s">
        <v>179</v>
      </c>
      <c r="E511" s="6"/>
      <c r="F511" s="34"/>
      <c r="G511" s="34"/>
      <c r="H511" s="34"/>
      <c r="I511" s="34"/>
      <c r="J511" s="34"/>
      <c r="K511" s="34"/>
      <c r="L511" s="34"/>
      <c r="M511" s="34"/>
      <c r="N511" s="34"/>
      <c r="O511" s="34"/>
      <c r="P511" s="34">
        <v>1</v>
      </c>
      <c r="Q511" s="34"/>
      <c r="R511" s="34"/>
      <c r="S511" s="34"/>
      <c r="T511" s="34"/>
      <c r="U511" s="34"/>
      <c r="V511" s="34"/>
      <c r="W511" s="34"/>
      <c r="X511" s="34"/>
      <c r="Y511" s="34"/>
      <c r="Z511" s="34"/>
    </row>
    <row r="512" spans="1:89" ht="20.100000000000001" customHeight="1" x14ac:dyDescent="0.15">
      <c r="A512" s="30"/>
      <c r="C512" s="5" t="s">
        <v>68</v>
      </c>
      <c r="D512" s="51" t="e">
        <f>#REF!</f>
        <v>#REF!</v>
      </c>
      <c r="E512" s="26" t="e">
        <f>IF(egTextCal(D512)&lt;&gt;0, egTextCal(D512),"")</f>
        <v>#VALUE!</v>
      </c>
      <c r="F512" s="25"/>
      <c r="G512" s="25"/>
      <c r="H512" s="25"/>
      <c r="I512" s="25"/>
      <c r="J512" s="25"/>
      <c r="K512" s="25"/>
      <c r="L512" s="25"/>
      <c r="M512" s="25"/>
      <c r="N512" s="25"/>
      <c r="O512" s="25"/>
      <c r="P512" s="25" t="e">
        <f>IF(E512*P511&lt;&gt;0,E512*P511,  )</f>
        <v>#VALUE!</v>
      </c>
      <c r="Q512" s="25"/>
      <c r="R512" s="25"/>
      <c r="S512" s="25"/>
      <c r="T512" s="25"/>
      <c r="U512" s="25"/>
      <c r="V512" s="25"/>
      <c r="W512" s="25"/>
      <c r="X512" s="25"/>
      <c r="Y512" s="25"/>
      <c r="Z512" s="25"/>
      <c r="CK512" s="1" t="e">
        <f>P512</f>
        <v>#VALUE!</v>
      </c>
    </row>
    <row r="513" spans="1:89" ht="20.100000000000001" customHeight="1" x14ac:dyDescent="0.15">
      <c r="A513" s="30"/>
      <c r="C513" s="15"/>
      <c r="D513" s="28" t="s">
        <v>144</v>
      </c>
      <c r="E513" s="7"/>
      <c r="F513" s="35"/>
      <c r="G513" s="35"/>
      <c r="H513" s="35"/>
      <c r="I513" s="35">
        <v>1</v>
      </c>
      <c r="J513" s="35"/>
      <c r="K513" s="35"/>
      <c r="L513" s="35"/>
      <c r="M513" s="35">
        <v>1</v>
      </c>
      <c r="N513" s="35"/>
      <c r="O513" s="35"/>
      <c r="P513" s="35">
        <v>1</v>
      </c>
      <c r="Q513" s="35"/>
      <c r="R513" s="35"/>
      <c r="S513" s="35"/>
      <c r="T513" s="35"/>
      <c r="U513" s="35"/>
      <c r="V513" s="35"/>
      <c r="W513" s="35"/>
      <c r="X513" s="35"/>
      <c r="Y513" s="35"/>
      <c r="Z513" s="35"/>
    </row>
    <row r="514" spans="1:89" ht="20.100000000000001" customHeight="1" x14ac:dyDescent="0.15">
      <c r="A514" s="30"/>
      <c r="C514" s="5" t="s">
        <v>74</v>
      </c>
      <c r="D514" s="52" t="e">
        <f>#REF!</f>
        <v>#REF!</v>
      </c>
      <c r="E514" s="26" t="e">
        <f>IF(egTextCal(D514)&lt;&gt;0, egTextCal(D514),"")</f>
        <v>#VALUE!</v>
      </c>
      <c r="F514" s="25"/>
      <c r="G514" s="25"/>
      <c r="H514" s="25"/>
      <c r="I514" s="25" t="e">
        <f>IF(E514*I513&lt;&gt;0,E514*I513,  )</f>
        <v>#VALUE!</v>
      </c>
      <c r="J514" s="25"/>
      <c r="K514" s="25"/>
      <c r="L514" s="25"/>
      <c r="M514" s="25" t="e">
        <f>IF(E514*M513&lt;&gt;0,E514*M513,  )</f>
        <v>#VALUE!</v>
      </c>
      <c r="N514" s="25"/>
      <c r="O514" s="25"/>
      <c r="P514" s="25" t="e">
        <f>IF(E514*P513&lt;&gt;0,E514*P513,  )</f>
        <v>#VALUE!</v>
      </c>
      <c r="Q514" s="25"/>
      <c r="R514" s="25"/>
      <c r="S514" s="25"/>
      <c r="T514" s="25"/>
      <c r="U514" s="25"/>
      <c r="V514" s="25"/>
      <c r="W514" s="25"/>
      <c r="X514" s="25"/>
      <c r="Y514" s="25"/>
      <c r="Z514" s="25"/>
      <c r="CD514" s="1" t="e">
        <f>I514</f>
        <v>#VALUE!</v>
      </c>
      <c r="CH514" s="1" t="e">
        <f>M514</f>
        <v>#VALUE!</v>
      </c>
      <c r="CK514" s="1" t="e">
        <f>P514</f>
        <v>#VALUE!</v>
      </c>
    </row>
    <row r="515" spans="1:89" ht="20.100000000000001" customHeight="1" x14ac:dyDescent="0.15">
      <c r="A515" s="30"/>
      <c r="C515" s="15"/>
      <c r="D515" s="28" t="s">
        <v>180</v>
      </c>
      <c r="E515" s="7"/>
      <c r="F515" s="35"/>
      <c r="G515" s="35"/>
      <c r="H515" s="35"/>
      <c r="I515" s="35"/>
      <c r="J515" s="35"/>
      <c r="K515" s="35"/>
      <c r="L515" s="35"/>
      <c r="M515" s="35"/>
      <c r="N515" s="35"/>
      <c r="O515" s="35"/>
      <c r="P515" s="35"/>
      <c r="Q515" s="35"/>
      <c r="R515" s="35"/>
      <c r="S515" s="35"/>
      <c r="T515" s="35"/>
      <c r="U515" s="35"/>
      <c r="V515" s="35"/>
      <c r="W515" s="35"/>
      <c r="X515" s="35"/>
      <c r="Y515" s="35"/>
      <c r="Z515" s="35"/>
    </row>
    <row r="516" spans="1:89" ht="20.100000000000001" customHeight="1" x14ac:dyDescent="0.15">
      <c r="A516" s="30"/>
      <c r="C516" s="5" t="s">
        <v>75</v>
      </c>
      <c r="D516" s="33"/>
      <c r="E516" s="26" t="str">
        <f>IF(egTextCal(D516)&lt;&gt;0, egTextCal(D516),"")</f>
        <v/>
      </c>
      <c r="F516" s="25"/>
      <c r="G516" s="25"/>
      <c r="H516" s="25"/>
      <c r="I516" s="25"/>
      <c r="J516" s="25"/>
      <c r="K516" s="25"/>
      <c r="L516" s="25"/>
      <c r="M516" s="25"/>
      <c r="N516" s="25"/>
      <c r="O516" s="25"/>
      <c r="P516" s="25"/>
      <c r="Q516" s="25"/>
      <c r="R516" s="25"/>
      <c r="S516" s="25"/>
      <c r="T516" s="25"/>
      <c r="U516" s="25"/>
      <c r="V516" s="25"/>
      <c r="W516" s="25"/>
      <c r="X516" s="25"/>
      <c r="Y516" s="25"/>
      <c r="Z516" s="25"/>
    </row>
    <row r="517" spans="1:89" ht="20.100000000000001" customHeight="1" x14ac:dyDescent="0.15">
      <c r="A517" s="30"/>
      <c r="C517" s="15"/>
      <c r="D517" s="27" t="s">
        <v>142</v>
      </c>
      <c r="E517" s="6"/>
      <c r="F517" s="35">
        <v>1</v>
      </c>
      <c r="G517" s="35"/>
      <c r="H517" s="35"/>
      <c r="I517" s="35"/>
      <c r="J517" s="35"/>
      <c r="K517" s="35">
        <v>3</v>
      </c>
      <c r="L517" s="35"/>
      <c r="M517" s="35"/>
      <c r="N517" s="35"/>
      <c r="O517" s="35"/>
      <c r="P517" s="35"/>
      <c r="Q517" s="35"/>
      <c r="R517" s="35"/>
      <c r="S517" s="35"/>
      <c r="T517" s="35"/>
      <c r="U517" s="35"/>
      <c r="V517" s="35"/>
      <c r="W517" s="35"/>
      <c r="X517" s="35"/>
      <c r="Y517" s="35"/>
      <c r="Z517" s="35"/>
    </row>
    <row r="518" spans="1:89" ht="20.100000000000001" customHeight="1" x14ac:dyDescent="0.15">
      <c r="A518" s="30"/>
      <c r="C518" s="5" t="s">
        <v>88</v>
      </c>
      <c r="D518" s="51" t="e">
        <f>#REF!</f>
        <v>#REF!</v>
      </c>
      <c r="E518" s="26" t="e">
        <f>IF(egTextCal(D518)&lt;&gt;0, egTextCal(D518),"")</f>
        <v>#VALUE!</v>
      </c>
      <c r="F518" s="25" t="e">
        <f>IF(E518*F517&lt;&gt;0,E518*F517,  )</f>
        <v>#VALUE!</v>
      </c>
      <c r="G518" s="25"/>
      <c r="H518" s="25"/>
      <c r="I518" s="25"/>
      <c r="J518" s="25"/>
      <c r="K518" s="25" t="e">
        <f>IF(E518*K517&lt;&gt;0,E518*K517,  )</f>
        <v>#VALUE!</v>
      </c>
      <c r="L518" s="25"/>
      <c r="M518" s="25"/>
      <c r="N518" s="25"/>
      <c r="O518" s="25"/>
      <c r="P518" s="25"/>
      <c r="Q518" s="25"/>
      <c r="R518" s="25"/>
      <c r="S518" s="25"/>
      <c r="T518" s="25"/>
      <c r="U518" s="25"/>
      <c r="V518" s="25"/>
      <c r="W518" s="25"/>
      <c r="X518" s="25"/>
      <c r="Y518" s="25"/>
      <c r="Z518" s="25"/>
      <c r="CA518" s="1" t="e">
        <f>F518</f>
        <v>#VALUE!</v>
      </c>
      <c r="CF518" s="1" t="e">
        <f>K518</f>
        <v>#VALUE!</v>
      </c>
    </row>
    <row r="519" spans="1:89" ht="20.100000000000001" customHeight="1" x14ac:dyDescent="0.15">
      <c r="A519" s="30"/>
      <c r="C519" s="15"/>
      <c r="D519" s="27" t="s">
        <v>179</v>
      </c>
      <c r="E519" s="6"/>
      <c r="F519" s="35"/>
      <c r="G519" s="35"/>
      <c r="H519" s="35"/>
      <c r="I519" s="35"/>
      <c r="J519" s="35"/>
      <c r="K519" s="35"/>
      <c r="L519" s="35"/>
      <c r="M519" s="35"/>
      <c r="N519" s="35"/>
      <c r="O519" s="35"/>
      <c r="P519" s="35">
        <v>1</v>
      </c>
      <c r="Q519" s="35"/>
      <c r="R519" s="35"/>
      <c r="S519" s="35"/>
      <c r="T519" s="35"/>
      <c r="U519" s="35"/>
      <c r="V519" s="35"/>
      <c r="W519" s="35"/>
      <c r="X519" s="35"/>
      <c r="Y519" s="35"/>
      <c r="Z519" s="35"/>
    </row>
    <row r="520" spans="1:89" ht="20.100000000000001" customHeight="1" x14ac:dyDescent="0.15">
      <c r="A520" s="30"/>
      <c r="C520" s="5" t="s">
        <v>132</v>
      </c>
      <c r="D520" s="51" t="e">
        <f>#REF!</f>
        <v>#REF!</v>
      </c>
      <c r="E520" s="26" t="e">
        <f>IF(egTextCal(D520)&lt;&gt;0, egTextCal(D520),"")</f>
        <v>#VALUE!</v>
      </c>
      <c r="F520" s="25"/>
      <c r="G520" s="25"/>
      <c r="H520" s="25"/>
      <c r="I520" s="25"/>
      <c r="J520" s="25"/>
      <c r="K520" s="25"/>
      <c r="L520" s="25"/>
      <c r="M520" s="25"/>
      <c r="N520" s="25"/>
      <c r="O520" s="25"/>
      <c r="P520" s="25" t="e">
        <f>IF(E520*P519&lt;&gt;0,E520*P519,  )</f>
        <v>#VALUE!</v>
      </c>
      <c r="Q520" s="25"/>
      <c r="R520" s="25"/>
      <c r="S520" s="25"/>
      <c r="T520" s="25"/>
      <c r="U520" s="25"/>
      <c r="V520" s="25"/>
      <c r="W520" s="25"/>
      <c r="X520" s="25"/>
      <c r="Y520" s="25"/>
      <c r="Z520" s="25"/>
      <c r="CK520" s="1" t="e">
        <f>P520</f>
        <v>#VALUE!</v>
      </c>
    </row>
    <row r="521" spans="1:89" ht="20.100000000000001" customHeight="1" x14ac:dyDescent="0.15">
      <c r="A521" s="30"/>
      <c r="C521" s="15"/>
      <c r="D521" s="27" t="s">
        <v>156</v>
      </c>
      <c r="E521" s="6"/>
      <c r="F521" s="35"/>
      <c r="G521" s="35"/>
      <c r="H521" s="35"/>
      <c r="I521" s="35">
        <v>1</v>
      </c>
      <c r="J521" s="35"/>
      <c r="K521" s="35"/>
      <c r="L521" s="35"/>
      <c r="M521" s="35"/>
      <c r="N521" s="35">
        <v>1</v>
      </c>
      <c r="O521" s="35"/>
      <c r="P521" s="35">
        <v>1</v>
      </c>
      <c r="Q521" s="35"/>
      <c r="R521" s="35"/>
      <c r="S521" s="35"/>
      <c r="T521" s="35"/>
      <c r="U521" s="35"/>
      <c r="V521" s="35"/>
      <c r="W521" s="35"/>
      <c r="X521" s="35"/>
      <c r="Y521" s="35"/>
      <c r="Z521" s="35"/>
    </row>
    <row r="522" spans="1:89" ht="20.100000000000001" customHeight="1" x14ac:dyDescent="0.15">
      <c r="A522" s="30"/>
      <c r="C522" s="5" t="s">
        <v>133</v>
      </c>
      <c r="D522" s="51" t="e">
        <f>#REF!</f>
        <v>#REF!</v>
      </c>
      <c r="E522" s="26" t="e">
        <f>IF(egTextCal(D522)&lt;&gt;0, egTextCal(D522),"")</f>
        <v>#VALUE!</v>
      </c>
      <c r="F522" s="25"/>
      <c r="G522" s="25"/>
      <c r="H522" s="25"/>
      <c r="I522" s="25" t="e">
        <f>IF(E522*I521&lt;&gt;0,E522*I521,  )</f>
        <v>#VALUE!</v>
      </c>
      <c r="J522" s="25"/>
      <c r="K522" s="25"/>
      <c r="L522" s="25"/>
      <c r="M522" s="25"/>
      <c r="N522" s="25" t="e">
        <f>IF(E522*N521&lt;&gt;0,E522*N521,  )</f>
        <v>#VALUE!</v>
      </c>
      <c r="O522" s="25"/>
      <c r="P522" s="25" t="e">
        <f>IF(E522*P521&lt;&gt;0,E522*P521,  )</f>
        <v>#VALUE!</v>
      </c>
      <c r="Q522" s="25"/>
      <c r="R522" s="25"/>
      <c r="S522" s="25"/>
      <c r="T522" s="25"/>
      <c r="U522" s="25"/>
      <c r="V522" s="25"/>
      <c r="W522" s="25"/>
      <c r="X522" s="25"/>
      <c r="Y522" s="25"/>
      <c r="Z522" s="25"/>
      <c r="CD522" s="1" t="e">
        <f>I522</f>
        <v>#VALUE!</v>
      </c>
      <c r="CI522" s="1" t="e">
        <f>N522</f>
        <v>#VALUE!</v>
      </c>
      <c r="CK522" s="1" t="e">
        <f>P522</f>
        <v>#VALUE!</v>
      </c>
    </row>
    <row r="523" spans="1:89" ht="20.100000000000001" customHeight="1" x14ac:dyDescent="0.15">
      <c r="A523" s="30"/>
      <c r="C523" s="15"/>
      <c r="D523" s="27" t="s">
        <v>181</v>
      </c>
      <c r="E523" s="6"/>
      <c r="F523" s="35"/>
      <c r="G523" s="35"/>
      <c r="H523" s="35"/>
      <c r="I523" s="35"/>
      <c r="J523" s="35"/>
      <c r="K523" s="35"/>
      <c r="L523" s="35"/>
      <c r="M523" s="35"/>
      <c r="N523" s="35"/>
      <c r="O523" s="35"/>
      <c r="P523" s="35"/>
      <c r="Q523" s="35"/>
      <c r="R523" s="35"/>
      <c r="S523" s="35"/>
      <c r="T523" s="35"/>
      <c r="U523" s="35"/>
      <c r="V523" s="35"/>
      <c r="W523" s="35"/>
      <c r="X523" s="35"/>
      <c r="Y523" s="35"/>
      <c r="Z523" s="35"/>
    </row>
    <row r="524" spans="1:89" ht="20.100000000000001" customHeight="1" x14ac:dyDescent="0.15">
      <c r="A524" s="30"/>
      <c r="C524" s="5" t="s">
        <v>134</v>
      </c>
      <c r="D524" s="32"/>
      <c r="E524" s="26" t="str">
        <f>IF(egTextCal(D524)&lt;&gt;0, egTextCal(D524),"")</f>
        <v/>
      </c>
      <c r="F524" s="25"/>
      <c r="G524" s="25"/>
      <c r="H524" s="25"/>
      <c r="I524" s="25"/>
      <c r="J524" s="25"/>
      <c r="K524" s="25"/>
      <c r="L524" s="25"/>
      <c r="M524" s="25"/>
      <c r="N524" s="25"/>
      <c r="O524" s="25"/>
      <c r="P524" s="25"/>
      <c r="Q524" s="25"/>
      <c r="R524" s="25"/>
      <c r="S524" s="25"/>
      <c r="T524" s="25"/>
      <c r="U524" s="25"/>
      <c r="V524" s="25"/>
      <c r="W524" s="25"/>
      <c r="X524" s="25"/>
      <c r="Y524" s="25"/>
      <c r="Z524" s="25"/>
    </row>
    <row r="525" spans="1:89" ht="20.100000000000001" customHeight="1" x14ac:dyDescent="0.15">
      <c r="A525" s="30"/>
      <c r="C525" s="15"/>
      <c r="D525" s="27" t="s">
        <v>142</v>
      </c>
      <c r="E525" s="6"/>
      <c r="F525" s="35">
        <v>1</v>
      </c>
      <c r="G525" s="35"/>
      <c r="H525" s="35"/>
      <c r="I525" s="35"/>
      <c r="J525" s="35"/>
      <c r="K525" s="35">
        <v>3</v>
      </c>
      <c r="L525" s="35"/>
      <c r="M525" s="35"/>
      <c r="N525" s="35"/>
      <c r="O525" s="35"/>
      <c r="P525" s="35"/>
      <c r="Q525" s="35"/>
      <c r="R525" s="35"/>
      <c r="S525" s="35"/>
      <c r="T525" s="35"/>
      <c r="U525" s="35"/>
      <c r="V525" s="35"/>
      <c r="W525" s="35"/>
      <c r="X525" s="35"/>
      <c r="Y525" s="35"/>
      <c r="Z525" s="35"/>
    </row>
    <row r="526" spans="1:89" ht="20.100000000000001" customHeight="1" x14ac:dyDescent="0.15">
      <c r="A526" s="30"/>
      <c r="C526" s="5" t="s">
        <v>135</v>
      </c>
      <c r="D526" s="51" t="e">
        <f>#REF!</f>
        <v>#REF!</v>
      </c>
      <c r="E526" s="26" t="e">
        <f>IF(egTextCal(D526)&lt;&gt;0, egTextCal(D526),"")</f>
        <v>#VALUE!</v>
      </c>
      <c r="F526" s="25" t="e">
        <f>IF(E526*F525&lt;&gt;0,E526*F525,  )</f>
        <v>#VALUE!</v>
      </c>
      <c r="G526" s="25"/>
      <c r="H526" s="25"/>
      <c r="I526" s="25"/>
      <c r="J526" s="25"/>
      <c r="K526" s="25" t="e">
        <f>IF(E526*K525&lt;&gt;0,E526*K525,  )</f>
        <v>#VALUE!</v>
      </c>
      <c r="L526" s="25"/>
      <c r="M526" s="25"/>
      <c r="N526" s="25"/>
      <c r="O526" s="25"/>
      <c r="P526" s="25"/>
      <c r="Q526" s="25"/>
      <c r="R526" s="25"/>
      <c r="S526" s="25"/>
      <c r="T526" s="25"/>
      <c r="U526" s="25"/>
      <c r="V526" s="25"/>
      <c r="W526" s="25"/>
      <c r="X526" s="25"/>
      <c r="Y526" s="25"/>
      <c r="Z526" s="25"/>
      <c r="CA526" s="1" t="e">
        <f>F526</f>
        <v>#VALUE!</v>
      </c>
      <c r="CF526" s="1" t="e">
        <f>K526</f>
        <v>#VALUE!</v>
      </c>
    </row>
    <row r="527" spans="1:89" ht="20.100000000000001" customHeight="1" x14ac:dyDescent="0.15">
      <c r="A527" s="30"/>
      <c r="C527" s="15"/>
      <c r="D527" s="27" t="s">
        <v>179</v>
      </c>
      <c r="E527" s="6"/>
      <c r="F527" s="35"/>
      <c r="G527" s="35"/>
      <c r="H527" s="35"/>
      <c r="I527" s="35"/>
      <c r="J527" s="35"/>
      <c r="K527" s="35"/>
      <c r="L527" s="35"/>
      <c r="M527" s="35"/>
      <c r="N527" s="35"/>
      <c r="O527" s="35"/>
      <c r="P527" s="35">
        <v>1</v>
      </c>
      <c r="Q527" s="35"/>
      <c r="R527" s="35"/>
      <c r="S527" s="35"/>
      <c r="T527" s="35"/>
      <c r="U527" s="35"/>
      <c r="V527" s="35"/>
      <c r="W527" s="35"/>
      <c r="X527" s="35"/>
      <c r="Y527" s="35"/>
      <c r="Z527" s="35"/>
    </row>
    <row r="528" spans="1:89" ht="20.100000000000001" customHeight="1" x14ac:dyDescent="0.15">
      <c r="A528" s="30"/>
      <c r="C528" s="5" t="s">
        <v>136</v>
      </c>
      <c r="D528" s="51" t="e">
        <f>#REF!</f>
        <v>#REF!</v>
      </c>
      <c r="E528" s="26" t="e">
        <f>IF(egTextCal(D528)&lt;&gt;0, egTextCal(D528),"")</f>
        <v>#VALUE!</v>
      </c>
      <c r="F528" s="25"/>
      <c r="G528" s="25"/>
      <c r="H528" s="25"/>
      <c r="I528" s="25"/>
      <c r="J528" s="25"/>
      <c r="K528" s="25"/>
      <c r="L528" s="25"/>
      <c r="M528" s="25"/>
      <c r="N528" s="25"/>
      <c r="O528" s="25"/>
      <c r="P528" s="25" t="e">
        <f>IF(E528*P527&lt;&gt;0,E528*P527,  )</f>
        <v>#VALUE!</v>
      </c>
      <c r="Q528" s="25"/>
      <c r="R528" s="25"/>
      <c r="S528" s="25"/>
      <c r="T528" s="25"/>
      <c r="U528" s="25"/>
      <c r="V528" s="25"/>
      <c r="W528" s="25"/>
      <c r="X528" s="25"/>
      <c r="Y528" s="25"/>
      <c r="Z528" s="25"/>
      <c r="CK528" s="1" t="e">
        <f>P528</f>
        <v>#VALUE!</v>
      </c>
    </row>
    <row r="529" spans="1:89" ht="20.100000000000001" customHeight="1" x14ac:dyDescent="0.15">
      <c r="A529" s="30"/>
      <c r="C529" s="15"/>
      <c r="D529" s="27" t="s">
        <v>156</v>
      </c>
      <c r="E529" s="6"/>
      <c r="F529" s="35"/>
      <c r="G529" s="35"/>
      <c r="H529" s="35"/>
      <c r="I529" s="35">
        <v>1</v>
      </c>
      <c r="J529" s="35"/>
      <c r="K529" s="35"/>
      <c r="L529" s="35"/>
      <c r="M529" s="35"/>
      <c r="N529" s="35">
        <v>1</v>
      </c>
      <c r="O529" s="35"/>
      <c r="P529" s="35">
        <v>1</v>
      </c>
      <c r="Q529" s="35"/>
      <c r="R529" s="35"/>
      <c r="S529" s="35"/>
      <c r="T529" s="35"/>
      <c r="U529" s="35"/>
      <c r="V529" s="35"/>
      <c r="W529" s="35"/>
      <c r="X529" s="35"/>
      <c r="Y529" s="35"/>
      <c r="Z529" s="35"/>
    </row>
    <row r="530" spans="1:89" ht="20.100000000000001" customHeight="1" x14ac:dyDescent="0.15">
      <c r="A530" s="30"/>
      <c r="C530" s="5" t="s">
        <v>353</v>
      </c>
      <c r="D530" s="51" t="e">
        <f>#REF!</f>
        <v>#REF!</v>
      </c>
      <c r="E530" s="26" t="e">
        <f>IF(egTextCal(D530)&lt;&gt;0, egTextCal(D530),"")</f>
        <v>#VALUE!</v>
      </c>
      <c r="F530" s="25"/>
      <c r="G530" s="25"/>
      <c r="H530" s="25"/>
      <c r="I530" s="25" t="e">
        <f>IF(E530*I529&lt;&gt;0,E530*I529,  )</f>
        <v>#VALUE!</v>
      </c>
      <c r="J530" s="25"/>
      <c r="K530" s="25"/>
      <c r="L530" s="25"/>
      <c r="M530" s="25"/>
      <c r="N530" s="25" t="e">
        <f>IF(E530*N529&lt;&gt;0,E530*N529,  )</f>
        <v>#VALUE!</v>
      </c>
      <c r="O530" s="25"/>
      <c r="P530" s="25" t="e">
        <f>IF(E530*P529&lt;&gt;0,E530*P529,  )</f>
        <v>#VALUE!</v>
      </c>
      <c r="Q530" s="25"/>
      <c r="R530" s="25"/>
      <c r="S530" s="25"/>
      <c r="T530" s="25"/>
      <c r="U530" s="25"/>
      <c r="V530" s="25"/>
      <c r="W530" s="25"/>
      <c r="X530" s="25"/>
      <c r="Y530" s="25"/>
      <c r="Z530" s="25"/>
      <c r="CD530" s="1" t="e">
        <f>I530</f>
        <v>#VALUE!</v>
      </c>
      <c r="CI530" s="1" t="e">
        <f>N530</f>
        <v>#VALUE!</v>
      </c>
      <c r="CK530" s="1" t="e">
        <f>P530</f>
        <v>#VALUE!</v>
      </c>
    </row>
    <row r="531" spans="1:89" ht="20.100000000000001" customHeight="1" x14ac:dyDescent="0.15">
      <c r="A531" s="30"/>
      <c r="C531" s="15"/>
      <c r="D531" s="27" t="s">
        <v>182</v>
      </c>
      <c r="E531" s="6"/>
      <c r="F531" s="35"/>
      <c r="G531" s="35"/>
      <c r="H531" s="35"/>
      <c r="I531" s="35"/>
      <c r="J531" s="35"/>
      <c r="K531" s="35"/>
      <c r="L531" s="35"/>
      <c r="M531" s="35"/>
      <c r="N531" s="35"/>
      <c r="O531" s="35"/>
      <c r="P531" s="35"/>
      <c r="Q531" s="35"/>
      <c r="R531" s="35"/>
      <c r="S531" s="35"/>
      <c r="T531" s="35"/>
      <c r="U531" s="35"/>
      <c r="V531" s="35"/>
      <c r="W531" s="35"/>
      <c r="X531" s="35"/>
      <c r="Y531" s="35"/>
      <c r="Z531" s="35"/>
    </row>
    <row r="532" spans="1:89" ht="20.100000000000001" customHeight="1" x14ac:dyDescent="0.15">
      <c r="A532" s="30"/>
      <c r="C532" s="5" t="s">
        <v>354</v>
      </c>
      <c r="D532" s="32"/>
      <c r="E532" s="26" t="str">
        <f>IF(egTextCal(D532)&lt;&gt;0, egTextCal(D532),"")</f>
        <v/>
      </c>
      <c r="F532" s="25"/>
      <c r="G532" s="25"/>
      <c r="H532" s="25"/>
      <c r="I532" s="25"/>
      <c r="J532" s="25"/>
      <c r="K532" s="25"/>
      <c r="L532" s="25"/>
      <c r="M532" s="25"/>
      <c r="N532" s="25"/>
      <c r="O532" s="25"/>
      <c r="P532" s="25"/>
      <c r="Q532" s="25"/>
      <c r="R532" s="25"/>
      <c r="S532" s="25"/>
      <c r="T532" s="25"/>
      <c r="U532" s="25"/>
      <c r="V532" s="25"/>
      <c r="W532" s="25"/>
      <c r="X532" s="25"/>
      <c r="Y532" s="25"/>
      <c r="Z532" s="25"/>
    </row>
    <row r="533" spans="1:89" ht="20.100000000000001" customHeight="1" x14ac:dyDescent="0.15">
      <c r="A533" s="30"/>
      <c r="C533" s="15"/>
      <c r="D533" s="27" t="s">
        <v>142</v>
      </c>
      <c r="E533" s="6"/>
      <c r="F533" s="35">
        <v>1</v>
      </c>
      <c r="G533" s="35"/>
      <c r="H533" s="35"/>
      <c r="I533" s="35"/>
      <c r="J533" s="35"/>
      <c r="K533" s="35">
        <v>3</v>
      </c>
      <c r="L533" s="35"/>
      <c r="M533" s="35"/>
      <c r="N533" s="35"/>
      <c r="O533" s="35"/>
      <c r="P533" s="35"/>
      <c r="Q533" s="35"/>
      <c r="R533" s="35"/>
      <c r="S533" s="35"/>
      <c r="T533" s="35"/>
      <c r="U533" s="35"/>
      <c r="V533" s="35"/>
      <c r="W533" s="35"/>
      <c r="X533" s="35"/>
      <c r="Y533" s="35"/>
      <c r="Z533" s="35"/>
    </row>
    <row r="534" spans="1:89" ht="20.100000000000001" customHeight="1" x14ac:dyDescent="0.15">
      <c r="A534" s="30"/>
      <c r="C534" s="5" t="s">
        <v>355</v>
      </c>
      <c r="D534" s="51" t="e">
        <f>#REF!</f>
        <v>#REF!</v>
      </c>
      <c r="E534" s="26" t="e">
        <f>IF(egTextCal(D534)&lt;&gt;0, egTextCal(D534),"")</f>
        <v>#VALUE!</v>
      </c>
      <c r="F534" s="25" t="e">
        <f>IF(E534*F533&lt;&gt;0,E534*F533,  )</f>
        <v>#VALUE!</v>
      </c>
      <c r="G534" s="25"/>
      <c r="H534" s="25"/>
      <c r="I534" s="25"/>
      <c r="J534" s="25"/>
      <c r="K534" s="25" t="e">
        <f>IF(E534*K533&lt;&gt;0,E534*K533,  )</f>
        <v>#VALUE!</v>
      </c>
      <c r="L534" s="25"/>
      <c r="M534" s="25"/>
      <c r="N534" s="25"/>
      <c r="O534" s="25"/>
      <c r="P534" s="25"/>
      <c r="Q534" s="25"/>
      <c r="R534" s="25"/>
      <c r="S534" s="25"/>
      <c r="T534" s="25"/>
      <c r="U534" s="25"/>
      <c r="V534" s="25"/>
      <c r="W534" s="25"/>
      <c r="X534" s="25"/>
      <c r="Y534" s="25"/>
      <c r="Z534" s="25"/>
      <c r="CA534" s="1" t="e">
        <f>F534</f>
        <v>#VALUE!</v>
      </c>
      <c r="CF534" s="1" t="e">
        <f>K534</f>
        <v>#VALUE!</v>
      </c>
    </row>
    <row r="535" spans="1:89" ht="20.100000000000001" customHeight="1" x14ac:dyDescent="0.15">
      <c r="A535" s="30"/>
      <c r="C535" s="15"/>
      <c r="D535" s="27" t="s">
        <v>179</v>
      </c>
      <c r="E535" s="6"/>
      <c r="F535" s="35"/>
      <c r="G535" s="35"/>
      <c r="H535" s="35"/>
      <c r="I535" s="35"/>
      <c r="J535" s="35"/>
      <c r="K535" s="35"/>
      <c r="L535" s="35"/>
      <c r="M535" s="35"/>
      <c r="N535" s="35"/>
      <c r="O535" s="35"/>
      <c r="P535" s="35">
        <v>1</v>
      </c>
      <c r="Q535" s="35"/>
      <c r="R535" s="35"/>
      <c r="S535" s="35"/>
      <c r="T535" s="35"/>
      <c r="U535" s="35"/>
      <c r="V535" s="35"/>
      <c r="W535" s="35"/>
      <c r="X535" s="35"/>
      <c r="Y535" s="35"/>
      <c r="Z535" s="35"/>
    </row>
    <row r="536" spans="1:89" ht="20.100000000000001" customHeight="1" x14ac:dyDescent="0.15">
      <c r="A536" s="30"/>
      <c r="C536" s="5" t="s">
        <v>356</v>
      </c>
      <c r="D536" s="51" t="e">
        <f>#REF!</f>
        <v>#REF!</v>
      </c>
      <c r="E536" s="26" t="e">
        <f>IF(egTextCal(D536)&lt;&gt;0, egTextCal(D536),"")</f>
        <v>#VALUE!</v>
      </c>
      <c r="F536" s="25"/>
      <c r="G536" s="25"/>
      <c r="H536" s="25"/>
      <c r="I536" s="25"/>
      <c r="J536" s="25"/>
      <c r="K536" s="25"/>
      <c r="L536" s="25"/>
      <c r="M536" s="25"/>
      <c r="N536" s="25"/>
      <c r="O536" s="25"/>
      <c r="P536" s="25" t="e">
        <f>IF(E536*P535&lt;&gt;0,E536*P535,  )</f>
        <v>#VALUE!</v>
      </c>
      <c r="Q536" s="25"/>
      <c r="R536" s="25"/>
      <c r="S536" s="25"/>
      <c r="T536" s="25"/>
      <c r="U536" s="25"/>
      <c r="V536" s="25"/>
      <c r="W536" s="25"/>
      <c r="X536" s="25"/>
      <c r="Y536" s="25"/>
      <c r="Z536" s="25"/>
      <c r="CK536" s="1" t="e">
        <f>P536</f>
        <v>#VALUE!</v>
      </c>
    </row>
    <row r="537" spans="1:89" ht="20.100000000000001" customHeight="1" x14ac:dyDescent="0.15">
      <c r="A537" s="30"/>
      <c r="C537" s="15"/>
      <c r="D537" s="27" t="s">
        <v>143</v>
      </c>
      <c r="E537" s="6"/>
      <c r="F537" s="35"/>
      <c r="G537" s="35"/>
      <c r="H537" s="35"/>
      <c r="I537" s="35"/>
      <c r="J537" s="35"/>
      <c r="K537" s="35"/>
      <c r="L537" s="35"/>
      <c r="M537" s="35">
        <v>1</v>
      </c>
      <c r="N537" s="35"/>
      <c r="O537" s="35"/>
      <c r="P537" s="35">
        <v>1</v>
      </c>
      <c r="Q537" s="35"/>
      <c r="R537" s="35"/>
      <c r="S537" s="35"/>
      <c r="T537" s="35"/>
      <c r="U537" s="35"/>
      <c r="V537" s="35"/>
      <c r="W537" s="35"/>
      <c r="X537" s="35"/>
      <c r="Y537" s="35"/>
      <c r="Z537" s="35"/>
    </row>
    <row r="538" spans="1:89" ht="20.100000000000001" customHeight="1" x14ac:dyDescent="0.15">
      <c r="A538" s="30"/>
      <c r="C538" s="5" t="s">
        <v>357</v>
      </c>
      <c r="D538" s="51" t="e">
        <f>#REF!</f>
        <v>#REF!</v>
      </c>
      <c r="E538" s="26" t="e">
        <f>IF(egTextCal(D538)&lt;&gt;0, egTextCal(D538),"")</f>
        <v>#VALUE!</v>
      </c>
      <c r="F538" s="25"/>
      <c r="G538" s="25"/>
      <c r="H538" s="25"/>
      <c r="I538" s="25"/>
      <c r="J538" s="25"/>
      <c r="K538" s="25"/>
      <c r="L538" s="25"/>
      <c r="M538" s="25" t="e">
        <f>IF(E538*M537&lt;&gt;0,E538*M537,  )</f>
        <v>#VALUE!</v>
      </c>
      <c r="N538" s="25"/>
      <c r="O538" s="25"/>
      <c r="P538" s="25" t="e">
        <f>IF(E538*P537&lt;&gt;0,E538*P537,  )</f>
        <v>#VALUE!</v>
      </c>
      <c r="Q538" s="25"/>
      <c r="R538" s="25"/>
      <c r="S538" s="25"/>
      <c r="T538" s="25"/>
      <c r="U538" s="25"/>
      <c r="V538" s="25"/>
      <c r="W538" s="25"/>
      <c r="X538" s="25"/>
      <c r="Y538" s="25"/>
      <c r="Z538" s="25"/>
      <c r="CH538" s="1" t="e">
        <f>M538</f>
        <v>#VALUE!</v>
      </c>
      <c r="CK538" s="1" t="e">
        <f>P538</f>
        <v>#VALUE!</v>
      </c>
    </row>
    <row r="539" spans="1:89" ht="20.100000000000001" customHeight="1" x14ac:dyDescent="0.15">
      <c r="A539" s="30"/>
      <c r="C539" s="15"/>
      <c r="D539" s="27" t="s">
        <v>183</v>
      </c>
      <c r="E539" s="6"/>
      <c r="F539" s="35"/>
      <c r="G539" s="35"/>
      <c r="H539" s="35"/>
      <c r="I539" s="35"/>
      <c r="J539" s="35"/>
      <c r="K539" s="35"/>
      <c r="L539" s="35"/>
      <c r="M539" s="35"/>
      <c r="N539" s="35"/>
      <c r="O539" s="35"/>
      <c r="P539" s="35"/>
      <c r="Q539" s="35"/>
      <c r="R539" s="35"/>
      <c r="S539" s="35"/>
      <c r="T539" s="35"/>
      <c r="U539" s="35"/>
      <c r="V539" s="35"/>
      <c r="W539" s="35"/>
      <c r="X539" s="35"/>
      <c r="Y539" s="35"/>
      <c r="Z539" s="35"/>
    </row>
    <row r="540" spans="1:89" ht="20.100000000000001" customHeight="1" x14ac:dyDescent="0.15">
      <c r="A540" s="30"/>
      <c r="C540" s="5" t="s">
        <v>358</v>
      </c>
      <c r="D540" s="32"/>
      <c r="E540" s="26" t="str">
        <f>IF(egTextCal(D540)&lt;&gt;0, egTextCal(D540),"")</f>
        <v/>
      </c>
      <c r="F540" s="25"/>
      <c r="G540" s="25"/>
      <c r="H540" s="25"/>
      <c r="I540" s="25"/>
      <c r="J540" s="25"/>
      <c r="K540" s="25"/>
      <c r="L540" s="25"/>
      <c r="M540" s="25"/>
      <c r="N540" s="25"/>
      <c r="O540" s="25"/>
      <c r="P540" s="25"/>
      <c r="Q540" s="25"/>
      <c r="R540" s="25"/>
      <c r="S540" s="25"/>
      <c r="T540" s="25"/>
      <c r="U540" s="25"/>
      <c r="V540" s="25"/>
      <c r="W540" s="25"/>
      <c r="X540" s="25"/>
      <c r="Y540" s="25"/>
      <c r="Z540" s="25"/>
    </row>
    <row r="541" spans="1:89" ht="20.100000000000001" customHeight="1" x14ac:dyDescent="0.15">
      <c r="A541" s="30"/>
      <c r="C541" s="15"/>
      <c r="D541" s="27" t="s">
        <v>142</v>
      </c>
      <c r="E541" s="6"/>
      <c r="F541" s="35">
        <v>1</v>
      </c>
      <c r="G541" s="35"/>
      <c r="H541" s="35"/>
      <c r="I541" s="35"/>
      <c r="J541" s="35"/>
      <c r="K541" s="35">
        <v>3</v>
      </c>
      <c r="L541" s="35"/>
      <c r="M541" s="35"/>
      <c r="N541" s="35"/>
      <c r="O541" s="35"/>
      <c r="P541" s="35"/>
      <c r="Q541" s="35"/>
      <c r="R541" s="35"/>
      <c r="S541" s="35"/>
      <c r="T541" s="35"/>
      <c r="U541" s="35"/>
      <c r="V541" s="35"/>
      <c r="W541" s="35"/>
      <c r="X541" s="35"/>
      <c r="Y541" s="35"/>
      <c r="Z541" s="35"/>
    </row>
    <row r="542" spans="1:89" ht="20.100000000000001" customHeight="1" x14ac:dyDescent="0.15">
      <c r="A542" s="30"/>
      <c r="C542" s="5" t="s">
        <v>359</v>
      </c>
      <c r="D542" s="51" t="e">
        <f>#REF!</f>
        <v>#REF!</v>
      </c>
      <c r="E542" s="26" t="e">
        <f>IF(egTextCal(D542)&lt;&gt;0, egTextCal(D542),"")</f>
        <v>#VALUE!</v>
      </c>
      <c r="F542" s="25" t="e">
        <f>IF(E542*F541&lt;&gt;0,E542*F541,  )</f>
        <v>#VALUE!</v>
      </c>
      <c r="G542" s="25"/>
      <c r="H542" s="25"/>
      <c r="I542" s="25"/>
      <c r="J542" s="25"/>
      <c r="K542" s="25" t="e">
        <f>IF(E542*K541&lt;&gt;0,E542*K541,  )</f>
        <v>#VALUE!</v>
      </c>
      <c r="L542" s="25"/>
      <c r="M542" s="25"/>
      <c r="N542" s="25"/>
      <c r="O542" s="25"/>
      <c r="P542" s="25"/>
      <c r="Q542" s="25"/>
      <c r="R542" s="25"/>
      <c r="S542" s="25"/>
      <c r="T542" s="25"/>
      <c r="U542" s="25"/>
      <c r="V542" s="25"/>
      <c r="W542" s="25"/>
      <c r="X542" s="25"/>
      <c r="Y542" s="25"/>
      <c r="Z542" s="25"/>
      <c r="CA542" s="1" t="e">
        <f>F542</f>
        <v>#VALUE!</v>
      </c>
      <c r="CF542" s="1" t="e">
        <f>K542</f>
        <v>#VALUE!</v>
      </c>
    </row>
    <row r="543" spans="1:89" ht="20.100000000000001" customHeight="1" x14ac:dyDescent="0.15">
      <c r="A543" s="30"/>
      <c r="C543" s="15"/>
      <c r="D543" s="27" t="s">
        <v>179</v>
      </c>
      <c r="E543" s="6"/>
      <c r="F543" s="35"/>
      <c r="G543" s="35"/>
      <c r="H543" s="35"/>
      <c r="I543" s="35"/>
      <c r="J543" s="35"/>
      <c r="K543" s="35"/>
      <c r="L543" s="35"/>
      <c r="M543" s="35"/>
      <c r="N543" s="35"/>
      <c r="O543" s="35"/>
      <c r="P543" s="35">
        <v>1</v>
      </c>
      <c r="Q543" s="35"/>
      <c r="R543" s="35"/>
      <c r="S543" s="35"/>
      <c r="T543" s="35"/>
      <c r="U543" s="35"/>
      <c r="V543" s="35"/>
      <c r="W543" s="35"/>
      <c r="X543" s="35"/>
      <c r="Y543" s="35"/>
      <c r="Z543" s="35"/>
    </row>
    <row r="544" spans="1:89" ht="20.100000000000001" customHeight="1" x14ac:dyDescent="0.15">
      <c r="A544" s="30"/>
      <c r="C544" s="5" t="s">
        <v>360</v>
      </c>
      <c r="D544" s="51" t="e">
        <f>#REF!</f>
        <v>#REF!</v>
      </c>
      <c r="E544" s="26" t="e">
        <f>IF(egTextCal(D544)&lt;&gt;0, egTextCal(D544),"")</f>
        <v>#VALUE!</v>
      </c>
      <c r="F544" s="25"/>
      <c r="G544" s="25"/>
      <c r="H544" s="25"/>
      <c r="I544" s="25"/>
      <c r="J544" s="25"/>
      <c r="K544" s="25"/>
      <c r="L544" s="25"/>
      <c r="M544" s="25"/>
      <c r="N544" s="25"/>
      <c r="O544" s="25"/>
      <c r="P544" s="25" t="e">
        <f>IF(E544*P543&lt;&gt;0,E544*P543,  )</f>
        <v>#VALUE!</v>
      </c>
      <c r="Q544" s="25"/>
      <c r="R544" s="25"/>
      <c r="S544" s="25"/>
      <c r="T544" s="25"/>
      <c r="U544" s="25"/>
      <c r="V544" s="25"/>
      <c r="W544" s="25"/>
      <c r="X544" s="25"/>
      <c r="Y544" s="25"/>
      <c r="Z544" s="25"/>
      <c r="CK544" s="1" t="e">
        <f>P544</f>
        <v>#VALUE!</v>
      </c>
    </row>
    <row r="545" spans="1:89" ht="20.100000000000001" customHeight="1" x14ac:dyDescent="0.15">
      <c r="A545" s="30"/>
      <c r="C545" s="15"/>
      <c r="D545" s="27" t="s">
        <v>143</v>
      </c>
      <c r="E545" s="6"/>
      <c r="F545" s="35"/>
      <c r="G545" s="35"/>
      <c r="H545" s="35"/>
      <c r="I545" s="35"/>
      <c r="J545" s="35"/>
      <c r="K545" s="35"/>
      <c r="L545" s="35"/>
      <c r="M545" s="35">
        <v>1</v>
      </c>
      <c r="N545" s="35"/>
      <c r="O545" s="35"/>
      <c r="P545" s="35">
        <v>1</v>
      </c>
      <c r="Q545" s="35"/>
      <c r="R545" s="35"/>
      <c r="S545" s="35"/>
      <c r="T545" s="35"/>
      <c r="U545" s="35"/>
      <c r="V545" s="35"/>
      <c r="W545" s="35"/>
      <c r="X545" s="35"/>
      <c r="Y545" s="35"/>
      <c r="Z545" s="35"/>
    </row>
    <row r="546" spans="1:89" ht="20.100000000000001" customHeight="1" x14ac:dyDescent="0.15">
      <c r="A546" s="30"/>
      <c r="C546" s="5" t="s">
        <v>361</v>
      </c>
      <c r="D546" s="51" t="e">
        <f>#REF!</f>
        <v>#REF!</v>
      </c>
      <c r="E546" s="26" t="e">
        <f>IF(egTextCal(D546)&lt;&gt;0, egTextCal(D546),"")</f>
        <v>#VALUE!</v>
      </c>
      <c r="F546" s="25"/>
      <c r="G546" s="25"/>
      <c r="H546" s="25"/>
      <c r="I546" s="25"/>
      <c r="J546" s="25"/>
      <c r="K546" s="25"/>
      <c r="L546" s="25"/>
      <c r="M546" s="25" t="e">
        <f>IF(E546*M545&lt;&gt;0,E546*M545,  )</f>
        <v>#VALUE!</v>
      </c>
      <c r="N546" s="25"/>
      <c r="O546" s="25"/>
      <c r="P546" s="25" t="e">
        <f>IF(E546*P545&lt;&gt;0,E546*P545,  )</f>
        <v>#VALUE!</v>
      </c>
      <c r="Q546" s="25"/>
      <c r="R546" s="25"/>
      <c r="S546" s="25"/>
      <c r="T546" s="25"/>
      <c r="U546" s="25"/>
      <c r="V546" s="25"/>
      <c r="W546" s="25"/>
      <c r="X546" s="25"/>
      <c r="Y546" s="25"/>
      <c r="Z546" s="25"/>
      <c r="CH546" s="1" t="e">
        <f>M546</f>
        <v>#VALUE!</v>
      </c>
      <c r="CK546" s="1" t="e">
        <f>P546</f>
        <v>#VALUE!</v>
      </c>
    </row>
    <row r="547" spans="1:89" ht="20.100000000000001" customHeight="1" x14ac:dyDescent="0.15">
      <c r="A547" s="30"/>
      <c r="C547" s="15"/>
      <c r="D547" s="27" t="s">
        <v>184</v>
      </c>
      <c r="E547" s="6"/>
      <c r="F547" s="35"/>
      <c r="G547" s="35"/>
      <c r="H547" s="35"/>
      <c r="I547" s="35"/>
      <c r="J547" s="35"/>
      <c r="K547" s="35"/>
      <c r="L547" s="35"/>
      <c r="M547" s="35"/>
      <c r="N547" s="35"/>
      <c r="O547" s="35"/>
      <c r="P547" s="35"/>
      <c r="Q547" s="35"/>
      <c r="R547" s="35"/>
      <c r="S547" s="35"/>
      <c r="T547" s="35"/>
      <c r="U547" s="35"/>
      <c r="V547" s="35"/>
      <c r="W547" s="35"/>
      <c r="X547" s="35"/>
      <c r="Y547" s="35"/>
      <c r="Z547" s="35"/>
    </row>
    <row r="548" spans="1:89" ht="20.100000000000001" customHeight="1" x14ac:dyDescent="0.15">
      <c r="A548" s="30"/>
      <c r="C548" s="5" t="s">
        <v>362</v>
      </c>
      <c r="D548" s="32"/>
      <c r="E548" s="26" t="str">
        <f>IF(egTextCal(D548)&lt;&gt;0, egTextCal(D548),"")</f>
        <v/>
      </c>
      <c r="F548" s="25"/>
      <c r="G548" s="25"/>
      <c r="H548" s="25"/>
      <c r="I548" s="25"/>
      <c r="J548" s="25"/>
      <c r="K548" s="25"/>
      <c r="L548" s="25"/>
      <c r="M548" s="25"/>
      <c r="N548" s="25"/>
      <c r="O548" s="25"/>
      <c r="P548" s="25"/>
      <c r="Q548" s="25"/>
      <c r="R548" s="25"/>
      <c r="S548" s="25"/>
      <c r="T548" s="25"/>
      <c r="U548" s="25"/>
      <c r="V548" s="25"/>
      <c r="W548" s="25"/>
      <c r="X548" s="25"/>
      <c r="Y548" s="25"/>
      <c r="Z548" s="25"/>
    </row>
    <row r="549" spans="1:89" ht="20.100000000000001" customHeight="1" x14ac:dyDescent="0.15">
      <c r="A549" s="30"/>
      <c r="C549" s="15"/>
      <c r="D549" s="27" t="s">
        <v>142</v>
      </c>
      <c r="E549" s="6"/>
      <c r="F549" s="35">
        <v>1</v>
      </c>
      <c r="G549" s="35"/>
      <c r="H549" s="35"/>
      <c r="I549" s="35"/>
      <c r="J549" s="35"/>
      <c r="K549" s="35">
        <v>3</v>
      </c>
      <c r="L549" s="35"/>
      <c r="M549" s="35"/>
      <c r="N549" s="35"/>
      <c r="O549" s="35"/>
      <c r="P549" s="35"/>
      <c r="Q549" s="35"/>
      <c r="R549" s="35"/>
      <c r="S549" s="35"/>
      <c r="T549" s="35"/>
      <c r="U549" s="35"/>
      <c r="V549" s="35"/>
      <c r="W549" s="35"/>
      <c r="X549" s="35"/>
      <c r="Y549" s="35"/>
      <c r="Z549" s="35"/>
    </row>
    <row r="550" spans="1:89" ht="20.100000000000001" customHeight="1" x14ac:dyDescent="0.15">
      <c r="A550" s="30"/>
      <c r="C550" s="5" t="s">
        <v>363</v>
      </c>
      <c r="D550" s="51" t="e">
        <f>#REF!</f>
        <v>#REF!</v>
      </c>
      <c r="E550" s="26" t="e">
        <f>IF(egTextCal(D550)&lt;&gt;0, egTextCal(D550),"")</f>
        <v>#VALUE!</v>
      </c>
      <c r="F550" s="25" t="e">
        <f>IF(E550*F549&lt;&gt;0,E550*F549,  )</f>
        <v>#VALUE!</v>
      </c>
      <c r="G550" s="25"/>
      <c r="H550" s="25"/>
      <c r="I550" s="25"/>
      <c r="J550" s="25"/>
      <c r="K550" s="25" t="e">
        <f>IF(E550*K549&lt;&gt;0,E550*K549,  )</f>
        <v>#VALUE!</v>
      </c>
      <c r="L550" s="25"/>
      <c r="M550" s="25"/>
      <c r="N550" s="25"/>
      <c r="O550" s="25"/>
      <c r="P550" s="25"/>
      <c r="Q550" s="25"/>
      <c r="R550" s="25"/>
      <c r="S550" s="25"/>
      <c r="T550" s="25"/>
      <c r="U550" s="25"/>
      <c r="V550" s="25"/>
      <c r="W550" s="25"/>
      <c r="X550" s="25"/>
      <c r="Y550" s="25"/>
      <c r="Z550" s="25"/>
      <c r="CA550" s="1" t="e">
        <f>F550</f>
        <v>#VALUE!</v>
      </c>
      <c r="CF550" s="1" t="e">
        <f>K550</f>
        <v>#VALUE!</v>
      </c>
    </row>
    <row r="551" spans="1:89" ht="20.100000000000001" customHeight="1" x14ac:dyDescent="0.15">
      <c r="A551" s="30"/>
      <c r="C551" s="15"/>
      <c r="D551" s="27" t="s">
        <v>179</v>
      </c>
      <c r="E551" s="6"/>
      <c r="F551" s="35"/>
      <c r="G551" s="35"/>
      <c r="H551" s="35"/>
      <c r="I551" s="35"/>
      <c r="J551" s="35"/>
      <c r="K551" s="35"/>
      <c r="L551" s="35"/>
      <c r="M551" s="35"/>
      <c r="N551" s="35"/>
      <c r="O551" s="35"/>
      <c r="P551" s="35">
        <v>1</v>
      </c>
      <c r="Q551" s="35"/>
      <c r="R551" s="35"/>
      <c r="S551" s="35"/>
      <c r="T551" s="35"/>
      <c r="U551" s="35"/>
      <c r="V551" s="35"/>
      <c r="W551" s="35"/>
      <c r="X551" s="35"/>
      <c r="Y551" s="35"/>
      <c r="Z551" s="35"/>
    </row>
    <row r="552" spans="1:89" ht="20.100000000000001" customHeight="1" x14ac:dyDescent="0.15">
      <c r="A552" s="30"/>
      <c r="C552" s="5" t="s">
        <v>366</v>
      </c>
      <c r="D552" s="51" t="e">
        <f>#REF!</f>
        <v>#REF!</v>
      </c>
      <c r="E552" s="26" t="e">
        <f>IF(egTextCal(D552)&lt;&gt;0, egTextCal(D552),"")</f>
        <v>#VALUE!</v>
      </c>
      <c r="F552" s="25"/>
      <c r="G552" s="25"/>
      <c r="H552" s="25"/>
      <c r="I552" s="25"/>
      <c r="J552" s="25"/>
      <c r="K552" s="25"/>
      <c r="L552" s="25"/>
      <c r="M552" s="25"/>
      <c r="N552" s="25"/>
      <c r="O552" s="25"/>
      <c r="P552" s="25" t="e">
        <f>IF(E552*P551&lt;&gt;0,E552*P551,  )</f>
        <v>#VALUE!</v>
      </c>
      <c r="Q552" s="25"/>
      <c r="R552" s="25"/>
      <c r="S552" s="25"/>
      <c r="T552" s="25"/>
      <c r="U552" s="25"/>
      <c r="V552" s="25"/>
      <c r="W552" s="25"/>
      <c r="X552" s="25"/>
      <c r="Y552" s="25"/>
      <c r="Z552" s="25"/>
      <c r="CK552" s="1" t="e">
        <f>P552</f>
        <v>#VALUE!</v>
      </c>
    </row>
    <row r="553" spans="1:89" ht="20.100000000000001" customHeight="1" x14ac:dyDescent="0.15">
      <c r="D553" s="13"/>
      <c r="E553" s="37"/>
      <c r="F553" s="37"/>
      <c r="G553" s="37"/>
      <c r="H553" s="37"/>
      <c r="I553" s="37"/>
      <c r="J553" s="37"/>
      <c r="K553" s="37"/>
      <c r="L553" s="37"/>
      <c r="M553" s="37"/>
      <c r="N553" s="37"/>
      <c r="O553" s="37"/>
      <c r="P553" s="37"/>
      <c r="Q553" s="37"/>
      <c r="R553" s="37"/>
      <c r="S553" s="37"/>
      <c r="T553" s="37"/>
      <c r="U553" s="37"/>
      <c r="V553" s="37"/>
      <c r="W553" s="37"/>
      <c r="X553" s="37"/>
      <c r="Y553" s="37"/>
      <c r="Z553" s="37"/>
    </row>
    <row r="554" spans="1:89" ht="20.100000000000001" customHeight="1" x14ac:dyDescent="0.15">
      <c r="B554" s="29"/>
      <c r="C554" s="19"/>
      <c r="D554" s="36"/>
      <c r="E554" s="36"/>
      <c r="F554" s="17" t="s">
        <v>330</v>
      </c>
      <c r="G554" s="17" t="s">
        <v>409</v>
      </c>
      <c r="H554" s="15" t="s">
        <v>410</v>
      </c>
      <c r="I554" s="15" t="s">
        <v>410</v>
      </c>
      <c r="J554" s="15" t="s">
        <v>411</v>
      </c>
      <c r="K554" s="15" t="s">
        <v>412</v>
      </c>
      <c r="L554" s="15" t="s">
        <v>146</v>
      </c>
      <c r="M554" s="15" t="s">
        <v>413</v>
      </c>
      <c r="N554" s="15" t="s">
        <v>414</v>
      </c>
      <c r="O554" s="15" t="s">
        <v>414</v>
      </c>
      <c r="P554" s="15" t="s">
        <v>415</v>
      </c>
      <c r="Q554" s="15"/>
      <c r="R554" s="15"/>
      <c r="S554" s="15"/>
      <c r="T554" s="15"/>
      <c r="U554" s="15"/>
      <c r="V554" s="15"/>
      <c r="W554" s="15"/>
      <c r="X554" s="15"/>
      <c r="Y554" s="15"/>
      <c r="Z554" s="15"/>
    </row>
    <row r="555" spans="1:89" ht="20.100000000000001" customHeight="1" x14ac:dyDescent="0.15">
      <c r="A555" s="30"/>
      <c r="B555" s="29"/>
      <c r="C555" s="4" t="s">
        <v>336</v>
      </c>
      <c r="D555" s="4" t="s">
        <v>337</v>
      </c>
      <c r="E555" s="4" t="s">
        <v>338</v>
      </c>
      <c r="F555" s="11" t="s">
        <v>416</v>
      </c>
      <c r="G555" s="11" t="s">
        <v>417</v>
      </c>
      <c r="H555" s="4" t="s">
        <v>418</v>
      </c>
      <c r="I555" s="4" t="s">
        <v>419</v>
      </c>
      <c r="J555" s="4" t="s">
        <v>420</v>
      </c>
      <c r="K555" s="4" t="s">
        <v>421</v>
      </c>
      <c r="L555" s="4" t="s">
        <v>422</v>
      </c>
      <c r="M555" s="4" t="s">
        <v>423</v>
      </c>
      <c r="N555" s="4" t="s">
        <v>424</v>
      </c>
      <c r="O555" s="4" t="s">
        <v>424</v>
      </c>
      <c r="P555" s="4" t="s">
        <v>425</v>
      </c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spans="1:89" ht="20.100000000000001" customHeight="1" x14ac:dyDescent="0.15">
      <c r="A556" s="30"/>
      <c r="B556" s="29"/>
      <c r="C556" s="20"/>
      <c r="D556" s="20"/>
      <c r="E556" s="20"/>
      <c r="F556" s="18" t="s">
        <v>426</v>
      </c>
      <c r="G556" s="18" t="s">
        <v>427</v>
      </c>
      <c r="H556" s="16" t="s">
        <v>428</v>
      </c>
      <c r="I556" s="16" t="s">
        <v>429</v>
      </c>
      <c r="J556" s="16" t="s">
        <v>430</v>
      </c>
      <c r="K556" s="16" t="s">
        <v>431</v>
      </c>
      <c r="L556" s="16" t="s">
        <v>432</v>
      </c>
      <c r="M556" s="16" t="s">
        <v>432</v>
      </c>
      <c r="N556" s="16" t="s">
        <v>433</v>
      </c>
      <c r="O556" s="16" t="s">
        <v>434</v>
      </c>
      <c r="P556" s="16" t="s">
        <v>435</v>
      </c>
      <c r="Q556" s="16"/>
      <c r="R556" s="16"/>
      <c r="S556" s="16"/>
      <c r="T556" s="16"/>
      <c r="U556" s="16"/>
      <c r="V556" s="16"/>
      <c r="W556" s="16"/>
      <c r="X556" s="16"/>
      <c r="Y556" s="16"/>
      <c r="Z556" s="16"/>
    </row>
    <row r="557" spans="1:89" ht="20.100000000000001" customHeight="1" x14ac:dyDescent="0.15">
      <c r="A557" s="30"/>
      <c r="C557" s="15"/>
      <c r="D557" s="27" t="s">
        <v>156</v>
      </c>
      <c r="E557" s="6"/>
      <c r="F557" s="34"/>
      <c r="G557" s="34"/>
      <c r="H557" s="34"/>
      <c r="I557" s="34">
        <v>1</v>
      </c>
      <c r="J557" s="34"/>
      <c r="K557" s="34"/>
      <c r="L557" s="34"/>
      <c r="M557" s="34"/>
      <c r="N557" s="34">
        <v>1</v>
      </c>
      <c r="O557" s="34"/>
      <c r="P557" s="34">
        <v>1</v>
      </c>
      <c r="Q557" s="34"/>
      <c r="R557" s="34"/>
      <c r="S557" s="34"/>
      <c r="T557" s="34"/>
      <c r="U557" s="34"/>
      <c r="V557" s="34"/>
      <c r="W557" s="34"/>
      <c r="X557" s="34"/>
      <c r="Y557" s="34"/>
      <c r="Z557" s="34"/>
    </row>
    <row r="558" spans="1:89" ht="20.100000000000001" customHeight="1" x14ac:dyDescent="0.15">
      <c r="A558" s="30"/>
      <c r="C558" s="5" t="s">
        <v>68</v>
      </c>
      <c r="D558" s="51" t="e">
        <f>#REF!</f>
        <v>#REF!</v>
      </c>
      <c r="E558" s="26" t="e">
        <f>IF(egTextCal(D558)&lt;&gt;0, egTextCal(D558),"")</f>
        <v>#VALUE!</v>
      </c>
      <c r="F558" s="25"/>
      <c r="G558" s="25"/>
      <c r="H558" s="25"/>
      <c r="I558" s="25" t="e">
        <f>IF(E558*I557&lt;&gt;0,E558*I557,  )</f>
        <v>#VALUE!</v>
      </c>
      <c r="J558" s="25"/>
      <c r="K558" s="25"/>
      <c r="L558" s="25"/>
      <c r="M558" s="25"/>
      <c r="N558" s="25" t="e">
        <f>IF(E558*N557&lt;&gt;0,E558*N557,  )</f>
        <v>#VALUE!</v>
      </c>
      <c r="O558" s="25"/>
      <c r="P558" s="25" t="e">
        <f>IF(E558*P557&lt;&gt;0,E558*P557,  )</f>
        <v>#VALUE!</v>
      </c>
      <c r="Q558" s="25"/>
      <c r="R558" s="25"/>
      <c r="S558" s="25"/>
      <c r="T558" s="25"/>
      <c r="U558" s="25"/>
      <c r="V558" s="25"/>
      <c r="W558" s="25"/>
      <c r="X558" s="25"/>
      <c r="Y558" s="25"/>
      <c r="Z558" s="25"/>
      <c r="CD558" s="1" t="e">
        <f>I558</f>
        <v>#VALUE!</v>
      </c>
      <c r="CI558" s="1" t="e">
        <f>N558</f>
        <v>#VALUE!</v>
      </c>
      <c r="CK558" s="1" t="e">
        <f>P558</f>
        <v>#VALUE!</v>
      </c>
    </row>
    <row r="559" spans="1:89" ht="20.100000000000001" customHeight="1" x14ac:dyDescent="0.15">
      <c r="A559" s="30"/>
      <c r="C559" s="15"/>
      <c r="D559" s="28" t="s">
        <v>185</v>
      </c>
      <c r="E559" s="7"/>
      <c r="F559" s="35"/>
      <c r="G559" s="35"/>
      <c r="H559" s="35"/>
      <c r="I559" s="35"/>
      <c r="J559" s="35"/>
      <c r="K559" s="35"/>
      <c r="L559" s="35"/>
      <c r="M559" s="35"/>
      <c r="N559" s="35"/>
      <c r="O559" s="35"/>
      <c r="P559" s="35"/>
      <c r="Q559" s="35"/>
      <c r="R559" s="35"/>
      <c r="S559" s="35"/>
      <c r="T559" s="35"/>
      <c r="U559" s="35"/>
      <c r="V559" s="35"/>
      <c r="W559" s="35"/>
      <c r="X559" s="35"/>
      <c r="Y559" s="35"/>
      <c r="Z559" s="35"/>
    </row>
    <row r="560" spans="1:89" ht="20.100000000000001" customHeight="1" x14ac:dyDescent="0.15">
      <c r="A560" s="30"/>
      <c r="C560" s="5" t="s">
        <v>74</v>
      </c>
      <c r="D560" s="33"/>
      <c r="E560" s="26" t="str">
        <f>IF(egTextCal(D560)&lt;&gt;0, egTextCal(D560),"")</f>
        <v/>
      </c>
      <c r="F560" s="25"/>
      <c r="G560" s="25"/>
      <c r="H560" s="25"/>
      <c r="I560" s="25"/>
      <c r="J560" s="25"/>
      <c r="K560" s="25"/>
      <c r="L560" s="25"/>
      <c r="M560" s="25"/>
      <c r="N560" s="25"/>
      <c r="O560" s="25"/>
      <c r="P560" s="25"/>
      <c r="Q560" s="25"/>
      <c r="R560" s="25"/>
      <c r="S560" s="25"/>
      <c r="T560" s="25"/>
      <c r="U560" s="25"/>
      <c r="V560" s="25"/>
      <c r="W560" s="25"/>
      <c r="X560" s="25"/>
      <c r="Y560" s="25"/>
      <c r="Z560" s="25"/>
    </row>
    <row r="561" spans="1:89" ht="20.100000000000001" customHeight="1" x14ac:dyDescent="0.15">
      <c r="A561" s="30"/>
      <c r="C561" s="15"/>
      <c r="D561" s="28" t="s">
        <v>142</v>
      </c>
      <c r="E561" s="7"/>
      <c r="F561" s="35">
        <v>1</v>
      </c>
      <c r="G561" s="35"/>
      <c r="H561" s="35"/>
      <c r="I561" s="35"/>
      <c r="J561" s="35"/>
      <c r="K561" s="35">
        <v>3</v>
      </c>
      <c r="L561" s="35"/>
      <c r="M561" s="35"/>
      <c r="N561" s="35"/>
      <c r="O561" s="35"/>
      <c r="P561" s="35"/>
      <c r="Q561" s="35"/>
      <c r="R561" s="35"/>
      <c r="S561" s="35"/>
      <c r="T561" s="35"/>
      <c r="U561" s="35"/>
      <c r="V561" s="35"/>
      <c r="W561" s="35"/>
      <c r="X561" s="35"/>
      <c r="Y561" s="35"/>
      <c r="Z561" s="35"/>
    </row>
    <row r="562" spans="1:89" ht="20.100000000000001" customHeight="1" x14ac:dyDescent="0.15">
      <c r="A562" s="30"/>
      <c r="C562" s="5" t="s">
        <v>75</v>
      </c>
      <c r="D562" s="52" t="e">
        <f>#REF!</f>
        <v>#REF!</v>
      </c>
      <c r="E562" s="26" t="e">
        <f>IF(egTextCal(D562)&lt;&gt;0, egTextCal(D562),"")</f>
        <v>#VALUE!</v>
      </c>
      <c r="F562" s="25" t="e">
        <f>IF(E562*F561&lt;&gt;0,E562*F561,  )</f>
        <v>#VALUE!</v>
      </c>
      <c r="G562" s="25"/>
      <c r="H562" s="25"/>
      <c r="I562" s="25"/>
      <c r="J562" s="25"/>
      <c r="K562" s="25" t="e">
        <f>IF(E562*K561&lt;&gt;0,E562*K561,  )</f>
        <v>#VALUE!</v>
      </c>
      <c r="L562" s="25"/>
      <c r="M562" s="25"/>
      <c r="N562" s="25"/>
      <c r="O562" s="25"/>
      <c r="P562" s="25"/>
      <c r="Q562" s="25"/>
      <c r="R562" s="25"/>
      <c r="S562" s="25"/>
      <c r="T562" s="25"/>
      <c r="U562" s="25"/>
      <c r="V562" s="25"/>
      <c r="W562" s="25"/>
      <c r="X562" s="25"/>
      <c r="Y562" s="25"/>
      <c r="Z562" s="25"/>
      <c r="CA562" s="1" t="e">
        <f>F562</f>
        <v>#VALUE!</v>
      </c>
      <c r="CF562" s="1" t="e">
        <f>K562</f>
        <v>#VALUE!</v>
      </c>
    </row>
    <row r="563" spans="1:89" ht="20.100000000000001" customHeight="1" x14ac:dyDescent="0.15">
      <c r="A563" s="30"/>
      <c r="C563" s="15"/>
      <c r="D563" s="27" t="s">
        <v>179</v>
      </c>
      <c r="E563" s="6"/>
      <c r="F563" s="35"/>
      <c r="G563" s="35"/>
      <c r="H563" s="35"/>
      <c r="I563" s="35"/>
      <c r="J563" s="35"/>
      <c r="K563" s="35"/>
      <c r="L563" s="35"/>
      <c r="M563" s="35"/>
      <c r="N563" s="35"/>
      <c r="O563" s="35"/>
      <c r="P563" s="35">
        <v>1</v>
      </c>
      <c r="Q563" s="35"/>
      <c r="R563" s="35"/>
      <c r="S563" s="35"/>
      <c r="T563" s="35"/>
      <c r="U563" s="35"/>
      <c r="V563" s="35"/>
      <c r="W563" s="35"/>
      <c r="X563" s="35"/>
      <c r="Y563" s="35"/>
      <c r="Z563" s="35"/>
    </row>
    <row r="564" spans="1:89" ht="20.100000000000001" customHeight="1" x14ac:dyDescent="0.15">
      <c r="A564" s="30"/>
      <c r="C564" s="5" t="s">
        <v>88</v>
      </c>
      <c r="D564" s="51" t="e">
        <f>#REF!</f>
        <v>#REF!</v>
      </c>
      <c r="E564" s="26" t="e">
        <f>IF(egTextCal(D564)&lt;&gt;0, egTextCal(D564),"")</f>
        <v>#VALUE!</v>
      </c>
      <c r="F564" s="25"/>
      <c r="G564" s="25"/>
      <c r="H564" s="25"/>
      <c r="I564" s="25"/>
      <c r="J564" s="25"/>
      <c r="K564" s="25"/>
      <c r="L564" s="25"/>
      <c r="M564" s="25"/>
      <c r="N564" s="25"/>
      <c r="O564" s="25"/>
      <c r="P564" s="25" t="e">
        <f>IF(E564*P563&lt;&gt;0,E564*P563,  )</f>
        <v>#VALUE!</v>
      </c>
      <c r="Q564" s="25"/>
      <c r="R564" s="25"/>
      <c r="S564" s="25"/>
      <c r="T564" s="25"/>
      <c r="U564" s="25"/>
      <c r="V564" s="25"/>
      <c r="W564" s="25"/>
      <c r="X564" s="25"/>
      <c r="Y564" s="25"/>
      <c r="Z564" s="25"/>
      <c r="CK564" s="1" t="e">
        <f>P564</f>
        <v>#VALUE!</v>
      </c>
    </row>
    <row r="565" spans="1:89" ht="20.100000000000001" customHeight="1" x14ac:dyDescent="0.15">
      <c r="A565" s="30"/>
      <c r="C565" s="15"/>
      <c r="D565" s="27" t="s">
        <v>156</v>
      </c>
      <c r="E565" s="6"/>
      <c r="F565" s="35"/>
      <c r="G565" s="35"/>
      <c r="H565" s="35"/>
      <c r="I565" s="35">
        <v>1</v>
      </c>
      <c r="J565" s="35"/>
      <c r="K565" s="35"/>
      <c r="L565" s="35"/>
      <c r="M565" s="35"/>
      <c r="N565" s="35">
        <v>1</v>
      </c>
      <c r="O565" s="35"/>
      <c r="P565" s="35">
        <v>1</v>
      </c>
      <c r="Q565" s="35"/>
      <c r="R565" s="35"/>
      <c r="S565" s="35"/>
      <c r="T565" s="35"/>
      <c r="U565" s="35"/>
      <c r="V565" s="35"/>
      <c r="W565" s="35"/>
      <c r="X565" s="35"/>
      <c r="Y565" s="35"/>
      <c r="Z565" s="35"/>
    </row>
    <row r="566" spans="1:89" ht="20.100000000000001" customHeight="1" x14ac:dyDescent="0.15">
      <c r="A566" s="30"/>
      <c r="C566" s="5" t="s">
        <v>132</v>
      </c>
      <c r="D566" s="51" t="e">
        <f>#REF!</f>
        <v>#REF!</v>
      </c>
      <c r="E566" s="26" t="e">
        <f>IF(egTextCal(D566)&lt;&gt;0, egTextCal(D566),"")</f>
        <v>#VALUE!</v>
      </c>
      <c r="F566" s="25"/>
      <c r="G566" s="25"/>
      <c r="H566" s="25"/>
      <c r="I566" s="25" t="e">
        <f>IF(E566*I565&lt;&gt;0,E566*I565,  )</f>
        <v>#VALUE!</v>
      </c>
      <c r="J566" s="25"/>
      <c r="K566" s="25"/>
      <c r="L566" s="25"/>
      <c r="M566" s="25"/>
      <c r="N566" s="25" t="e">
        <f>IF(E566*N565&lt;&gt;0,E566*N565,  )</f>
        <v>#VALUE!</v>
      </c>
      <c r="O566" s="25"/>
      <c r="P566" s="25" t="e">
        <f>IF(E566*P565&lt;&gt;0,E566*P565,  )</f>
        <v>#VALUE!</v>
      </c>
      <c r="Q566" s="25"/>
      <c r="R566" s="25"/>
      <c r="S566" s="25"/>
      <c r="T566" s="25"/>
      <c r="U566" s="25"/>
      <c r="V566" s="25"/>
      <c r="W566" s="25"/>
      <c r="X566" s="25"/>
      <c r="Y566" s="25"/>
      <c r="Z566" s="25"/>
      <c r="CD566" s="1" t="e">
        <f>I566</f>
        <v>#VALUE!</v>
      </c>
      <c r="CI566" s="1" t="e">
        <f>N566</f>
        <v>#VALUE!</v>
      </c>
      <c r="CK566" s="1" t="e">
        <f>P566</f>
        <v>#VALUE!</v>
      </c>
    </row>
    <row r="567" spans="1:89" ht="20.100000000000001" customHeight="1" x14ac:dyDescent="0.15">
      <c r="A567" s="30"/>
      <c r="C567" s="15"/>
      <c r="D567" s="27" t="s">
        <v>186</v>
      </c>
      <c r="E567" s="6"/>
      <c r="F567" s="35"/>
      <c r="G567" s="35"/>
      <c r="H567" s="35"/>
      <c r="I567" s="35"/>
      <c r="J567" s="35"/>
      <c r="K567" s="35"/>
      <c r="L567" s="35"/>
      <c r="M567" s="35"/>
      <c r="N567" s="35"/>
      <c r="O567" s="35"/>
      <c r="P567" s="35"/>
      <c r="Q567" s="35"/>
      <c r="R567" s="35"/>
      <c r="S567" s="35"/>
      <c r="T567" s="35"/>
      <c r="U567" s="35"/>
      <c r="V567" s="35"/>
      <c r="W567" s="35"/>
      <c r="X567" s="35"/>
      <c r="Y567" s="35"/>
      <c r="Z567" s="35"/>
    </row>
    <row r="568" spans="1:89" ht="20.100000000000001" customHeight="1" x14ac:dyDescent="0.15">
      <c r="A568" s="30"/>
      <c r="C568" s="5" t="s">
        <v>133</v>
      </c>
      <c r="D568" s="32"/>
      <c r="E568" s="26" t="str">
        <f>IF(egTextCal(D568)&lt;&gt;0, egTextCal(D568),"")</f>
        <v/>
      </c>
      <c r="F568" s="25"/>
      <c r="G568" s="25"/>
      <c r="H568" s="25"/>
      <c r="I568" s="25"/>
      <c r="J568" s="25"/>
      <c r="K568" s="25"/>
      <c r="L568" s="25"/>
      <c r="M568" s="25"/>
      <c r="N568" s="25"/>
      <c r="O568" s="25"/>
      <c r="P568" s="25"/>
      <c r="Q568" s="25"/>
      <c r="R568" s="25"/>
      <c r="S568" s="25"/>
      <c r="T568" s="25"/>
      <c r="U568" s="25"/>
      <c r="V568" s="25"/>
      <c r="W568" s="25"/>
      <c r="X568" s="25"/>
      <c r="Y568" s="25"/>
      <c r="Z568" s="25"/>
    </row>
    <row r="569" spans="1:89" ht="20.100000000000001" customHeight="1" x14ac:dyDescent="0.15">
      <c r="A569" s="30"/>
      <c r="C569" s="15"/>
      <c r="D569" s="27" t="s">
        <v>142</v>
      </c>
      <c r="E569" s="6"/>
      <c r="F569" s="35">
        <v>1</v>
      </c>
      <c r="G569" s="35"/>
      <c r="H569" s="35"/>
      <c r="I569" s="35"/>
      <c r="J569" s="35"/>
      <c r="K569" s="35">
        <v>3</v>
      </c>
      <c r="L569" s="35"/>
      <c r="M569" s="35"/>
      <c r="N569" s="35"/>
      <c r="O569" s="35"/>
      <c r="P569" s="35"/>
      <c r="Q569" s="35"/>
      <c r="R569" s="35"/>
      <c r="S569" s="35"/>
      <c r="T569" s="35"/>
      <c r="U569" s="35"/>
      <c r="V569" s="35"/>
      <c r="W569" s="35"/>
      <c r="X569" s="35"/>
      <c r="Y569" s="35"/>
      <c r="Z569" s="35"/>
    </row>
    <row r="570" spans="1:89" ht="20.100000000000001" customHeight="1" x14ac:dyDescent="0.15">
      <c r="A570" s="30"/>
      <c r="C570" s="5" t="s">
        <v>134</v>
      </c>
      <c r="D570" s="51" t="e">
        <f>#REF!</f>
        <v>#REF!</v>
      </c>
      <c r="E570" s="26" t="e">
        <f>IF(egTextCal(D570)&lt;&gt;0, egTextCal(D570),"")</f>
        <v>#VALUE!</v>
      </c>
      <c r="F570" s="25" t="e">
        <f>IF(E570*F569&lt;&gt;0,E570*F569,  )</f>
        <v>#VALUE!</v>
      </c>
      <c r="G570" s="25"/>
      <c r="H570" s="25"/>
      <c r="I570" s="25"/>
      <c r="J570" s="25"/>
      <c r="K570" s="25" t="e">
        <f>IF(E570*K569&lt;&gt;0,E570*K569,  )</f>
        <v>#VALUE!</v>
      </c>
      <c r="L570" s="25"/>
      <c r="M570" s="25"/>
      <c r="N570" s="25"/>
      <c r="O570" s="25"/>
      <c r="P570" s="25"/>
      <c r="Q570" s="25"/>
      <c r="R570" s="25"/>
      <c r="S570" s="25"/>
      <c r="T570" s="25"/>
      <c r="U570" s="25"/>
      <c r="V570" s="25"/>
      <c r="W570" s="25"/>
      <c r="X570" s="25"/>
      <c r="Y570" s="25"/>
      <c r="Z570" s="25"/>
      <c r="CA570" s="1" t="e">
        <f>F570</f>
        <v>#VALUE!</v>
      </c>
      <c r="CF570" s="1" t="e">
        <f>K570</f>
        <v>#VALUE!</v>
      </c>
    </row>
    <row r="571" spans="1:89" ht="20.100000000000001" customHeight="1" x14ac:dyDescent="0.15">
      <c r="A571" s="30"/>
      <c r="C571" s="15"/>
      <c r="D571" s="27" t="s">
        <v>179</v>
      </c>
      <c r="E571" s="6"/>
      <c r="F571" s="35"/>
      <c r="G571" s="35"/>
      <c r="H571" s="35"/>
      <c r="I571" s="35"/>
      <c r="J571" s="35"/>
      <c r="K571" s="35"/>
      <c r="L571" s="35"/>
      <c r="M571" s="35"/>
      <c r="N571" s="35"/>
      <c r="O571" s="35"/>
      <c r="P571" s="35">
        <v>1</v>
      </c>
      <c r="Q571" s="35"/>
      <c r="R571" s="35"/>
      <c r="S571" s="35"/>
      <c r="T571" s="35"/>
      <c r="U571" s="35"/>
      <c r="V571" s="35"/>
      <c r="W571" s="35"/>
      <c r="X571" s="35"/>
      <c r="Y571" s="35"/>
      <c r="Z571" s="35"/>
    </row>
    <row r="572" spans="1:89" ht="20.100000000000001" customHeight="1" x14ac:dyDescent="0.15">
      <c r="A572" s="30"/>
      <c r="C572" s="5" t="s">
        <v>135</v>
      </c>
      <c r="D572" s="51" t="e">
        <f>#REF!</f>
        <v>#REF!</v>
      </c>
      <c r="E572" s="26" t="e">
        <f>IF(egTextCal(D572)&lt;&gt;0, egTextCal(D572),"")</f>
        <v>#VALUE!</v>
      </c>
      <c r="F572" s="25"/>
      <c r="G572" s="25"/>
      <c r="H572" s="25"/>
      <c r="I572" s="25"/>
      <c r="J572" s="25"/>
      <c r="K572" s="25"/>
      <c r="L572" s="25"/>
      <c r="M572" s="25"/>
      <c r="N572" s="25"/>
      <c r="O572" s="25"/>
      <c r="P572" s="25" t="e">
        <f>IF(E572*P571&lt;&gt;0,E572*P571,  )</f>
        <v>#VALUE!</v>
      </c>
      <c r="Q572" s="25"/>
      <c r="R572" s="25"/>
      <c r="S572" s="25"/>
      <c r="T572" s="25"/>
      <c r="U572" s="25"/>
      <c r="V572" s="25"/>
      <c r="W572" s="25"/>
      <c r="X572" s="25"/>
      <c r="Y572" s="25"/>
      <c r="Z572" s="25"/>
      <c r="CK572" s="1" t="e">
        <f>P572</f>
        <v>#VALUE!</v>
      </c>
    </row>
    <row r="573" spans="1:89" ht="20.100000000000001" customHeight="1" x14ac:dyDescent="0.15">
      <c r="A573" s="30"/>
      <c r="C573" s="15"/>
      <c r="D573" s="27" t="s">
        <v>143</v>
      </c>
      <c r="E573" s="6"/>
      <c r="F573" s="35"/>
      <c r="G573" s="35"/>
      <c r="H573" s="35"/>
      <c r="I573" s="35"/>
      <c r="J573" s="35"/>
      <c r="K573" s="35"/>
      <c r="L573" s="35"/>
      <c r="M573" s="35">
        <v>1</v>
      </c>
      <c r="N573" s="35"/>
      <c r="O573" s="35"/>
      <c r="P573" s="35">
        <v>1</v>
      </c>
      <c r="Q573" s="35"/>
      <c r="R573" s="35"/>
      <c r="S573" s="35"/>
      <c r="T573" s="35"/>
      <c r="U573" s="35"/>
      <c r="V573" s="35"/>
      <c r="W573" s="35"/>
      <c r="X573" s="35"/>
      <c r="Y573" s="35"/>
      <c r="Z573" s="35"/>
    </row>
    <row r="574" spans="1:89" ht="20.100000000000001" customHeight="1" x14ac:dyDescent="0.15">
      <c r="A574" s="30"/>
      <c r="C574" s="5" t="s">
        <v>136</v>
      </c>
      <c r="D574" s="51" t="e">
        <f>#REF!</f>
        <v>#REF!</v>
      </c>
      <c r="E574" s="26" t="e">
        <f>IF(egTextCal(D574)&lt;&gt;0, egTextCal(D574),"")</f>
        <v>#VALUE!</v>
      </c>
      <c r="F574" s="25"/>
      <c r="G574" s="25"/>
      <c r="H574" s="25"/>
      <c r="I574" s="25"/>
      <c r="J574" s="25"/>
      <c r="K574" s="25"/>
      <c r="L574" s="25"/>
      <c r="M574" s="25" t="e">
        <f>IF(E574*M573&lt;&gt;0,E574*M573,  )</f>
        <v>#VALUE!</v>
      </c>
      <c r="N574" s="25"/>
      <c r="O574" s="25"/>
      <c r="P574" s="25" t="e">
        <f>IF(E574*P573&lt;&gt;0,E574*P573,  )</f>
        <v>#VALUE!</v>
      </c>
      <c r="Q574" s="25"/>
      <c r="R574" s="25"/>
      <c r="S574" s="25"/>
      <c r="T574" s="25"/>
      <c r="U574" s="25"/>
      <c r="V574" s="25"/>
      <c r="W574" s="25"/>
      <c r="X574" s="25"/>
      <c r="Y574" s="25"/>
      <c r="Z574" s="25"/>
      <c r="CH574" s="1" t="e">
        <f>M574</f>
        <v>#VALUE!</v>
      </c>
      <c r="CK574" s="1" t="e">
        <f>P574</f>
        <v>#VALUE!</v>
      </c>
    </row>
    <row r="575" spans="1:89" ht="20.100000000000001" customHeight="1" x14ac:dyDescent="0.15">
      <c r="A575" s="30"/>
      <c r="C575" s="15"/>
      <c r="D575" s="27" t="s">
        <v>187</v>
      </c>
      <c r="E575" s="6"/>
      <c r="F575" s="35"/>
      <c r="G575" s="35"/>
      <c r="H575" s="35"/>
      <c r="I575" s="35"/>
      <c r="J575" s="35"/>
      <c r="K575" s="35"/>
      <c r="L575" s="35"/>
      <c r="M575" s="35"/>
      <c r="N575" s="35"/>
      <c r="O575" s="35"/>
      <c r="P575" s="35"/>
      <c r="Q575" s="35"/>
      <c r="R575" s="35"/>
      <c r="S575" s="35"/>
      <c r="T575" s="35"/>
      <c r="U575" s="35"/>
      <c r="V575" s="35"/>
      <c r="W575" s="35"/>
      <c r="X575" s="35"/>
      <c r="Y575" s="35"/>
      <c r="Z575" s="35"/>
    </row>
    <row r="576" spans="1:89" ht="20.100000000000001" customHeight="1" x14ac:dyDescent="0.15">
      <c r="A576" s="30"/>
      <c r="C576" s="5" t="s">
        <v>353</v>
      </c>
      <c r="D576" s="32"/>
      <c r="E576" s="26" t="str">
        <f>IF(egTextCal(D576)&lt;&gt;0, egTextCal(D576),"")</f>
        <v/>
      </c>
      <c r="F576" s="25"/>
      <c r="G576" s="25"/>
      <c r="H576" s="25"/>
      <c r="I576" s="25"/>
      <c r="J576" s="25"/>
      <c r="K576" s="25"/>
      <c r="L576" s="25"/>
      <c r="M576" s="25"/>
      <c r="N576" s="25"/>
      <c r="O576" s="25"/>
      <c r="P576" s="25"/>
      <c r="Q576" s="25"/>
      <c r="R576" s="25"/>
      <c r="S576" s="25"/>
      <c r="T576" s="25"/>
      <c r="U576" s="25"/>
      <c r="V576" s="25"/>
      <c r="W576" s="25"/>
      <c r="X576" s="25"/>
      <c r="Y576" s="25"/>
      <c r="Z576" s="25"/>
    </row>
    <row r="577" spans="1:89" ht="20.100000000000001" customHeight="1" x14ac:dyDescent="0.15">
      <c r="A577" s="30"/>
      <c r="C577" s="15"/>
      <c r="D577" s="27" t="s">
        <v>142</v>
      </c>
      <c r="E577" s="6"/>
      <c r="F577" s="35">
        <v>1</v>
      </c>
      <c r="G577" s="35"/>
      <c r="H577" s="35"/>
      <c r="I577" s="35"/>
      <c r="J577" s="35"/>
      <c r="K577" s="35">
        <v>3</v>
      </c>
      <c r="L577" s="35"/>
      <c r="M577" s="35"/>
      <c r="N577" s="35"/>
      <c r="O577" s="35"/>
      <c r="P577" s="35"/>
      <c r="Q577" s="35"/>
      <c r="R577" s="35"/>
      <c r="S577" s="35"/>
      <c r="T577" s="35"/>
      <c r="U577" s="35"/>
      <c r="V577" s="35"/>
      <c r="W577" s="35"/>
      <c r="X577" s="35"/>
      <c r="Y577" s="35"/>
      <c r="Z577" s="35"/>
    </row>
    <row r="578" spans="1:89" ht="20.100000000000001" customHeight="1" x14ac:dyDescent="0.15">
      <c r="A578" s="30"/>
      <c r="C578" s="5" t="s">
        <v>354</v>
      </c>
      <c r="D578" s="51" t="e">
        <f>#REF!</f>
        <v>#REF!</v>
      </c>
      <c r="E578" s="26" t="e">
        <f>IF(egTextCal(D578)&lt;&gt;0, egTextCal(D578),"")</f>
        <v>#VALUE!</v>
      </c>
      <c r="F578" s="25" t="e">
        <f>IF(E578*F577&lt;&gt;0,E578*F577,  )</f>
        <v>#VALUE!</v>
      </c>
      <c r="G578" s="25"/>
      <c r="H578" s="25"/>
      <c r="I578" s="25"/>
      <c r="J578" s="25"/>
      <c r="K578" s="25" t="e">
        <f>IF(E578*K577&lt;&gt;0,E578*K577,  )</f>
        <v>#VALUE!</v>
      </c>
      <c r="L578" s="25"/>
      <c r="M578" s="25"/>
      <c r="N578" s="25"/>
      <c r="O578" s="25"/>
      <c r="P578" s="25"/>
      <c r="Q578" s="25"/>
      <c r="R578" s="25"/>
      <c r="S578" s="25"/>
      <c r="T578" s="25"/>
      <c r="U578" s="25"/>
      <c r="V578" s="25"/>
      <c r="W578" s="25"/>
      <c r="X578" s="25"/>
      <c r="Y578" s="25"/>
      <c r="Z578" s="25"/>
      <c r="CA578" s="1" t="e">
        <f>F578</f>
        <v>#VALUE!</v>
      </c>
      <c r="CF578" s="1" t="e">
        <f>K578</f>
        <v>#VALUE!</v>
      </c>
    </row>
    <row r="579" spans="1:89" ht="20.100000000000001" customHeight="1" x14ac:dyDescent="0.15">
      <c r="A579" s="30"/>
      <c r="C579" s="15"/>
      <c r="D579" s="27" t="s">
        <v>179</v>
      </c>
      <c r="E579" s="6"/>
      <c r="F579" s="35"/>
      <c r="G579" s="35"/>
      <c r="H579" s="35"/>
      <c r="I579" s="35"/>
      <c r="J579" s="35"/>
      <c r="K579" s="35"/>
      <c r="L579" s="35"/>
      <c r="M579" s="35"/>
      <c r="N579" s="35"/>
      <c r="O579" s="35"/>
      <c r="P579" s="35">
        <v>1</v>
      </c>
      <c r="Q579" s="35"/>
      <c r="R579" s="35"/>
      <c r="S579" s="35"/>
      <c r="T579" s="35"/>
      <c r="U579" s="35"/>
      <c r="V579" s="35"/>
      <c r="W579" s="35"/>
      <c r="X579" s="35"/>
      <c r="Y579" s="35"/>
      <c r="Z579" s="35"/>
    </row>
    <row r="580" spans="1:89" ht="20.100000000000001" customHeight="1" x14ac:dyDescent="0.15">
      <c r="A580" s="30"/>
      <c r="C580" s="5" t="s">
        <v>355</v>
      </c>
      <c r="D580" s="51" t="e">
        <f>#REF!</f>
        <v>#REF!</v>
      </c>
      <c r="E580" s="26" t="e">
        <f>IF(egTextCal(D580)&lt;&gt;0, egTextCal(D580),"")</f>
        <v>#VALUE!</v>
      </c>
      <c r="F580" s="25"/>
      <c r="G580" s="25"/>
      <c r="H580" s="25"/>
      <c r="I580" s="25"/>
      <c r="J580" s="25"/>
      <c r="K580" s="25"/>
      <c r="L580" s="25"/>
      <c r="M580" s="25"/>
      <c r="N580" s="25"/>
      <c r="O580" s="25"/>
      <c r="P580" s="25" t="e">
        <f>IF(E580*P579&lt;&gt;0,E580*P579,  )</f>
        <v>#VALUE!</v>
      </c>
      <c r="Q580" s="25"/>
      <c r="R580" s="25"/>
      <c r="S580" s="25"/>
      <c r="T580" s="25"/>
      <c r="U580" s="25"/>
      <c r="V580" s="25"/>
      <c r="W580" s="25"/>
      <c r="X580" s="25"/>
      <c r="Y580" s="25"/>
      <c r="Z580" s="25"/>
      <c r="CK580" s="1" t="e">
        <f>P580</f>
        <v>#VALUE!</v>
      </c>
    </row>
    <row r="581" spans="1:89" ht="20.100000000000001" customHeight="1" x14ac:dyDescent="0.15">
      <c r="A581" s="30"/>
      <c r="C581" s="15"/>
      <c r="D581" s="27" t="s">
        <v>155</v>
      </c>
      <c r="E581" s="6"/>
      <c r="F581" s="35"/>
      <c r="G581" s="35"/>
      <c r="H581" s="35"/>
      <c r="I581" s="35"/>
      <c r="J581" s="35"/>
      <c r="K581" s="35"/>
      <c r="L581" s="35"/>
      <c r="M581" s="35"/>
      <c r="N581" s="35">
        <v>1</v>
      </c>
      <c r="O581" s="35"/>
      <c r="P581" s="35">
        <v>1</v>
      </c>
      <c r="Q581" s="35"/>
      <c r="R581" s="35"/>
      <c r="S581" s="35"/>
      <c r="T581" s="35"/>
      <c r="U581" s="35"/>
      <c r="V581" s="35"/>
      <c r="W581" s="35"/>
      <c r="X581" s="35"/>
      <c r="Y581" s="35"/>
      <c r="Z581" s="35"/>
    </row>
    <row r="582" spans="1:89" ht="20.100000000000001" customHeight="1" x14ac:dyDescent="0.15">
      <c r="A582" s="30"/>
      <c r="C582" s="5" t="s">
        <v>356</v>
      </c>
      <c r="D582" s="51" t="e">
        <f>#REF!</f>
        <v>#REF!</v>
      </c>
      <c r="E582" s="26" t="e">
        <f>IF(egTextCal(D582)&lt;&gt;0, egTextCal(D582),"")</f>
        <v>#VALUE!</v>
      </c>
      <c r="F582" s="25"/>
      <c r="G582" s="25"/>
      <c r="H582" s="25"/>
      <c r="I582" s="25"/>
      <c r="J582" s="25"/>
      <c r="K582" s="25"/>
      <c r="L582" s="25"/>
      <c r="M582" s="25"/>
      <c r="N582" s="25" t="e">
        <f>IF(E582*N581&lt;&gt;0,E582*N581,  )</f>
        <v>#VALUE!</v>
      </c>
      <c r="O582" s="25"/>
      <c r="P582" s="25" t="e">
        <f>IF(E582*P581&lt;&gt;0,E582*P581,  )</f>
        <v>#VALUE!</v>
      </c>
      <c r="Q582" s="25"/>
      <c r="R582" s="25"/>
      <c r="S582" s="25"/>
      <c r="T582" s="25"/>
      <c r="U582" s="25"/>
      <c r="V582" s="25"/>
      <c r="W582" s="25"/>
      <c r="X582" s="25"/>
      <c r="Y582" s="25"/>
      <c r="Z582" s="25"/>
      <c r="CI582" s="1" t="e">
        <f>N582</f>
        <v>#VALUE!</v>
      </c>
      <c r="CK582" s="1" t="e">
        <f>P582</f>
        <v>#VALUE!</v>
      </c>
    </row>
    <row r="583" spans="1:89" ht="20.100000000000001" customHeight="1" x14ac:dyDescent="0.15">
      <c r="A583" s="30"/>
      <c r="C583" s="15"/>
      <c r="D583" s="27" t="s">
        <v>144</v>
      </c>
      <c r="E583" s="6"/>
      <c r="F583" s="35"/>
      <c r="G583" s="35"/>
      <c r="H583" s="35"/>
      <c r="I583" s="35">
        <v>1</v>
      </c>
      <c r="J583" s="35"/>
      <c r="K583" s="35"/>
      <c r="L583" s="35"/>
      <c r="M583" s="35">
        <v>1</v>
      </c>
      <c r="N583" s="35"/>
      <c r="O583" s="35"/>
      <c r="P583" s="35">
        <v>1</v>
      </c>
      <c r="Q583" s="35"/>
      <c r="R583" s="35"/>
      <c r="S583" s="35"/>
      <c r="T583" s="35"/>
      <c r="U583" s="35"/>
      <c r="V583" s="35"/>
      <c r="W583" s="35"/>
      <c r="X583" s="35"/>
      <c r="Y583" s="35"/>
      <c r="Z583" s="35"/>
    </row>
    <row r="584" spans="1:89" ht="20.100000000000001" customHeight="1" x14ac:dyDescent="0.15">
      <c r="A584" s="30"/>
      <c r="C584" s="5" t="s">
        <v>357</v>
      </c>
      <c r="D584" s="51" t="e">
        <f>#REF!</f>
        <v>#REF!</v>
      </c>
      <c r="E584" s="26" t="e">
        <f>IF(egTextCal(D584)&lt;&gt;0, egTextCal(D584),"")</f>
        <v>#VALUE!</v>
      </c>
      <c r="F584" s="25"/>
      <c r="G584" s="25"/>
      <c r="H584" s="25"/>
      <c r="I584" s="25" t="e">
        <f>IF(E584*I583&lt;&gt;0,E584*I583,  )</f>
        <v>#VALUE!</v>
      </c>
      <c r="J584" s="25"/>
      <c r="K584" s="25"/>
      <c r="L584" s="25"/>
      <c r="M584" s="25" t="e">
        <f>IF(E584*M583&lt;&gt;0,E584*M583,  )</f>
        <v>#VALUE!</v>
      </c>
      <c r="N584" s="25"/>
      <c r="O584" s="25"/>
      <c r="P584" s="25" t="e">
        <f>IF(E584*P583&lt;&gt;0,E584*P583,  )</f>
        <v>#VALUE!</v>
      </c>
      <c r="Q584" s="25"/>
      <c r="R584" s="25"/>
      <c r="S584" s="25"/>
      <c r="T584" s="25"/>
      <c r="U584" s="25"/>
      <c r="V584" s="25"/>
      <c r="W584" s="25"/>
      <c r="X584" s="25"/>
      <c r="Y584" s="25"/>
      <c r="Z584" s="25"/>
      <c r="CD584" s="1" t="e">
        <f>I584</f>
        <v>#VALUE!</v>
      </c>
      <c r="CH584" s="1" t="e">
        <f>M584</f>
        <v>#VALUE!</v>
      </c>
      <c r="CK584" s="1" t="e">
        <f>P584</f>
        <v>#VALUE!</v>
      </c>
    </row>
    <row r="585" spans="1:89" ht="20.100000000000001" customHeight="1" x14ac:dyDescent="0.15">
      <c r="A585" s="30"/>
      <c r="C585" s="15"/>
      <c r="D585" s="27" t="s">
        <v>188</v>
      </c>
      <c r="E585" s="6"/>
      <c r="F585" s="35"/>
      <c r="G585" s="35"/>
      <c r="H585" s="35"/>
      <c r="I585" s="35"/>
      <c r="J585" s="35"/>
      <c r="K585" s="35"/>
      <c r="L585" s="35"/>
      <c r="M585" s="35"/>
      <c r="N585" s="35"/>
      <c r="O585" s="35"/>
      <c r="P585" s="35"/>
      <c r="Q585" s="35"/>
      <c r="R585" s="35"/>
      <c r="S585" s="35"/>
      <c r="T585" s="35"/>
      <c r="U585" s="35"/>
      <c r="V585" s="35"/>
      <c r="W585" s="35"/>
      <c r="X585" s="35"/>
      <c r="Y585" s="35"/>
      <c r="Z585" s="35"/>
    </row>
    <row r="586" spans="1:89" ht="20.100000000000001" customHeight="1" x14ac:dyDescent="0.15">
      <c r="A586" s="30"/>
      <c r="C586" s="5" t="s">
        <v>358</v>
      </c>
      <c r="D586" s="32"/>
      <c r="E586" s="26" t="str">
        <f>IF(egTextCal(D586)&lt;&gt;0, egTextCal(D586),"")</f>
        <v/>
      </c>
      <c r="F586" s="25"/>
      <c r="G586" s="25"/>
      <c r="H586" s="25"/>
      <c r="I586" s="25"/>
      <c r="J586" s="25"/>
      <c r="K586" s="25"/>
      <c r="L586" s="25"/>
      <c r="M586" s="25"/>
      <c r="N586" s="25"/>
      <c r="O586" s="25"/>
      <c r="P586" s="25"/>
      <c r="Q586" s="25"/>
      <c r="R586" s="25"/>
      <c r="S586" s="25"/>
      <c r="T586" s="25"/>
      <c r="U586" s="25"/>
      <c r="V586" s="25"/>
      <c r="W586" s="25"/>
      <c r="X586" s="25"/>
      <c r="Y586" s="25"/>
      <c r="Z586" s="25"/>
    </row>
    <row r="587" spans="1:89" ht="20.100000000000001" customHeight="1" x14ac:dyDescent="0.15">
      <c r="A587" s="30"/>
      <c r="C587" s="15"/>
      <c r="D587" s="27" t="s">
        <v>142</v>
      </c>
      <c r="E587" s="6"/>
      <c r="F587" s="35">
        <v>1</v>
      </c>
      <c r="G587" s="35"/>
      <c r="H587" s="35"/>
      <c r="I587" s="35"/>
      <c r="J587" s="35"/>
      <c r="K587" s="35">
        <v>3</v>
      </c>
      <c r="L587" s="35"/>
      <c r="M587" s="35"/>
      <c r="N587" s="35"/>
      <c r="O587" s="35"/>
      <c r="P587" s="35"/>
      <c r="Q587" s="35"/>
      <c r="R587" s="35"/>
      <c r="S587" s="35"/>
      <c r="T587" s="35"/>
      <c r="U587" s="35"/>
      <c r="V587" s="35"/>
      <c r="W587" s="35"/>
      <c r="X587" s="35"/>
      <c r="Y587" s="35"/>
      <c r="Z587" s="35"/>
    </row>
    <row r="588" spans="1:89" ht="20.100000000000001" customHeight="1" x14ac:dyDescent="0.15">
      <c r="A588" s="30"/>
      <c r="C588" s="5" t="s">
        <v>359</v>
      </c>
      <c r="D588" s="51" t="e">
        <f>#REF!</f>
        <v>#REF!</v>
      </c>
      <c r="E588" s="26" t="e">
        <f>IF(egTextCal(D588)&lt;&gt;0, egTextCal(D588),"")</f>
        <v>#VALUE!</v>
      </c>
      <c r="F588" s="25" t="e">
        <f>IF(E588*F587&lt;&gt;0,E588*F587,  )</f>
        <v>#VALUE!</v>
      </c>
      <c r="G588" s="25"/>
      <c r="H588" s="25"/>
      <c r="I588" s="25"/>
      <c r="J588" s="25"/>
      <c r="K588" s="25" t="e">
        <f>IF(E588*K587&lt;&gt;0,E588*K587,  )</f>
        <v>#VALUE!</v>
      </c>
      <c r="L588" s="25"/>
      <c r="M588" s="25"/>
      <c r="N588" s="25"/>
      <c r="O588" s="25"/>
      <c r="P588" s="25"/>
      <c r="Q588" s="25"/>
      <c r="R588" s="25"/>
      <c r="S588" s="25"/>
      <c r="T588" s="25"/>
      <c r="U588" s="25"/>
      <c r="V588" s="25"/>
      <c r="W588" s="25"/>
      <c r="X588" s="25"/>
      <c r="Y588" s="25"/>
      <c r="Z588" s="25"/>
      <c r="CA588" s="1" t="e">
        <f>F588</f>
        <v>#VALUE!</v>
      </c>
      <c r="CF588" s="1" t="e">
        <f>K588</f>
        <v>#VALUE!</v>
      </c>
    </row>
    <row r="589" spans="1:89" ht="20.100000000000001" customHeight="1" x14ac:dyDescent="0.15">
      <c r="A589" s="30"/>
      <c r="C589" s="15"/>
      <c r="D589" s="27" t="s">
        <v>179</v>
      </c>
      <c r="E589" s="6"/>
      <c r="F589" s="35"/>
      <c r="G589" s="35"/>
      <c r="H589" s="35"/>
      <c r="I589" s="35"/>
      <c r="J589" s="35"/>
      <c r="K589" s="35"/>
      <c r="L589" s="35"/>
      <c r="M589" s="35"/>
      <c r="N589" s="35"/>
      <c r="O589" s="35"/>
      <c r="P589" s="35">
        <v>1</v>
      </c>
      <c r="Q589" s="35"/>
      <c r="R589" s="35"/>
      <c r="S589" s="35"/>
      <c r="T589" s="35"/>
      <c r="U589" s="35"/>
      <c r="V589" s="35"/>
      <c r="W589" s="35"/>
      <c r="X589" s="35"/>
      <c r="Y589" s="35"/>
      <c r="Z589" s="35"/>
    </row>
    <row r="590" spans="1:89" ht="20.100000000000001" customHeight="1" x14ac:dyDescent="0.15">
      <c r="A590" s="30"/>
      <c r="C590" s="5" t="s">
        <v>360</v>
      </c>
      <c r="D590" s="51" t="e">
        <f>#REF!</f>
        <v>#REF!</v>
      </c>
      <c r="E590" s="26" t="e">
        <f>IF(egTextCal(D590)&lt;&gt;0, egTextCal(D590),"")</f>
        <v>#VALUE!</v>
      </c>
      <c r="F590" s="25"/>
      <c r="G590" s="25"/>
      <c r="H590" s="25"/>
      <c r="I590" s="25"/>
      <c r="J590" s="25"/>
      <c r="K590" s="25"/>
      <c r="L590" s="25"/>
      <c r="M590" s="25"/>
      <c r="N590" s="25"/>
      <c r="O590" s="25"/>
      <c r="P590" s="25" t="e">
        <f>IF(E590*P589&lt;&gt;0,E590*P589,  )</f>
        <v>#VALUE!</v>
      </c>
      <c r="Q590" s="25"/>
      <c r="R590" s="25"/>
      <c r="S590" s="25"/>
      <c r="T590" s="25"/>
      <c r="U590" s="25"/>
      <c r="V590" s="25"/>
      <c r="W590" s="25"/>
      <c r="X590" s="25"/>
      <c r="Y590" s="25"/>
      <c r="Z590" s="25"/>
      <c r="CK590" s="1" t="e">
        <f>P590</f>
        <v>#VALUE!</v>
      </c>
    </row>
    <row r="591" spans="1:89" ht="20.100000000000001" customHeight="1" x14ac:dyDescent="0.15">
      <c r="A591" s="30"/>
      <c r="C591" s="15"/>
      <c r="D591" s="27" t="s">
        <v>155</v>
      </c>
      <c r="E591" s="6"/>
      <c r="F591" s="35"/>
      <c r="G591" s="35"/>
      <c r="H591" s="35"/>
      <c r="I591" s="35"/>
      <c r="J591" s="35"/>
      <c r="K591" s="35"/>
      <c r="L591" s="35"/>
      <c r="M591" s="35"/>
      <c r="N591" s="35">
        <v>1</v>
      </c>
      <c r="O591" s="35"/>
      <c r="P591" s="35">
        <v>1</v>
      </c>
      <c r="Q591" s="35"/>
      <c r="R591" s="35"/>
      <c r="S591" s="35"/>
      <c r="T591" s="35"/>
      <c r="U591" s="35"/>
      <c r="V591" s="35"/>
      <c r="W591" s="35"/>
      <c r="X591" s="35"/>
      <c r="Y591" s="35"/>
      <c r="Z591" s="35"/>
    </row>
    <row r="592" spans="1:89" ht="20.100000000000001" customHeight="1" x14ac:dyDescent="0.15">
      <c r="A592" s="30"/>
      <c r="C592" s="5" t="s">
        <v>361</v>
      </c>
      <c r="D592" s="51" t="e">
        <f>#REF!</f>
        <v>#REF!</v>
      </c>
      <c r="E592" s="26" t="e">
        <f>IF(egTextCal(D592)&lt;&gt;0, egTextCal(D592),"")</f>
        <v>#VALUE!</v>
      </c>
      <c r="F592" s="25"/>
      <c r="G592" s="25"/>
      <c r="H592" s="25"/>
      <c r="I592" s="25"/>
      <c r="J592" s="25"/>
      <c r="K592" s="25"/>
      <c r="L592" s="25"/>
      <c r="M592" s="25"/>
      <c r="N592" s="25" t="e">
        <f>IF(E592*N591&lt;&gt;0,E592*N591,  )</f>
        <v>#VALUE!</v>
      </c>
      <c r="O592" s="25"/>
      <c r="P592" s="25" t="e">
        <f>IF(E592*P591&lt;&gt;0,E592*P591,  )</f>
        <v>#VALUE!</v>
      </c>
      <c r="Q592" s="25"/>
      <c r="R592" s="25"/>
      <c r="S592" s="25"/>
      <c r="T592" s="25"/>
      <c r="U592" s="25"/>
      <c r="V592" s="25"/>
      <c r="W592" s="25"/>
      <c r="X592" s="25"/>
      <c r="Y592" s="25"/>
      <c r="Z592" s="25"/>
      <c r="CI592" s="1" t="e">
        <f>N592</f>
        <v>#VALUE!</v>
      </c>
      <c r="CK592" s="1" t="e">
        <f>P592</f>
        <v>#VALUE!</v>
      </c>
    </row>
    <row r="593" spans="1:89" ht="20.100000000000001" customHeight="1" x14ac:dyDescent="0.15">
      <c r="A593" s="30"/>
      <c r="C593" s="15"/>
      <c r="D593" s="27" t="s">
        <v>144</v>
      </c>
      <c r="E593" s="6"/>
      <c r="F593" s="35"/>
      <c r="G593" s="35"/>
      <c r="H593" s="35"/>
      <c r="I593" s="35">
        <v>1</v>
      </c>
      <c r="J593" s="35"/>
      <c r="K593" s="35"/>
      <c r="L593" s="35"/>
      <c r="M593" s="35">
        <v>1</v>
      </c>
      <c r="N593" s="35"/>
      <c r="O593" s="35"/>
      <c r="P593" s="35">
        <v>1</v>
      </c>
      <c r="Q593" s="35"/>
      <c r="R593" s="35"/>
      <c r="S593" s="35"/>
      <c r="T593" s="35"/>
      <c r="U593" s="35"/>
      <c r="V593" s="35"/>
      <c r="W593" s="35"/>
      <c r="X593" s="35"/>
      <c r="Y593" s="35"/>
      <c r="Z593" s="35"/>
    </row>
    <row r="594" spans="1:89" ht="20.100000000000001" customHeight="1" x14ac:dyDescent="0.15">
      <c r="A594" s="30"/>
      <c r="C594" s="5" t="s">
        <v>362</v>
      </c>
      <c r="D594" s="51" t="e">
        <f>#REF!</f>
        <v>#REF!</v>
      </c>
      <c r="E594" s="26" t="e">
        <f>IF(egTextCal(D594)&lt;&gt;0, egTextCal(D594),"")</f>
        <v>#VALUE!</v>
      </c>
      <c r="F594" s="25"/>
      <c r="G594" s="25"/>
      <c r="H594" s="25"/>
      <c r="I594" s="25" t="e">
        <f>IF(E594*I593&lt;&gt;0,E594*I593,  )</f>
        <v>#VALUE!</v>
      </c>
      <c r="J594" s="25"/>
      <c r="K594" s="25"/>
      <c r="L594" s="25"/>
      <c r="M594" s="25" t="e">
        <f>IF(E594*M593&lt;&gt;0,E594*M593,  )</f>
        <v>#VALUE!</v>
      </c>
      <c r="N594" s="25"/>
      <c r="O594" s="25"/>
      <c r="P594" s="25" t="e">
        <f>IF(E594*P593&lt;&gt;0,E594*P593,  )</f>
        <v>#VALUE!</v>
      </c>
      <c r="Q594" s="25"/>
      <c r="R594" s="25"/>
      <c r="S594" s="25"/>
      <c r="T594" s="25"/>
      <c r="U594" s="25"/>
      <c r="V594" s="25"/>
      <c r="W594" s="25"/>
      <c r="X594" s="25"/>
      <c r="Y594" s="25"/>
      <c r="Z594" s="25"/>
      <c r="CD594" s="1" t="e">
        <f>I594</f>
        <v>#VALUE!</v>
      </c>
      <c r="CH594" s="1" t="e">
        <f>M594</f>
        <v>#VALUE!</v>
      </c>
      <c r="CK594" s="1" t="e">
        <f>P594</f>
        <v>#VALUE!</v>
      </c>
    </row>
    <row r="595" spans="1:89" ht="20.100000000000001" customHeight="1" x14ac:dyDescent="0.15">
      <c r="A595" s="30"/>
      <c r="C595" s="15"/>
      <c r="D595" s="27"/>
      <c r="E595" s="6"/>
      <c r="F595" s="35"/>
      <c r="G595" s="35"/>
      <c r="H595" s="35"/>
      <c r="I595" s="35"/>
      <c r="J595" s="35"/>
      <c r="K595" s="35"/>
      <c r="L595" s="35"/>
      <c r="M595" s="35"/>
      <c r="N595" s="35"/>
      <c r="O595" s="35"/>
      <c r="P595" s="35"/>
      <c r="Q595" s="35"/>
      <c r="R595" s="35"/>
      <c r="S595" s="35"/>
      <c r="T595" s="35"/>
      <c r="U595" s="35"/>
      <c r="V595" s="35"/>
      <c r="W595" s="35"/>
      <c r="X595" s="35"/>
      <c r="Y595" s="35"/>
      <c r="Z595" s="35"/>
    </row>
    <row r="596" spans="1:89" ht="20.100000000000001" customHeight="1" x14ac:dyDescent="0.15">
      <c r="A596" s="30"/>
      <c r="C596" s="5" t="s">
        <v>363</v>
      </c>
      <c r="D596" s="32"/>
      <c r="E596" s="26"/>
      <c r="F596" s="25"/>
      <c r="G596" s="25"/>
      <c r="H596" s="25"/>
      <c r="I596" s="25"/>
      <c r="J596" s="25"/>
      <c r="K596" s="25"/>
      <c r="L596" s="25"/>
      <c r="M596" s="25"/>
      <c r="N596" s="25"/>
      <c r="O596" s="25"/>
      <c r="P596" s="25"/>
      <c r="Q596" s="25"/>
      <c r="R596" s="25"/>
      <c r="S596" s="25"/>
      <c r="T596" s="25"/>
      <c r="U596" s="25"/>
      <c r="V596" s="25"/>
      <c r="W596" s="25"/>
      <c r="X596" s="25"/>
      <c r="Y596" s="25"/>
      <c r="Z596" s="25"/>
    </row>
    <row r="597" spans="1:89" ht="20.100000000000001" customHeight="1" x14ac:dyDescent="0.15">
      <c r="A597" s="30"/>
      <c r="C597" s="15"/>
      <c r="D597" s="27"/>
      <c r="E597" s="6"/>
      <c r="F597" s="35"/>
      <c r="G597" s="35"/>
      <c r="H597" s="35"/>
      <c r="I597" s="35"/>
      <c r="J597" s="35"/>
      <c r="K597" s="35"/>
      <c r="L597" s="35"/>
      <c r="M597" s="35"/>
      <c r="N597" s="35"/>
      <c r="O597" s="35"/>
      <c r="P597" s="35"/>
      <c r="Q597" s="35"/>
      <c r="R597" s="35"/>
      <c r="S597" s="35"/>
      <c r="T597" s="35"/>
      <c r="U597" s="35"/>
      <c r="V597" s="35"/>
      <c r="W597" s="35"/>
      <c r="X597" s="35"/>
      <c r="Y597" s="35"/>
      <c r="Z597" s="35"/>
    </row>
    <row r="598" spans="1:89" ht="20.100000000000001" customHeight="1" x14ac:dyDescent="0.15">
      <c r="A598" s="30"/>
      <c r="C598" s="5" t="s">
        <v>366</v>
      </c>
      <c r="D598" s="32"/>
      <c r="E598" s="26"/>
      <c r="F598" s="25"/>
      <c r="G598" s="25"/>
      <c r="H598" s="25"/>
      <c r="I598" s="25"/>
      <c r="J598" s="25"/>
      <c r="K598" s="25"/>
      <c r="L598" s="25"/>
      <c r="M598" s="25"/>
      <c r="N598" s="25"/>
      <c r="O598" s="25"/>
      <c r="P598" s="25"/>
      <c r="Q598" s="25"/>
      <c r="R598" s="25"/>
      <c r="S598" s="25"/>
      <c r="T598" s="25"/>
      <c r="U598" s="25"/>
      <c r="V598" s="25"/>
      <c r="W598" s="25"/>
      <c r="X598" s="25"/>
      <c r="Y598" s="25"/>
      <c r="Z598" s="25"/>
    </row>
    <row r="599" spans="1:89" ht="20.100000000000001" customHeight="1" x14ac:dyDescent="0.15">
      <c r="D599" s="13"/>
      <c r="E599" s="37"/>
      <c r="F599" s="37"/>
      <c r="G599" s="37"/>
      <c r="H599" s="37"/>
      <c r="I599" s="37"/>
      <c r="J599" s="37"/>
      <c r="K599" s="37"/>
      <c r="L599" s="37"/>
      <c r="M599" s="37"/>
      <c r="N599" s="37"/>
      <c r="O599" s="37"/>
      <c r="P599" s="37"/>
      <c r="Q599" s="37"/>
      <c r="R599" s="37"/>
      <c r="S599" s="37"/>
      <c r="T599" s="37"/>
      <c r="U599" s="37"/>
      <c r="V599" s="37"/>
      <c r="W599" s="37"/>
      <c r="X599" s="37"/>
      <c r="Y599" s="37"/>
      <c r="Z599" s="37"/>
    </row>
    <row r="600" spans="1:89" ht="20.100000000000001" customHeight="1" x14ac:dyDescent="0.15">
      <c r="B600" s="29"/>
      <c r="C600" s="19"/>
      <c r="D600" s="36"/>
      <c r="E600" s="36"/>
      <c r="F600" s="17" t="s">
        <v>330</v>
      </c>
      <c r="G600" s="17" t="s">
        <v>409</v>
      </c>
      <c r="H600" s="15" t="s">
        <v>410</v>
      </c>
      <c r="I600" s="15" t="s">
        <v>410</v>
      </c>
      <c r="J600" s="15" t="s">
        <v>411</v>
      </c>
      <c r="K600" s="15" t="s">
        <v>412</v>
      </c>
      <c r="L600" s="15" t="s">
        <v>146</v>
      </c>
      <c r="M600" s="15" t="s">
        <v>413</v>
      </c>
      <c r="N600" s="15" t="s">
        <v>414</v>
      </c>
      <c r="O600" s="15" t="s">
        <v>414</v>
      </c>
      <c r="P600" s="15" t="s">
        <v>415</v>
      </c>
      <c r="Q600" s="15"/>
      <c r="R600" s="15"/>
      <c r="S600" s="15"/>
      <c r="T600" s="15"/>
      <c r="U600" s="15"/>
      <c r="V600" s="15"/>
      <c r="W600" s="15"/>
      <c r="X600" s="15"/>
      <c r="Y600" s="15"/>
      <c r="Z600" s="15"/>
    </row>
    <row r="601" spans="1:89" ht="20.100000000000001" customHeight="1" x14ac:dyDescent="0.15">
      <c r="A601" s="30"/>
      <c r="B601" s="29"/>
      <c r="C601" s="4" t="s">
        <v>336</v>
      </c>
      <c r="D601" s="4" t="s">
        <v>337</v>
      </c>
      <c r="E601" s="4" t="s">
        <v>338</v>
      </c>
      <c r="F601" s="11" t="s">
        <v>416</v>
      </c>
      <c r="G601" s="11" t="s">
        <v>417</v>
      </c>
      <c r="H601" s="4" t="s">
        <v>418</v>
      </c>
      <c r="I601" s="4" t="s">
        <v>419</v>
      </c>
      <c r="J601" s="4" t="s">
        <v>420</v>
      </c>
      <c r="K601" s="4" t="s">
        <v>421</v>
      </c>
      <c r="L601" s="4" t="s">
        <v>422</v>
      </c>
      <c r="M601" s="4" t="s">
        <v>423</v>
      </c>
      <c r="N601" s="4" t="s">
        <v>424</v>
      </c>
      <c r="O601" s="4" t="s">
        <v>424</v>
      </c>
      <c r="P601" s="4" t="s">
        <v>425</v>
      </c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spans="1:89" ht="20.100000000000001" customHeight="1" x14ac:dyDescent="0.15">
      <c r="A602" s="30"/>
      <c r="B602" s="29"/>
      <c r="C602" s="20"/>
      <c r="D602" s="20"/>
      <c r="E602" s="20"/>
      <c r="F602" s="18" t="s">
        <v>426</v>
      </c>
      <c r="G602" s="18" t="s">
        <v>427</v>
      </c>
      <c r="H602" s="16" t="s">
        <v>428</v>
      </c>
      <c r="I602" s="16" t="s">
        <v>429</v>
      </c>
      <c r="J602" s="16" t="s">
        <v>430</v>
      </c>
      <c r="K602" s="16" t="s">
        <v>431</v>
      </c>
      <c r="L602" s="16" t="s">
        <v>432</v>
      </c>
      <c r="M602" s="16" t="s">
        <v>432</v>
      </c>
      <c r="N602" s="16" t="s">
        <v>433</v>
      </c>
      <c r="O602" s="16" t="s">
        <v>434</v>
      </c>
      <c r="P602" s="16" t="s">
        <v>435</v>
      </c>
      <c r="Q602" s="16"/>
      <c r="R602" s="16"/>
      <c r="S602" s="16"/>
      <c r="T602" s="16"/>
      <c r="U602" s="16"/>
      <c r="V602" s="16"/>
      <c r="W602" s="16"/>
      <c r="X602" s="16"/>
      <c r="Y602" s="16"/>
      <c r="Z602" s="16"/>
    </row>
    <row r="603" spans="1:89" ht="20.100000000000001" customHeight="1" x14ac:dyDescent="0.15">
      <c r="A603" s="30"/>
      <c r="C603" s="15"/>
      <c r="D603" s="27"/>
      <c r="E603" s="6"/>
      <c r="F603" s="34"/>
      <c r="G603" s="34"/>
      <c r="H603" s="34"/>
      <c r="I603" s="34"/>
      <c r="J603" s="34"/>
      <c r="K603" s="34"/>
      <c r="L603" s="34"/>
      <c r="M603" s="34"/>
      <c r="N603" s="34"/>
      <c r="O603" s="34"/>
      <c r="P603" s="34"/>
      <c r="Q603" s="34"/>
      <c r="R603" s="34"/>
      <c r="S603" s="34"/>
      <c r="T603" s="34"/>
      <c r="U603" s="34"/>
      <c r="V603" s="34"/>
      <c r="W603" s="34"/>
      <c r="X603" s="34"/>
      <c r="Y603" s="34"/>
      <c r="Z603" s="34"/>
    </row>
    <row r="604" spans="1:89" ht="20.100000000000001" customHeight="1" x14ac:dyDescent="0.15">
      <c r="A604" s="30"/>
      <c r="C604" s="5" t="s">
        <v>68</v>
      </c>
      <c r="D604" s="32"/>
      <c r="E604" s="26"/>
      <c r="F604" s="25"/>
      <c r="G604" s="25"/>
      <c r="H604" s="25"/>
      <c r="I604" s="25"/>
      <c r="J604" s="25"/>
      <c r="K604" s="25"/>
      <c r="L604" s="25"/>
      <c r="M604" s="25"/>
      <c r="N604" s="25"/>
      <c r="O604" s="25"/>
      <c r="P604" s="25"/>
      <c r="Q604" s="25"/>
      <c r="R604" s="25"/>
      <c r="S604" s="25"/>
      <c r="T604" s="25"/>
      <c r="U604" s="25"/>
      <c r="V604" s="25"/>
      <c r="W604" s="25"/>
      <c r="X604" s="25"/>
      <c r="Y604" s="25"/>
      <c r="Z604" s="25"/>
    </row>
    <row r="605" spans="1:89" ht="20.100000000000001" customHeight="1" x14ac:dyDescent="0.15">
      <c r="A605" s="30"/>
      <c r="C605" s="15"/>
      <c r="D605" s="28"/>
      <c r="E605" s="7"/>
      <c r="F605" s="35"/>
      <c r="G605" s="35"/>
      <c r="H605" s="35"/>
      <c r="I605" s="35"/>
      <c r="J605" s="35"/>
      <c r="K605" s="35"/>
      <c r="L605" s="35"/>
      <c r="M605" s="35"/>
      <c r="N605" s="35"/>
      <c r="O605" s="35"/>
      <c r="P605" s="35"/>
      <c r="Q605" s="35"/>
      <c r="R605" s="35"/>
      <c r="S605" s="35"/>
      <c r="T605" s="35"/>
      <c r="U605" s="35"/>
      <c r="V605" s="35"/>
      <c r="W605" s="35"/>
      <c r="X605" s="35"/>
      <c r="Y605" s="35"/>
      <c r="Z605" s="35"/>
    </row>
    <row r="606" spans="1:89" ht="20.100000000000001" customHeight="1" x14ac:dyDescent="0.15">
      <c r="A606" s="30"/>
      <c r="C606" s="5" t="s">
        <v>74</v>
      </c>
      <c r="D606" s="33"/>
      <c r="E606" s="26"/>
      <c r="F606" s="25"/>
      <c r="G606" s="25"/>
      <c r="H606" s="25"/>
      <c r="I606" s="25"/>
      <c r="J606" s="25"/>
      <c r="K606" s="25"/>
      <c r="L606" s="25"/>
      <c r="M606" s="25"/>
      <c r="N606" s="25"/>
      <c r="O606" s="25"/>
      <c r="P606" s="25"/>
      <c r="Q606" s="25"/>
      <c r="R606" s="25"/>
      <c r="S606" s="25"/>
      <c r="T606" s="25"/>
      <c r="U606" s="25"/>
      <c r="V606" s="25"/>
      <c r="W606" s="25"/>
      <c r="X606" s="25"/>
      <c r="Y606" s="25"/>
      <c r="Z606" s="25"/>
    </row>
    <row r="607" spans="1:89" ht="20.100000000000001" customHeight="1" x14ac:dyDescent="0.15">
      <c r="A607" s="30"/>
      <c r="C607" s="15"/>
      <c r="D607" s="28"/>
      <c r="E607" s="7"/>
      <c r="F607" s="35"/>
      <c r="G607" s="35"/>
      <c r="H607" s="35"/>
      <c r="I607" s="35"/>
      <c r="J607" s="35"/>
      <c r="K607" s="35"/>
      <c r="L607" s="35"/>
      <c r="M607" s="35"/>
      <c r="N607" s="35"/>
      <c r="O607" s="35"/>
      <c r="P607" s="35"/>
      <c r="Q607" s="35"/>
      <c r="R607" s="35"/>
      <c r="S607" s="35"/>
      <c r="T607" s="35"/>
      <c r="U607" s="35"/>
      <c r="V607" s="35"/>
      <c r="W607" s="35"/>
      <c r="X607" s="35"/>
      <c r="Y607" s="35"/>
      <c r="Z607" s="35"/>
    </row>
    <row r="608" spans="1:89" ht="20.100000000000001" customHeight="1" x14ac:dyDescent="0.15">
      <c r="A608" s="30"/>
      <c r="C608" s="5" t="s">
        <v>75</v>
      </c>
      <c r="D608" s="33"/>
      <c r="E608" s="26"/>
      <c r="F608" s="25"/>
      <c r="G608" s="25"/>
      <c r="H608" s="25"/>
      <c r="I608" s="25"/>
      <c r="J608" s="25"/>
      <c r="K608" s="25"/>
      <c r="L608" s="25"/>
      <c r="M608" s="25"/>
      <c r="N608" s="25"/>
      <c r="O608" s="25"/>
      <c r="P608" s="25"/>
      <c r="Q608" s="25"/>
      <c r="R608" s="25"/>
      <c r="S608" s="25"/>
      <c r="T608" s="25"/>
      <c r="U608" s="25"/>
      <c r="V608" s="25"/>
      <c r="W608" s="25"/>
      <c r="X608" s="25"/>
      <c r="Y608" s="25"/>
      <c r="Z608" s="25"/>
    </row>
    <row r="609" spans="1:26" ht="20.100000000000001" customHeight="1" x14ac:dyDescent="0.15">
      <c r="A609" s="30"/>
      <c r="C609" s="15"/>
      <c r="D609" s="27"/>
      <c r="E609" s="6"/>
      <c r="F609" s="35"/>
      <c r="G609" s="35"/>
      <c r="H609" s="35"/>
      <c r="I609" s="35"/>
      <c r="J609" s="35"/>
      <c r="K609" s="35"/>
      <c r="L609" s="35"/>
      <c r="M609" s="35"/>
      <c r="N609" s="35"/>
      <c r="O609" s="35"/>
      <c r="P609" s="35"/>
      <c r="Q609" s="35"/>
      <c r="R609" s="35"/>
      <c r="S609" s="35"/>
      <c r="T609" s="35"/>
      <c r="U609" s="35"/>
      <c r="V609" s="35"/>
      <c r="W609" s="35"/>
      <c r="X609" s="35"/>
      <c r="Y609" s="35"/>
      <c r="Z609" s="35"/>
    </row>
    <row r="610" spans="1:26" ht="20.100000000000001" customHeight="1" x14ac:dyDescent="0.15">
      <c r="A610" s="30"/>
      <c r="C610" s="5" t="s">
        <v>88</v>
      </c>
      <c r="D610" s="32"/>
      <c r="E610" s="26"/>
      <c r="F610" s="25"/>
      <c r="G610" s="25"/>
      <c r="H610" s="25"/>
      <c r="I610" s="25"/>
      <c r="J610" s="25"/>
      <c r="K610" s="25"/>
      <c r="L610" s="25"/>
      <c r="M610" s="25"/>
      <c r="N610" s="25"/>
      <c r="O610" s="25"/>
      <c r="P610" s="25"/>
      <c r="Q610" s="25"/>
      <c r="R610" s="25"/>
      <c r="S610" s="25"/>
      <c r="T610" s="25"/>
      <c r="U610" s="25"/>
      <c r="V610" s="25"/>
      <c r="W610" s="25"/>
      <c r="X610" s="25"/>
      <c r="Y610" s="25"/>
      <c r="Z610" s="25"/>
    </row>
    <row r="611" spans="1:26" ht="20.100000000000001" customHeight="1" x14ac:dyDescent="0.15">
      <c r="A611" s="30"/>
      <c r="C611" s="15"/>
      <c r="D611" s="27"/>
      <c r="E611" s="6"/>
      <c r="F611" s="35"/>
      <c r="G611" s="35"/>
      <c r="H611" s="35"/>
      <c r="I611" s="35"/>
      <c r="J611" s="35"/>
      <c r="K611" s="35"/>
      <c r="L611" s="35"/>
      <c r="M611" s="35"/>
      <c r="N611" s="35"/>
      <c r="O611" s="35"/>
      <c r="P611" s="35"/>
      <c r="Q611" s="35"/>
      <c r="R611" s="35"/>
      <c r="S611" s="35"/>
      <c r="T611" s="35"/>
      <c r="U611" s="35"/>
      <c r="V611" s="35"/>
      <c r="W611" s="35"/>
      <c r="X611" s="35"/>
      <c r="Y611" s="35"/>
      <c r="Z611" s="35"/>
    </row>
    <row r="612" spans="1:26" ht="20.100000000000001" customHeight="1" x14ac:dyDescent="0.15">
      <c r="A612" s="30"/>
      <c r="C612" s="5" t="s">
        <v>132</v>
      </c>
      <c r="D612" s="32"/>
      <c r="E612" s="26"/>
      <c r="F612" s="25"/>
      <c r="G612" s="25"/>
      <c r="H612" s="25"/>
      <c r="I612" s="25"/>
      <c r="J612" s="25"/>
      <c r="K612" s="25"/>
      <c r="L612" s="25"/>
      <c r="M612" s="25"/>
      <c r="N612" s="25"/>
      <c r="O612" s="25"/>
      <c r="P612" s="25"/>
      <c r="Q612" s="25"/>
      <c r="R612" s="25"/>
      <c r="S612" s="25"/>
      <c r="T612" s="25"/>
      <c r="U612" s="25"/>
      <c r="V612" s="25"/>
      <c r="W612" s="25"/>
      <c r="X612" s="25"/>
      <c r="Y612" s="25"/>
      <c r="Z612" s="25"/>
    </row>
    <row r="613" spans="1:26" ht="20.100000000000001" customHeight="1" x14ac:dyDescent="0.15">
      <c r="A613" s="30"/>
      <c r="C613" s="15"/>
      <c r="D613" s="27"/>
      <c r="E613" s="6"/>
      <c r="F613" s="35"/>
      <c r="G613" s="35"/>
      <c r="H613" s="35"/>
      <c r="I613" s="35"/>
      <c r="J613" s="35"/>
      <c r="K613" s="35"/>
      <c r="L613" s="35"/>
      <c r="M613" s="35"/>
      <c r="N613" s="35"/>
      <c r="O613" s="35"/>
      <c r="P613" s="35"/>
      <c r="Q613" s="35"/>
      <c r="R613" s="35"/>
      <c r="S613" s="35"/>
      <c r="T613" s="35"/>
      <c r="U613" s="35"/>
      <c r="V613" s="35"/>
      <c r="W613" s="35"/>
      <c r="X613" s="35"/>
      <c r="Y613" s="35"/>
      <c r="Z613" s="35"/>
    </row>
    <row r="614" spans="1:26" ht="20.100000000000001" customHeight="1" x14ac:dyDescent="0.15">
      <c r="A614" s="30"/>
      <c r="C614" s="5" t="s">
        <v>133</v>
      </c>
      <c r="D614" s="32"/>
      <c r="E614" s="26"/>
      <c r="F614" s="25"/>
      <c r="G614" s="25"/>
      <c r="H614" s="25"/>
      <c r="I614" s="25"/>
      <c r="J614" s="25"/>
      <c r="K614" s="25"/>
      <c r="L614" s="25"/>
      <c r="M614" s="25"/>
      <c r="N614" s="25"/>
      <c r="O614" s="25"/>
      <c r="P614" s="25"/>
      <c r="Q614" s="25"/>
      <c r="R614" s="25"/>
      <c r="S614" s="25"/>
      <c r="T614" s="25"/>
      <c r="U614" s="25"/>
      <c r="V614" s="25"/>
      <c r="W614" s="25"/>
      <c r="X614" s="25"/>
      <c r="Y614" s="25"/>
      <c r="Z614" s="25"/>
    </row>
    <row r="615" spans="1:26" ht="20.100000000000001" customHeight="1" x14ac:dyDescent="0.15">
      <c r="A615" s="30"/>
      <c r="C615" s="15"/>
      <c r="D615" s="27"/>
      <c r="E615" s="6"/>
      <c r="F615" s="35"/>
      <c r="G615" s="35"/>
      <c r="H615" s="35"/>
      <c r="I615" s="35"/>
      <c r="J615" s="35"/>
      <c r="K615" s="35"/>
      <c r="L615" s="35"/>
      <c r="M615" s="35"/>
      <c r="N615" s="35"/>
      <c r="O615" s="35"/>
      <c r="P615" s="35"/>
      <c r="Q615" s="35"/>
      <c r="R615" s="35"/>
      <c r="S615" s="35"/>
      <c r="T615" s="35"/>
      <c r="U615" s="35"/>
      <c r="V615" s="35"/>
      <c r="W615" s="35"/>
      <c r="X615" s="35"/>
      <c r="Y615" s="35"/>
      <c r="Z615" s="35"/>
    </row>
    <row r="616" spans="1:26" ht="20.100000000000001" customHeight="1" x14ac:dyDescent="0.15">
      <c r="A616" s="30"/>
      <c r="C616" s="5" t="s">
        <v>134</v>
      </c>
      <c r="D616" s="32"/>
      <c r="E616" s="26"/>
      <c r="F616" s="25"/>
      <c r="G616" s="25"/>
      <c r="H616" s="25"/>
      <c r="I616" s="25"/>
      <c r="J616" s="25"/>
      <c r="K616" s="25"/>
      <c r="L616" s="25"/>
      <c r="M616" s="25"/>
      <c r="N616" s="25"/>
      <c r="O616" s="25"/>
      <c r="P616" s="25"/>
      <c r="Q616" s="25"/>
      <c r="R616" s="25"/>
      <c r="S616" s="25"/>
      <c r="T616" s="25"/>
      <c r="U616" s="25"/>
      <c r="V616" s="25"/>
      <c r="W616" s="25"/>
      <c r="X616" s="25"/>
      <c r="Y616" s="25"/>
      <c r="Z616" s="25"/>
    </row>
    <row r="617" spans="1:26" ht="20.100000000000001" customHeight="1" x14ac:dyDescent="0.15">
      <c r="A617" s="30"/>
      <c r="C617" s="15"/>
      <c r="D617" s="27"/>
      <c r="E617" s="6"/>
      <c r="F617" s="35"/>
      <c r="G617" s="35"/>
      <c r="H617" s="35"/>
      <c r="I617" s="35"/>
      <c r="J617" s="35"/>
      <c r="K617" s="35"/>
      <c r="L617" s="35"/>
      <c r="M617" s="35"/>
      <c r="N617" s="35"/>
      <c r="O617" s="35"/>
      <c r="P617" s="35"/>
      <c r="Q617" s="35"/>
      <c r="R617" s="35"/>
      <c r="S617" s="35"/>
      <c r="T617" s="35"/>
      <c r="U617" s="35"/>
      <c r="V617" s="35"/>
      <c r="W617" s="35"/>
      <c r="X617" s="35"/>
      <c r="Y617" s="35"/>
      <c r="Z617" s="35"/>
    </row>
    <row r="618" spans="1:26" ht="20.100000000000001" customHeight="1" x14ac:dyDescent="0.15">
      <c r="A618" s="30"/>
      <c r="C618" s="5" t="s">
        <v>135</v>
      </c>
      <c r="D618" s="32"/>
      <c r="E618" s="26"/>
      <c r="F618" s="25"/>
      <c r="G618" s="25"/>
      <c r="H618" s="25"/>
      <c r="I618" s="25"/>
      <c r="J618" s="25"/>
      <c r="K618" s="25"/>
      <c r="L618" s="25"/>
      <c r="M618" s="25"/>
      <c r="N618" s="25"/>
      <c r="O618" s="25"/>
      <c r="P618" s="25"/>
      <c r="Q618" s="25"/>
      <c r="R618" s="25"/>
      <c r="S618" s="25"/>
      <c r="T618" s="25"/>
      <c r="U618" s="25"/>
      <c r="V618" s="25"/>
      <c r="W618" s="25"/>
      <c r="X618" s="25"/>
      <c r="Y618" s="25"/>
      <c r="Z618" s="25"/>
    </row>
    <row r="619" spans="1:26" ht="20.100000000000001" customHeight="1" x14ac:dyDescent="0.15">
      <c r="A619" s="30"/>
      <c r="C619" s="15"/>
      <c r="D619" s="27"/>
      <c r="E619" s="6"/>
      <c r="F619" s="35"/>
      <c r="G619" s="35"/>
      <c r="H619" s="35"/>
      <c r="I619" s="35"/>
      <c r="J619" s="35"/>
      <c r="K619" s="35"/>
      <c r="L619" s="35"/>
      <c r="M619" s="35"/>
      <c r="N619" s="35"/>
      <c r="O619" s="35"/>
      <c r="P619" s="35"/>
      <c r="Q619" s="35"/>
      <c r="R619" s="35"/>
      <c r="S619" s="35"/>
      <c r="T619" s="35"/>
      <c r="U619" s="35"/>
      <c r="V619" s="35"/>
      <c r="W619" s="35"/>
      <c r="X619" s="35"/>
      <c r="Y619" s="35"/>
      <c r="Z619" s="35"/>
    </row>
    <row r="620" spans="1:26" ht="20.100000000000001" customHeight="1" x14ac:dyDescent="0.15">
      <c r="A620" s="30"/>
      <c r="C620" s="5" t="s">
        <v>136</v>
      </c>
      <c r="D620" s="32"/>
      <c r="E620" s="26"/>
      <c r="F620" s="25"/>
      <c r="G620" s="25"/>
      <c r="H620" s="25"/>
      <c r="I620" s="25"/>
      <c r="J620" s="25"/>
      <c r="K620" s="25"/>
      <c r="L620" s="25"/>
      <c r="M620" s="25"/>
      <c r="N620" s="25"/>
      <c r="O620" s="25"/>
      <c r="P620" s="25"/>
      <c r="Q620" s="25"/>
      <c r="R620" s="25"/>
      <c r="S620" s="25"/>
      <c r="T620" s="25"/>
      <c r="U620" s="25"/>
      <c r="V620" s="25"/>
      <c r="W620" s="25"/>
      <c r="X620" s="25"/>
      <c r="Y620" s="25"/>
      <c r="Z620" s="25"/>
    </row>
    <row r="621" spans="1:26" ht="20.100000000000001" customHeight="1" x14ac:dyDescent="0.15">
      <c r="A621" s="30"/>
      <c r="C621" s="15"/>
      <c r="D621" s="27"/>
      <c r="E621" s="6"/>
      <c r="F621" s="35"/>
      <c r="G621" s="35"/>
      <c r="H621" s="35"/>
      <c r="I621" s="35"/>
      <c r="J621" s="35"/>
      <c r="K621" s="35"/>
      <c r="L621" s="35"/>
      <c r="M621" s="35"/>
      <c r="N621" s="35"/>
      <c r="O621" s="35"/>
      <c r="P621" s="35"/>
      <c r="Q621" s="35"/>
      <c r="R621" s="35"/>
      <c r="S621" s="35"/>
      <c r="T621" s="35"/>
      <c r="U621" s="35"/>
      <c r="V621" s="35"/>
      <c r="W621" s="35"/>
      <c r="X621" s="35"/>
      <c r="Y621" s="35"/>
      <c r="Z621" s="35"/>
    </row>
    <row r="622" spans="1:26" ht="20.100000000000001" customHeight="1" x14ac:dyDescent="0.15">
      <c r="A622" s="30"/>
      <c r="C622" s="5" t="s">
        <v>353</v>
      </c>
      <c r="D622" s="32"/>
      <c r="E622" s="26"/>
      <c r="F622" s="25"/>
      <c r="G622" s="25"/>
      <c r="H622" s="25"/>
      <c r="I622" s="25"/>
      <c r="J622" s="25"/>
      <c r="K622" s="25"/>
      <c r="L622" s="25"/>
      <c r="M622" s="25"/>
      <c r="N622" s="25"/>
      <c r="O622" s="25"/>
      <c r="P622" s="25"/>
      <c r="Q622" s="25"/>
      <c r="R622" s="25"/>
      <c r="S622" s="25"/>
      <c r="T622" s="25"/>
      <c r="U622" s="25"/>
      <c r="V622" s="25"/>
      <c r="W622" s="25"/>
      <c r="X622" s="25"/>
      <c r="Y622" s="25"/>
      <c r="Z622" s="25"/>
    </row>
    <row r="623" spans="1:26" ht="20.100000000000001" customHeight="1" x14ac:dyDescent="0.15">
      <c r="A623" s="30"/>
      <c r="C623" s="15"/>
      <c r="D623" s="27"/>
      <c r="E623" s="6"/>
      <c r="F623" s="35"/>
      <c r="G623" s="35"/>
      <c r="H623" s="35"/>
      <c r="I623" s="35"/>
      <c r="J623" s="35"/>
      <c r="K623" s="35"/>
      <c r="L623" s="35"/>
      <c r="M623" s="35"/>
      <c r="N623" s="35"/>
      <c r="O623" s="35"/>
      <c r="P623" s="35"/>
      <c r="Q623" s="35"/>
      <c r="R623" s="35"/>
      <c r="S623" s="35"/>
      <c r="T623" s="35"/>
      <c r="U623" s="35"/>
      <c r="V623" s="35"/>
      <c r="W623" s="35"/>
      <c r="X623" s="35"/>
      <c r="Y623" s="35"/>
      <c r="Z623" s="35"/>
    </row>
    <row r="624" spans="1:26" ht="20.100000000000001" customHeight="1" x14ac:dyDescent="0.15">
      <c r="A624" s="30"/>
      <c r="C624" s="5" t="s">
        <v>354</v>
      </c>
      <c r="D624" s="32"/>
      <c r="E624" s="26"/>
      <c r="F624" s="25"/>
      <c r="G624" s="25"/>
      <c r="H624" s="25"/>
      <c r="I624" s="25"/>
      <c r="J624" s="25"/>
      <c r="K624" s="25"/>
      <c r="L624" s="25"/>
      <c r="M624" s="25"/>
      <c r="N624" s="25"/>
      <c r="O624" s="25"/>
      <c r="P624" s="25"/>
      <c r="Q624" s="25"/>
      <c r="R624" s="25"/>
      <c r="S624" s="25"/>
      <c r="T624" s="25"/>
      <c r="U624" s="25"/>
      <c r="V624" s="25"/>
      <c r="W624" s="25"/>
      <c r="X624" s="25"/>
      <c r="Y624" s="25"/>
      <c r="Z624" s="25"/>
    </row>
    <row r="625" spans="1:26" ht="20.100000000000001" customHeight="1" x14ac:dyDescent="0.15">
      <c r="A625" s="30"/>
      <c r="C625" s="15"/>
      <c r="D625" s="27"/>
      <c r="E625" s="6"/>
      <c r="F625" s="35"/>
      <c r="G625" s="35"/>
      <c r="H625" s="35"/>
      <c r="I625" s="35"/>
      <c r="J625" s="35"/>
      <c r="K625" s="35"/>
      <c r="L625" s="35"/>
      <c r="M625" s="35"/>
      <c r="N625" s="35"/>
      <c r="O625" s="35"/>
      <c r="P625" s="35"/>
      <c r="Q625" s="35"/>
      <c r="R625" s="35"/>
      <c r="S625" s="35"/>
      <c r="T625" s="35"/>
      <c r="U625" s="35"/>
      <c r="V625" s="35"/>
      <c r="W625" s="35"/>
      <c r="X625" s="35"/>
      <c r="Y625" s="35"/>
      <c r="Z625" s="35"/>
    </row>
    <row r="626" spans="1:26" ht="20.100000000000001" customHeight="1" x14ac:dyDescent="0.15">
      <c r="A626" s="30"/>
      <c r="C626" s="5" t="s">
        <v>355</v>
      </c>
      <c r="D626" s="32"/>
      <c r="E626" s="26"/>
      <c r="F626" s="25"/>
      <c r="G626" s="25"/>
      <c r="H626" s="25"/>
      <c r="I626" s="25"/>
      <c r="J626" s="25"/>
      <c r="K626" s="25"/>
      <c r="L626" s="25"/>
      <c r="M626" s="25"/>
      <c r="N626" s="25"/>
      <c r="O626" s="25"/>
      <c r="P626" s="25"/>
      <c r="Q626" s="25"/>
      <c r="R626" s="25"/>
      <c r="S626" s="25"/>
      <c r="T626" s="25"/>
      <c r="U626" s="25"/>
      <c r="V626" s="25"/>
      <c r="W626" s="25"/>
      <c r="X626" s="25"/>
      <c r="Y626" s="25"/>
      <c r="Z626" s="25"/>
    </row>
    <row r="627" spans="1:26" ht="20.100000000000001" customHeight="1" x14ac:dyDescent="0.15">
      <c r="A627" s="30"/>
      <c r="C627" s="15"/>
      <c r="D627" s="27"/>
      <c r="E627" s="6"/>
      <c r="F627" s="35"/>
      <c r="G627" s="35"/>
      <c r="H627" s="35"/>
      <c r="I627" s="35"/>
      <c r="J627" s="35"/>
      <c r="K627" s="35"/>
      <c r="L627" s="35"/>
      <c r="M627" s="35"/>
      <c r="N627" s="35"/>
      <c r="O627" s="35"/>
      <c r="P627" s="35"/>
      <c r="Q627" s="35"/>
      <c r="R627" s="35"/>
      <c r="S627" s="35"/>
      <c r="T627" s="35"/>
      <c r="U627" s="35"/>
      <c r="V627" s="35"/>
      <c r="W627" s="35"/>
      <c r="X627" s="35"/>
      <c r="Y627" s="35"/>
      <c r="Z627" s="35"/>
    </row>
    <row r="628" spans="1:26" ht="20.100000000000001" customHeight="1" x14ac:dyDescent="0.15">
      <c r="A628" s="30"/>
      <c r="C628" s="5" t="s">
        <v>356</v>
      </c>
      <c r="D628" s="32"/>
      <c r="E628" s="26"/>
      <c r="F628" s="25"/>
      <c r="G628" s="25"/>
      <c r="H628" s="25"/>
      <c r="I628" s="25"/>
      <c r="J628" s="25"/>
      <c r="K628" s="25"/>
      <c r="L628" s="25"/>
      <c r="M628" s="25"/>
      <c r="N628" s="25"/>
      <c r="O628" s="25"/>
      <c r="P628" s="25"/>
      <c r="Q628" s="25"/>
      <c r="R628" s="25"/>
      <c r="S628" s="25"/>
      <c r="T628" s="25"/>
      <c r="U628" s="25"/>
      <c r="V628" s="25"/>
      <c r="W628" s="25"/>
      <c r="X628" s="25"/>
      <c r="Y628" s="25"/>
      <c r="Z628" s="25"/>
    </row>
    <row r="629" spans="1:26" ht="20.100000000000001" customHeight="1" x14ac:dyDescent="0.15">
      <c r="A629" s="30"/>
      <c r="C629" s="15"/>
      <c r="D629" s="27"/>
      <c r="E629" s="6"/>
      <c r="F629" s="35"/>
      <c r="G629" s="35"/>
      <c r="H629" s="35"/>
      <c r="I629" s="35"/>
      <c r="J629" s="35"/>
      <c r="K629" s="35"/>
      <c r="L629" s="35"/>
      <c r="M629" s="35"/>
      <c r="N629" s="35"/>
      <c r="O629" s="35"/>
      <c r="P629" s="35"/>
      <c r="Q629" s="35"/>
      <c r="R629" s="35"/>
      <c r="S629" s="35"/>
      <c r="T629" s="35"/>
      <c r="U629" s="35"/>
      <c r="V629" s="35"/>
      <c r="W629" s="35"/>
      <c r="X629" s="35"/>
      <c r="Y629" s="35"/>
      <c r="Z629" s="35"/>
    </row>
    <row r="630" spans="1:26" ht="20.100000000000001" customHeight="1" x14ac:dyDescent="0.15">
      <c r="A630" s="30"/>
      <c r="C630" s="5" t="s">
        <v>357</v>
      </c>
      <c r="D630" s="32"/>
      <c r="E630" s="26"/>
      <c r="F630" s="25"/>
      <c r="G630" s="25"/>
      <c r="H630" s="25"/>
      <c r="I630" s="25"/>
      <c r="J630" s="25"/>
      <c r="K630" s="25"/>
      <c r="L630" s="25"/>
      <c r="M630" s="25"/>
      <c r="N630" s="25"/>
      <c r="O630" s="25"/>
      <c r="P630" s="25"/>
      <c r="Q630" s="25"/>
      <c r="R630" s="25"/>
      <c r="S630" s="25"/>
      <c r="T630" s="25"/>
      <c r="U630" s="25"/>
      <c r="V630" s="25"/>
      <c r="W630" s="25"/>
      <c r="X630" s="25"/>
      <c r="Y630" s="25"/>
      <c r="Z630" s="25"/>
    </row>
    <row r="631" spans="1:26" ht="20.100000000000001" customHeight="1" x14ac:dyDescent="0.15">
      <c r="A631" s="30"/>
      <c r="C631" s="15"/>
      <c r="D631" s="27"/>
      <c r="E631" s="6"/>
      <c r="F631" s="35"/>
      <c r="G631" s="35"/>
      <c r="H631" s="35"/>
      <c r="I631" s="35"/>
      <c r="J631" s="35"/>
      <c r="K631" s="35"/>
      <c r="L631" s="35"/>
      <c r="M631" s="35"/>
      <c r="N631" s="35"/>
      <c r="O631" s="35"/>
      <c r="P631" s="35"/>
      <c r="Q631" s="35"/>
      <c r="R631" s="35"/>
      <c r="S631" s="35"/>
      <c r="T631" s="35"/>
      <c r="U631" s="35"/>
      <c r="V631" s="35"/>
      <c r="W631" s="35"/>
      <c r="X631" s="35"/>
      <c r="Y631" s="35"/>
      <c r="Z631" s="35"/>
    </row>
    <row r="632" spans="1:26" ht="20.100000000000001" customHeight="1" x14ac:dyDescent="0.15">
      <c r="A632" s="30"/>
      <c r="C632" s="5" t="s">
        <v>358</v>
      </c>
      <c r="D632" s="32"/>
      <c r="E632" s="26"/>
      <c r="F632" s="25"/>
      <c r="G632" s="25"/>
      <c r="H632" s="25"/>
      <c r="I632" s="25"/>
      <c r="J632" s="25"/>
      <c r="K632" s="25"/>
      <c r="L632" s="25"/>
      <c r="M632" s="25"/>
      <c r="N632" s="25"/>
      <c r="O632" s="25"/>
      <c r="P632" s="25"/>
      <c r="Q632" s="25"/>
      <c r="R632" s="25"/>
      <c r="S632" s="25"/>
      <c r="T632" s="25"/>
      <c r="U632" s="25"/>
      <c r="V632" s="25"/>
      <c r="W632" s="25"/>
      <c r="X632" s="25"/>
      <c r="Y632" s="25"/>
      <c r="Z632" s="25"/>
    </row>
    <row r="633" spans="1:26" ht="20.100000000000001" customHeight="1" x14ac:dyDescent="0.15">
      <c r="A633" s="30"/>
      <c r="C633" s="15"/>
      <c r="D633" s="27"/>
      <c r="E633" s="6"/>
      <c r="F633" s="35"/>
      <c r="G633" s="35"/>
      <c r="H633" s="35"/>
      <c r="I633" s="35"/>
      <c r="J633" s="35"/>
      <c r="K633" s="35"/>
      <c r="L633" s="35"/>
      <c r="M633" s="35"/>
      <c r="N633" s="35"/>
      <c r="O633" s="35"/>
      <c r="P633" s="35"/>
      <c r="Q633" s="35"/>
      <c r="R633" s="35"/>
      <c r="S633" s="35"/>
      <c r="T633" s="35"/>
      <c r="U633" s="35"/>
      <c r="V633" s="35"/>
      <c r="W633" s="35"/>
      <c r="X633" s="35"/>
      <c r="Y633" s="35"/>
      <c r="Z633" s="35"/>
    </row>
    <row r="634" spans="1:26" ht="20.100000000000001" customHeight="1" x14ac:dyDescent="0.15">
      <c r="A634" s="30"/>
      <c r="C634" s="5" t="s">
        <v>359</v>
      </c>
      <c r="D634" s="32"/>
      <c r="E634" s="26"/>
      <c r="F634" s="25"/>
      <c r="G634" s="25"/>
      <c r="H634" s="25"/>
      <c r="I634" s="25"/>
      <c r="J634" s="25"/>
      <c r="K634" s="25"/>
      <c r="L634" s="25"/>
      <c r="M634" s="25"/>
      <c r="N634" s="25"/>
      <c r="O634" s="25"/>
      <c r="P634" s="25"/>
      <c r="Q634" s="25"/>
      <c r="R634" s="25"/>
      <c r="S634" s="25"/>
      <c r="T634" s="25"/>
      <c r="U634" s="25"/>
      <c r="V634" s="25"/>
      <c r="W634" s="25"/>
      <c r="X634" s="25"/>
      <c r="Y634" s="25"/>
      <c r="Z634" s="25"/>
    </row>
    <row r="635" spans="1:26" ht="20.100000000000001" customHeight="1" x14ac:dyDescent="0.15">
      <c r="A635" s="30"/>
      <c r="C635" s="15"/>
      <c r="D635" s="27"/>
      <c r="E635" s="6"/>
      <c r="F635" s="35"/>
      <c r="G635" s="35"/>
      <c r="H635" s="35"/>
      <c r="I635" s="35"/>
      <c r="J635" s="35"/>
      <c r="K635" s="35"/>
      <c r="L635" s="35"/>
      <c r="M635" s="35"/>
      <c r="N635" s="35"/>
      <c r="O635" s="35"/>
      <c r="P635" s="35"/>
      <c r="Q635" s="35"/>
      <c r="R635" s="35"/>
      <c r="S635" s="35"/>
      <c r="T635" s="35"/>
      <c r="U635" s="35"/>
      <c r="V635" s="35"/>
      <c r="W635" s="35"/>
      <c r="X635" s="35"/>
      <c r="Y635" s="35"/>
      <c r="Z635" s="35"/>
    </row>
    <row r="636" spans="1:26" ht="20.100000000000001" customHeight="1" x14ac:dyDescent="0.15">
      <c r="A636" s="30"/>
      <c r="C636" s="5" t="s">
        <v>360</v>
      </c>
      <c r="D636" s="32"/>
      <c r="E636" s="26"/>
      <c r="F636" s="25"/>
      <c r="G636" s="25"/>
      <c r="H636" s="25"/>
      <c r="I636" s="25"/>
      <c r="J636" s="25"/>
      <c r="K636" s="25"/>
      <c r="L636" s="25"/>
      <c r="M636" s="25"/>
      <c r="N636" s="25"/>
      <c r="O636" s="25"/>
      <c r="P636" s="25"/>
      <c r="Q636" s="25"/>
      <c r="R636" s="25"/>
      <c r="S636" s="25"/>
      <c r="T636" s="25"/>
      <c r="U636" s="25"/>
      <c r="V636" s="25"/>
      <c r="W636" s="25"/>
      <c r="X636" s="25"/>
      <c r="Y636" s="25"/>
      <c r="Z636" s="25"/>
    </row>
    <row r="637" spans="1:26" ht="20.100000000000001" customHeight="1" x14ac:dyDescent="0.15">
      <c r="A637" s="30"/>
      <c r="C637" s="15"/>
      <c r="D637" s="27"/>
      <c r="E637" s="6"/>
      <c r="F637" s="35"/>
      <c r="G637" s="35"/>
      <c r="H637" s="35"/>
      <c r="I637" s="35"/>
      <c r="J637" s="35"/>
      <c r="K637" s="35"/>
      <c r="L637" s="35"/>
      <c r="M637" s="35"/>
      <c r="N637" s="35"/>
      <c r="O637" s="35"/>
      <c r="P637" s="35"/>
      <c r="Q637" s="35"/>
      <c r="R637" s="35"/>
      <c r="S637" s="35"/>
      <c r="T637" s="35"/>
      <c r="U637" s="35"/>
      <c r="V637" s="35"/>
      <c r="W637" s="35"/>
      <c r="X637" s="35"/>
      <c r="Y637" s="35"/>
      <c r="Z637" s="35"/>
    </row>
    <row r="638" spans="1:26" ht="20.100000000000001" customHeight="1" x14ac:dyDescent="0.15">
      <c r="A638" s="30"/>
      <c r="C638" s="5" t="s">
        <v>361</v>
      </c>
      <c r="D638" s="32"/>
      <c r="E638" s="26"/>
      <c r="F638" s="25"/>
      <c r="G638" s="25"/>
      <c r="H638" s="25"/>
      <c r="I638" s="25"/>
      <c r="J638" s="25"/>
      <c r="K638" s="25"/>
      <c r="L638" s="25"/>
      <c r="M638" s="25"/>
      <c r="N638" s="25"/>
      <c r="O638" s="25"/>
      <c r="P638" s="25"/>
      <c r="Q638" s="25"/>
      <c r="R638" s="25"/>
      <c r="S638" s="25"/>
      <c r="T638" s="25"/>
      <c r="U638" s="25"/>
      <c r="V638" s="25"/>
      <c r="W638" s="25"/>
      <c r="X638" s="25"/>
      <c r="Y638" s="25"/>
      <c r="Z638" s="25"/>
    </row>
    <row r="639" spans="1:26" ht="20.100000000000001" customHeight="1" x14ac:dyDescent="0.15">
      <c r="A639" s="30"/>
      <c r="C639" s="15"/>
      <c r="D639" s="27"/>
      <c r="E639" s="6"/>
      <c r="F639" s="35"/>
      <c r="G639" s="35"/>
      <c r="H639" s="35"/>
      <c r="I639" s="35"/>
      <c r="J639" s="35"/>
      <c r="K639" s="35"/>
      <c r="L639" s="35"/>
      <c r="M639" s="35"/>
      <c r="N639" s="35"/>
      <c r="O639" s="35"/>
      <c r="P639" s="35"/>
      <c r="Q639" s="35"/>
      <c r="R639" s="35"/>
      <c r="S639" s="35"/>
      <c r="T639" s="35"/>
      <c r="U639" s="35"/>
      <c r="V639" s="35"/>
      <c r="W639" s="35"/>
      <c r="X639" s="35"/>
      <c r="Y639" s="35"/>
      <c r="Z639" s="35"/>
    </row>
    <row r="640" spans="1:26" ht="20.100000000000001" customHeight="1" x14ac:dyDescent="0.15">
      <c r="A640" s="30"/>
      <c r="C640" s="5" t="s">
        <v>362</v>
      </c>
      <c r="D640" s="32"/>
      <c r="E640" s="26"/>
      <c r="F640" s="25"/>
      <c r="G640" s="25"/>
      <c r="H640" s="25"/>
      <c r="I640" s="25"/>
      <c r="J640" s="25"/>
      <c r="K640" s="25"/>
      <c r="L640" s="25"/>
      <c r="M640" s="25"/>
      <c r="N640" s="25"/>
      <c r="O640" s="25"/>
      <c r="P640" s="25"/>
      <c r="Q640" s="25"/>
      <c r="R640" s="25"/>
      <c r="S640" s="25"/>
      <c r="T640" s="25"/>
      <c r="U640" s="25"/>
      <c r="V640" s="25"/>
      <c r="W640" s="25"/>
      <c r="X640" s="25"/>
      <c r="Y640" s="25"/>
      <c r="Z640" s="25"/>
    </row>
    <row r="641" spans="1:111" ht="20.100000000000001" customHeight="1" x14ac:dyDescent="0.15">
      <c r="A641" s="30"/>
      <c r="C641" s="15"/>
      <c r="D641" s="27"/>
      <c r="E641" s="6"/>
      <c r="F641" s="35"/>
      <c r="G641" s="35"/>
      <c r="H641" s="35"/>
      <c r="I641" s="35"/>
      <c r="J641" s="35"/>
      <c r="K641" s="35"/>
      <c r="L641" s="35"/>
      <c r="M641" s="35"/>
      <c r="N641" s="35"/>
      <c r="O641" s="35"/>
      <c r="P641" s="35"/>
      <c r="Q641" s="35"/>
      <c r="R641" s="35"/>
      <c r="S641" s="35"/>
      <c r="T641" s="35"/>
      <c r="U641" s="35"/>
      <c r="V641" s="35"/>
      <c r="W641" s="35"/>
      <c r="X641" s="35"/>
      <c r="Y641" s="35"/>
      <c r="Z641" s="35"/>
    </row>
    <row r="642" spans="1:111" ht="20.100000000000001" customHeight="1" x14ac:dyDescent="0.15">
      <c r="A642" s="30"/>
      <c r="C642" s="5" t="s">
        <v>363</v>
      </c>
      <c r="D642" s="32"/>
      <c r="E642" s="26"/>
      <c r="F642" s="25"/>
      <c r="G642" s="25"/>
      <c r="H642" s="25"/>
      <c r="I642" s="25"/>
      <c r="J642" s="25"/>
      <c r="K642" s="25"/>
      <c r="L642" s="25"/>
      <c r="M642" s="25"/>
      <c r="N642" s="25"/>
      <c r="O642" s="25"/>
      <c r="P642" s="25"/>
      <c r="Q642" s="25"/>
      <c r="R642" s="25"/>
      <c r="S642" s="25"/>
      <c r="T642" s="25"/>
      <c r="U642" s="25"/>
      <c r="V642" s="25"/>
      <c r="W642" s="25"/>
      <c r="X642" s="25"/>
      <c r="Y642" s="25"/>
      <c r="Z642" s="25"/>
    </row>
    <row r="643" spans="1:111" ht="20.100000000000001" customHeight="1" x14ac:dyDescent="0.15">
      <c r="A643" s="30"/>
      <c r="B643" s="24" t="s">
        <v>364</v>
      </c>
      <c r="C643" s="15"/>
      <c r="D643" s="27" t="s">
        <v>365</v>
      </c>
      <c r="E643" s="6" t="s">
        <v>65</v>
      </c>
      <c r="F643" s="35" t="e">
        <f t="shared" ref="F643:P643" si="3">SUM(CA190:CA642)</f>
        <v>#VALUE!</v>
      </c>
      <c r="G643" s="35" t="e">
        <f t="shared" si="3"/>
        <v>#VALUE!</v>
      </c>
      <c r="H643" s="35" t="e">
        <f t="shared" si="3"/>
        <v>#VALUE!</v>
      </c>
      <c r="I643" s="35" t="e">
        <f t="shared" si="3"/>
        <v>#VALUE!</v>
      </c>
      <c r="J643" s="35" t="e">
        <f t="shared" si="3"/>
        <v>#VALUE!</v>
      </c>
      <c r="K643" s="35" t="e">
        <f t="shared" si="3"/>
        <v>#VALUE!</v>
      </c>
      <c r="L643" s="35" t="e">
        <f t="shared" si="3"/>
        <v>#VALUE!</v>
      </c>
      <c r="M643" s="35" t="e">
        <f t="shared" si="3"/>
        <v>#VALUE!</v>
      </c>
      <c r="N643" s="35" t="e">
        <f t="shared" si="3"/>
        <v>#VALUE!</v>
      </c>
      <c r="O643" s="35" t="e">
        <f t="shared" si="3"/>
        <v>#VALUE!</v>
      </c>
      <c r="P643" s="35" t="e">
        <f t="shared" si="3"/>
        <v>#VALUE!</v>
      </c>
      <c r="Q643" s="35"/>
      <c r="R643" s="35"/>
      <c r="S643" s="35"/>
      <c r="T643" s="35"/>
      <c r="U643" s="35"/>
      <c r="V643" s="35"/>
      <c r="W643" s="35"/>
      <c r="X643" s="35"/>
      <c r="Y643" s="35"/>
      <c r="Z643" s="35"/>
    </row>
    <row r="644" spans="1:111" ht="20.100000000000001" customHeight="1" x14ac:dyDescent="0.15">
      <c r="A644" s="30"/>
      <c r="C644" s="5" t="s">
        <v>366</v>
      </c>
      <c r="D644" s="32" t="s">
        <v>367</v>
      </c>
      <c r="E644" s="26">
        <v>1</v>
      </c>
      <c r="F644" s="25" t="e">
        <f>E644*F643</f>
        <v>#VALUE!</v>
      </c>
      <c r="G644" s="25" t="e">
        <f>E644*G643</f>
        <v>#VALUE!</v>
      </c>
      <c r="H644" s="25" t="e">
        <f>E644*H643</f>
        <v>#VALUE!</v>
      </c>
      <c r="I644" s="25" t="e">
        <f>E644*I643</f>
        <v>#VALUE!</v>
      </c>
      <c r="J644" s="25" t="e">
        <f>E644*J643</f>
        <v>#VALUE!</v>
      </c>
      <c r="K644" s="25" t="e">
        <f>E644*K643</f>
        <v>#VALUE!</v>
      </c>
      <c r="L644" s="25" t="e">
        <f>E644*L643</f>
        <v>#VALUE!</v>
      </c>
      <c r="M644" s="25" t="e">
        <f>E644*M643</f>
        <v>#VALUE!</v>
      </c>
      <c r="N644" s="25" t="e">
        <f>E644*N643</f>
        <v>#VALUE!</v>
      </c>
      <c r="O644" s="25" t="e">
        <f>E644*O643</f>
        <v>#VALUE!</v>
      </c>
      <c r="P644" s="25" t="e">
        <f>E644*P643</f>
        <v>#VALUE!</v>
      </c>
      <c r="Q644" s="25"/>
      <c r="R644" s="25"/>
      <c r="S644" s="25"/>
      <c r="T644" s="25"/>
      <c r="U644" s="25"/>
      <c r="V644" s="25"/>
      <c r="W644" s="25"/>
      <c r="X644" s="25"/>
      <c r="Y644" s="25"/>
      <c r="Z644" s="25"/>
    </row>
    <row r="645" spans="1:111" ht="20.100000000000001" customHeight="1" x14ac:dyDescent="0.15">
      <c r="B645" s="24" t="s">
        <v>67</v>
      </c>
      <c r="C645" s="251" t="s">
        <v>189</v>
      </c>
      <c r="D645" s="252"/>
      <c r="E645" s="252"/>
      <c r="F645" s="252"/>
      <c r="G645" s="252"/>
      <c r="H645" s="252"/>
      <c r="I645" s="252"/>
      <c r="J645" s="252"/>
      <c r="K645" s="252"/>
      <c r="L645" s="252"/>
      <c r="M645" s="252"/>
      <c r="N645" s="252"/>
      <c r="O645" s="252"/>
      <c r="P645" s="252"/>
      <c r="Q645" s="252"/>
      <c r="R645" s="252"/>
      <c r="S645" s="252"/>
      <c r="T645" s="252"/>
      <c r="U645" s="252"/>
      <c r="V645" s="252"/>
      <c r="W645" s="252"/>
      <c r="X645" s="252"/>
      <c r="Y645" s="252"/>
      <c r="Z645" s="252"/>
    </row>
    <row r="646" spans="1:111" ht="20.100000000000001" customHeight="1" x14ac:dyDescent="0.15">
      <c r="B646" s="29"/>
      <c r="C646" s="19"/>
      <c r="D646" s="36"/>
      <c r="E646" s="36"/>
      <c r="F646" s="17" t="s">
        <v>330</v>
      </c>
      <c r="G646" s="17" t="s">
        <v>330</v>
      </c>
      <c r="H646" s="15" t="s">
        <v>436</v>
      </c>
      <c r="I646" s="15" t="s">
        <v>436</v>
      </c>
      <c r="J646" s="15" t="s">
        <v>436</v>
      </c>
      <c r="K646" s="15" t="s">
        <v>409</v>
      </c>
      <c r="L646" s="15" t="s">
        <v>409</v>
      </c>
      <c r="M646" s="15" t="s">
        <v>437</v>
      </c>
      <c r="N646" s="15" t="s">
        <v>437</v>
      </c>
      <c r="O646" s="15" t="s">
        <v>410</v>
      </c>
      <c r="P646" s="15" t="s">
        <v>410</v>
      </c>
      <c r="Q646" s="15" t="s">
        <v>438</v>
      </c>
      <c r="R646" s="15" t="s">
        <v>439</v>
      </c>
      <c r="S646" s="15" t="s">
        <v>439</v>
      </c>
      <c r="T646" s="15" t="s">
        <v>439</v>
      </c>
      <c r="U646" s="15" t="s">
        <v>439</v>
      </c>
      <c r="V646" s="15" t="s">
        <v>439</v>
      </c>
      <c r="W646" s="15" t="s">
        <v>439</v>
      </c>
      <c r="X646" s="15" t="s">
        <v>439</v>
      </c>
      <c r="Y646" s="15" t="s">
        <v>439</v>
      </c>
      <c r="Z646" s="15" t="s">
        <v>412</v>
      </c>
      <c r="CA646" s="1" t="s">
        <v>330</v>
      </c>
      <c r="CB646" s="1" t="s">
        <v>330</v>
      </c>
      <c r="CC646" s="1" t="s">
        <v>436</v>
      </c>
      <c r="CD646" s="1" t="s">
        <v>436</v>
      </c>
      <c r="CE646" s="1" t="s">
        <v>436</v>
      </c>
      <c r="CF646" s="1" t="s">
        <v>409</v>
      </c>
      <c r="CG646" s="1" t="s">
        <v>409</v>
      </c>
      <c r="CH646" s="1" t="s">
        <v>437</v>
      </c>
      <c r="CI646" s="1" t="s">
        <v>437</v>
      </c>
      <c r="CJ646" s="1" t="s">
        <v>410</v>
      </c>
      <c r="CK646" s="1" t="s">
        <v>410</v>
      </c>
      <c r="CL646" s="1" t="s">
        <v>438</v>
      </c>
      <c r="CM646" s="1" t="s">
        <v>439</v>
      </c>
      <c r="CN646" s="1" t="s">
        <v>439</v>
      </c>
      <c r="CO646" s="1" t="s">
        <v>439</v>
      </c>
      <c r="CP646" s="1" t="s">
        <v>439</v>
      </c>
      <c r="CQ646" s="1" t="s">
        <v>439</v>
      </c>
      <c r="CR646" s="1" t="s">
        <v>439</v>
      </c>
      <c r="CS646" s="1" t="s">
        <v>439</v>
      </c>
      <c r="CT646" s="1" t="s">
        <v>439</v>
      </c>
      <c r="CU646" s="1" t="s">
        <v>412</v>
      </c>
      <c r="CV646" s="1" t="s">
        <v>440</v>
      </c>
      <c r="CW646" s="1" t="s">
        <v>441</v>
      </c>
      <c r="CX646" s="1" t="s">
        <v>441</v>
      </c>
      <c r="CY646" s="1" t="s">
        <v>441</v>
      </c>
      <c r="CZ646" s="1" t="s">
        <v>441</v>
      </c>
      <c r="DA646" s="1" t="s">
        <v>442</v>
      </c>
      <c r="DB646" s="1" t="s">
        <v>335</v>
      </c>
      <c r="DC646" s="1" t="s">
        <v>335</v>
      </c>
      <c r="DD646" s="1" t="s">
        <v>335</v>
      </c>
      <c r="DE646" s="1" t="s">
        <v>335</v>
      </c>
      <c r="DF646" s="1" t="s">
        <v>335</v>
      </c>
      <c r="DG646" s="1" t="s">
        <v>335</v>
      </c>
    </row>
    <row r="647" spans="1:111" ht="20.100000000000001" customHeight="1" x14ac:dyDescent="0.15">
      <c r="A647" s="30"/>
      <c r="B647" s="29"/>
      <c r="C647" s="4" t="s">
        <v>336</v>
      </c>
      <c r="D647" s="4" t="s">
        <v>337</v>
      </c>
      <c r="E647" s="4" t="s">
        <v>338</v>
      </c>
      <c r="F647" s="11" t="s">
        <v>416</v>
      </c>
      <c r="G647" s="11" t="s">
        <v>416</v>
      </c>
      <c r="H647" s="4" t="s">
        <v>330</v>
      </c>
      <c r="I647" s="4" t="s">
        <v>330</v>
      </c>
      <c r="J647" s="4" t="s">
        <v>443</v>
      </c>
      <c r="K647" s="4" t="s">
        <v>444</v>
      </c>
      <c r="L647" s="4" t="s">
        <v>417</v>
      </c>
      <c r="M647" s="4" t="s">
        <v>445</v>
      </c>
      <c r="N647" s="4" t="s">
        <v>446</v>
      </c>
      <c r="O647" s="4" t="s">
        <v>447</v>
      </c>
      <c r="P647" s="4" t="s">
        <v>418</v>
      </c>
      <c r="Q647" s="4"/>
      <c r="R647" s="4" t="s">
        <v>448</v>
      </c>
      <c r="S647" s="4" t="s">
        <v>449</v>
      </c>
      <c r="T647" s="4" t="s">
        <v>450</v>
      </c>
      <c r="U647" s="4" t="s">
        <v>451</v>
      </c>
      <c r="V647" s="4" t="s">
        <v>452</v>
      </c>
      <c r="W647" s="4" t="s">
        <v>453</v>
      </c>
      <c r="X647" s="4" t="s">
        <v>454</v>
      </c>
      <c r="Y647" s="4" t="s">
        <v>455</v>
      </c>
      <c r="Z647" s="4" t="s">
        <v>421</v>
      </c>
      <c r="CA647" s="1" t="s">
        <v>416</v>
      </c>
      <c r="CB647" s="1" t="s">
        <v>416</v>
      </c>
      <c r="CC647" s="1" t="s">
        <v>330</v>
      </c>
      <c r="CD647" s="1" t="s">
        <v>330</v>
      </c>
      <c r="CE647" s="1" t="s">
        <v>443</v>
      </c>
      <c r="CF647" s="1" t="s">
        <v>444</v>
      </c>
      <c r="CG647" s="1" t="s">
        <v>417</v>
      </c>
      <c r="CH647" s="1" t="s">
        <v>445</v>
      </c>
      <c r="CI647" s="1" t="s">
        <v>446</v>
      </c>
      <c r="CJ647" s="1" t="s">
        <v>447</v>
      </c>
      <c r="CK647" s="1" t="s">
        <v>418</v>
      </c>
      <c r="CM647" s="1" t="s">
        <v>448</v>
      </c>
      <c r="CN647" s="1" t="s">
        <v>449</v>
      </c>
      <c r="CO647" s="1" t="s">
        <v>450</v>
      </c>
      <c r="CP647" s="1" t="s">
        <v>451</v>
      </c>
      <c r="CQ647" s="1" t="s">
        <v>452</v>
      </c>
      <c r="CR647" s="1" t="s">
        <v>453</v>
      </c>
      <c r="CS647" s="1" t="s">
        <v>454</v>
      </c>
      <c r="CT647" s="1" t="s">
        <v>455</v>
      </c>
      <c r="CU647" s="1" t="s">
        <v>421</v>
      </c>
      <c r="CV647" s="1" t="s">
        <v>456</v>
      </c>
      <c r="CW647" s="1" t="s">
        <v>437</v>
      </c>
      <c r="CX647" s="1" t="s">
        <v>437</v>
      </c>
      <c r="CY647" s="1" t="s">
        <v>437</v>
      </c>
      <c r="CZ647" s="1" t="s">
        <v>437</v>
      </c>
    </row>
    <row r="648" spans="1:111" ht="20.100000000000001" customHeight="1" x14ac:dyDescent="0.15">
      <c r="A648" s="30"/>
      <c r="B648" s="29"/>
      <c r="C648" s="20"/>
      <c r="D648" s="20"/>
      <c r="E648" s="20"/>
      <c r="F648" s="18" t="s">
        <v>457</v>
      </c>
      <c r="G648" s="18" t="s">
        <v>426</v>
      </c>
      <c r="H648" s="16" t="s">
        <v>458</v>
      </c>
      <c r="I648" s="16" t="s">
        <v>459</v>
      </c>
      <c r="J648" s="16" t="s">
        <v>458</v>
      </c>
      <c r="K648" s="16" t="s">
        <v>460</v>
      </c>
      <c r="L648" s="16" t="s">
        <v>427</v>
      </c>
      <c r="M648" s="16" t="s">
        <v>435</v>
      </c>
      <c r="N648" s="16" t="s">
        <v>435</v>
      </c>
      <c r="O648" s="16" t="s">
        <v>428</v>
      </c>
      <c r="P648" s="16" t="s">
        <v>428</v>
      </c>
      <c r="Q648" s="16" t="s">
        <v>461</v>
      </c>
      <c r="R648" s="16" t="s">
        <v>462</v>
      </c>
      <c r="S648" s="16" t="s">
        <v>462</v>
      </c>
      <c r="T648" s="16" t="s">
        <v>462</v>
      </c>
      <c r="U648" s="16" t="s">
        <v>462</v>
      </c>
      <c r="V648" s="16" t="s">
        <v>462</v>
      </c>
      <c r="W648" s="16" t="s">
        <v>462</v>
      </c>
      <c r="X648" s="16" t="s">
        <v>462</v>
      </c>
      <c r="Y648" s="16" t="s">
        <v>463</v>
      </c>
      <c r="Z648" s="16" t="s">
        <v>464</v>
      </c>
      <c r="CA648" s="1" t="s">
        <v>457</v>
      </c>
      <c r="CB648" s="1" t="s">
        <v>426</v>
      </c>
      <c r="CC648" s="1" t="s">
        <v>458</v>
      </c>
      <c r="CD648" s="1" t="s">
        <v>459</v>
      </c>
      <c r="CE648" s="1" t="s">
        <v>458</v>
      </c>
      <c r="CF648" s="1" t="s">
        <v>460</v>
      </c>
      <c r="CG648" s="1" t="s">
        <v>427</v>
      </c>
      <c r="CH648" s="1" t="s">
        <v>435</v>
      </c>
      <c r="CI648" s="1" t="s">
        <v>435</v>
      </c>
      <c r="CJ648" s="1" t="s">
        <v>428</v>
      </c>
      <c r="CK648" s="1" t="s">
        <v>428</v>
      </c>
      <c r="CL648" s="1" t="s">
        <v>461</v>
      </c>
      <c r="CM648" s="1" t="s">
        <v>462</v>
      </c>
      <c r="CN648" s="1" t="s">
        <v>462</v>
      </c>
      <c r="CO648" s="1" t="s">
        <v>462</v>
      </c>
      <c r="CP648" s="1" t="s">
        <v>462</v>
      </c>
      <c r="CQ648" s="1" t="s">
        <v>462</v>
      </c>
      <c r="CR648" s="1" t="s">
        <v>462</v>
      </c>
      <c r="CS648" s="1" t="s">
        <v>462</v>
      </c>
      <c r="CT648" s="1" t="s">
        <v>463</v>
      </c>
      <c r="CU648" s="1" t="s">
        <v>464</v>
      </c>
      <c r="CV648" s="1" t="s">
        <v>465</v>
      </c>
      <c r="CW648" s="1" t="s">
        <v>466</v>
      </c>
      <c r="CX648" s="1" t="s">
        <v>467</v>
      </c>
      <c r="CY648" s="1" t="s">
        <v>468</v>
      </c>
      <c r="CZ648" s="1" t="s">
        <v>469</v>
      </c>
      <c r="DA648" s="1" t="s">
        <v>437</v>
      </c>
      <c r="DB648" s="1" t="s">
        <v>470</v>
      </c>
      <c r="DC648" s="1" t="s">
        <v>471</v>
      </c>
      <c r="DD648" s="1" t="s">
        <v>472</v>
      </c>
      <c r="DE648" s="1" t="s">
        <v>473</v>
      </c>
      <c r="DF648" s="1" t="s">
        <v>474</v>
      </c>
      <c r="DG648" s="1" t="s">
        <v>475</v>
      </c>
    </row>
    <row r="649" spans="1:111" ht="20.100000000000001" customHeight="1" x14ac:dyDescent="0.15">
      <c r="A649" s="30"/>
      <c r="C649" s="15"/>
      <c r="D649" s="27" t="s">
        <v>190</v>
      </c>
      <c r="E649" s="6"/>
      <c r="F649" s="34"/>
      <c r="G649" s="34"/>
      <c r="H649" s="34"/>
      <c r="I649" s="34"/>
      <c r="J649" s="34"/>
      <c r="K649" s="34"/>
      <c r="L649" s="34"/>
      <c r="M649" s="34"/>
      <c r="N649" s="34"/>
      <c r="O649" s="34"/>
      <c r="P649" s="34"/>
      <c r="Q649" s="34"/>
      <c r="R649" s="34"/>
      <c r="S649" s="34"/>
      <c r="T649" s="34"/>
      <c r="U649" s="34"/>
      <c r="V649" s="34"/>
      <c r="W649" s="34"/>
      <c r="X649" s="34"/>
      <c r="Y649" s="34"/>
      <c r="Z649" s="34"/>
    </row>
    <row r="650" spans="1:111" ht="20.100000000000001" customHeight="1" x14ac:dyDescent="0.15">
      <c r="A650" s="30"/>
      <c r="C650" s="5" t="s">
        <v>68</v>
      </c>
      <c r="D650" s="32"/>
      <c r="E650" s="26" t="str">
        <f>IF(egTextCal(D650)&lt;&gt;0, egTextCal(D650),"")</f>
        <v/>
      </c>
      <c r="F650" s="25"/>
      <c r="G650" s="25"/>
      <c r="H650" s="25"/>
      <c r="I650" s="25"/>
      <c r="J650" s="25"/>
      <c r="K650" s="25"/>
      <c r="L650" s="25"/>
      <c r="M650" s="25"/>
      <c r="N650" s="25"/>
      <c r="O650" s="25"/>
      <c r="P650" s="25"/>
      <c r="Q650" s="25"/>
      <c r="R650" s="25"/>
      <c r="S650" s="25"/>
      <c r="T650" s="25"/>
      <c r="U650" s="25"/>
      <c r="V650" s="25"/>
      <c r="W650" s="25"/>
      <c r="X650" s="25"/>
      <c r="Y650" s="25"/>
      <c r="Z650" s="25"/>
    </row>
    <row r="651" spans="1:111" ht="20.100000000000001" customHeight="1" x14ac:dyDescent="0.15">
      <c r="A651" s="30"/>
      <c r="C651" s="15"/>
      <c r="D651" s="28" t="s">
        <v>161</v>
      </c>
      <c r="E651" s="7"/>
      <c r="F651" s="35"/>
      <c r="G651" s="35"/>
      <c r="H651" s="35"/>
      <c r="I651" s="35"/>
      <c r="J651" s="35"/>
      <c r="K651" s="35"/>
      <c r="L651" s="35"/>
      <c r="M651" s="35"/>
      <c r="N651" s="35"/>
      <c r="O651" s="35"/>
      <c r="P651" s="35"/>
      <c r="Q651" s="35"/>
      <c r="R651" s="35"/>
      <c r="S651" s="35"/>
      <c r="T651" s="35"/>
      <c r="U651" s="35"/>
      <c r="V651" s="35"/>
      <c r="W651" s="35"/>
      <c r="X651" s="35"/>
      <c r="Y651" s="35"/>
      <c r="Z651" s="35"/>
    </row>
    <row r="652" spans="1:111" ht="20.100000000000001" customHeight="1" x14ac:dyDescent="0.15">
      <c r="A652" s="30"/>
      <c r="C652" s="5" t="s">
        <v>74</v>
      </c>
      <c r="D652" s="33"/>
      <c r="E652" s="26" t="str">
        <f>IF(egTextCal(D652)&lt;&gt;0, egTextCal(D652),"")</f>
        <v/>
      </c>
      <c r="F652" s="25"/>
      <c r="G652" s="25"/>
      <c r="H652" s="25"/>
      <c r="I652" s="25"/>
      <c r="J652" s="25"/>
      <c r="K652" s="25"/>
      <c r="L652" s="25"/>
      <c r="M652" s="25"/>
      <c r="N652" s="25"/>
      <c r="O652" s="25"/>
      <c r="P652" s="25"/>
      <c r="Q652" s="25"/>
      <c r="R652" s="25"/>
      <c r="S652" s="25"/>
      <c r="T652" s="25"/>
      <c r="U652" s="25"/>
      <c r="V652" s="25"/>
      <c r="W652" s="25"/>
      <c r="X652" s="25"/>
      <c r="Y652" s="25"/>
      <c r="Z652" s="25"/>
    </row>
    <row r="653" spans="1:111" ht="20.100000000000001" customHeight="1" x14ac:dyDescent="0.15">
      <c r="A653" s="30"/>
      <c r="C653" s="15"/>
      <c r="D653" s="28" t="s">
        <v>191</v>
      </c>
      <c r="E653" s="7"/>
      <c r="F653" s="35"/>
      <c r="G653" s="35"/>
      <c r="H653" s="35"/>
      <c r="I653" s="35"/>
      <c r="J653" s="35"/>
      <c r="K653" s="35"/>
      <c r="L653" s="35"/>
      <c r="M653" s="35"/>
      <c r="N653" s="35"/>
      <c r="O653" s="35"/>
      <c r="P653" s="35"/>
      <c r="Q653" s="35"/>
      <c r="R653" s="35"/>
      <c r="S653" s="35"/>
      <c r="T653" s="35"/>
      <c r="U653" s="35"/>
      <c r="V653" s="35"/>
      <c r="W653" s="35"/>
      <c r="X653" s="35"/>
      <c r="Y653" s="35"/>
      <c r="Z653" s="35"/>
    </row>
    <row r="654" spans="1:111" ht="20.100000000000001" customHeight="1" x14ac:dyDescent="0.15">
      <c r="A654" s="30"/>
      <c r="C654" s="5" t="s">
        <v>75</v>
      </c>
      <c r="D654" s="33"/>
      <c r="E654" s="26" t="str">
        <f>IF(egTextCal(D654)&lt;&gt;0, egTextCal(D654),"")</f>
        <v/>
      </c>
      <c r="F654" s="25"/>
      <c r="G654" s="25"/>
      <c r="H654" s="25"/>
      <c r="I654" s="25"/>
      <c r="J654" s="25"/>
      <c r="K654" s="25"/>
      <c r="L654" s="25"/>
      <c r="M654" s="25"/>
      <c r="N654" s="25"/>
      <c r="O654" s="25"/>
      <c r="P654" s="25"/>
      <c r="Q654" s="25"/>
      <c r="R654" s="25"/>
      <c r="S654" s="25"/>
      <c r="T654" s="25"/>
      <c r="U654" s="25"/>
      <c r="V654" s="25"/>
      <c r="W654" s="25"/>
      <c r="X654" s="25"/>
      <c r="Y654" s="25"/>
      <c r="Z654" s="25"/>
    </row>
    <row r="655" spans="1:111" ht="20.100000000000001" customHeight="1" x14ac:dyDescent="0.15">
      <c r="A655" s="30"/>
      <c r="C655" s="15"/>
      <c r="D655" s="27" t="s">
        <v>192</v>
      </c>
      <c r="E655" s="6"/>
      <c r="F655" s="35">
        <v>1</v>
      </c>
      <c r="G655" s="35"/>
      <c r="H655" s="35"/>
      <c r="I655" s="35"/>
      <c r="J655" s="35"/>
      <c r="K655" s="35"/>
      <c r="L655" s="35"/>
      <c r="M655" s="35"/>
      <c r="N655" s="35"/>
      <c r="O655" s="35"/>
      <c r="P655" s="35"/>
      <c r="Q655" s="35"/>
      <c r="R655" s="35"/>
      <c r="S655" s="35"/>
      <c r="T655" s="35"/>
      <c r="U655" s="35"/>
      <c r="V655" s="35"/>
      <c r="W655" s="35"/>
      <c r="X655" s="35"/>
      <c r="Y655" s="35"/>
      <c r="Z655" s="35">
        <v>2</v>
      </c>
    </row>
    <row r="656" spans="1:111" ht="20.100000000000001" customHeight="1" x14ac:dyDescent="0.15">
      <c r="A656" s="30"/>
      <c r="C656" s="5" t="s">
        <v>88</v>
      </c>
      <c r="D656" s="51" t="e">
        <f>#REF!</f>
        <v>#REF!</v>
      </c>
      <c r="E656" s="26" t="e">
        <f>IF(egTextCal(D656)&lt;&gt;0, egTextCal(D656),"")</f>
        <v>#VALUE!</v>
      </c>
      <c r="F656" s="25" t="e">
        <f>IF(E656*F655&lt;&gt;0,E656*F655,  )</f>
        <v>#VALUE!</v>
      </c>
      <c r="G656" s="25"/>
      <c r="H656" s="25"/>
      <c r="I656" s="25"/>
      <c r="J656" s="25"/>
      <c r="K656" s="25"/>
      <c r="L656" s="25"/>
      <c r="M656" s="25"/>
      <c r="N656" s="25"/>
      <c r="O656" s="25"/>
      <c r="P656" s="25"/>
      <c r="Q656" s="25"/>
      <c r="R656" s="25"/>
      <c r="S656" s="25"/>
      <c r="T656" s="25"/>
      <c r="U656" s="25"/>
      <c r="V656" s="25"/>
      <c r="W656" s="25"/>
      <c r="X656" s="25"/>
      <c r="Y656" s="25"/>
      <c r="Z656" s="25" t="e">
        <f>IF(E656*Z655&lt;&gt;0,E656*Z655,  )</f>
        <v>#VALUE!</v>
      </c>
      <c r="CA656" s="1" t="e">
        <f>F656</f>
        <v>#VALUE!</v>
      </c>
      <c r="CU656" s="1" t="e">
        <f>Z656</f>
        <v>#VALUE!</v>
      </c>
    </row>
    <row r="657" spans="1:99" ht="20.100000000000001" customHeight="1" x14ac:dyDescent="0.15">
      <c r="A657" s="30"/>
      <c r="C657" s="15"/>
      <c r="D657" s="27" t="s">
        <v>193</v>
      </c>
      <c r="E657" s="6"/>
      <c r="F657" s="35"/>
      <c r="G657" s="35"/>
      <c r="H657" s="35"/>
      <c r="I657" s="35"/>
      <c r="J657" s="35"/>
      <c r="K657" s="35"/>
      <c r="L657" s="35"/>
      <c r="M657" s="35">
        <v>1</v>
      </c>
      <c r="N657" s="35"/>
      <c r="O657" s="35"/>
      <c r="P657" s="35"/>
      <c r="Q657" s="35"/>
      <c r="R657" s="35"/>
      <c r="S657" s="35"/>
      <c r="T657" s="35"/>
      <c r="U657" s="35"/>
      <c r="V657" s="35"/>
      <c r="W657" s="35"/>
      <c r="X657" s="35"/>
      <c r="Y657" s="35"/>
      <c r="Z657" s="35"/>
    </row>
    <row r="658" spans="1:99" ht="20.100000000000001" customHeight="1" x14ac:dyDescent="0.15">
      <c r="A658" s="30"/>
      <c r="C658" s="5" t="s">
        <v>132</v>
      </c>
      <c r="D658" s="51" t="e">
        <f>#REF!</f>
        <v>#REF!</v>
      </c>
      <c r="E658" s="26" t="e">
        <f>IF(egTextCal(D658)&lt;&gt;0, egTextCal(D658),"")</f>
        <v>#VALUE!</v>
      </c>
      <c r="F658" s="25"/>
      <c r="G658" s="25"/>
      <c r="H658" s="25"/>
      <c r="I658" s="25"/>
      <c r="J658" s="25"/>
      <c r="K658" s="25"/>
      <c r="L658" s="25"/>
      <c r="M658" s="25" t="e">
        <f>IF(E658*M657&lt;&gt;0,E658*M657,  )</f>
        <v>#VALUE!</v>
      </c>
      <c r="N658" s="25"/>
      <c r="O658" s="25"/>
      <c r="P658" s="25"/>
      <c r="Q658" s="25"/>
      <c r="R658" s="25"/>
      <c r="S658" s="25"/>
      <c r="T658" s="25"/>
      <c r="U658" s="25"/>
      <c r="V658" s="25"/>
      <c r="W658" s="25"/>
      <c r="X658" s="25"/>
      <c r="Y658" s="25"/>
      <c r="Z658" s="25"/>
      <c r="CH658" s="1" t="e">
        <f>M658</f>
        <v>#VALUE!</v>
      </c>
    </row>
    <row r="659" spans="1:99" ht="20.100000000000001" customHeight="1" x14ac:dyDescent="0.15">
      <c r="A659" s="30"/>
      <c r="C659" s="15"/>
      <c r="D659" s="27" t="s">
        <v>194</v>
      </c>
      <c r="E659" s="6"/>
      <c r="F659" s="35">
        <v>1</v>
      </c>
      <c r="G659" s="35"/>
      <c r="H659" s="35"/>
      <c r="I659" s="35"/>
      <c r="J659" s="35"/>
      <c r="K659" s="35"/>
      <c r="L659" s="35"/>
      <c r="M659" s="35"/>
      <c r="N659" s="35"/>
      <c r="O659" s="35"/>
      <c r="P659" s="35"/>
      <c r="Q659" s="35"/>
      <c r="R659" s="35"/>
      <c r="S659" s="35"/>
      <c r="T659" s="35"/>
      <c r="U659" s="35"/>
      <c r="V659" s="35"/>
      <c r="W659" s="35"/>
      <c r="X659" s="35"/>
      <c r="Y659" s="35"/>
      <c r="Z659" s="35">
        <v>3</v>
      </c>
    </row>
    <row r="660" spans="1:99" ht="20.100000000000001" customHeight="1" x14ac:dyDescent="0.15">
      <c r="A660" s="30"/>
      <c r="C660" s="5" t="s">
        <v>133</v>
      </c>
      <c r="D660" s="51" t="e">
        <f>#REF!</f>
        <v>#REF!</v>
      </c>
      <c r="E660" s="26" t="e">
        <f>IF(egTextCal(D660)&lt;&gt;0, egTextCal(D660),"")</f>
        <v>#VALUE!</v>
      </c>
      <c r="F660" s="25" t="e">
        <f>IF(E660*F659&lt;&gt;0,E660*F659,  )</f>
        <v>#VALUE!</v>
      </c>
      <c r="G660" s="25"/>
      <c r="H660" s="25"/>
      <c r="I660" s="25"/>
      <c r="J660" s="25"/>
      <c r="K660" s="25"/>
      <c r="L660" s="25"/>
      <c r="M660" s="25"/>
      <c r="N660" s="25"/>
      <c r="O660" s="25"/>
      <c r="P660" s="25"/>
      <c r="Q660" s="25"/>
      <c r="R660" s="25"/>
      <c r="S660" s="25"/>
      <c r="T660" s="25"/>
      <c r="U660" s="25"/>
      <c r="V660" s="25"/>
      <c r="W660" s="25"/>
      <c r="X660" s="25"/>
      <c r="Y660" s="25"/>
      <c r="Z660" s="25" t="e">
        <f>IF(E660*Z659&lt;&gt;0,E660*Z659,  )</f>
        <v>#VALUE!</v>
      </c>
      <c r="CA660" s="1" t="e">
        <f>F660</f>
        <v>#VALUE!</v>
      </c>
      <c r="CU660" s="1" t="e">
        <f>Z660</f>
        <v>#VALUE!</v>
      </c>
    </row>
    <row r="661" spans="1:99" ht="20.100000000000001" customHeight="1" x14ac:dyDescent="0.15">
      <c r="A661" s="30"/>
      <c r="C661" s="15"/>
      <c r="D661" s="27" t="s">
        <v>195</v>
      </c>
      <c r="E661" s="6"/>
      <c r="F661" s="35"/>
      <c r="G661" s="35"/>
      <c r="H661" s="35"/>
      <c r="I661" s="35"/>
      <c r="J661" s="35"/>
      <c r="K661" s="35"/>
      <c r="L661" s="35"/>
      <c r="M661" s="35">
        <v>1</v>
      </c>
      <c r="N661" s="35"/>
      <c r="O661" s="35"/>
      <c r="P661" s="35"/>
      <c r="Q661" s="35"/>
      <c r="R661" s="35"/>
      <c r="S661" s="35"/>
      <c r="T661" s="35"/>
      <c r="U661" s="35"/>
      <c r="V661" s="35"/>
      <c r="W661" s="35"/>
      <c r="X661" s="35"/>
      <c r="Y661" s="35"/>
      <c r="Z661" s="35"/>
    </row>
    <row r="662" spans="1:99" ht="20.100000000000001" customHeight="1" x14ac:dyDescent="0.15">
      <c r="A662" s="30"/>
      <c r="C662" s="5" t="s">
        <v>134</v>
      </c>
      <c r="D662" s="51" t="e">
        <f>#REF!</f>
        <v>#REF!</v>
      </c>
      <c r="E662" s="26" t="e">
        <f>IF(egTextCal(D662)&lt;&gt;0, egTextCal(D662),"")</f>
        <v>#VALUE!</v>
      </c>
      <c r="F662" s="25"/>
      <c r="G662" s="25"/>
      <c r="H662" s="25"/>
      <c r="I662" s="25"/>
      <c r="J662" s="25"/>
      <c r="K662" s="25"/>
      <c r="L662" s="25"/>
      <c r="M662" s="25" t="e">
        <f>IF(E662*M661&lt;&gt;0,E662*M661,  )</f>
        <v>#VALUE!</v>
      </c>
      <c r="N662" s="25"/>
      <c r="O662" s="25"/>
      <c r="P662" s="25"/>
      <c r="Q662" s="25"/>
      <c r="R662" s="25"/>
      <c r="S662" s="25"/>
      <c r="T662" s="25"/>
      <c r="U662" s="25"/>
      <c r="V662" s="25"/>
      <c r="W662" s="25"/>
      <c r="X662" s="25"/>
      <c r="Y662" s="25"/>
      <c r="Z662" s="25"/>
      <c r="CH662" s="1" t="e">
        <f>M662</f>
        <v>#VALUE!</v>
      </c>
    </row>
    <row r="663" spans="1:99" ht="20.100000000000001" customHeight="1" x14ac:dyDescent="0.15">
      <c r="A663" s="30"/>
      <c r="C663" s="15"/>
      <c r="D663" s="27" t="s">
        <v>196</v>
      </c>
      <c r="E663" s="6"/>
      <c r="F663" s="35"/>
      <c r="G663" s="35">
        <v>1</v>
      </c>
      <c r="H663" s="35"/>
      <c r="I663" s="35"/>
      <c r="J663" s="35"/>
      <c r="K663" s="35"/>
      <c r="L663" s="35"/>
      <c r="M663" s="35"/>
      <c r="N663" s="35"/>
      <c r="O663" s="35"/>
      <c r="P663" s="35"/>
      <c r="Q663" s="35"/>
      <c r="R663" s="35"/>
      <c r="S663" s="35"/>
      <c r="T663" s="35"/>
      <c r="U663" s="35"/>
      <c r="V663" s="35"/>
      <c r="W663" s="35"/>
      <c r="X663" s="35"/>
      <c r="Y663" s="35"/>
      <c r="Z663" s="35">
        <v>4</v>
      </c>
    </row>
    <row r="664" spans="1:99" ht="20.100000000000001" customHeight="1" x14ac:dyDescent="0.15">
      <c r="A664" s="30"/>
      <c r="C664" s="5" t="s">
        <v>135</v>
      </c>
      <c r="D664" s="51" t="e">
        <f>#REF!</f>
        <v>#REF!</v>
      </c>
      <c r="E664" s="26" t="e">
        <f>IF(egTextCal(D664)&lt;&gt;0, egTextCal(D664),"")</f>
        <v>#VALUE!</v>
      </c>
      <c r="F664" s="25"/>
      <c r="G664" s="25" t="e">
        <f>IF(E664*G663&lt;&gt;0,E664*G663,  )</f>
        <v>#VALUE!</v>
      </c>
      <c r="H664" s="25"/>
      <c r="I664" s="25"/>
      <c r="J664" s="25"/>
      <c r="K664" s="25"/>
      <c r="L664" s="25"/>
      <c r="M664" s="25"/>
      <c r="N664" s="25"/>
      <c r="O664" s="25"/>
      <c r="P664" s="25"/>
      <c r="Q664" s="25"/>
      <c r="R664" s="25"/>
      <c r="S664" s="25"/>
      <c r="T664" s="25"/>
      <c r="U664" s="25"/>
      <c r="V664" s="25"/>
      <c r="W664" s="25"/>
      <c r="X664" s="25"/>
      <c r="Y664" s="25"/>
      <c r="Z664" s="25" t="e">
        <f>IF(E664*Z663&lt;&gt;0,E664*Z663,  )</f>
        <v>#VALUE!</v>
      </c>
      <c r="CB664" s="1" t="e">
        <f>G664</f>
        <v>#VALUE!</v>
      </c>
      <c r="CU664" s="1" t="e">
        <f>Z664</f>
        <v>#VALUE!</v>
      </c>
    </row>
    <row r="665" spans="1:99" ht="20.100000000000001" customHeight="1" x14ac:dyDescent="0.15">
      <c r="A665" s="30"/>
      <c r="C665" s="15"/>
      <c r="D665" s="27" t="s">
        <v>197</v>
      </c>
      <c r="E665" s="6"/>
      <c r="F665" s="35"/>
      <c r="G665" s="35"/>
      <c r="H665" s="35"/>
      <c r="I665" s="35"/>
      <c r="J665" s="35"/>
      <c r="K665" s="35"/>
      <c r="L665" s="35"/>
      <c r="M665" s="35">
        <v>1</v>
      </c>
      <c r="N665" s="35"/>
      <c r="O665" s="35"/>
      <c r="P665" s="35"/>
      <c r="Q665" s="35"/>
      <c r="R665" s="35"/>
      <c r="S665" s="35"/>
      <c r="T665" s="35"/>
      <c r="U665" s="35"/>
      <c r="V665" s="35"/>
      <c r="W665" s="35"/>
      <c r="X665" s="35"/>
      <c r="Y665" s="35"/>
      <c r="Z665" s="35"/>
    </row>
    <row r="666" spans="1:99" ht="20.100000000000001" customHeight="1" x14ac:dyDescent="0.15">
      <c r="A666" s="30"/>
      <c r="C666" s="5" t="s">
        <v>136</v>
      </c>
      <c r="D666" s="51" t="e">
        <f>#REF!</f>
        <v>#REF!</v>
      </c>
      <c r="E666" s="26" t="e">
        <f>IF(egTextCal(D666)&lt;&gt;0, egTextCal(D666),"")</f>
        <v>#VALUE!</v>
      </c>
      <c r="F666" s="25"/>
      <c r="G666" s="25"/>
      <c r="H666" s="25"/>
      <c r="I666" s="25"/>
      <c r="J666" s="25"/>
      <c r="K666" s="25"/>
      <c r="L666" s="25"/>
      <c r="M666" s="25" t="e">
        <f>IF(E666*M665&lt;&gt;0,E666*M665,  )</f>
        <v>#VALUE!</v>
      </c>
      <c r="N666" s="25"/>
      <c r="O666" s="25"/>
      <c r="P666" s="25"/>
      <c r="Q666" s="25"/>
      <c r="R666" s="25"/>
      <c r="S666" s="25"/>
      <c r="T666" s="25"/>
      <c r="U666" s="25"/>
      <c r="V666" s="25"/>
      <c r="W666" s="25"/>
      <c r="X666" s="25"/>
      <c r="Y666" s="25"/>
      <c r="Z666" s="25"/>
      <c r="CH666" s="1" t="e">
        <f>M666</f>
        <v>#VALUE!</v>
      </c>
    </row>
    <row r="667" spans="1:99" ht="20.100000000000001" customHeight="1" x14ac:dyDescent="0.15">
      <c r="A667" s="30"/>
      <c r="C667" s="15"/>
      <c r="D667" s="27" t="s">
        <v>198</v>
      </c>
      <c r="E667" s="6"/>
      <c r="F667" s="35"/>
      <c r="G667" s="35">
        <v>1</v>
      </c>
      <c r="H667" s="35"/>
      <c r="I667" s="35"/>
      <c r="J667" s="35"/>
      <c r="K667" s="35"/>
      <c r="L667" s="35"/>
      <c r="M667" s="35"/>
      <c r="N667" s="35"/>
      <c r="O667" s="35"/>
      <c r="P667" s="35"/>
      <c r="Q667" s="35"/>
      <c r="R667" s="35"/>
      <c r="S667" s="35"/>
      <c r="T667" s="35"/>
      <c r="U667" s="35"/>
      <c r="V667" s="35"/>
      <c r="W667" s="35"/>
      <c r="X667" s="35"/>
      <c r="Y667" s="35"/>
      <c r="Z667" s="35">
        <v>5</v>
      </c>
    </row>
    <row r="668" spans="1:99" ht="20.100000000000001" customHeight="1" x14ac:dyDescent="0.15">
      <c r="A668" s="30"/>
      <c r="C668" s="5" t="s">
        <v>353</v>
      </c>
      <c r="D668" s="51" t="e">
        <f>#REF!</f>
        <v>#REF!</v>
      </c>
      <c r="E668" s="26" t="e">
        <f>IF(egTextCal(D668)&lt;&gt;0, egTextCal(D668),"")</f>
        <v>#VALUE!</v>
      </c>
      <c r="F668" s="25"/>
      <c r="G668" s="25" t="e">
        <f>IF(E668*G667&lt;&gt;0,E668*G667,  )</f>
        <v>#VALUE!</v>
      </c>
      <c r="H668" s="25"/>
      <c r="I668" s="25"/>
      <c r="J668" s="25"/>
      <c r="K668" s="25"/>
      <c r="L668" s="25"/>
      <c r="M668" s="25"/>
      <c r="N668" s="25"/>
      <c r="O668" s="25"/>
      <c r="P668" s="25"/>
      <c r="Q668" s="25"/>
      <c r="R668" s="25"/>
      <c r="S668" s="25"/>
      <c r="T668" s="25"/>
      <c r="U668" s="25"/>
      <c r="V668" s="25"/>
      <c r="W668" s="25"/>
      <c r="X668" s="25"/>
      <c r="Y668" s="25"/>
      <c r="Z668" s="25" t="e">
        <f>IF(E668*Z667&lt;&gt;0,E668*Z667,  )</f>
        <v>#VALUE!</v>
      </c>
      <c r="CB668" s="1" t="e">
        <f>G668</f>
        <v>#VALUE!</v>
      </c>
      <c r="CU668" s="1" t="e">
        <f>Z668</f>
        <v>#VALUE!</v>
      </c>
    </row>
    <row r="669" spans="1:99" ht="20.100000000000001" customHeight="1" x14ac:dyDescent="0.15">
      <c r="A669" s="30"/>
      <c r="C669" s="15"/>
      <c r="D669" s="27" t="s">
        <v>199</v>
      </c>
      <c r="E669" s="6"/>
      <c r="F669" s="35"/>
      <c r="G669" s="35"/>
      <c r="H669" s="35"/>
      <c r="I669" s="35"/>
      <c r="J669" s="35"/>
      <c r="K669" s="35"/>
      <c r="L669" s="35"/>
      <c r="M669" s="35"/>
      <c r="N669" s="35">
        <v>1</v>
      </c>
      <c r="O669" s="35"/>
      <c r="P669" s="35"/>
      <c r="Q669" s="35"/>
      <c r="R669" s="35"/>
      <c r="S669" s="35"/>
      <c r="T669" s="35"/>
      <c r="U669" s="35"/>
      <c r="V669" s="35"/>
      <c r="W669" s="35"/>
      <c r="X669" s="35"/>
      <c r="Y669" s="35"/>
      <c r="Z669" s="35"/>
    </row>
    <row r="670" spans="1:99" ht="20.100000000000001" customHeight="1" x14ac:dyDescent="0.15">
      <c r="A670" s="30"/>
      <c r="C670" s="5" t="s">
        <v>354</v>
      </c>
      <c r="D670" s="51" t="e">
        <f>#REF!</f>
        <v>#REF!</v>
      </c>
      <c r="E670" s="26" t="e">
        <f>IF(egTextCal(D670)&lt;&gt;0, egTextCal(D670),"")</f>
        <v>#VALUE!</v>
      </c>
      <c r="F670" s="25"/>
      <c r="G670" s="25"/>
      <c r="H670" s="25"/>
      <c r="I670" s="25"/>
      <c r="J670" s="25"/>
      <c r="K670" s="25"/>
      <c r="L670" s="25"/>
      <c r="M670" s="25"/>
      <c r="N670" s="25" t="e">
        <f>IF(E670*N669&lt;&gt;0,E670*N669,  )</f>
        <v>#VALUE!</v>
      </c>
      <c r="O670" s="25"/>
      <c r="P670" s="25"/>
      <c r="Q670" s="25"/>
      <c r="R670" s="25"/>
      <c r="S670" s="25"/>
      <c r="T670" s="25"/>
      <c r="U670" s="25"/>
      <c r="V670" s="25"/>
      <c r="W670" s="25"/>
      <c r="X670" s="25"/>
      <c r="Y670" s="25"/>
      <c r="Z670" s="25"/>
      <c r="CI670" s="1" t="e">
        <f>N670</f>
        <v>#VALUE!</v>
      </c>
    </row>
    <row r="671" spans="1:99" ht="20.100000000000001" customHeight="1" x14ac:dyDescent="0.15">
      <c r="A671" s="30"/>
      <c r="C671" s="15"/>
      <c r="D671" s="27" t="s">
        <v>200</v>
      </c>
      <c r="E671" s="6"/>
      <c r="F671" s="35"/>
      <c r="G671" s="35">
        <v>1</v>
      </c>
      <c r="H671" s="35"/>
      <c r="I671" s="35"/>
      <c r="J671" s="35"/>
      <c r="K671" s="35"/>
      <c r="L671" s="35"/>
      <c r="M671" s="35"/>
      <c r="N671" s="35"/>
      <c r="O671" s="35"/>
      <c r="P671" s="35"/>
      <c r="Q671" s="35"/>
      <c r="R671" s="35"/>
      <c r="S671" s="35"/>
      <c r="T671" s="35"/>
      <c r="U671" s="35"/>
      <c r="V671" s="35"/>
      <c r="W671" s="35"/>
      <c r="X671" s="35"/>
      <c r="Y671" s="35"/>
      <c r="Z671" s="35"/>
    </row>
    <row r="672" spans="1:99" ht="20.100000000000001" customHeight="1" x14ac:dyDescent="0.15">
      <c r="A672" s="30"/>
      <c r="C672" s="5" t="s">
        <v>355</v>
      </c>
      <c r="D672" s="51" t="e">
        <f>#REF!</f>
        <v>#REF!</v>
      </c>
      <c r="E672" s="26" t="e">
        <f>IF(egTextCal(D672)&lt;&gt;0, egTextCal(D672),"")</f>
        <v>#VALUE!</v>
      </c>
      <c r="F672" s="25"/>
      <c r="G672" s="25" t="e">
        <f>IF(E672*G671&lt;&gt;0,E672*G671,  )</f>
        <v>#VALUE!</v>
      </c>
      <c r="H672" s="25"/>
      <c r="I672" s="25"/>
      <c r="J672" s="25"/>
      <c r="K672" s="25"/>
      <c r="L672" s="25"/>
      <c r="M672" s="25"/>
      <c r="N672" s="25"/>
      <c r="O672" s="25"/>
      <c r="P672" s="25"/>
      <c r="Q672" s="25"/>
      <c r="R672" s="25"/>
      <c r="S672" s="25"/>
      <c r="T672" s="25"/>
      <c r="U672" s="25"/>
      <c r="V672" s="25"/>
      <c r="W672" s="25"/>
      <c r="X672" s="25"/>
      <c r="Y672" s="25"/>
      <c r="Z672" s="25"/>
      <c r="CB672" s="1" t="e">
        <f>G672</f>
        <v>#VALUE!</v>
      </c>
    </row>
    <row r="673" spans="1:99" ht="20.100000000000001" customHeight="1" x14ac:dyDescent="0.15">
      <c r="A673" s="30"/>
      <c r="C673" s="15"/>
      <c r="D673" s="27" t="s">
        <v>201</v>
      </c>
      <c r="E673" s="6"/>
      <c r="F673" s="35"/>
      <c r="G673" s="35"/>
      <c r="H673" s="35"/>
      <c r="I673" s="35"/>
      <c r="J673" s="35"/>
      <c r="K673" s="35"/>
      <c r="L673" s="35"/>
      <c r="M673" s="35">
        <v>1</v>
      </c>
      <c r="N673" s="35"/>
      <c r="O673" s="35"/>
      <c r="P673" s="35"/>
      <c r="Q673" s="35"/>
      <c r="R673" s="35"/>
      <c r="S673" s="35"/>
      <c r="T673" s="35"/>
      <c r="U673" s="35"/>
      <c r="V673" s="35"/>
      <c r="W673" s="35"/>
      <c r="X673" s="35"/>
      <c r="Y673" s="35"/>
      <c r="Z673" s="35"/>
    </row>
    <row r="674" spans="1:99" ht="20.100000000000001" customHeight="1" x14ac:dyDescent="0.15">
      <c r="A674" s="30"/>
      <c r="C674" s="5" t="s">
        <v>356</v>
      </c>
      <c r="D674" s="51" t="e">
        <f>#REF!</f>
        <v>#REF!</v>
      </c>
      <c r="E674" s="26" t="e">
        <f>IF(egTextCal(D674)&lt;&gt;0, egTextCal(D674),"")</f>
        <v>#VALUE!</v>
      </c>
      <c r="F674" s="25"/>
      <c r="G674" s="25"/>
      <c r="H674" s="25"/>
      <c r="I674" s="25"/>
      <c r="J674" s="25"/>
      <c r="K674" s="25"/>
      <c r="L674" s="25"/>
      <c r="M674" s="25" t="e">
        <f>IF(E674*M673&lt;&gt;0,E674*M673,  )</f>
        <v>#VALUE!</v>
      </c>
      <c r="N674" s="25"/>
      <c r="O674" s="25"/>
      <c r="P674" s="25"/>
      <c r="Q674" s="25"/>
      <c r="R674" s="25"/>
      <c r="S674" s="25"/>
      <c r="T674" s="25"/>
      <c r="U674" s="25"/>
      <c r="V674" s="25"/>
      <c r="W674" s="25"/>
      <c r="X674" s="25"/>
      <c r="Y674" s="25"/>
      <c r="Z674" s="25"/>
      <c r="CH674" s="1" t="e">
        <f>M674</f>
        <v>#VALUE!</v>
      </c>
    </row>
    <row r="675" spans="1:99" ht="20.100000000000001" customHeight="1" x14ac:dyDescent="0.15">
      <c r="A675" s="30"/>
      <c r="C675" s="15"/>
      <c r="D675" s="27" t="s">
        <v>202</v>
      </c>
      <c r="E675" s="6"/>
      <c r="F675" s="35"/>
      <c r="G675" s="35"/>
      <c r="H675" s="35">
        <v>1</v>
      </c>
      <c r="I675" s="35"/>
      <c r="J675" s="35"/>
      <c r="K675" s="35"/>
      <c r="L675" s="35"/>
      <c r="M675" s="35"/>
      <c r="N675" s="35"/>
      <c r="O675" s="35"/>
      <c r="P675" s="35"/>
      <c r="Q675" s="35"/>
      <c r="R675" s="35"/>
      <c r="S675" s="35"/>
      <c r="T675" s="35"/>
      <c r="U675" s="35"/>
      <c r="V675" s="35"/>
      <c r="W675" s="35"/>
      <c r="X675" s="35"/>
      <c r="Y675" s="35"/>
      <c r="Z675" s="35">
        <v>3</v>
      </c>
    </row>
    <row r="676" spans="1:99" ht="20.100000000000001" customHeight="1" x14ac:dyDescent="0.15">
      <c r="A676" s="30"/>
      <c r="C676" s="5" t="s">
        <v>357</v>
      </c>
      <c r="D676" s="51" t="e">
        <f>#REF!</f>
        <v>#REF!</v>
      </c>
      <c r="E676" s="26" t="e">
        <f>IF(egTextCal(D676)&lt;&gt;0, egTextCal(D676),"")</f>
        <v>#VALUE!</v>
      </c>
      <c r="F676" s="25"/>
      <c r="G676" s="25"/>
      <c r="H676" s="25" t="e">
        <f>IF(E676*H675&lt;&gt;0,E676*H675,  )</f>
        <v>#VALUE!</v>
      </c>
      <c r="I676" s="25"/>
      <c r="J676" s="25"/>
      <c r="K676" s="25"/>
      <c r="L676" s="25"/>
      <c r="M676" s="25"/>
      <c r="N676" s="25"/>
      <c r="O676" s="25"/>
      <c r="P676" s="25"/>
      <c r="Q676" s="25"/>
      <c r="R676" s="25"/>
      <c r="S676" s="25"/>
      <c r="T676" s="25"/>
      <c r="U676" s="25"/>
      <c r="V676" s="25"/>
      <c r="W676" s="25"/>
      <c r="X676" s="25"/>
      <c r="Y676" s="25"/>
      <c r="Z676" s="25" t="e">
        <f>IF(E676*Z675&lt;&gt;0,E676*Z675,  )</f>
        <v>#VALUE!</v>
      </c>
      <c r="CC676" s="1" t="e">
        <f>H676</f>
        <v>#VALUE!</v>
      </c>
      <c r="CU676" s="1" t="e">
        <f>Z676</f>
        <v>#VALUE!</v>
      </c>
    </row>
    <row r="677" spans="1:99" ht="20.100000000000001" customHeight="1" x14ac:dyDescent="0.15">
      <c r="A677" s="30"/>
      <c r="C677" s="15"/>
      <c r="D677" s="27" t="s">
        <v>203</v>
      </c>
      <c r="E677" s="6"/>
      <c r="F677" s="35"/>
      <c r="G677" s="35"/>
      <c r="H677" s="35">
        <v>1</v>
      </c>
      <c r="I677" s="35"/>
      <c r="J677" s="35"/>
      <c r="K677" s="35"/>
      <c r="L677" s="35"/>
      <c r="M677" s="35"/>
      <c r="N677" s="35"/>
      <c r="O677" s="35"/>
      <c r="P677" s="35"/>
      <c r="Q677" s="35"/>
      <c r="R677" s="35"/>
      <c r="S677" s="35"/>
      <c r="T677" s="35"/>
      <c r="U677" s="35"/>
      <c r="V677" s="35"/>
      <c r="W677" s="35"/>
      <c r="X677" s="35"/>
      <c r="Y677" s="35"/>
      <c r="Z677" s="35">
        <v>4</v>
      </c>
    </row>
    <row r="678" spans="1:99" ht="20.100000000000001" customHeight="1" x14ac:dyDescent="0.15">
      <c r="A678" s="30"/>
      <c r="C678" s="5" t="s">
        <v>358</v>
      </c>
      <c r="D678" s="51" t="e">
        <f>#REF!</f>
        <v>#REF!</v>
      </c>
      <c r="E678" s="26" t="e">
        <f>IF(egTextCal(D678)&lt;&gt;0, egTextCal(D678),"")</f>
        <v>#VALUE!</v>
      </c>
      <c r="F678" s="25"/>
      <c r="G678" s="25"/>
      <c r="H678" s="25" t="e">
        <f>IF(E678*H677&lt;&gt;0,E678*H677,  )</f>
        <v>#VALUE!</v>
      </c>
      <c r="I678" s="25"/>
      <c r="J678" s="25"/>
      <c r="K678" s="25"/>
      <c r="L678" s="25"/>
      <c r="M678" s="25"/>
      <c r="N678" s="25"/>
      <c r="O678" s="25"/>
      <c r="P678" s="25"/>
      <c r="Q678" s="25"/>
      <c r="R678" s="25"/>
      <c r="S678" s="25"/>
      <c r="T678" s="25"/>
      <c r="U678" s="25"/>
      <c r="V678" s="25"/>
      <c r="W678" s="25"/>
      <c r="X678" s="25"/>
      <c r="Y678" s="25"/>
      <c r="Z678" s="25" t="e">
        <f>IF(E678*Z677&lt;&gt;0,E678*Z677,  )</f>
        <v>#VALUE!</v>
      </c>
      <c r="CC678" s="1" t="e">
        <f>H678</f>
        <v>#VALUE!</v>
      </c>
      <c r="CU678" s="1" t="e">
        <f>Z678</f>
        <v>#VALUE!</v>
      </c>
    </row>
    <row r="679" spans="1:99" ht="20.100000000000001" customHeight="1" x14ac:dyDescent="0.15">
      <c r="A679" s="30"/>
      <c r="C679" s="15"/>
      <c r="D679" s="27" t="s">
        <v>204</v>
      </c>
      <c r="E679" s="6"/>
      <c r="F679" s="35"/>
      <c r="G679" s="35"/>
      <c r="H679" s="35"/>
      <c r="I679" s="35">
        <v>1</v>
      </c>
      <c r="J679" s="35"/>
      <c r="K679" s="35"/>
      <c r="L679" s="35"/>
      <c r="M679" s="35"/>
      <c r="N679" s="35"/>
      <c r="O679" s="35"/>
      <c r="P679" s="35"/>
      <c r="Q679" s="35"/>
      <c r="R679" s="35"/>
      <c r="S679" s="35"/>
      <c r="T679" s="35"/>
      <c r="U679" s="35"/>
      <c r="V679" s="35"/>
      <c r="W679" s="35"/>
      <c r="X679" s="35"/>
      <c r="Y679" s="35"/>
      <c r="Z679" s="35">
        <v>5</v>
      </c>
    </row>
    <row r="680" spans="1:99" ht="20.100000000000001" customHeight="1" x14ac:dyDescent="0.15">
      <c r="A680" s="30"/>
      <c r="C680" s="5" t="s">
        <v>359</v>
      </c>
      <c r="D680" s="51" t="e">
        <f>#REF!</f>
        <v>#REF!</v>
      </c>
      <c r="E680" s="26" t="e">
        <f>IF(egTextCal(D680)&lt;&gt;0, egTextCal(D680),"")</f>
        <v>#VALUE!</v>
      </c>
      <c r="F680" s="25"/>
      <c r="G680" s="25"/>
      <c r="H680" s="25"/>
      <c r="I680" s="25" t="e">
        <f>IF(E680*I679&lt;&gt;0,E680*I679,  )</f>
        <v>#VALUE!</v>
      </c>
      <c r="J680" s="25"/>
      <c r="K680" s="25"/>
      <c r="L680" s="25"/>
      <c r="M680" s="25"/>
      <c r="N680" s="25"/>
      <c r="O680" s="25"/>
      <c r="P680" s="25"/>
      <c r="Q680" s="25"/>
      <c r="R680" s="25"/>
      <c r="S680" s="25"/>
      <c r="T680" s="25"/>
      <c r="U680" s="25"/>
      <c r="V680" s="25"/>
      <c r="W680" s="25"/>
      <c r="X680" s="25"/>
      <c r="Y680" s="25"/>
      <c r="Z680" s="25" t="e">
        <f>IF(E680*Z679&lt;&gt;0,E680*Z679,  )</f>
        <v>#VALUE!</v>
      </c>
      <c r="CD680" s="1" t="e">
        <f>I680</f>
        <v>#VALUE!</v>
      </c>
      <c r="CU680" s="1" t="e">
        <f>Z680</f>
        <v>#VALUE!</v>
      </c>
    </row>
    <row r="681" spans="1:99" ht="20.100000000000001" customHeight="1" x14ac:dyDescent="0.15">
      <c r="A681" s="30"/>
      <c r="C681" s="15"/>
      <c r="D681" s="27" t="s">
        <v>205</v>
      </c>
      <c r="E681" s="6"/>
      <c r="F681" s="35"/>
      <c r="G681" s="35"/>
      <c r="H681" s="35"/>
      <c r="I681" s="35"/>
      <c r="J681" s="35"/>
      <c r="K681" s="35"/>
      <c r="L681" s="35"/>
      <c r="M681" s="35"/>
      <c r="N681" s="35"/>
      <c r="O681" s="35"/>
      <c r="P681" s="35"/>
      <c r="Q681" s="35"/>
      <c r="R681" s="35"/>
      <c r="S681" s="35"/>
      <c r="T681" s="35"/>
      <c r="U681" s="35"/>
      <c r="V681" s="35"/>
      <c r="W681" s="35"/>
      <c r="X681" s="35"/>
      <c r="Y681" s="35"/>
      <c r="Z681" s="35"/>
    </row>
    <row r="682" spans="1:99" ht="20.100000000000001" customHeight="1" x14ac:dyDescent="0.15">
      <c r="A682" s="30"/>
      <c r="C682" s="5" t="s">
        <v>360</v>
      </c>
      <c r="D682" s="32"/>
      <c r="E682" s="26" t="str">
        <f>IF(egTextCal(D682)&lt;&gt;0, egTextCal(D682),"")</f>
        <v/>
      </c>
      <c r="F682" s="25"/>
      <c r="G682" s="25"/>
      <c r="H682" s="25"/>
      <c r="I682" s="25"/>
      <c r="J682" s="25"/>
      <c r="K682" s="25"/>
      <c r="L682" s="25"/>
      <c r="M682" s="25"/>
      <c r="N682" s="25"/>
      <c r="O682" s="25"/>
      <c r="P682" s="25"/>
      <c r="Q682" s="25"/>
      <c r="R682" s="25"/>
      <c r="S682" s="25"/>
      <c r="T682" s="25"/>
      <c r="U682" s="25"/>
      <c r="V682" s="25"/>
      <c r="W682" s="25"/>
      <c r="X682" s="25"/>
      <c r="Y682" s="25"/>
      <c r="Z682" s="25"/>
    </row>
    <row r="683" spans="1:99" ht="20.100000000000001" customHeight="1" x14ac:dyDescent="0.15">
      <c r="A683" s="30"/>
      <c r="C683" s="15"/>
      <c r="D683" s="27" t="s">
        <v>192</v>
      </c>
      <c r="E683" s="6"/>
      <c r="F683" s="35">
        <v>1</v>
      </c>
      <c r="G683" s="35"/>
      <c r="H683" s="35"/>
      <c r="I683" s="35"/>
      <c r="J683" s="35"/>
      <c r="K683" s="35"/>
      <c r="L683" s="35"/>
      <c r="M683" s="35"/>
      <c r="N683" s="35"/>
      <c r="O683" s="35"/>
      <c r="P683" s="35"/>
      <c r="Q683" s="35"/>
      <c r="R683" s="35"/>
      <c r="S683" s="35"/>
      <c r="T683" s="35"/>
      <c r="U683" s="35"/>
      <c r="V683" s="35"/>
      <c r="W683" s="35"/>
      <c r="X683" s="35"/>
      <c r="Y683" s="35"/>
      <c r="Z683" s="35">
        <v>2</v>
      </c>
    </row>
    <row r="684" spans="1:99" ht="20.100000000000001" customHeight="1" x14ac:dyDescent="0.15">
      <c r="A684" s="30"/>
      <c r="C684" s="5" t="s">
        <v>361</v>
      </c>
      <c r="D684" s="51" t="e">
        <f>#REF!</f>
        <v>#REF!</v>
      </c>
      <c r="E684" s="26" t="e">
        <f>IF(egTextCal(D684)&lt;&gt;0, egTextCal(D684),"")</f>
        <v>#VALUE!</v>
      </c>
      <c r="F684" s="25" t="e">
        <f>IF(E684*F683&lt;&gt;0,E684*F683,  )</f>
        <v>#VALUE!</v>
      </c>
      <c r="G684" s="25"/>
      <c r="H684" s="25"/>
      <c r="I684" s="25"/>
      <c r="J684" s="25"/>
      <c r="K684" s="25"/>
      <c r="L684" s="25"/>
      <c r="M684" s="25"/>
      <c r="N684" s="25"/>
      <c r="O684" s="25"/>
      <c r="P684" s="25"/>
      <c r="Q684" s="25"/>
      <c r="R684" s="25"/>
      <c r="S684" s="25"/>
      <c r="T684" s="25"/>
      <c r="U684" s="25"/>
      <c r="V684" s="25"/>
      <c r="W684" s="25"/>
      <c r="X684" s="25"/>
      <c r="Y684" s="25"/>
      <c r="Z684" s="25" t="e">
        <f>IF(E684*Z683&lt;&gt;0,E684*Z683,  )</f>
        <v>#VALUE!</v>
      </c>
      <c r="CA684" s="1" t="e">
        <f>F684</f>
        <v>#VALUE!</v>
      </c>
      <c r="CU684" s="1" t="e">
        <f>Z684</f>
        <v>#VALUE!</v>
      </c>
    </row>
    <row r="685" spans="1:99" ht="20.100000000000001" customHeight="1" x14ac:dyDescent="0.15">
      <c r="A685" s="30"/>
      <c r="C685" s="15"/>
      <c r="D685" s="27" t="s">
        <v>202</v>
      </c>
      <c r="E685" s="6"/>
      <c r="F685" s="35"/>
      <c r="G685" s="35"/>
      <c r="H685" s="35">
        <v>1</v>
      </c>
      <c r="I685" s="35"/>
      <c r="J685" s="35"/>
      <c r="K685" s="35"/>
      <c r="L685" s="35"/>
      <c r="M685" s="35"/>
      <c r="N685" s="35"/>
      <c r="O685" s="35"/>
      <c r="P685" s="35"/>
      <c r="Q685" s="35"/>
      <c r="R685" s="35"/>
      <c r="S685" s="35"/>
      <c r="T685" s="35"/>
      <c r="U685" s="35"/>
      <c r="V685" s="35"/>
      <c r="W685" s="35"/>
      <c r="X685" s="35"/>
      <c r="Y685" s="35"/>
      <c r="Z685" s="35">
        <v>3</v>
      </c>
    </row>
    <row r="686" spans="1:99" ht="20.100000000000001" customHeight="1" x14ac:dyDescent="0.15">
      <c r="A686" s="30"/>
      <c r="C686" s="5" t="s">
        <v>362</v>
      </c>
      <c r="D686" s="51" t="e">
        <f>#REF!</f>
        <v>#REF!</v>
      </c>
      <c r="E686" s="26" t="e">
        <f>IF(egTextCal(D686)&lt;&gt;0, egTextCal(D686),"")</f>
        <v>#VALUE!</v>
      </c>
      <c r="F686" s="25"/>
      <c r="G686" s="25"/>
      <c r="H686" s="25" t="e">
        <f>IF(E686*H685&lt;&gt;0,E686*H685,  )</f>
        <v>#VALUE!</v>
      </c>
      <c r="I686" s="25"/>
      <c r="J686" s="25"/>
      <c r="K686" s="25"/>
      <c r="L686" s="25"/>
      <c r="M686" s="25"/>
      <c r="N686" s="25"/>
      <c r="O686" s="25"/>
      <c r="P686" s="25"/>
      <c r="Q686" s="25"/>
      <c r="R686" s="25"/>
      <c r="S686" s="25"/>
      <c r="T686" s="25"/>
      <c r="U686" s="25"/>
      <c r="V686" s="25"/>
      <c r="W686" s="25"/>
      <c r="X686" s="25"/>
      <c r="Y686" s="25"/>
      <c r="Z686" s="25" t="e">
        <f>IF(E686*Z685&lt;&gt;0,E686*Z685,  )</f>
        <v>#VALUE!</v>
      </c>
      <c r="CC686" s="1" t="e">
        <f>H686</f>
        <v>#VALUE!</v>
      </c>
      <c r="CU686" s="1" t="e">
        <f>Z686</f>
        <v>#VALUE!</v>
      </c>
    </row>
    <row r="687" spans="1:99" ht="20.100000000000001" customHeight="1" x14ac:dyDescent="0.15">
      <c r="A687" s="30"/>
      <c r="C687" s="15"/>
      <c r="D687" s="27" t="s">
        <v>206</v>
      </c>
      <c r="E687" s="6"/>
      <c r="F687" s="35"/>
      <c r="G687" s="35"/>
      <c r="H687" s="35"/>
      <c r="I687" s="35"/>
      <c r="J687" s="35"/>
      <c r="K687" s="35"/>
      <c r="L687" s="35"/>
      <c r="M687" s="35"/>
      <c r="N687" s="35"/>
      <c r="O687" s="35"/>
      <c r="P687" s="35"/>
      <c r="Q687" s="35">
        <v>1</v>
      </c>
      <c r="R687" s="35"/>
      <c r="S687" s="35"/>
      <c r="T687" s="35"/>
      <c r="U687" s="35"/>
      <c r="V687" s="35"/>
      <c r="W687" s="35"/>
      <c r="X687" s="35"/>
      <c r="Y687" s="35"/>
      <c r="Z687" s="35"/>
    </row>
    <row r="688" spans="1:99" ht="20.100000000000001" customHeight="1" x14ac:dyDescent="0.15">
      <c r="A688" s="30"/>
      <c r="C688" s="5" t="s">
        <v>363</v>
      </c>
      <c r="D688" s="51" t="e">
        <f>#REF!</f>
        <v>#REF!</v>
      </c>
      <c r="E688" s="26" t="e">
        <f>IF(egTextCal(D688)&lt;&gt;0, egTextCal(D688),"")</f>
        <v>#VALUE!</v>
      </c>
      <c r="F688" s="25"/>
      <c r="G688" s="25"/>
      <c r="H688" s="25"/>
      <c r="I688" s="25"/>
      <c r="J688" s="25"/>
      <c r="K688" s="25"/>
      <c r="L688" s="25"/>
      <c r="M688" s="25"/>
      <c r="N688" s="25"/>
      <c r="O688" s="25"/>
      <c r="P688" s="25"/>
      <c r="Q688" s="25" t="e">
        <f>IF(E688*Q687&lt;&gt;0,E688*Q687,  )</f>
        <v>#VALUE!</v>
      </c>
      <c r="R688" s="25"/>
      <c r="S688" s="25"/>
      <c r="T688" s="25"/>
      <c r="U688" s="25"/>
      <c r="V688" s="25"/>
      <c r="W688" s="25"/>
      <c r="X688" s="25"/>
      <c r="Y688" s="25"/>
      <c r="Z688" s="25"/>
      <c r="CL688" s="1" t="e">
        <f>Q688</f>
        <v>#VALUE!</v>
      </c>
    </row>
    <row r="689" spans="1:101" ht="20.100000000000001" customHeight="1" x14ac:dyDescent="0.15">
      <c r="A689" s="30"/>
      <c r="C689" s="15"/>
      <c r="D689" s="27" t="s">
        <v>207</v>
      </c>
      <c r="E689" s="6"/>
      <c r="F689" s="35"/>
      <c r="G689" s="35"/>
      <c r="H689" s="35"/>
      <c r="I689" s="35"/>
      <c r="J689" s="35"/>
      <c r="K689" s="35"/>
      <c r="L689" s="35"/>
      <c r="M689" s="35"/>
      <c r="N689" s="35"/>
      <c r="O689" s="35"/>
      <c r="P689" s="35"/>
      <c r="Q689" s="35"/>
      <c r="R689" s="35"/>
      <c r="S689" s="35"/>
      <c r="T689" s="35"/>
      <c r="U689" s="35"/>
      <c r="V689" s="35"/>
      <c r="W689" s="35"/>
      <c r="X689" s="35"/>
      <c r="Y689" s="35"/>
      <c r="Z689" s="35"/>
    </row>
    <row r="690" spans="1:101" ht="20.100000000000001" customHeight="1" x14ac:dyDescent="0.15">
      <c r="A690" s="30"/>
      <c r="C690" s="5" t="s">
        <v>366</v>
      </c>
      <c r="D690" s="32"/>
      <c r="E690" s="26" t="str">
        <f>IF(egTextCal(D690)&lt;&gt;0, egTextCal(D690),"")</f>
        <v/>
      </c>
      <c r="F690" s="25"/>
      <c r="G690" s="25"/>
      <c r="H690" s="25"/>
      <c r="I690" s="25"/>
      <c r="J690" s="25"/>
      <c r="K690" s="25"/>
      <c r="L690" s="25"/>
      <c r="M690" s="25"/>
      <c r="N690" s="25"/>
      <c r="O690" s="25"/>
      <c r="P690" s="25"/>
      <c r="Q690" s="25"/>
      <c r="R690" s="25"/>
      <c r="S690" s="25"/>
      <c r="T690" s="25"/>
      <c r="U690" s="25"/>
      <c r="V690" s="25"/>
      <c r="W690" s="25"/>
      <c r="X690" s="25"/>
      <c r="Y690" s="25"/>
      <c r="Z690" s="25"/>
    </row>
    <row r="691" spans="1:101" ht="20.100000000000001" customHeight="1" x14ac:dyDescent="0.15">
      <c r="D691" s="13"/>
      <c r="E691" s="37"/>
      <c r="F691" s="37"/>
      <c r="G691" s="37"/>
      <c r="H691" s="37"/>
      <c r="I691" s="37"/>
      <c r="J691" s="37"/>
      <c r="K691" s="37"/>
      <c r="L691" s="37"/>
      <c r="M691" s="37"/>
      <c r="N691" s="37"/>
      <c r="O691" s="37"/>
      <c r="P691" s="37"/>
      <c r="Q691" s="37"/>
      <c r="R691" s="37"/>
      <c r="S691" s="37"/>
      <c r="T691" s="37"/>
      <c r="U691" s="37"/>
      <c r="V691" s="37"/>
      <c r="W691" s="37"/>
      <c r="X691" s="37"/>
      <c r="Y691" s="37"/>
      <c r="Z691" s="37"/>
    </row>
    <row r="692" spans="1:101" ht="20.100000000000001" customHeight="1" x14ac:dyDescent="0.15">
      <c r="B692" s="29"/>
      <c r="C692" s="19"/>
      <c r="D692" s="36"/>
      <c r="E692" s="36"/>
      <c r="F692" s="17" t="s">
        <v>440</v>
      </c>
      <c r="G692" s="17" t="s">
        <v>441</v>
      </c>
      <c r="H692" s="15" t="s">
        <v>441</v>
      </c>
      <c r="I692" s="15" t="s">
        <v>441</v>
      </c>
      <c r="J692" s="15" t="s">
        <v>441</v>
      </c>
      <c r="K692" s="15" t="s">
        <v>442</v>
      </c>
      <c r="L692" s="15" t="s">
        <v>335</v>
      </c>
      <c r="M692" s="15" t="s">
        <v>335</v>
      </c>
      <c r="N692" s="15" t="s">
        <v>335</v>
      </c>
      <c r="O692" s="15" t="s">
        <v>335</v>
      </c>
      <c r="P692" s="15" t="s">
        <v>335</v>
      </c>
      <c r="Q692" s="15" t="s">
        <v>335</v>
      </c>
      <c r="R692" s="15"/>
      <c r="S692" s="15"/>
      <c r="T692" s="15"/>
      <c r="U692" s="15"/>
      <c r="V692" s="15"/>
      <c r="W692" s="15"/>
      <c r="X692" s="15"/>
      <c r="Y692" s="15"/>
      <c r="Z692" s="15"/>
    </row>
    <row r="693" spans="1:101" ht="20.100000000000001" customHeight="1" x14ac:dyDescent="0.15">
      <c r="A693" s="30"/>
      <c r="B693" s="29"/>
      <c r="C693" s="4" t="s">
        <v>336</v>
      </c>
      <c r="D693" s="4" t="s">
        <v>337</v>
      </c>
      <c r="E693" s="4" t="s">
        <v>338</v>
      </c>
      <c r="F693" s="11" t="s">
        <v>456</v>
      </c>
      <c r="G693" s="11" t="s">
        <v>437</v>
      </c>
      <c r="H693" s="4" t="s">
        <v>437</v>
      </c>
      <c r="I693" s="4" t="s">
        <v>437</v>
      </c>
      <c r="J693" s="4" t="s">
        <v>437</v>
      </c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spans="1:101" ht="20.100000000000001" customHeight="1" x14ac:dyDescent="0.15">
      <c r="A694" s="30"/>
      <c r="B694" s="29"/>
      <c r="C694" s="20"/>
      <c r="D694" s="20"/>
      <c r="E694" s="20"/>
      <c r="F694" s="18" t="s">
        <v>465</v>
      </c>
      <c r="G694" s="18" t="s">
        <v>466</v>
      </c>
      <c r="H694" s="16" t="s">
        <v>467</v>
      </c>
      <c r="I694" s="16" t="s">
        <v>468</v>
      </c>
      <c r="J694" s="16" t="s">
        <v>469</v>
      </c>
      <c r="K694" s="16" t="s">
        <v>437</v>
      </c>
      <c r="L694" s="16" t="s">
        <v>470</v>
      </c>
      <c r="M694" s="16" t="s">
        <v>471</v>
      </c>
      <c r="N694" s="16" t="s">
        <v>472</v>
      </c>
      <c r="O694" s="16" t="s">
        <v>473</v>
      </c>
      <c r="P694" s="16" t="s">
        <v>474</v>
      </c>
      <c r="Q694" s="16" t="s">
        <v>475</v>
      </c>
      <c r="R694" s="16"/>
      <c r="S694" s="16"/>
      <c r="T694" s="16"/>
      <c r="U694" s="16"/>
      <c r="V694" s="16"/>
      <c r="W694" s="16"/>
      <c r="X694" s="16"/>
      <c r="Y694" s="16"/>
      <c r="Z694" s="16"/>
    </row>
    <row r="695" spans="1:101" ht="20.100000000000001" customHeight="1" x14ac:dyDescent="0.15">
      <c r="A695" s="30"/>
      <c r="C695" s="15"/>
      <c r="D695" s="27" t="s">
        <v>190</v>
      </c>
      <c r="E695" s="6"/>
      <c r="F695" s="34"/>
      <c r="G695" s="34"/>
      <c r="H695" s="34"/>
      <c r="I695" s="34"/>
      <c r="J695" s="34"/>
      <c r="K695" s="34"/>
      <c r="L695" s="34"/>
      <c r="M695" s="34"/>
      <c r="N695" s="34"/>
      <c r="O695" s="34"/>
      <c r="P695" s="34"/>
      <c r="Q695" s="34"/>
      <c r="R695" s="34"/>
      <c r="S695" s="34"/>
      <c r="T695" s="34"/>
      <c r="U695" s="34"/>
      <c r="V695" s="34"/>
      <c r="W695" s="34"/>
      <c r="X695" s="34"/>
      <c r="Y695" s="34"/>
      <c r="Z695" s="34"/>
    </row>
    <row r="696" spans="1:101" ht="20.100000000000001" customHeight="1" x14ac:dyDescent="0.15">
      <c r="A696" s="30"/>
      <c r="C696" s="5" t="s">
        <v>68</v>
      </c>
      <c r="D696" s="32"/>
      <c r="E696" s="26" t="str">
        <f>IF(egTextCal(D696)&lt;&gt;0, egTextCal(D696),"")</f>
        <v/>
      </c>
      <c r="F696" s="25"/>
      <c r="G696" s="25"/>
      <c r="H696" s="25"/>
      <c r="I696" s="25"/>
      <c r="J696" s="25"/>
      <c r="K696" s="25"/>
      <c r="L696" s="25"/>
      <c r="M696" s="25"/>
      <c r="N696" s="25"/>
      <c r="O696" s="25"/>
      <c r="P696" s="25"/>
      <c r="Q696" s="25"/>
      <c r="R696" s="25"/>
      <c r="S696" s="25"/>
      <c r="T696" s="25"/>
      <c r="U696" s="25"/>
      <c r="V696" s="25"/>
      <c r="W696" s="25"/>
      <c r="X696" s="25"/>
      <c r="Y696" s="25"/>
      <c r="Z696" s="25"/>
    </row>
    <row r="697" spans="1:101" ht="20.100000000000001" customHeight="1" x14ac:dyDescent="0.15">
      <c r="A697" s="30"/>
      <c r="C697" s="15"/>
      <c r="D697" s="28" t="s">
        <v>161</v>
      </c>
      <c r="E697" s="7"/>
      <c r="F697" s="35"/>
      <c r="G697" s="35"/>
      <c r="H697" s="35"/>
      <c r="I697" s="35"/>
      <c r="J697" s="35"/>
      <c r="K697" s="35"/>
      <c r="L697" s="35"/>
      <c r="M697" s="35"/>
      <c r="N697" s="35"/>
      <c r="O697" s="35"/>
      <c r="P697" s="35"/>
      <c r="Q697" s="35"/>
      <c r="R697" s="35"/>
      <c r="S697" s="35"/>
      <c r="T697" s="35"/>
      <c r="U697" s="35"/>
      <c r="V697" s="35"/>
      <c r="W697" s="35"/>
      <c r="X697" s="35"/>
      <c r="Y697" s="35"/>
      <c r="Z697" s="35"/>
    </row>
    <row r="698" spans="1:101" ht="20.100000000000001" customHeight="1" x14ac:dyDescent="0.15">
      <c r="A698" s="30"/>
      <c r="C698" s="5" t="s">
        <v>74</v>
      </c>
      <c r="D698" s="33"/>
      <c r="E698" s="26" t="str">
        <f>IF(egTextCal(D698)&lt;&gt;0, egTextCal(D698),"")</f>
        <v/>
      </c>
      <c r="F698" s="25"/>
      <c r="G698" s="25"/>
      <c r="H698" s="25"/>
      <c r="I698" s="25"/>
      <c r="J698" s="25"/>
      <c r="K698" s="25"/>
      <c r="L698" s="25"/>
      <c r="M698" s="25"/>
      <c r="N698" s="25"/>
      <c r="O698" s="25"/>
      <c r="P698" s="25"/>
      <c r="Q698" s="25"/>
      <c r="R698" s="25"/>
      <c r="S698" s="25"/>
      <c r="T698" s="25"/>
      <c r="U698" s="25"/>
      <c r="V698" s="25"/>
      <c r="W698" s="25"/>
      <c r="X698" s="25"/>
      <c r="Y698" s="25"/>
      <c r="Z698" s="25"/>
    </row>
    <row r="699" spans="1:101" ht="20.100000000000001" customHeight="1" x14ac:dyDescent="0.15">
      <c r="A699" s="30"/>
      <c r="C699" s="15"/>
      <c r="D699" s="28" t="s">
        <v>191</v>
      </c>
      <c r="E699" s="7"/>
      <c r="F699" s="35"/>
      <c r="G699" s="35"/>
      <c r="H699" s="35"/>
      <c r="I699" s="35"/>
      <c r="J699" s="35"/>
      <c r="K699" s="35"/>
      <c r="L699" s="35"/>
      <c r="M699" s="35"/>
      <c r="N699" s="35"/>
      <c r="O699" s="35"/>
      <c r="P699" s="35"/>
      <c r="Q699" s="35"/>
      <c r="R699" s="35"/>
      <c r="S699" s="35"/>
      <c r="T699" s="35"/>
      <c r="U699" s="35"/>
      <c r="V699" s="35"/>
      <c r="W699" s="35"/>
      <c r="X699" s="35"/>
      <c r="Y699" s="35"/>
      <c r="Z699" s="35"/>
    </row>
    <row r="700" spans="1:101" ht="20.100000000000001" customHeight="1" x14ac:dyDescent="0.15">
      <c r="A700" s="30"/>
      <c r="C700" s="5" t="s">
        <v>75</v>
      </c>
      <c r="D700" s="33"/>
      <c r="E700" s="26" t="str">
        <f>IF(egTextCal(D700)&lt;&gt;0, egTextCal(D700),"")</f>
        <v/>
      </c>
      <c r="F700" s="25"/>
      <c r="G700" s="25"/>
      <c r="H700" s="25"/>
      <c r="I700" s="25"/>
      <c r="J700" s="25"/>
      <c r="K700" s="25"/>
      <c r="L700" s="25"/>
      <c r="M700" s="25"/>
      <c r="N700" s="25"/>
      <c r="O700" s="25"/>
      <c r="P700" s="25"/>
      <c r="Q700" s="25"/>
      <c r="R700" s="25"/>
      <c r="S700" s="25"/>
      <c r="T700" s="25"/>
      <c r="U700" s="25"/>
      <c r="V700" s="25"/>
      <c r="W700" s="25"/>
      <c r="X700" s="25"/>
      <c r="Y700" s="25"/>
      <c r="Z700" s="25"/>
    </row>
    <row r="701" spans="1:101" ht="20.100000000000001" customHeight="1" x14ac:dyDescent="0.15">
      <c r="A701" s="30"/>
      <c r="C701" s="15"/>
      <c r="D701" s="27" t="s">
        <v>192</v>
      </c>
      <c r="E701" s="6"/>
      <c r="F701" s="35"/>
      <c r="G701" s="35"/>
      <c r="H701" s="35"/>
      <c r="I701" s="35"/>
      <c r="J701" s="35"/>
      <c r="K701" s="35"/>
      <c r="L701" s="35"/>
      <c r="M701" s="35"/>
      <c r="N701" s="35"/>
      <c r="O701" s="35"/>
      <c r="P701" s="35"/>
      <c r="Q701" s="35"/>
      <c r="R701" s="35"/>
      <c r="S701" s="35"/>
      <c r="T701" s="35"/>
      <c r="U701" s="35"/>
      <c r="V701" s="35"/>
      <c r="W701" s="35"/>
      <c r="X701" s="35"/>
      <c r="Y701" s="35"/>
      <c r="Z701" s="35"/>
    </row>
    <row r="702" spans="1:101" ht="20.100000000000001" customHeight="1" x14ac:dyDescent="0.15">
      <c r="A702" s="30"/>
      <c r="C702" s="5" t="s">
        <v>88</v>
      </c>
      <c r="D702" s="51" t="e">
        <f>#REF!</f>
        <v>#REF!</v>
      </c>
      <c r="E702" s="26" t="e">
        <f>IF(egTextCal(D702)&lt;&gt;0, egTextCal(D702),"")</f>
        <v>#VALUE!</v>
      </c>
      <c r="F702" s="25"/>
      <c r="G702" s="25"/>
      <c r="H702" s="25"/>
      <c r="I702" s="25"/>
      <c r="J702" s="25"/>
      <c r="K702" s="25"/>
      <c r="L702" s="25"/>
      <c r="M702" s="25"/>
      <c r="N702" s="25"/>
      <c r="O702" s="25"/>
      <c r="P702" s="25"/>
      <c r="Q702" s="25"/>
      <c r="R702" s="25"/>
      <c r="S702" s="25"/>
      <c r="T702" s="25"/>
      <c r="U702" s="25"/>
      <c r="V702" s="25"/>
      <c r="W702" s="25"/>
      <c r="X702" s="25"/>
      <c r="Y702" s="25"/>
      <c r="Z702" s="25"/>
    </row>
    <row r="703" spans="1:101" ht="20.100000000000001" customHeight="1" x14ac:dyDescent="0.15">
      <c r="A703" s="30"/>
      <c r="C703" s="15"/>
      <c r="D703" s="27" t="s">
        <v>193</v>
      </c>
      <c r="E703" s="6"/>
      <c r="F703" s="35"/>
      <c r="G703" s="35">
        <v>1</v>
      </c>
      <c r="H703" s="35"/>
      <c r="I703" s="35"/>
      <c r="J703" s="35"/>
      <c r="K703" s="35"/>
      <c r="L703" s="35"/>
      <c r="M703" s="35"/>
      <c r="N703" s="35"/>
      <c r="O703" s="35"/>
      <c r="P703" s="35"/>
      <c r="Q703" s="35"/>
      <c r="R703" s="35"/>
      <c r="S703" s="35"/>
      <c r="T703" s="35"/>
      <c r="U703" s="35"/>
      <c r="V703" s="35"/>
      <c r="W703" s="35"/>
      <c r="X703" s="35"/>
      <c r="Y703" s="35"/>
      <c r="Z703" s="35"/>
    </row>
    <row r="704" spans="1:101" ht="20.100000000000001" customHeight="1" x14ac:dyDescent="0.15">
      <c r="A704" s="30"/>
      <c r="C704" s="5" t="s">
        <v>132</v>
      </c>
      <c r="D704" s="51" t="e">
        <f>#REF!</f>
        <v>#REF!</v>
      </c>
      <c r="E704" s="26" t="e">
        <f>IF(egTextCal(D704)&lt;&gt;0, egTextCal(D704),"")</f>
        <v>#VALUE!</v>
      </c>
      <c r="F704" s="25"/>
      <c r="G704" s="25" t="e">
        <f>IF(E704*G703&lt;&gt;0,E704*G703,  )</f>
        <v>#VALUE!</v>
      </c>
      <c r="H704" s="25"/>
      <c r="I704" s="25"/>
      <c r="J704" s="25"/>
      <c r="K704" s="25"/>
      <c r="L704" s="25"/>
      <c r="M704" s="25"/>
      <c r="N704" s="25"/>
      <c r="O704" s="25"/>
      <c r="P704" s="25"/>
      <c r="Q704" s="25"/>
      <c r="R704" s="25"/>
      <c r="S704" s="25"/>
      <c r="T704" s="25"/>
      <c r="U704" s="25"/>
      <c r="V704" s="25"/>
      <c r="W704" s="25"/>
      <c r="X704" s="25"/>
      <c r="Y704" s="25"/>
      <c r="Z704" s="25"/>
      <c r="CW704" s="1" t="e">
        <f>G704</f>
        <v>#VALUE!</v>
      </c>
    </row>
    <row r="705" spans="1:105" ht="20.100000000000001" customHeight="1" x14ac:dyDescent="0.15">
      <c r="A705" s="30"/>
      <c r="C705" s="15"/>
      <c r="D705" s="27" t="s">
        <v>194</v>
      </c>
      <c r="E705" s="6"/>
      <c r="F705" s="35"/>
      <c r="G705" s="35"/>
      <c r="H705" s="35"/>
      <c r="I705" s="35"/>
      <c r="J705" s="35"/>
      <c r="K705" s="35"/>
      <c r="L705" s="35"/>
      <c r="M705" s="35"/>
      <c r="N705" s="35"/>
      <c r="O705" s="35"/>
      <c r="P705" s="35"/>
      <c r="Q705" s="35"/>
      <c r="R705" s="35"/>
      <c r="S705" s="35"/>
      <c r="T705" s="35"/>
      <c r="U705" s="35"/>
      <c r="V705" s="35"/>
      <c r="W705" s="35"/>
      <c r="X705" s="35"/>
      <c r="Y705" s="35"/>
      <c r="Z705" s="35"/>
    </row>
    <row r="706" spans="1:105" ht="20.100000000000001" customHeight="1" x14ac:dyDescent="0.15">
      <c r="A706" s="30"/>
      <c r="C706" s="5" t="s">
        <v>133</v>
      </c>
      <c r="D706" s="51" t="e">
        <f>#REF!</f>
        <v>#REF!</v>
      </c>
      <c r="E706" s="26" t="e">
        <f>IF(egTextCal(D706)&lt;&gt;0, egTextCal(D706),"")</f>
        <v>#VALUE!</v>
      </c>
      <c r="F706" s="25"/>
      <c r="G706" s="25"/>
      <c r="H706" s="25"/>
      <c r="I706" s="25"/>
      <c r="J706" s="25"/>
      <c r="K706" s="25"/>
      <c r="L706" s="25"/>
      <c r="M706" s="25"/>
      <c r="N706" s="25"/>
      <c r="O706" s="25"/>
      <c r="P706" s="25"/>
      <c r="Q706" s="25"/>
      <c r="R706" s="25"/>
      <c r="S706" s="25"/>
      <c r="T706" s="25"/>
      <c r="U706" s="25"/>
      <c r="V706" s="25"/>
      <c r="W706" s="25"/>
      <c r="X706" s="25"/>
      <c r="Y706" s="25"/>
      <c r="Z706" s="25"/>
    </row>
    <row r="707" spans="1:105" ht="20.100000000000001" customHeight="1" x14ac:dyDescent="0.15">
      <c r="A707" s="30"/>
      <c r="C707" s="15"/>
      <c r="D707" s="27" t="s">
        <v>195</v>
      </c>
      <c r="E707" s="6"/>
      <c r="F707" s="35"/>
      <c r="G707" s="35"/>
      <c r="H707" s="35">
        <v>1</v>
      </c>
      <c r="I707" s="35"/>
      <c r="J707" s="35"/>
      <c r="K707" s="35"/>
      <c r="L707" s="35"/>
      <c r="M707" s="35"/>
      <c r="N707" s="35"/>
      <c r="O707" s="35"/>
      <c r="P707" s="35"/>
      <c r="Q707" s="35"/>
      <c r="R707" s="35"/>
      <c r="S707" s="35"/>
      <c r="T707" s="35"/>
      <c r="U707" s="35"/>
      <c r="V707" s="35"/>
      <c r="W707" s="35"/>
      <c r="X707" s="35"/>
      <c r="Y707" s="35"/>
      <c r="Z707" s="35"/>
    </row>
    <row r="708" spans="1:105" ht="20.100000000000001" customHeight="1" x14ac:dyDescent="0.15">
      <c r="A708" s="30"/>
      <c r="C708" s="5" t="s">
        <v>134</v>
      </c>
      <c r="D708" s="51" t="e">
        <f>#REF!</f>
        <v>#REF!</v>
      </c>
      <c r="E708" s="26" t="e">
        <f>IF(egTextCal(D708)&lt;&gt;0, egTextCal(D708),"")</f>
        <v>#VALUE!</v>
      </c>
      <c r="F708" s="25"/>
      <c r="G708" s="25"/>
      <c r="H708" s="25" t="e">
        <f>IF(E708*H707&lt;&gt;0,E708*H707,  )</f>
        <v>#VALUE!</v>
      </c>
      <c r="I708" s="25"/>
      <c r="J708" s="25"/>
      <c r="K708" s="25"/>
      <c r="L708" s="25"/>
      <c r="M708" s="25"/>
      <c r="N708" s="25"/>
      <c r="O708" s="25"/>
      <c r="P708" s="25"/>
      <c r="Q708" s="25"/>
      <c r="R708" s="25"/>
      <c r="S708" s="25"/>
      <c r="T708" s="25"/>
      <c r="U708" s="25"/>
      <c r="V708" s="25"/>
      <c r="W708" s="25"/>
      <c r="X708" s="25"/>
      <c r="Y708" s="25"/>
      <c r="Z708" s="25"/>
      <c r="CX708" s="1" t="e">
        <f>H708</f>
        <v>#VALUE!</v>
      </c>
    </row>
    <row r="709" spans="1:105" ht="20.100000000000001" customHeight="1" x14ac:dyDescent="0.15">
      <c r="A709" s="30"/>
      <c r="C709" s="15"/>
      <c r="D709" s="27" t="s">
        <v>196</v>
      </c>
      <c r="E709" s="6"/>
      <c r="F709" s="35"/>
      <c r="G709" s="35"/>
      <c r="H709" s="35"/>
      <c r="I709" s="35"/>
      <c r="J709" s="35"/>
      <c r="K709" s="35"/>
      <c r="L709" s="35"/>
      <c r="M709" s="35"/>
      <c r="N709" s="35"/>
      <c r="O709" s="35"/>
      <c r="P709" s="35"/>
      <c r="Q709" s="35"/>
      <c r="R709" s="35"/>
      <c r="S709" s="35"/>
      <c r="T709" s="35"/>
      <c r="U709" s="35"/>
      <c r="V709" s="35"/>
      <c r="W709" s="35"/>
      <c r="X709" s="35"/>
      <c r="Y709" s="35"/>
      <c r="Z709" s="35"/>
    </row>
    <row r="710" spans="1:105" ht="20.100000000000001" customHeight="1" x14ac:dyDescent="0.15">
      <c r="A710" s="30"/>
      <c r="C710" s="5" t="s">
        <v>135</v>
      </c>
      <c r="D710" s="51" t="e">
        <f>#REF!</f>
        <v>#REF!</v>
      </c>
      <c r="E710" s="26" t="e">
        <f>IF(egTextCal(D710)&lt;&gt;0, egTextCal(D710),"")</f>
        <v>#VALUE!</v>
      </c>
      <c r="F710" s="25"/>
      <c r="G710" s="25"/>
      <c r="H710" s="25"/>
      <c r="I710" s="25"/>
      <c r="J710" s="25"/>
      <c r="K710" s="25"/>
      <c r="L710" s="25"/>
      <c r="M710" s="25"/>
      <c r="N710" s="25"/>
      <c r="O710" s="25"/>
      <c r="P710" s="25"/>
      <c r="Q710" s="25"/>
      <c r="R710" s="25"/>
      <c r="S710" s="25"/>
      <c r="T710" s="25"/>
      <c r="U710" s="25"/>
      <c r="V710" s="25"/>
      <c r="W710" s="25"/>
      <c r="X710" s="25"/>
      <c r="Y710" s="25"/>
      <c r="Z710" s="25"/>
    </row>
    <row r="711" spans="1:105" ht="20.100000000000001" customHeight="1" x14ac:dyDescent="0.15">
      <c r="A711" s="30"/>
      <c r="C711" s="15"/>
      <c r="D711" s="27" t="s">
        <v>197</v>
      </c>
      <c r="E711" s="6"/>
      <c r="F711" s="35"/>
      <c r="G711" s="35"/>
      <c r="H711" s="35"/>
      <c r="I711" s="35">
        <v>1</v>
      </c>
      <c r="J711" s="35"/>
      <c r="K711" s="35"/>
      <c r="L711" s="35"/>
      <c r="M711" s="35"/>
      <c r="N711" s="35"/>
      <c r="O711" s="35"/>
      <c r="P711" s="35"/>
      <c r="Q711" s="35"/>
      <c r="R711" s="35"/>
      <c r="S711" s="35"/>
      <c r="T711" s="35"/>
      <c r="U711" s="35"/>
      <c r="V711" s="35"/>
      <c r="W711" s="35"/>
      <c r="X711" s="35"/>
      <c r="Y711" s="35"/>
      <c r="Z711" s="35"/>
    </row>
    <row r="712" spans="1:105" ht="20.100000000000001" customHeight="1" x14ac:dyDescent="0.15">
      <c r="A712" s="30"/>
      <c r="C712" s="5" t="s">
        <v>136</v>
      </c>
      <c r="D712" s="51" t="e">
        <f>#REF!</f>
        <v>#REF!</v>
      </c>
      <c r="E712" s="26" t="e">
        <f>IF(egTextCal(D712)&lt;&gt;0, egTextCal(D712),"")</f>
        <v>#VALUE!</v>
      </c>
      <c r="F712" s="25"/>
      <c r="G712" s="25"/>
      <c r="H712" s="25"/>
      <c r="I712" s="25" t="e">
        <f>IF(E712*I711&lt;&gt;0,E712*I711,  )</f>
        <v>#VALUE!</v>
      </c>
      <c r="J712" s="25"/>
      <c r="K712" s="25"/>
      <c r="L712" s="25"/>
      <c r="M712" s="25"/>
      <c r="N712" s="25"/>
      <c r="O712" s="25"/>
      <c r="P712" s="25"/>
      <c r="Q712" s="25"/>
      <c r="R712" s="25"/>
      <c r="S712" s="25"/>
      <c r="T712" s="25"/>
      <c r="U712" s="25"/>
      <c r="V712" s="25"/>
      <c r="W712" s="25"/>
      <c r="X712" s="25"/>
      <c r="Y712" s="25"/>
      <c r="Z712" s="25"/>
      <c r="CY712" s="1" t="e">
        <f>I712</f>
        <v>#VALUE!</v>
      </c>
    </row>
    <row r="713" spans="1:105" ht="20.100000000000001" customHeight="1" x14ac:dyDescent="0.15">
      <c r="A713" s="30"/>
      <c r="C713" s="15"/>
      <c r="D713" s="27" t="s">
        <v>198</v>
      </c>
      <c r="E713" s="6"/>
      <c r="F713" s="35"/>
      <c r="G713" s="35"/>
      <c r="H713" s="35"/>
      <c r="I713" s="35"/>
      <c r="J713" s="35"/>
      <c r="K713" s="35"/>
      <c r="L713" s="35"/>
      <c r="M713" s="35"/>
      <c r="N713" s="35"/>
      <c r="O713" s="35"/>
      <c r="P713" s="35"/>
      <c r="Q713" s="35"/>
      <c r="R713" s="35"/>
      <c r="S713" s="35"/>
      <c r="T713" s="35"/>
      <c r="U713" s="35"/>
      <c r="V713" s="35"/>
      <c r="W713" s="35"/>
      <c r="X713" s="35"/>
      <c r="Y713" s="35"/>
      <c r="Z713" s="35"/>
    </row>
    <row r="714" spans="1:105" ht="20.100000000000001" customHeight="1" x14ac:dyDescent="0.15">
      <c r="A714" s="30"/>
      <c r="C714" s="5" t="s">
        <v>353</v>
      </c>
      <c r="D714" s="51" t="e">
        <f>#REF!</f>
        <v>#REF!</v>
      </c>
      <c r="E714" s="26" t="e">
        <f>IF(egTextCal(D714)&lt;&gt;0, egTextCal(D714),"")</f>
        <v>#VALUE!</v>
      </c>
      <c r="F714" s="25"/>
      <c r="G714" s="25"/>
      <c r="H714" s="25"/>
      <c r="I714" s="25"/>
      <c r="J714" s="25"/>
      <c r="K714" s="25"/>
      <c r="L714" s="25"/>
      <c r="M714" s="25"/>
      <c r="N714" s="25"/>
      <c r="O714" s="25"/>
      <c r="P714" s="25"/>
      <c r="Q714" s="25"/>
      <c r="R714" s="25"/>
      <c r="S714" s="25"/>
      <c r="T714" s="25"/>
      <c r="U714" s="25"/>
      <c r="V714" s="25"/>
      <c r="W714" s="25"/>
      <c r="X714" s="25"/>
      <c r="Y714" s="25"/>
      <c r="Z714" s="25"/>
    </row>
    <row r="715" spans="1:105" ht="20.100000000000001" customHeight="1" x14ac:dyDescent="0.15">
      <c r="A715" s="30"/>
      <c r="C715" s="15"/>
      <c r="D715" s="27" t="s">
        <v>199</v>
      </c>
      <c r="E715" s="6"/>
      <c r="F715" s="35"/>
      <c r="G715" s="35"/>
      <c r="H715" s="35"/>
      <c r="I715" s="35"/>
      <c r="J715" s="35">
        <v>1</v>
      </c>
      <c r="K715" s="35"/>
      <c r="L715" s="35"/>
      <c r="M715" s="35"/>
      <c r="N715" s="35"/>
      <c r="O715" s="35"/>
      <c r="P715" s="35"/>
      <c r="Q715" s="35"/>
      <c r="R715" s="35"/>
      <c r="S715" s="35"/>
      <c r="T715" s="35"/>
      <c r="U715" s="35"/>
      <c r="V715" s="35"/>
      <c r="W715" s="35"/>
      <c r="X715" s="35"/>
      <c r="Y715" s="35"/>
      <c r="Z715" s="35"/>
    </row>
    <row r="716" spans="1:105" ht="20.100000000000001" customHeight="1" x14ac:dyDescent="0.15">
      <c r="A716" s="30"/>
      <c r="C716" s="5" t="s">
        <v>354</v>
      </c>
      <c r="D716" s="51" t="e">
        <f>#REF!</f>
        <v>#REF!</v>
      </c>
      <c r="E716" s="26" t="e">
        <f>IF(egTextCal(D716)&lt;&gt;0, egTextCal(D716),"")</f>
        <v>#VALUE!</v>
      </c>
      <c r="F716" s="25"/>
      <c r="G716" s="25"/>
      <c r="H716" s="25"/>
      <c r="I716" s="25"/>
      <c r="J716" s="25" t="e">
        <f>IF(E716*J715&lt;&gt;0,E716*J715,  )</f>
        <v>#VALUE!</v>
      </c>
      <c r="K716" s="25"/>
      <c r="L716" s="25"/>
      <c r="M716" s="25"/>
      <c r="N716" s="25"/>
      <c r="O716" s="25"/>
      <c r="P716" s="25"/>
      <c r="Q716" s="25"/>
      <c r="R716" s="25"/>
      <c r="S716" s="25"/>
      <c r="T716" s="25"/>
      <c r="U716" s="25"/>
      <c r="V716" s="25"/>
      <c r="W716" s="25"/>
      <c r="X716" s="25"/>
      <c r="Y716" s="25"/>
      <c r="Z716" s="25"/>
      <c r="CZ716" s="1" t="e">
        <f>J716</f>
        <v>#VALUE!</v>
      </c>
    </row>
    <row r="717" spans="1:105" ht="20.100000000000001" customHeight="1" x14ac:dyDescent="0.15">
      <c r="A717" s="30"/>
      <c r="C717" s="15"/>
      <c r="D717" s="27" t="s">
        <v>200</v>
      </c>
      <c r="E717" s="6"/>
      <c r="F717" s="35">
        <v>1</v>
      </c>
      <c r="G717" s="35"/>
      <c r="H717" s="35"/>
      <c r="I717" s="35"/>
      <c r="J717" s="35"/>
      <c r="K717" s="35"/>
      <c r="L717" s="35"/>
      <c r="M717" s="35"/>
      <c r="N717" s="35"/>
      <c r="O717" s="35"/>
      <c r="P717" s="35"/>
      <c r="Q717" s="35"/>
      <c r="R717" s="35"/>
      <c r="S717" s="35"/>
      <c r="T717" s="35"/>
      <c r="U717" s="35"/>
      <c r="V717" s="35"/>
      <c r="W717" s="35"/>
      <c r="X717" s="35"/>
      <c r="Y717" s="35"/>
      <c r="Z717" s="35"/>
    </row>
    <row r="718" spans="1:105" ht="20.100000000000001" customHeight="1" x14ac:dyDescent="0.15">
      <c r="A718" s="30"/>
      <c r="C718" s="5" t="s">
        <v>355</v>
      </c>
      <c r="D718" s="51" t="e">
        <f>#REF!</f>
        <v>#REF!</v>
      </c>
      <c r="E718" s="26" t="e">
        <f>IF(egTextCal(D718)&lt;&gt;0, egTextCal(D718),"")</f>
        <v>#VALUE!</v>
      </c>
      <c r="F718" s="25" t="e">
        <f>IF(E718*F717&lt;&gt;0,E718*F717,  )</f>
        <v>#VALUE!</v>
      </c>
      <c r="G718" s="25"/>
      <c r="H718" s="25"/>
      <c r="I718" s="25"/>
      <c r="J718" s="25"/>
      <c r="K718" s="25"/>
      <c r="L718" s="25"/>
      <c r="M718" s="25"/>
      <c r="N718" s="25"/>
      <c r="O718" s="25"/>
      <c r="P718" s="25"/>
      <c r="Q718" s="25"/>
      <c r="R718" s="25"/>
      <c r="S718" s="25"/>
      <c r="T718" s="25"/>
      <c r="U718" s="25"/>
      <c r="V718" s="25"/>
      <c r="W718" s="25"/>
      <c r="X718" s="25"/>
      <c r="Y718" s="25"/>
      <c r="Z718" s="25"/>
      <c r="CV718" s="1" t="e">
        <f>F718</f>
        <v>#VALUE!</v>
      </c>
    </row>
    <row r="719" spans="1:105" ht="20.100000000000001" customHeight="1" x14ac:dyDescent="0.15">
      <c r="A719" s="30"/>
      <c r="C719" s="15"/>
      <c r="D719" s="27" t="s">
        <v>201</v>
      </c>
      <c r="E719" s="6"/>
      <c r="F719" s="35"/>
      <c r="G719" s="35"/>
      <c r="H719" s="35"/>
      <c r="I719" s="35"/>
      <c r="J719" s="35"/>
      <c r="K719" s="35">
        <v>1</v>
      </c>
      <c r="L719" s="35"/>
      <c r="M719" s="35"/>
      <c r="N719" s="35"/>
      <c r="O719" s="35"/>
      <c r="P719" s="35"/>
      <c r="Q719" s="35"/>
      <c r="R719" s="35"/>
      <c r="S719" s="35"/>
      <c r="T719" s="35"/>
      <c r="U719" s="35"/>
      <c r="V719" s="35"/>
      <c r="W719" s="35"/>
      <c r="X719" s="35"/>
      <c r="Y719" s="35"/>
      <c r="Z719" s="35"/>
    </row>
    <row r="720" spans="1:105" ht="20.100000000000001" customHeight="1" x14ac:dyDescent="0.15">
      <c r="A720" s="30"/>
      <c r="C720" s="5" t="s">
        <v>356</v>
      </c>
      <c r="D720" s="51" t="e">
        <f>#REF!</f>
        <v>#REF!</v>
      </c>
      <c r="E720" s="26" t="e">
        <f>IF(egTextCal(D720)&lt;&gt;0, egTextCal(D720),"")</f>
        <v>#VALUE!</v>
      </c>
      <c r="F720" s="25"/>
      <c r="G720" s="25"/>
      <c r="H720" s="25"/>
      <c r="I720" s="25"/>
      <c r="J720" s="25"/>
      <c r="K720" s="25" t="e">
        <f>IF(E720*K719&lt;&gt;0,E720*K719,  )</f>
        <v>#VALUE!</v>
      </c>
      <c r="L720" s="25"/>
      <c r="M720" s="25"/>
      <c r="N720" s="25"/>
      <c r="O720" s="25"/>
      <c r="P720" s="25"/>
      <c r="Q720" s="25"/>
      <c r="R720" s="25"/>
      <c r="S720" s="25"/>
      <c r="T720" s="25"/>
      <c r="U720" s="25"/>
      <c r="V720" s="25"/>
      <c r="W720" s="25"/>
      <c r="X720" s="25"/>
      <c r="Y720" s="25"/>
      <c r="Z720" s="25"/>
      <c r="DA720" s="1" t="e">
        <f>K720</f>
        <v>#VALUE!</v>
      </c>
    </row>
    <row r="721" spans="1:26" ht="20.100000000000001" customHeight="1" x14ac:dyDescent="0.15">
      <c r="A721" s="30"/>
      <c r="C721" s="15"/>
      <c r="D721" s="27" t="s">
        <v>202</v>
      </c>
      <c r="E721" s="6"/>
      <c r="F721" s="35"/>
      <c r="G721" s="35"/>
      <c r="H721" s="35"/>
      <c r="I721" s="35"/>
      <c r="J721" s="35"/>
      <c r="K721" s="35"/>
      <c r="L721" s="35"/>
      <c r="M721" s="35"/>
      <c r="N721" s="35"/>
      <c r="O721" s="35"/>
      <c r="P721" s="35"/>
      <c r="Q721" s="35"/>
      <c r="R721" s="35"/>
      <c r="S721" s="35"/>
      <c r="T721" s="35"/>
      <c r="U721" s="35"/>
      <c r="V721" s="35"/>
      <c r="W721" s="35"/>
      <c r="X721" s="35"/>
      <c r="Y721" s="35"/>
      <c r="Z721" s="35"/>
    </row>
    <row r="722" spans="1:26" ht="20.100000000000001" customHeight="1" x14ac:dyDescent="0.15">
      <c r="A722" s="30"/>
      <c r="C722" s="5" t="s">
        <v>357</v>
      </c>
      <c r="D722" s="51" t="e">
        <f>#REF!</f>
        <v>#REF!</v>
      </c>
      <c r="E722" s="26" t="e">
        <f>IF(egTextCal(D722)&lt;&gt;0, egTextCal(D722),"")</f>
        <v>#VALUE!</v>
      </c>
      <c r="F722" s="25"/>
      <c r="G722" s="25"/>
      <c r="H722" s="25"/>
      <c r="I722" s="25"/>
      <c r="J722" s="25"/>
      <c r="K722" s="25"/>
      <c r="L722" s="25"/>
      <c r="M722" s="25"/>
      <c r="N722" s="25"/>
      <c r="O722" s="25"/>
      <c r="P722" s="25"/>
      <c r="Q722" s="25"/>
      <c r="R722" s="25"/>
      <c r="S722" s="25"/>
      <c r="T722" s="25"/>
      <c r="U722" s="25"/>
      <c r="V722" s="25"/>
      <c r="W722" s="25"/>
      <c r="X722" s="25"/>
      <c r="Y722" s="25"/>
      <c r="Z722" s="25"/>
    </row>
    <row r="723" spans="1:26" ht="20.100000000000001" customHeight="1" x14ac:dyDescent="0.15">
      <c r="A723" s="30"/>
      <c r="C723" s="15"/>
      <c r="D723" s="27" t="s">
        <v>203</v>
      </c>
      <c r="E723" s="6"/>
      <c r="F723" s="35"/>
      <c r="G723" s="35"/>
      <c r="H723" s="35"/>
      <c r="I723" s="35"/>
      <c r="J723" s="35"/>
      <c r="K723" s="35"/>
      <c r="L723" s="35"/>
      <c r="M723" s="35"/>
      <c r="N723" s="35"/>
      <c r="O723" s="35"/>
      <c r="P723" s="35"/>
      <c r="Q723" s="35"/>
      <c r="R723" s="35"/>
      <c r="S723" s="35"/>
      <c r="T723" s="35"/>
      <c r="U723" s="35"/>
      <c r="V723" s="35"/>
      <c r="W723" s="35"/>
      <c r="X723" s="35"/>
      <c r="Y723" s="35"/>
      <c r="Z723" s="35"/>
    </row>
    <row r="724" spans="1:26" ht="20.100000000000001" customHeight="1" x14ac:dyDescent="0.15">
      <c r="A724" s="30"/>
      <c r="C724" s="5" t="s">
        <v>358</v>
      </c>
      <c r="D724" s="51" t="e">
        <f>#REF!</f>
        <v>#REF!</v>
      </c>
      <c r="E724" s="26" t="e">
        <f>IF(egTextCal(D724)&lt;&gt;0, egTextCal(D724),"")</f>
        <v>#VALUE!</v>
      </c>
      <c r="F724" s="25"/>
      <c r="G724" s="25"/>
      <c r="H724" s="25"/>
      <c r="I724" s="25"/>
      <c r="J724" s="25"/>
      <c r="K724" s="25"/>
      <c r="L724" s="25"/>
      <c r="M724" s="25"/>
      <c r="N724" s="25"/>
      <c r="O724" s="25"/>
      <c r="P724" s="25"/>
      <c r="Q724" s="25"/>
      <c r="R724" s="25"/>
      <c r="S724" s="25"/>
      <c r="T724" s="25"/>
      <c r="U724" s="25"/>
      <c r="V724" s="25"/>
      <c r="W724" s="25"/>
      <c r="X724" s="25"/>
      <c r="Y724" s="25"/>
      <c r="Z724" s="25"/>
    </row>
    <row r="725" spans="1:26" ht="20.100000000000001" customHeight="1" x14ac:dyDescent="0.15">
      <c r="A725" s="30"/>
      <c r="C725" s="15"/>
      <c r="D725" s="27" t="s">
        <v>204</v>
      </c>
      <c r="E725" s="6"/>
      <c r="F725" s="35"/>
      <c r="G725" s="35"/>
      <c r="H725" s="35"/>
      <c r="I725" s="35"/>
      <c r="J725" s="35"/>
      <c r="K725" s="35"/>
      <c r="L725" s="35"/>
      <c r="M725" s="35"/>
      <c r="N725" s="35"/>
      <c r="O725" s="35"/>
      <c r="P725" s="35"/>
      <c r="Q725" s="35"/>
      <c r="R725" s="35"/>
      <c r="S725" s="35"/>
      <c r="T725" s="35"/>
      <c r="U725" s="35"/>
      <c r="V725" s="35"/>
      <c r="W725" s="35"/>
      <c r="X725" s="35"/>
      <c r="Y725" s="35"/>
      <c r="Z725" s="35"/>
    </row>
    <row r="726" spans="1:26" ht="20.100000000000001" customHeight="1" x14ac:dyDescent="0.15">
      <c r="A726" s="30"/>
      <c r="C726" s="5" t="s">
        <v>359</v>
      </c>
      <c r="D726" s="51" t="e">
        <f>#REF!</f>
        <v>#REF!</v>
      </c>
      <c r="E726" s="26" t="e">
        <f>IF(egTextCal(D726)&lt;&gt;0, egTextCal(D726),"")</f>
        <v>#VALUE!</v>
      </c>
      <c r="F726" s="25"/>
      <c r="G726" s="25"/>
      <c r="H726" s="25"/>
      <c r="I726" s="25"/>
      <c r="J726" s="25"/>
      <c r="K726" s="25"/>
      <c r="L726" s="25"/>
      <c r="M726" s="25"/>
      <c r="N726" s="25"/>
      <c r="O726" s="25"/>
      <c r="P726" s="25"/>
      <c r="Q726" s="25"/>
      <c r="R726" s="25"/>
      <c r="S726" s="25"/>
      <c r="T726" s="25"/>
      <c r="U726" s="25"/>
      <c r="V726" s="25"/>
      <c r="W726" s="25"/>
      <c r="X726" s="25"/>
      <c r="Y726" s="25"/>
      <c r="Z726" s="25"/>
    </row>
    <row r="727" spans="1:26" ht="20.100000000000001" customHeight="1" x14ac:dyDescent="0.15">
      <c r="A727" s="30"/>
      <c r="C727" s="15"/>
      <c r="D727" s="27" t="s">
        <v>205</v>
      </c>
      <c r="E727" s="6"/>
      <c r="F727" s="35"/>
      <c r="G727" s="35"/>
      <c r="H727" s="35"/>
      <c r="I727" s="35"/>
      <c r="J727" s="35"/>
      <c r="K727" s="35"/>
      <c r="L727" s="35"/>
      <c r="M727" s="35"/>
      <c r="N727" s="35"/>
      <c r="O727" s="35"/>
      <c r="P727" s="35"/>
      <c r="Q727" s="35"/>
      <c r="R727" s="35"/>
      <c r="S727" s="35"/>
      <c r="T727" s="35"/>
      <c r="U727" s="35"/>
      <c r="V727" s="35"/>
      <c r="W727" s="35"/>
      <c r="X727" s="35"/>
      <c r="Y727" s="35"/>
      <c r="Z727" s="35"/>
    </row>
    <row r="728" spans="1:26" ht="20.100000000000001" customHeight="1" x14ac:dyDescent="0.15">
      <c r="A728" s="30"/>
      <c r="C728" s="5" t="s">
        <v>360</v>
      </c>
      <c r="D728" s="32"/>
      <c r="E728" s="26" t="str">
        <f>IF(egTextCal(D728)&lt;&gt;0, egTextCal(D728),"")</f>
        <v/>
      </c>
      <c r="F728" s="25"/>
      <c r="G728" s="25"/>
      <c r="H728" s="25"/>
      <c r="I728" s="25"/>
      <c r="J728" s="25"/>
      <c r="K728" s="25"/>
      <c r="L728" s="25"/>
      <c r="M728" s="25"/>
      <c r="N728" s="25"/>
      <c r="O728" s="25"/>
      <c r="P728" s="25"/>
      <c r="Q728" s="25"/>
      <c r="R728" s="25"/>
      <c r="S728" s="25"/>
      <c r="T728" s="25"/>
      <c r="U728" s="25"/>
      <c r="V728" s="25"/>
      <c r="W728" s="25"/>
      <c r="X728" s="25"/>
      <c r="Y728" s="25"/>
      <c r="Z728" s="25"/>
    </row>
    <row r="729" spans="1:26" ht="20.100000000000001" customHeight="1" x14ac:dyDescent="0.15">
      <c r="A729" s="30"/>
      <c r="C729" s="15"/>
      <c r="D729" s="27" t="s">
        <v>192</v>
      </c>
      <c r="E729" s="6"/>
      <c r="F729" s="35"/>
      <c r="G729" s="35"/>
      <c r="H729" s="35"/>
      <c r="I729" s="35"/>
      <c r="J729" s="35"/>
      <c r="K729" s="35"/>
      <c r="L729" s="35"/>
      <c r="M729" s="35"/>
      <c r="N729" s="35"/>
      <c r="O729" s="35"/>
      <c r="P729" s="35"/>
      <c r="Q729" s="35"/>
      <c r="R729" s="35"/>
      <c r="S729" s="35"/>
      <c r="T729" s="35"/>
      <c r="U729" s="35"/>
      <c r="V729" s="35"/>
      <c r="W729" s="35"/>
      <c r="X729" s="35"/>
      <c r="Y729" s="35"/>
      <c r="Z729" s="35"/>
    </row>
    <row r="730" spans="1:26" ht="20.100000000000001" customHeight="1" x14ac:dyDescent="0.15">
      <c r="A730" s="30"/>
      <c r="C730" s="5" t="s">
        <v>361</v>
      </c>
      <c r="D730" s="51" t="e">
        <f>#REF!</f>
        <v>#REF!</v>
      </c>
      <c r="E730" s="26" t="e">
        <f>IF(egTextCal(D730)&lt;&gt;0, egTextCal(D730),"")</f>
        <v>#VALUE!</v>
      </c>
      <c r="F730" s="25"/>
      <c r="G730" s="25"/>
      <c r="H730" s="25"/>
      <c r="I730" s="25"/>
      <c r="J730" s="25"/>
      <c r="K730" s="25"/>
      <c r="L730" s="25"/>
      <c r="M730" s="25"/>
      <c r="N730" s="25"/>
      <c r="O730" s="25"/>
      <c r="P730" s="25"/>
      <c r="Q730" s="25"/>
      <c r="R730" s="25"/>
      <c r="S730" s="25"/>
      <c r="T730" s="25"/>
      <c r="U730" s="25"/>
      <c r="V730" s="25"/>
      <c r="W730" s="25"/>
      <c r="X730" s="25"/>
      <c r="Y730" s="25"/>
      <c r="Z730" s="25"/>
    </row>
    <row r="731" spans="1:26" ht="20.100000000000001" customHeight="1" x14ac:dyDescent="0.15">
      <c r="A731" s="30"/>
      <c r="C731" s="15"/>
      <c r="D731" s="27" t="s">
        <v>202</v>
      </c>
      <c r="E731" s="6"/>
      <c r="F731" s="35"/>
      <c r="G731" s="35"/>
      <c r="H731" s="35"/>
      <c r="I731" s="35"/>
      <c r="J731" s="35"/>
      <c r="K731" s="35"/>
      <c r="L731" s="35"/>
      <c r="M731" s="35"/>
      <c r="N731" s="35"/>
      <c r="O731" s="35"/>
      <c r="P731" s="35"/>
      <c r="Q731" s="35"/>
      <c r="R731" s="35"/>
      <c r="S731" s="35"/>
      <c r="T731" s="35"/>
      <c r="U731" s="35"/>
      <c r="V731" s="35"/>
      <c r="W731" s="35"/>
      <c r="X731" s="35"/>
      <c r="Y731" s="35"/>
      <c r="Z731" s="35"/>
    </row>
    <row r="732" spans="1:26" ht="20.100000000000001" customHeight="1" x14ac:dyDescent="0.15">
      <c r="A732" s="30"/>
      <c r="C732" s="5" t="s">
        <v>362</v>
      </c>
      <c r="D732" s="51" t="e">
        <f>#REF!</f>
        <v>#REF!</v>
      </c>
      <c r="E732" s="26" t="e">
        <f>IF(egTextCal(D732)&lt;&gt;0, egTextCal(D732),"")</f>
        <v>#VALUE!</v>
      </c>
      <c r="F732" s="25"/>
      <c r="G732" s="25"/>
      <c r="H732" s="25"/>
      <c r="I732" s="25"/>
      <c r="J732" s="25"/>
      <c r="K732" s="25"/>
      <c r="L732" s="25"/>
      <c r="M732" s="25"/>
      <c r="N732" s="25"/>
      <c r="O732" s="25"/>
      <c r="P732" s="25"/>
      <c r="Q732" s="25"/>
      <c r="R732" s="25"/>
      <c r="S732" s="25"/>
      <c r="T732" s="25"/>
      <c r="U732" s="25"/>
      <c r="V732" s="25"/>
      <c r="W732" s="25"/>
      <c r="X732" s="25"/>
      <c r="Y732" s="25"/>
      <c r="Z732" s="25"/>
    </row>
    <row r="733" spans="1:26" ht="20.100000000000001" customHeight="1" x14ac:dyDescent="0.15">
      <c r="A733" s="30"/>
      <c r="C733" s="15"/>
      <c r="D733" s="27" t="s">
        <v>206</v>
      </c>
      <c r="E733" s="6"/>
      <c r="F733" s="35"/>
      <c r="G733" s="35"/>
      <c r="H733" s="35"/>
      <c r="I733" s="35"/>
      <c r="J733" s="35"/>
      <c r="K733" s="35"/>
      <c r="L733" s="35"/>
      <c r="M733" s="35"/>
      <c r="N733" s="35"/>
      <c r="O733" s="35"/>
      <c r="P733" s="35"/>
      <c r="Q733" s="35"/>
      <c r="R733" s="35"/>
      <c r="S733" s="35"/>
      <c r="T733" s="35"/>
      <c r="U733" s="35"/>
      <c r="V733" s="35"/>
      <c r="W733" s="35"/>
      <c r="X733" s="35"/>
      <c r="Y733" s="35"/>
      <c r="Z733" s="35"/>
    </row>
    <row r="734" spans="1:26" ht="20.100000000000001" customHeight="1" x14ac:dyDescent="0.15">
      <c r="A734" s="30"/>
      <c r="C734" s="5" t="s">
        <v>363</v>
      </c>
      <c r="D734" s="51" t="e">
        <f>#REF!</f>
        <v>#REF!</v>
      </c>
      <c r="E734" s="26" t="e">
        <f>IF(egTextCal(D734)&lt;&gt;0, egTextCal(D734),"")</f>
        <v>#VALUE!</v>
      </c>
      <c r="F734" s="25"/>
      <c r="G734" s="25"/>
      <c r="H734" s="25"/>
      <c r="I734" s="25"/>
      <c r="J734" s="25"/>
      <c r="K734" s="25"/>
      <c r="L734" s="25"/>
      <c r="M734" s="25"/>
      <c r="N734" s="25"/>
      <c r="O734" s="25"/>
      <c r="P734" s="25"/>
      <c r="Q734" s="25"/>
      <c r="R734" s="25"/>
      <c r="S734" s="25"/>
      <c r="T734" s="25"/>
      <c r="U734" s="25"/>
      <c r="V734" s="25"/>
      <c r="W734" s="25"/>
      <c r="X734" s="25"/>
      <c r="Y734" s="25"/>
      <c r="Z734" s="25"/>
    </row>
    <row r="735" spans="1:26" ht="20.100000000000001" customHeight="1" x14ac:dyDescent="0.15">
      <c r="A735" s="30"/>
      <c r="C735" s="15"/>
      <c r="D735" s="27" t="s">
        <v>207</v>
      </c>
      <c r="E735" s="6"/>
      <c r="F735" s="35"/>
      <c r="G735" s="35"/>
      <c r="H735" s="35"/>
      <c r="I735" s="35"/>
      <c r="J735" s="35"/>
      <c r="K735" s="35"/>
      <c r="L735" s="35"/>
      <c r="M735" s="35"/>
      <c r="N735" s="35"/>
      <c r="O735" s="35"/>
      <c r="P735" s="35"/>
      <c r="Q735" s="35"/>
      <c r="R735" s="35"/>
      <c r="S735" s="35"/>
      <c r="T735" s="35"/>
      <c r="U735" s="35"/>
      <c r="V735" s="35"/>
      <c r="W735" s="35"/>
      <c r="X735" s="35"/>
      <c r="Y735" s="35"/>
      <c r="Z735" s="35"/>
    </row>
    <row r="736" spans="1:26" ht="20.100000000000001" customHeight="1" x14ac:dyDescent="0.15">
      <c r="A736" s="30"/>
      <c r="C736" s="5" t="s">
        <v>366</v>
      </c>
      <c r="D736" s="32"/>
      <c r="E736" s="26" t="str">
        <f>IF(egTextCal(D736)&lt;&gt;0, egTextCal(D736),"")</f>
        <v/>
      </c>
      <c r="F736" s="25"/>
      <c r="G736" s="25"/>
      <c r="H736" s="25"/>
      <c r="I736" s="25"/>
      <c r="J736" s="25"/>
      <c r="K736" s="25"/>
      <c r="L736" s="25"/>
      <c r="M736" s="25"/>
      <c r="N736" s="25"/>
      <c r="O736" s="25"/>
      <c r="P736" s="25"/>
      <c r="Q736" s="25"/>
      <c r="R736" s="25"/>
      <c r="S736" s="25"/>
      <c r="T736" s="25"/>
      <c r="U736" s="25"/>
      <c r="V736" s="25"/>
      <c r="W736" s="25"/>
      <c r="X736" s="25"/>
      <c r="Y736" s="25"/>
      <c r="Z736" s="25"/>
    </row>
    <row r="737" spans="1:99" ht="20.100000000000001" customHeight="1" x14ac:dyDescent="0.15">
      <c r="D737" s="13"/>
      <c r="E737" s="37"/>
      <c r="F737" s="37"/>
      <c r="G737" s="37"/>
      <c r="H737" s="37"/>
      <c r="I737" s="37"/>
      <c r="J737" s="37"/>
      <c r="K737" s="37"/>
      <c r="L737" s="37"/>
      <c r="M737" s="37"/>
      <c r="N737" s="37"/>
      <c r="O737" s="37"/>
      <c r="P737" s="37"/>
      <c r="Q737" s="37"/>
      <c r="R737" s="37"/>
      <c r="S737" s="37"/>
      <c r="T737" s="37"/>
      <c r="U737" s="37"/>
      <c r="V737" s="37"/>
      <c r="W737" s="37"/>
      <c r="X737" s="37"/>
      <c r="Y737" s="37"/>
      <c r="Z737" s="37"/>
    </row>
    <row r="738" spans="1:99" ht="20.100000000000001" customHeight="1" x14ac:dyDescent="0.15">
      <c r="B738" s="29"/>
      <c r="C738" s="19"/>
      <c r="D738" s="36"/>
      <c r="E738" s="36"/>
      <c r="F738" s="17" t="s">
        <v>330</v>
      </c>
      <c r="G738" s="17" t="s">
        <v>330</v>
      </c>
      <c r="H738" s="15" t="s">
        <v>436</v>
      </c>
      <c r="I738" s="15" t="s">
        <v>436</v>
      </c>
      <c r="J738" s="15" t="s">
        <v>436</v>
      </c>
      <c r="K738" s="15" t="s">
        <v>409</v>
      </c>
      <c r="L738" s="15" t="s">
        <v>409</v>
      </c>
      <c r="M738" s="15" t="s">
        <v>437</v>
      </c>
      <c r="N738" s="15" t="s">
        <v>437</v>
      </c>
      <c r="O738" s="15" t="s">
        <v>410</v>
      </c>
      <c r="P738" s="15" t="s">
        <v>410</v>
      </c>
      <c r="Q738" s="15" t="s">
        <v>438</v>
      </c>
      <c r="R738" s="15" t="s">
        <v>439</v>
      </c>
      <c r="S738" s="15" t="s">
        <v>439</v>
      </c>
      <c r="T738" s="15" t="s">
        <v>439</v>
      </c>
      <c r="U738" s="15" t="s">
        <v>439</v>
      </c>
      <c r="V738" s="15" t="s">
        <v>439</v>
      </c>
      <c r="W738" s="15" t="s">
        <v>439</v>
      </c>
      <c r="X738" s="15" t="s">
        <v>439</v>
      </c>
      <c r="Y738" s="15" t="s">
        <v>439</v>
      </c>
      <c r="Z738" s="15" t="s">
        <v>412</v>
      </c>
    </row>
    <row r="739" spans="1:99" ht="20.100000000000001" customHeight="1" x14ac:dyDescent="0.15">
      <c r="A739" s="30"/>
      <c r="B739" s="29"/>
      <c r="C739" s="4" t="s">
        <v>336</v>
      </c>
      <c r="D739" s="4" t="s">
        <v>337</v>
      </c>
      <c r="E739" s="4" t="s">
        <v>338</v>
      </c>
      <c r="F739" s="11" t="s">
        <v>416</v>
      </c>
      <c r="G739" s="11" t="s">
        <v>416</v>
      </c>
      <c r="H739" s="4" t="s">
        <v>330</v>
      </c>
      <c r="I739" s="4" t="s">
        <v>330</v>
      </c>
      <c r="J739" s="4" t="s">
        <v>443</v>
      </c>
      <c r="K739" s="4" t="s">
        <v>444</v>
      </c>
      <c r="L739" s="4" t="s">
        <v>417</v>
      </c>
      <c r="M739" s="4" t="s">
        <v>445</v>
      </c>
      <c r="N739" s="4" t="s">
        <v>446</v>
      </c>
      <c r="O739" s="4" t="s">
        <v>447</v>
      </c>
      <c r="P739" s="4" t="s">
        <v>418</v>
      </c>
      <c r="Q739" s="4"/>
      <c r="R739" s="4" t="s">
        <v>448</v>
      </c>
      <c r="S739" s="4" t="s">
        <v>449</v>
      </c>
      <c r="T739" s="4" t="s">
        <v>450</v>
      </c>
      <c r="U739" s="4" t="s">
        <v>451</v>
      </c>
      <c r="V739" s="4" t="s">
        <v>452</v>
      </c>
      <c r="W739" s="4" t="s">
        <v>453</v>
      </c>
      <c r="X739" s="4" t="s">
        <v>454</v>
      </c>
      <c r="Y739" s="4" t="s">
        <v>455</v>
      </c>
      <c r="Z739" s="4" t="s">
        <v>421</v>
      </c>
    </row>
    <row r="740" spans="1:99" ht="20.100000000000001" customHeight="1" x14ac:dyDescent="0.15">
      <c r="A740" s="30"/>
      <c r="B740" s="29"/>
      <c r="C740" s="20"/>
      <c r="D740" s="20"/>
      <c r="E740" s="20"/>
      <c r="F740" s="18" t="s">
        <v>457</v>
      </c>
      <c r="G740" s="18" t="s">
        <v>426</v>
      </c>
      <c r="H740" s="16" t="s">
        <v>458</v>
      </c>
      <c r="I740" s="16" t="s">
        <v>459</v>
      </c>
      <c r="J740" s="16" t="s">
        <v>458</v>
      </c>
      <c r="K740" s="16" t="s">
        <v>460</v>
      </c>
      <c r="L740" s="16" t="s">
        <v>427</v>
      </c>
      <c r="M740" s="16" t="s">
        <v>435</v>
      </c>
      <c r="N740" s="16" t="s">
        <v>435</v>
      </c>
      <c r="O740" s="16" t="s">
        <v>428</v>
      </c>
      <c r="P740" s="16" t="s">
        <v>428</v>
      </c>
      <c r="Q740" s="16" t="s">
        <v>461</v>
      </c>
      <c r="R740" s="16" t="s">
        <v>462</v>
      </c>
      <c r="S740" s="16" t="s">
        <v>462</v>
      </c>
      <c r="T740" s="16" t="s">
        <v>462</v>
      </c>
      <c r="U740" s="16" t="s">
        <v>462</v>
      </c>
      <c r="V740" s="16" t="s">
        <v>462</v>
      </c>
      <c r="W740" s="16" t="s">
        <v>462</v>
      </c>
      <c r="X740" s="16" t="s">
        <v>462</v>
      </c>
      <c r="Y740" s="16" t="s">
        <v>463</v>
      </c>
      <c r="Z740" s="16" t="s">
        <v>464</v>
      </c>
    </row>
    <row r="741" spans="1:99" ht="20.100000000000001" customHeight="1" x14ac:dyDescent="0.15">
      <c r="A741" s="30"/>
      <c r="C741" s="15"/>
      <c r="D741" s="27" t="s">
        <v>192</v>
      </c>
      <c r="E741" s="6"/>
      <c r="F741" s="34">
        <v>1</v>
      </c>
      <c r="G741" s="34"/>
      <c r="H741" s="34"/>
      <c r="I741" s="34"/>
      <c r="J741" s="34"/>
      <c r="K741" s="34"/>
      <c r="L741" s="34"/>
      <c r="M741" s="34"/>
      <c r="N741" s="34"/>
      <c r="O741" s="34"/>
      <c r="P741" s="34"/>
      <c r="Q741" s="34"/>
      <c r="R741" s="34"/>
      <c r="S741" s="34"/>
      <c r="T741" s="34"/>
      <c r="U741" s="34"/>
      <c r="V741" s="34"/>
      <c r="W741" s="34"/>
      <c r="X741" s="34"/>
      <c r="Y741" s="34"/>
      <c r="Z741" s="34">
        <v>2</v>
      </c>
    </row>
    <row r="742" spans="1:99" ht="20.100000000000001" customHeight="1" x14ac:dyDescent="0.15">
      <c r="A742" s="30"/>
      <c r="C742" s="5" t="s">
        <v>68</v>
      </c>
      <c r="D742" s="51" t="e">
        <f>#REF!</f>
        <v>#REF!</v>
      </c>
      <c r="E742" s="26" t="e">
        <f>IF(egTextCal(D742)&lt;&gt;0, egTextCal(D742),"")</f>
        <v>#VALUE!</v>
      </c>
      <c r="F742" s="25" t="e">
        <f>IF(E742*F741&lt;&gt;0,E742*F741,  )</f>
        <v>#VALUE!</v>
      </c>
      <c r="G742" s="25"/>
      <c r="H742" s="25"/>
      <c r="I742" s="25"/>
      <c r="J742" s="25"/>
      <c r="K742" s="25"/>
      <c r="L742" s="25"/>
      <c r="M742" s="25"/>
      <c r="N742" s="25"/>
      <c r="O742" s="25"/>
      <c r="P742" s="25"/>
      <c r="Q742" s="25"/>
      <c r="R742" s="25"/>
      <c r="S742" s="25"/>
      <c r="T742" s="25"/>
      <c r="U742" s="25"/>
      <c r="V742" s="25"/>
      <c r="W742" s="25"/>
      <c r="X742" s="25"/>
      <c r="Y742" s="25"/>
      <c r="Z742" s="25" t="e">
        <f>IF(E742*Z741&lt;&gt;0,E742*Z741,  )</f>
        <v>#VALUE!</v>
      </c>
      <c r="CA742" s="1" t="e">
        <f>F742</f>
        <v>#VALUE!</v>
      </c>
      <c r="CU742" s="1" t="e">
        <f>Z742</f>
        <v>#VALUE!</v>
      </c>
    </row>
    <row r="743" spans="1:99" ht="20.100000000000001" customHeight="1" x14ac:dyDescent="0.15">
      <c r="A743" s="30"/>
      <c r="C743" s="15"/>
      <c r="D743" s="28" t="s">
        <v>202</v>
      </c>
      <c r="E743" s="7"/>
      <c r="F743" s="35"/>
      <c r="G743" s="35"/>
      <c r="H743" s="35">
        <v>1</v>
      </c>
      <c r="I743" s="35"/>
      <c r="J743" s="35"/>
      <c r="K743" s="35"/>
      <c r="L743" s="35"/>
      <c r="M743" s="35"/>
      <c r="N743" s="35"/>
      <c r="O743" s="35"/>
      <c r="P743" s="35"/>
      <c r="Q743" s="35"/>
      <c r="R743" s="35"/>
      <c r="S743" s="35"/>
      <c r="T743" s="35"/>
      <c r="U743" s="35"/>
      <c r="V743" s="35"/>
      <c r="W743" s="35"/>
      <c r="X743" s="35"/>
      <c r="Y743" s="35"/>
      <c r="Z743" s="35">
        <v>3</v>
      </c>
    </row>
    <row r="744" spans="1:99" ht="20.100000000000001" customHeight="1" x14ac:dyDescent="0.15">
      <c r="A744" s="30"/>
      <c r="C744" s="5" t="s">
        <v>74</v>
      </c>
      <c r="D744" s="52" t="e">
        <f>#REF!</f>
        <v>#REF!</v>
      </c>
      <c r="E744" s="26" t="e">
        <f>IF(egTextCal(D744)&lt;&gt;0, egTextCal(D744),"")</f>
        <v>#VALUE!</v>
      </c>
      <c r="F744" s="25"/>
      <c r="G744" s="25"/>
      <c r="H744" s="25" t="e">
        <f>IF(E744*H743&lt;&gt;0,E744*H743,  )</f>
        <v>#VALUE!</v>
      </c>
      <c r="I744" s="25"/>
      <c r="J744" s="25"/>
      <c r="K744" s="25"/>
      <c r="L744" s="25"/>
      <c r="M744" s="25"/>
      <c r="N744" s="25"/>
      <c r="O744" s="25"/>
      <c r="P744" s="25"/>
      <c r="Q744" s="25"/>
      <c r="R744" s="25"/>
      <c r="S744" s="25"/>
      <c r="T744" s="25"/>
      <c r="U744" s="25"/>
      <c r="V744" s="25"/>
      <c r="W744" s="25"/>
      <c r="X744" s="25"/>
      <c r="Y744" s="25"/>
      <c r="Z744" s="25" t="e">
        <f>IF(E744*Z743&lt;&gt;0,E744*Z743,  )</f>
        <v>#VALUE!</v>
      </c>
      <c r="CC744" s="1" t="e">
        <f>H744</f>
        <v>#VALUE!</v>
      </c>
      <c r="CU744" s="1" t="e">
        <f>Z744</f>
        <v>#VALUE!</v>
      </c>
    </row>
    <row r="745" spans="1:99" ht="20.100000000000001" customHeight="1" x14ac:dyDescent="0.15">
      <c r="A745" s="30"/>
      <c r="C745" s="15"/>
      <c r="D745" s="28" t="s">
        <v>206</v>
      </c>
      <c r="E745" s="7"/>
      <c r="F745" s="35"/>
      <c r="G745" s="35"/>
      <c r="H745" s="35"/>
      <c r="I745" s="35"/>
      <c r="J745" s="35"/>
      <c r="K745" s="35"/>
      <c r="L745" s="35"/>
      <c r="M745" s="35"/>
      <c r="N745" s="35"/>
      <c r="O745" s="35"/>
      <c r="P745" s="35"/>
      <c r="Q745" s="35">
        <v>1</v>
      </c>
      <c r="R745" s="35"/>
      <c r="S745" s="35"/>
      <c r="T745" s="35"/>
      <c r="U745" s="35"/>
      <c r="V745" s="35"/>
      <c r="W745" s="35"/>
      <c r="X745" s="35"/>
      <c r="Y745" s="35"/>
      <c r="Z745" s="35"/>
    </row>
    <row r="746" spans="1:99" ht="20.100000000000001" customHeight="1" x14ac:dyDescent="0.15">
      <c r="A746" s="30"/>
      <c r="C746" s="5" t="s">
        <v>75</v>
      </c>
      <c r="D746" s="52" t="e">
        <f>#REF!</f>
        <v>#REF!</v>
      </c>
      <c r="E746" s="26" t="e">
        <f>IF(egTextCal(D746)&lt;&gt;0, egTextCal(D746),"")</f>
        <v>#VALUE!</v>
      </c>
      <c r="F746" s="25"/>
      <c r="G746" s="25"/>
      <c r="H746" s="25"/>
      <c r="I746" s="25"/>
      <c r="J746" s="25"/>
      <c r="K746" s="25"/>
      <c r="L746" s="25"/>
      <c r="M746" s="25"/>
      <c r="N746" s="25"/>
      <c r="O746" s="25"/>
      <c r="P746" s="25"/>
      <c r="Q746" s="25" t="e">
        <f>IF(E746*Q745&lt;&gt;0,E746*Q745,  )</f>
        <v>#VALUE!</v>
      </c>
      <c r="R746" s="25"/>
      <c r="S746" s="25"/>
      <c r="T746" s="25"/>
      <c r="U746" s="25"/>
      <c r="V746" s="25"/>
      <c r="W746" s="25"/>
      <c r="X746" s="25"/>
      <c r="Y746" s="25"/>
      <c r="Z746" s="25"/>
      <c r="CL746" s="1" t="e">
        <f>Q746</f>
        <v>#VALUE!</v>
      </c>
    </row>
    <row r="747" spans="1:99" ht="20.100000000000001" customHeight="1" x14ac:dyDescent="0.15">
      <c r="A747" s="30"/>
      <c r="C747" s="15"/>
      <c r="D747" s="27" t="s">
        <v>208</v>
      </c>
      <c r="E747" s="6"/>
      <c r="F747" s="35"/>
      <c r="G747" s="35"/>
      <c r="H747" s="35"/>
      <c r="I747" s="35"/>
      <c r="J747" s="35"/>
      <c r="K747" s="35"/>
      <c r="L747" s="35"/>
      <c r="M747" s="35"/>
      <c r="N747" s="35"/>
      <c r="O747" s="35"/>
      <c r="P747" s="35"/>
      <c r="Q747" s="35"/>
      <c r="R747" s="35"/>
      <c r="S747" s="35"/>
      <c r="T747" s="35"/>
      <c r="U747" s="35"/>
      <c r="V747" s="35"/>
      <c r="W747" s="35"/>
      <c r="X747" s="35"/>
      <c r="Y747" s="35"/>
      <c r="Z747" s="35"/>
    </row>
    <row r="748" spans="1:99" ht="20.100000000000001" customHeight="1" x14ac:dyDescent="0.15">
      <c r="A748" s="30"/>
      <c r="C748" s="5" t="s">
        <v>88</v>
      </c>
      <c r="D748" s="32"/>
      <c r="E748" s="26" t="str">
        <f>IF(egTextCal(D748)&lt;&gt;0, egTextCal(D748),"")</f>
        <v/>
      </c>
      <c r="F748" s="25"/>
      <c r="G748" s="25"/>
      <c r="H748" s="25"/>
      <c r="I748" s="25"/>
      <c r="J748" s="25"/>
      <c r="K748" s="25"/>
      <c r="L748" s="25"/>
      <c r="M748" s="25"/>
      <c r="N748" s="25"/>
      <c r="O748" s="25"/>
      <c r="P748" s="25"/>
      <c r="Q748" s="25"/>
      <c r="R748" s="25"/>
      <c r="S748" s="25"/>
      <c r="T748" s="25"/>
      <c r="U748" s="25"/>
      <c r="V748" s="25"/>
      <c r="W748" s="25"/>
      <c r="X748" s="25"/>
      <c r="Y748" s="25"/>
      <c r="Z748" s="25"/>
    </row>
    <row r="749" spans="1:99" ht="20.100000000000001" customHeight="1" x14ac:dyDescent="0.15">
      <c r="A749" s="30"/>
      <c r="C749" s="15"/>
      <c r="D749" s="27" t="s">
        <v>192</v>
      </c>
      <c r="E749" s="6"/>
      <c r="F749" s="35">
        <v>1</v>
      </c>
      <c r="G749" s="35"/>
      <c r="H749" s="35"/>
      <c r="I749" s="35"/>
      <c r="J749" s="35"/>
      <c r="K749" s="35"/>
      <c r="L749" s="35"/>
      <c r="M749" s="35"/>
      <c r="N749" s="35"/>
      <c r="O749" s="35"/>
      <c r="P749" s="35"/>
      <c r="Q749" s="35"/>
      <c r="R749" s="35"/>
      <c r="S749" s="35"/>
      <c r="T749" s="35"/>
      <c r="U749" s="35"/>
      <c r="V749" s="35"/>
      <c r="W749" s="35"/>
      <c r="X749" s="35"/>
      <c r="Y749" s="35"/>
      <c r="Z749" s="35">
        <v>2</v>
      </c>
    </row>
    <row r="750" spans="1:99" ht="20.100000000000001" customHeight="1" x14ac:dyDescent="0.15">
      <c r="A750" s="30"/>
      <c r="C750" s="5" t="s">
        <v>132</v>
      </c>
      <c r="D750" s="51" t="e">
        <f>#REF!</f>
        <v>#REF!</v>
      </c>
      <c r="E750" s="26" t="e">
        <f>IF(egTextCal(D750)&lt;&gt;0, egTextCal(D750),"")</f>
        <v>#VALUE!</v>
      </c>
      <c r="F750" s="25" t="e">
        <f>IF(E750*F749&lt;&gt;0,E750*F749,  )</f>
        <v>#VALUE!</v>
      </c>
      <c r="G750" s="25"/>
      <c r="H750" s="25"/>
      <c r="I750" s="25"/>
      <c r="J750" s="25"/>
      <c r="K750" s="25"/>
      <c r="L750" s="25"/>
      <c r="M750" s="25"/>
      <c r="N750" s="25"/>
      <c r="O750" s="25"/>
      <c r="P750" s="25"/>
      <c r="Q750" s="25"/>
      <c r="R750" s="25"/>
      <c r="S750" s="25"/>
      <c r="T750" s="25"/>
      <c r="U750" s="25"/>
      <c r="V750" s="25"/>
      <c r="W750" s="25"/>
      <c r="X750" s="25"/>
      <c r="Y750" s="25"/>
      <c r="Z750" s="25" t="e">
        <f>IF(E750*Z749&lt;&gt;0,E750*Z749,  )</f>
        <v>#VALUE!</v>
      </c>
      <c r="CA750" s="1" t="e">
        <f>F750</f>
        <v>#VALUE!</v>
      </c>
      <c r="CU750" s="1" t="e">
        <f>Z750</f>
        <v>#VALUE!</v>
      </c>
    </row>
    <row r="751" spans="1:99" ht="20.100000000000001" customHeight="1" x14ac:dyDescent="0.15">
      <c r="A751" s="30"/>
      <c r="C751" s="15"/>
      <c r="D751" s="27" t="s">
        <v>193</v>
      </c>
      <c r="E751" s="6"/>
      <c r="F751" s="35"/>
      <c r="G751" s="35"/>
      <c r="H751" s="35"/>
      <c r="I751" s="35"/>
      <c r="J751" s="35"/>
      <c r="K751" s="35"/>
      <c r="L751" s="35"/>
      <c r="M751" s="35">
        <v>1</v>
      </c>
      <c r="N751" s="35"/>
      <c r="O751" s="35"/>
      <c r="P751" s="35"/>
      <c r="Q751" s="35"/>
      <c r="R751" s="35"/>
      <c r="S751" s="35"/>
      <c r="T751" s="35"/>
      <c r="U751" s="35"/>
      <c r="V751" s="35"/>
      <c r="W751" s="35"/>
      <c r="X751" s="35"/>
      <c r="Y751" s="35"/>
      <c r="Z751" s="35"/>
    </row>
    <row r="752" spans="1:99" ht="20.100000000000001" customHeight="1" x14ac:dyDescent="0.15">
      <c r="A752" s="30"/>
      <c r="C752" s="5" t="s">
        <v>133</v>
      </c>
      <c r="D752" s="51" t="e">
        <f>#REF!</f>
        <v>#REF!</v>
      </c>
      <c r="E752" s="26" t="e">
        <f>IF(egTextCal(D752)&lt;&gt;0, egTextCal(D752),"")</f>
        <v>#VALUE!</v>
      </c>
      <c r="F752" s="25"/>
      <c r="G752" s="25"/>
      <c r="H752" s="25"/>
      <c r="I752" s="25"/>
      <c r="J752" s="25"/>
      <c r="K752" s="25"/>
      <c r="L752" s="25"/>
      <c r="M752" s="25" t="e">
        <f>IF(E752*M751&lt;&gt;0,E752*M751,  )</f>
        <v>#VALUE!</v>
      </c>
      <c r="N752" s="25"/>
      <c r="O752" s="25"/>
      <c r="P752" s="25"/>
      <c r="Q752" s="25"/>
      <c r="R752" s="25"/>
      <c r="S752" s="25"/>
      <c r="T752" s="25"/>
      <c r="U752" s="25"/>
      <c r="V752" s="25"/>
      <c r="W752" s="25"/>
      <c r="X752" s="25"/>
      <c r="Y752" s="25"/>
      <c r="Z752" s="25"/>
      <c r="CH752" s="1" t="e">
        <f>M752</f>
        <v>#VALUE!</v>
      </c>
    </row>
    <row r="753" spans="1:99" ht="20.100000000000001" customHeight="1" x14ac:dyDescent="0.15">
      <c r="A753" s="30"/>
      <c r="C753" s="15"/>
      <c r="D753" s="27" t="s">
        <v>202</v>
      </c>
      <c r="E753" s="6"/>
      <c r="F753" s="35"/>
      <c r="G753" s="35"/>
      <c r="H753" s="35">
        <v>1</v>
      </c>
      <c r="I753" s="35"/>
      <c r="J753" s="35"/>
      <c r="K753" s="35"/>
      <c r="L753" s="35"/>
      <c r="M753" s="35"/>
      <c r="N753" s="35"/>
      <c r="O753" s="35"/>
      <c r="P753" s="35"/>
      <c r="Q753" s="35"/>
      <c r="R753" s="35"/>
      <c r="S753" s="35"/>
      <c r="T753" s="35"/>
      <c r="U753" s="35"/>
      <c r="V753" s="35"/>
      <c r="W753" s="35"/>
      <c r="X753" s="35"/>
      <c r="Y753" s="35"/>
      <c r="Z753" s="35">
        <v>3</v>
      </c>
    </row>
    <row r="754" spans="1:99" ht="20.100000000000001" customHeight="1" x14ac:dyDescent="0.15">
      <c r="A754" s="30"/>
      <c r="C754" s="5" t="s">
        <v>134</v>
      </c>
      <c r="D754" s="51" t="e">
        <f>#REF!</f>
        <v>#REF!</v>
      </c>
      <c r="E754" s="26" t="e">
        <f>IF(egTextCal(D754)&lt;&gt;0, egTextCal(D754),"")</f>
        <v>#VALUE!</v>
      </c>
      <c r="F754" s="25"/>
      <c r="G754" s="25"/>
      <c r="H754" s="25" t="e">
        <f>IF(E754*H753&lt;&gt;0,E754*H753,  )</f>
        <v>#VALUE!</v>
      </c>
      <c r="I754" s="25"/>
      <c r="J754" s="25"/>
      <c r="K754" s="25"/>
      <c r="L754" s="25"/>
      <c r="M754" s="25"/>
      <c r="N754" s="25"/>
      <c r="O754" s="25"/>
      <c r="P754" s="25"/>
      <c r="Q754" s="25"/>
      <c r="R754" s="25"/>
      <c r="S754" s="25"/>
      <c r="T754" s="25"/>
      <c r="U754" s="25"/>
      <c r="V754" s="25"/>
      <c r="W754" s="25"/>
      <c r="X754" s="25"/>
      <c r="Y754" s="25"/>
      <c r="Z754" s="25" t="e">
        <f>IF(E754*Z753&lt;&gt;0,E754*Z753,  )</f>
        <v>#VALUE!</v>
      </c>
      <c r="CC754" s="1" t="e">
        <f>H754</f>
        <v>#VALUE!</v>
      </c>
      <c r="CU754" s="1" t="e">
        <f>Z754</f>
        <v>#VALUE!</v>
      </c>
    </row>
    <row r="755" spans="1:99" ht="20.100000000000001" customHeight="1" x14ac:dyDescent="0.15">
      <c r="A755" s="30"/>
      <c r="C755" s="15"/>
      <c r="D755" s="27" t="s">
        <v>209</v>
      </c>
      <c r="E755" s="6"/>
      <c r="F755" s="35"/>
      <c r="G755" s="35"/>
      <c r="H755" s="35"/>
      <c r="I755" s="35"/>
      <c r="J755" s="35"/>
      <c r="K755" s="35"/>
      <c r="L755" s="35"/>
      <c r="M755" s="35"/>
      <c r="N755" s="35"/>
      <c r="O755" s="35"/>
      <c r="P755" s="35"/>
      <c r="Q755" s="35"/>
      <c r="R755" s="35"/>
      <c r="S755" s="35"/>
      <c r="T755" s="35"/>
      <c r="U755" s="35"/>
      <c r="V755" s="35"/>
      <c r="W755" s="35"/>
      <c r="X755" s="35"/>
      <c r="Y755" s="35"/>
      <c r="Z755" s="35"/>
    </row>
    <row r="756" spans="1:99" ht="20.100000000000001" customHeight="1" x14ac:dyDescent="0.15">
      <c r="A756" s="30"/>
      <c r="C756" s="5" t="s">
        <v>135</v>
      </c>
      <c r="D756" s="32"/>
      <c r="E756" s="26" t="str">
        <f>IF(egTextCal(D756)&lt;&gt;0, egTextCal(D756),"")</f>
        <v/>
      </c>
      <c r="F756" s="25"/>
      <c r="G756" s="25"/>
      <c r="H756" s="25"/>
      <c r="I756" s="25"/>
      <c r="J756" s="25"/>
      <c r="K756" s="25"/>
      <c r="L756" s="25"/>
      <c r="M756" s="25"/>
      <c r="N756" s="25"/>
      <c r="O756" s="25"/>
      <c r="P756" s="25"/>
      <c r="Q756" s="25"/>
      <c r="R756" s="25"/>
      <c r="S756" s="25"/>
      <c r="T756" s="25"/>
      <c r="U756" s="25"/>
      <c r="V756" s="25"/>
      <c r="W756" s="25"/>
      <c r="X756" s="25"/>
      <c r="Y756" s="25"/>
      <c r="Z756" s="25"/>
    </row>
    <row r="757" spans="1:99" ht="20.100000000000001" customHeight="1" x14ac:dyDescent="0.15">
      <c r="A757" s="30"/>
      <c r="C757" s="15"/>
      <c r="D757" s="27" t="s">
        <v>192</v>
      </c>
      <c r="E757" s="6"/>
      <c r="F757" s="35">
        <v>1</v>
      </c>
      <c r="G757" s="35"/>
      <c r="H757" s="35"/>
      <c r="I757" s="35"/>
      <c r="J757" s="35"/>
      <c r="K757" s="35"/>
      <c r="L757" s="35"/>
      <c r="M757" s="35"/>
      <c r="N757" s="35"/>
      <c r="O757" s="35"/>
      <c r="P757" s="35"/>
      <c r="Q757" s="35"/>
      <c r="R757" s="35"/>
      <c r="S757" s="35"/>
      <c r="T757" s="35"/>
      <c r="U757" s="35"/>
      <c r="V757" s="35"/>
      <c r="W757" s="35"/>
      <c r="X757" s="35"/>
      <c r="Y757" s="35"/>
      <c r="Z757" s="35">
        <v>2</v>
      </c>
    </row>
    <row r="758" spans="1:99" ht="20.100000000000001" customHeight="1" x14ac:dyDescent="0.15">
      <c r="A758" s="30"/>
      <c r="C758" s="5" t="s">
        <v>136</v>
      </c>
      <c r="D758" s="51" t="e">
        <f>#REF!</f>
        <v>#REF!</v>
      </c>
      <c r="E758" s="26" t="e">
        <f>IF(egTextCal(D758)&lt;&gt;0, egTextCal(D758),"")</f>
        <v>#VALUE!</v>
      </c>
      <c r="F758" s="25" t="e">
        <f>IF(E758*F757&lt;&gt;0,E758*F757,  )</f>
        <v>#VALUE!</v>
      </c>
      <c r="G758" s="25"/>
      <c r="H758" s="25"/>
      <c r="I758" s="25"/>
      <c r="J758" s="25"/>
      <c r="K758" s="25"/>
      <c r="L758" s="25"/>
      <c r="M758" s="25"/>
      <c r="N758" s="25"/>
      <c r="O758" s="25"/>
      <c r="P758" s="25"/>
      <c r="Q758" s="25"/>
      <c r="R758" s="25"/>
      <c r="S758" s="25"/>
      <c r="T758" s="25"/>
      <c r="U758" s="25"/>
      <c r="V758" s="25"/>
      <c r="W758" s="25"/>
      <c r="X758" s="25"/>
      <c r="Y758" s="25"/>
      <c r="Z758" s="25" t="e">
        <f>IF(E758*Z757&lt;&gt;0,E758*Z757,  )</f>
        <v>#VALUE!</v>
      </c>
      <c r="CA758" s="1" t="e">
        <f>F758</f>
        <v>#VALUE!</v>
      </c>
      <c r="CU758" s="1" t="e">
        <f>Z758</f>
        <v>#VALUE!</v>
      </c>
    </row>
    <row r="759" spans="1:99" ht="20.100000000000001" customHeight="1" x14ac:dyDescent="0.15">
      <c r="A759" s="30"/>
      <c r="C759" s="15"/>
      <c r="D759" s="27" t="s">
        <v>193</v>
      </c>
      <c r="E759" s="6"/>
      <c r="F759" s="35"/>
      <c r="G759" s="35"/>
      <c r="H759" s="35"/>
      <c r="I759" s="35"/>
      <c r="J759" s="35"/>
      <c r="K759" s="35"/>
      <c r="L759" s="35"/>
      <c r="M759" s="35">
        <v>1</v>
      </c>
      <c r="N759" s="35"/>
      <c r="O759" s="35"/>
      <c r="P759" s="35"/>
      <c r="Q759" s="35"/>
      <c r="R759" s="35"/>
      <c r="S759" s="35"/>
      <c r="T759" s="35"/>
      <c r="U759" s="35"/>
      <c r="V759" s="35"/>
      <c r="W759" s="35"/>
      <c r="X759" s="35"/>
      <c r="Y759" s="35"/>
      <c r="Z759" s="35"/>
    </row>
    <row r="760" spans="1:99" ht="20.100000000000001" customHeight="1" x14ac:dyDescent="0.15">
      <c r="A760" s="30"/>
      <c r="C760" s="5" t="s">
        <v>353</v>
      </c>
      <c r="D760" s="51" t="e">
        <f>#REF!</f>
        <v>#REF!</v>
      </c>
      <c r="E760" s="26" t="e">
        <f>IF(egTextCal(D760)&lt;&gt;0, egTextCal(D760),"")</f>
        <v>#VALUE!</v>
      </c>
      <c r="F760" s="25"/>
      <c r="G760" s="25"/>
      <c r="H760" s="25"/>
      <c r="I760" s="25"/>
      <c r="J760" s="25"/>
      <c r="K760" s="25"/>
      <c r="L760" s="25"/>
      <c r="M760" s="25" t="e">
        <f>IF(E760*M759&lt;&gt;0,E760*M759,  )</f>
        <v>#VALUE!</v>
      </c>
      <c r="N760" s="25"/>
      <c r="O760" s="25"/>
      <c r="P760" s="25"/>
      <c r="Q760" s="25"/>
      <c r="R760" s="25"/>
      <c r="S760" s="25"/>
      <c r="T760" s="25"/>
      <c r="U760" s="25"/>
      <c r="V760" s="25"/>
      <c r="W760" s="25"/>
      <c r="X760" s="25"/>
      <c r="Y760" s="25"/>
      <c r="Z760" s="25"/>
      <c r="CH760" s="1" t="e">
        <f>M760</f>
        <v>#VALUE!</v>
      </c>
    </row>
    <row r="761" spans="1:99" ht="20.100000000000001" customHeight="1" x14ac:dyDescent="0.15">
      <c r="A761" s="30"/>
      <c r="C761" s="15"/>
      <c r="D761" s="27" t="s">
        <v>196</v>
      </c>
      <c r="E761" s="6"/>
      <c r="F761" s="35"/>
      <c r="G761" s="35">
        <v>1</v>
      </c>
      <c r="H761" s="35"/>
      <c r="I761" s="35"/>
      <c r="J761" s="35"/>
      <c r="K761" s="35"/>
      <c r="L761" s="35"/>
      <c r="M761" s="35"/>
      <c r="N761" s="35"/>
      <c r="O761" s="35"/>
      <c r="P761" s="35"/>
      <c r="Q761" s="35"/>
      <c r="R761" s="35"/>
      <c r="S761" s="35"/>
      <c r="T761" s="35"/>
      <c r="U761" s="35"/>
      <c r="V761" s="35"/>
      <c r="W761" s="35"/>
      <c r="X761" s="35"/>
      <c r="Y761" s="35"/>
      <c r="Z761" s="35">
        <v>4</v>
      </c>
    </row>
    <row r="762" spans="1:99" ht="20.100000000000001" customHeight="1" x14ac:dyDescent="0.15">
      <c r="A762" s="30"/>
      <c r="C762" s="5" t="s">
        <v>354</v>
      </c>
      <c r="D762" s="51" t="e">
        <f>#REF!</f>
        <v>#REF!</v>
      </c>
      <c r="E762" s="26" t="e">
        <f>IF(egTextCal(D762)&lt;&gt;0, egTextCal(D762),"")</f>
        <v>#VALUE!</v>
      </c>
      <c r="F762" s="25"/>
      <c r="G762" s="25" t="e">
        <f>IF(E762*G761&lt;&gt;0,E762*G761,  )</f>
        <v>#VALUE!</v>
      </c>
      <c r="H762" s="25"/>
      <c r="I762" s="25"/>
      <c r="J762" s="25"/>
      <c r="K762" s="25"/>
      <c r="L762" s="25"/>
      <c r="M762" s="25"/>
      <c r="N762" s="25"/>
      <c r="O762" s="25"/>
      <c r="P762" s="25"/>
      <c r="Q762" s="25"/>
      <c r="R762" s="25"/>
      <c r="S762" s="25"/>
      <c r="T762" s="25"/>
      <c r="U762" s="25"/>
      <c r="V762" s="25"/>
      <c r="W762" s="25"/>
      <c r="X762" s="25"/>
      <c r="Y762" s="25"/>
      <c r="Z762" s="25" t="e">
        <f>IF(E762*Z761&lt;&gt;0,E762*Z761,  )</f>
        <v>#VALUE!</v>
      </c>
      <c r="CB762" s="1" t="e">
        <f>G762</f>
        <v>#VALUE!</v>
      </c>
      <c r="CU762" s="1" t="e">
        <f>Z762</f>
        <v>#VALUE!</v>
      </c>
    </row>
    <row r="763" spans="1:99" ht="20.100000000000001" customHeight="1" x14ac:dyDescent="0.15">
      <c r="A763" s="30"/>
      <c r="C763" s="15"/>
      <c r="D763" s="27" t="s">
        <v>197</v>
      </c>
      <c r="E763" s="6"/>
      <c r="F763" s="35"/>
      <c r="G763" s="35"/>
      <c r="H763" s="35"/>
      <c r="I763" s="35"/>
      <c r="J763" s="35"/>
      <c r="K763" s="35"/>
      <c r="L763" s="35"/>
      <c r="M763" s="35">
        <v>1</v>
      </c>
      <c r="N763" s="35"/>
      <c r="O763" s="35"/>
      <c r="P763" s="35"/>
      <c r="Q763" s="35"/>
      <c r="R763" s="35"/>
      <c r="S763" s="35"/>
      <c r="T763" s="35"/>
      <c r="U763" s="35"/>
      <c r="V763" s="35"/>
      <c r="W763" s="35"/>
      <c r="X763" s="35"/>
      <c r="Y763" s="35"/>
      <c r="Z763" s="35"/>
    </row>
    <row r="764" spans="1:99" ht="20.100000000000001" customHeight="1" x14ac:dyDescent="0.15">
      <c r="A764" s="30"/>
      <c r="C764" s="5" t="s">
        <v>355</v>
      </c>
      <c r="D764" s="51" t="e">
        <f>#REF!</f>
        <v>#REF!</v>
      </c>
      <c r="E764" s="26" t="e">
        <f>IF(egTextCal(D764)&lt;&gt;0, egTextCal(D764),"")</f>
        <v>#VALUE!</v>
      </c>
      <c r="F764" s="25"/>
      <c r="G764" s="25"/>
      <c r="H764" s="25"/>
      <c r="I764" s="25"/>
      <c r="J764" s="25"/>
      <c r="K764" s="25"/>
      <c r="L764" s="25"/>
      <c r="M764" s="25" t="e">
        <f>IF(E764*M763&lt;&gt;0,E764*M763,  )</f>
        <v>#VALUE!</v>
      </c>
      <c r="N764" s="25"/>
      <c r="O764" s="25"/>
      <c r="P764" s="25"/>
      <c r="Q764" s="25"/>
      <c r="R764" s="25"/>
      <c r="S764" s="25"/>
      <c r="T764" s="25"/>
      <c r="U764" s="25"/>
      <c r="V764" s="25"/>
      <c r="W764" s="25"/>
      <c r="X764" s="25"/>
      <c r="Y764" s="25"/>
      <c r="Z764" s="25"/>
      <c r="CH764" s="1" t="e">
        <f>M764</f>
        <v>#VALUE!</v>
      </c>
    </row>
    <row r="765" spans="1:99" ht="20.100000000000001" customHeight="1" x14ac:dyDescent="0.15">
      <c r="A765" s="30"/>
      <c r="C765" s="15"/>
      <c r="D765" s="27" t="s">
        <v>202</v>
      </c>
      <c r="E765" s="6"/>
      <c r="F765" s="35"/>
      <c r="G765" s="35"/>
      <c r="H765" s="35">
        <v>1</v>
      </c>
      <c r="I765" s="35"/>
      <c r="J765" s="35"/>
      <c r="K765" s="35"/>
      <c r="L765" s="35"/>
      <c r="M765" s="35"/>
      <c r="N765" s="35"/>
      <c r="O765" s="35"/>
      <c r="P765" s="35"/>
      <c r="Q765" s="35"/>
      <c r="R765" s="35"/>
      <c r="S765" s="35"/>
      <c r="T765" s="35"/>
      <c r="U765" s="35"/>
      <c r="V765" s="35"/>
      <c r="W765" s="35"/>
      <c r="X765" s="35"/>
      <c r="Y765" s="35"/>
      <c r="Z765" s="35">
        <v>3</v>
      </c>
    </row>
    <row r="766" spans="1:99" ht="20.100000000000001" customHeight="1" x14ac:dyDescent="0.15">
      <c r="A766" s="30"/>
      <c r="C766" s="5" t="s">
        <v>356</v>
      </c>
      <c r="D766" s="51" t="e">
        <f>#REF!</f>
        <v>#REF!</v>
      </c>
      <c r="E766" s="26" t="e">
        <f>IF(egTextCal(D766)&lt;&gt;0, egTextCal(D766),"")</f>
        <v>#VALUE!</v>
      </c>
      <c r="F766" s="25"/>
      <c r="G766" s="25"/>
      <c r="H766" s="25" t="e">
        <f>IF(E766*H765&lt;&gt;0,E766*H765,  )</f>
        <v>#VALUE!</v>
      </c>
      <c r="I766" s="25"/>
      <c r="J766" s="25"/>
      <c r="K766" s="25"/>
      <c r="L766" s="25"/>
      <c r="M766" s="25"/>
      <c r="N766" s="25"/>
      <c r="O766" s="25"/>
      <c r="P766" s="25"/>
      <c r="Q766" s="25"/>
      <c r="R766" s="25"/>
      <c r="S766" s="25"/>
      <c r="T766" s="25"/>
      <c r="U766" s="25"/>
      <c r="V766" s="25"/>
      <c r="W766" s="25"/>
      <c r="X766" s="25"/>
      <c r="Y766" s="25"/>
      <c r="Z766" s="25" t="e">
        <f>IF(E766*Z765&lt;&gt;0,E766*Z765,  )</f>
        <v>#VALUE!</v>
      </c>
      <c r="CC766" s="1" t="e">
        <f>H766</f>
        <v>#VALUE!</v>
      </c>
      <c r="CU766" s="1" t="e">
        <f>Z766</f>
        <v>#VALUE!</v>
      </c>
    </row>
    <row r="767" spans="1:99" ht="20.100000000000001" customHeight="1" x14ac:dyDescent="0.15">
      <c r="A767" s="30"/>
      <c r="C767" s="15"/>
      <c r="D767" s="27" t="s">
        <v>203</v>
      </c>
      <c r="E767" s="6"/>
      <c r="F767" s="35"/>
      <c r="G767" s="35"/>
      <c r="H767" s="35">
        <v>1</v>
      </c>
      <c r="I767" s="35"/>
      <c r="J767" s="35"/>
      <c r="K767" s="35"/>
      <c r="L767" s="35"/>
      <c r="M767" s="35"/>
      <c r="N767" s="35"/>
      <c r="O767" s="35"/>
      <c r="P767" s="35"/>
      <c r="Q767" s="35"/>
      <c r="R767" s="35"/>
      <c r="S767" s="35"/>
      <c r="T767" s="35"/>
      <c r="U767" s="35"/>
      <c r="V767" s="35"/>
      <c r="W767" s="35"/>
      <c r="X767" s="35"/>
      <c r="Y767" s="35"/>
      <c r="Z767" s="35">
        <v>4</v>
      </c>
    </row>
    <row r="768" spans="1:99" ht="20.100000000000001" customHeight="1" x14ac:dyDescent="0.15">
      <c r="A768" s="30"/>
      <c r="C768" s="5" t="s">
        <v>357</v>
      </c>
      <c r="D768" s="51" t="e">
        <f>#REF!</f>
        <v>#REF!</v>
      </c>
      <c r="E768" s="26" t="e">
        <f>IF(egTextCal(D768)&lt;&gt;0, egTextCal(D768),"")</f>
        <v>#VALUE!</v>
      </c>
      <c r="F768" s="25"/>
      <c r="G768" s="25"/>
      <c r="H768" s="25" t="e">
        <f>IF(E768*H767&lt;&gt;0,E768*H767,  )</f>
        <v>#VALUE!</v>
      </c>
      <c r="I768" s="25"/>
      <c r="J768" s="25"/>
      <c r="K768" s="25"/>
      <c r="L768" s="25"/>
      <c r="M768" s="25"/>
      <c r="N768" s="25"/>
      <c r="O768" s="25"/>
      <c r="P768" s="25"/>
      <c r="Q768" s="25"/>
      <c r="R768" s="25"/>
      <c r="S768" s="25"/>
      <c r="T768" s="25"/>
      <c r="U768" s="25"/>
      <c r="V768" s="25"/>
      <c r="W768" s="25"/>
      <c r="X768" s="25"/>
      <c r="Y768" s="25"/>
      <c r="Z768" s="25" t="e">
        <f>IF(E768*Z767&lt;&gt;0,E768*Z767,  )</f>
        <v>#VALUE!</v>
      </c>
      <c r="CC768" s="1" t="e">
        <f>H768</f>
        <v>#VALUE!</v>
      </c>
      <c r="CU768" s="1" t="e">
        <f>Z768</f>
        <v>#VALUE!</v>
      </c>
    </row>
    <row r="769" spans="1:99" ht="20.100000000000001" customHeight="1" x14ac:dyDescent="0.15">
      <c r="A769" s="30"/>
      <c r="C769" s="15"/>
      <c r="D769" s="27" t="s">
        <v>210</v>
      </c>
      <c r="E769" s="6"/>
      <c r="F769" s="35"/>
      <c r="G769" s="35"/>
      <c r="H769" s="35"/>
      <c r="I769" s="35"/>
      <c r="J769" s="35"/>
      <c r="K769" s="35"/>
      <c r="L769" s="35"/>
      <c r="M769" s="35"/>
      <c r="N769" s="35"/>
      <c r="O769" s="35"/>
      <c r="P769" s="35"/>
      <c r="Q769" s="35"/>
      <c r="R769" s="35"/>
      <c r="S769" s="35"/>
      <c r="T769" s="35"/>
      <c r="U769" s="35"/>
      <c r="V769" s="35"/>
      <c r="W769" s="35"/>
      <c r="X769" s="35"/>
      <c r="Y769" s="35"/>
      <c r="Z769" s="35"/>
    </row>
    <row r="770" spans="1:99" ht="20.100000000000001" customHeight="1" x14ac:dyDescent="0.15">
      <c r="A770" s="30"/>
      <c r="C770" s="5" t="s">
        <v>358</v>
      </c>
      <c r="D770" s="32"/>
      <c r="E770" s="26" t="str">
        <f>IF(egTextCal(D770)&lt;&gt;0, egTextCal(D770),"")</f>
        <v/>
      </c>
      <c r="F770" s="25"/>
      <c r="G770" s="25"/>
      <c r="H770" s="25"/>
      <c r="I770" s="25"/>
      <c r="J770" s="25"/>
      <c r="K770" s="25"/>
      <c r="L770" s="25"/>
      <c r="M770" s="25"/>
      <c r="N770" s="25"/>
      <c r="O770" s="25"/>
      <c r="P770" s="25"/>
      <c r="Q770" s="25"/>
      <c r="R770" s="25"/>
      <c r="S770" s="25"/>
      <c r="T770" s="25"/>
      <c r="U770" s="25"/>
      <c r="V770" s="25"/>
      <c r="W770" s="25"/>
      <c r="X770" s="25"/>
      <c r="Y770" s="25"/>
      <c r="Z770" s="25"/>
    </row>
    <row r="771" spans="1:99" ht="20.100000000000001" customHeight="1" x14ac:dyDescent="0.15">
      <c r="A771" s="30"/>
      <c r="C771" s="15"/>
      <c r="D771" s="27" t="s">
        <v>198</v>
      </c>
      <c r="E771" s="6"/>
      <c r="F771" s="35"/>
      <c r="G771" s="35">
        <v>1</v>
      </c>
      <c r="H771" s="35"/>
      <c r="I771" s="35"/>
      <c r="J771" s="35"/>
      <c r="K771" s="35"/>
      <c r="L771" s="35"/>
      <c r="M771" s="35"/>
      <c r="N771" s="35"/>
      <c r="O771" s="35"/>
      <c r="P771" s="35"/>
      <c r="Q771" s="35"/>
      <c r="R771" s="35"/>
      <c r="S771" s="35"/>
      <c r="T771" s="35"/>
      <c r="U771" s="35"/>
      <c r="V771" s="35"/>
      <c r="W771" s="35"/>
      <c r="X771" s="35"/>
      <c r="Y771" s="35"/>
      <c r="Z771" s="35">
        <v>5</v>
      </c>
    </row>
    <row r="772" spans="1:99" ht="20.100000000000001" customHeight="1" x14ac:dyDescent="0.15">
      <c r="A772" s="30"/>
      <c r="C772" s="5" t="s">
        <v>359</v>
      </c>
      <c r="D772" s="51" t="e">
        <f>#REF!</f>
        <v>#REF!</v>
      </c>
      <c r="E772" s="26" t="e">
        <f>IF(egTextCal(D772)&lt;&gt;0, egTextCal(D772),"")</f>
        <v>#VALUE!</v>
      </c>
      <c r="F772" s="25"/>
      <c r="G772" s="25" t="e">
        <f>IF(E772*G771&lt;&gt;0,E772*G771,  )</f>
        <v>#VALUE!</v>
      </c>
      <c r="H772" s="25"/>
      <c r="I772" s="25"/>
      <c r="J772" s="25"/>
      <c r="K772" s="25"/>
      <c r="L772" s="25"/>
      <c r="M772" s="25"/>
      <c r="N772" s="25"/>
      <c r="O772" s="25"/>
      <c r="P772" s="25"/>
      <c r="Q772" s="25"/>
      <c r="R772" s="25"/>
      <c r="S772" s="25"/>
      <c r="T772" s="25"/>
      <c r="U772" s="25"/>
      <c r="V772" s="25"/>
      <c r="W772" s="25"/>
      <c r="X772" s="25"/>
      <c r="Y772" s="25"/>
      <c r="Z772" s="25" t="e">
        <f>IF(E772*Z771&lt;&gt;0,E772*Z771,  )</f>
        <v>#VALUE!</v>
      </c>
      <c r="CB772" s="1" t="e">
        <f>G772</f>
        <v>#VALUE!</v>
      </c>
      <c r="CU772" s="1" t="e">
        <f>Z772</f>
        <v>#VALUE!</v>
      </c>
    </row>
    <row r="773" spans="1:99" ht="20.100000000000001" customHeight="1" x14ac:dyDescent="0.15">
      <c r="A773" s="30"/>
      <c r="C773" s="15"/>
      <c r="D773" s="27" t="s">
        <v>199</v>
      </c>
      <c r="E773" s="6"/>
      <c r="F773" s="35"/>
      <c r="G773" s="35"/>
      <c r="H773" s="35"/>
      <c r="I773" s="35"/>
      <c r="J773" s="35"/>
      <c r="K773" s="35"/>
      <c r="L773" s="35"/>
      <c r="M773" s="35"/>
      <c r="N773" s="35">
        <v>1</v>
      </c>
      <c r="O773" s="35"/>
      <c r="P773" s="35"/>
      <c r="Q773" s="35"/>
      <c r="R773" s="35"/>
      <c r="S773" s="35"/>
      <c r="T773" s="35"/>
      <c r="U773" s="35"/>
      <c r="V773" s="35"/>
      <c r="W773" s="35"/>
      <c r="X773" s="35"/>
      <c r="Y773" s="35"/>
      <c r="Z773" s="35"/>
    </row>
    <row r="774" spans="1:99" ht="20.100000000000001" customHeight="1" x14ac:dyDescent="0.15">
      <c r="A774" s="30"/>
      <c r="C774" s="5" t="s">
        <v>360</v>
      </c>
      <c r="D774" s="51" t="e">
        <f>#REF!</f>
        <v>#REF!</v>
      </c>
      <c r="E774" s="26" t="e">
        <f>IF(egTextCal(D774)&lt;&gt;0, egTextCal(D774),"")</f>
        <v>#VALUE!</v>
      </c>
      <c r="F774" s="25"/>
      <c r="G774" s="25"/>
      <c r="H774" s="25"/>
      <c r="I774" s="25"/>
      <c r="J774" s="25"/>
      <c r="K774" s="25"/>
      <c r="L774" s="25"/>
      <c r="M774" s="25"/>
      <c r="N774" s="25" t="e">
        <f>IF(E774*N773&lt;&gt;0,E774*N773,  )</f>
        <v>#VALUE!</v>
      </c>
      <c r="O774" s="25"/>
      <c r="P774" s="25"/>
      <c r="Q774" s="25"/>
      <c r="R774" s="25"/>
      <c r="S774" s="25"/>
      <c r="T774" s="25"/>
      <c r="U774" s="25"/>
      <c r="V774" s="25"/>
      <c r="W774" s="25"/>
      <c r="X774" s="25"/>
      <c r="Y774" s="25"/>
      <c r="Z774" s="25"/>
      <c r="CI774" s="1" t="e">
        <f>N774</f>
        <v>#VALUE!</v>
      </c>
    </row>
    <row r="775" spans="1:99" ht="20.100000000000001" customHeight="1" x14ac:dyDescent="0.15">
      <c r="A775" s="30"/>
      <c r="C775" s="15"/>
      <c r="D775" s="27" t="s">
        <v>206</v>
      </c>
      <c r="E775" s="6"/>
      <c r="F775" s="35"/>
      <c r="G775" s="35"/>
      <c r="H775" s="35"/>
      <c r="I775" s="35"/>
      <c r="J775" s="35"/>
      <c r="K775" s="35"/>
      <c r="L775" s="35"/>
      <c r="M775" s="35"/>
      <c r="N775" s="35"/>
      <c r="O775" s="35"/>
      <c r="P775" s="35"/>
      <c r="Q775" s="35">
        <v>1</v>
      </c>
      <c r="R775" s="35"/>
      <c r="S775" s="35"/>
      <c r="T775" s="35"/>
      <c r="U775" s="35"/>
      <c r="V775" s="35"/>
      <c r="W775" s="35"/>
      <c r="X775" s="35"/>
      <c r="Y775" s="35"/>
      <c r="Z775" s="35"/>
    </row>
    <row r="776" spans="1:99" ht="20.100000000000001" customHeight="1" x14ac:dyDescent="0.15">
      <c r="A776" s="30"/>
      <c r="C776" s="5" t="s">
        <v>361</v>
      </c>
      <c r="D776" s="51" t="e">
        <f>#REF!</f>
        <v>#REF!</v>
      </c>
      <c r="E776" s="26" t="e">
        <f>IF(egTextCal(D776)&lt;&gt;0, egTextCal(D776),"")</f>
        <v>#VALUE!</v>
      </c>
      <c r="F776" s="25"/>
      <c r="G776" s="25"/>
      <c r="H776" s="25"/>
      <c r="I776" s="25"/>
      <c r="J776" s="25"/>
      <c r="K776" s="25"/>
      <c r="L776" s="25"/>
      <c r="M776" s="25"/>
      <c r="N776" s="25"/>
      <c r="O776" s="25"/>
      <c r="P776" s="25"/>
      <c r="Q776" s="25" t="e">
        <f>IF(E776*Q775&lt;&gt;0,E776*Q775,  )</f>
        <v>#VALUE!</v>
      </c>
      <c r="R776" s="25"/>
      <c r="S776" s="25"/>
      <c r="T776" s="25"/>
      <c r="U776" s="25"/>
      <c r="V776" s="25"/>
      <c r="W776" s="25"/>
      <c r="X776" s="25"/>
      <c r="Y776" s="25"/>
      <c r="Z776" s="25"/>
      <c r="CL776" s="1" t="e">
        <f>Q776</f>
        <v>#VALUE!</v>
      </c>
    </row>
    <row r="777" spans="1:99" ht="20.100000000000001" customHeight="1" x14ac:dyDescent="0.15">
      <c r="A777" s="30"/>
      <c r="C777" s="15"/>
      <c r="D777" s="27" t="s">
        <v>192</v>
      </c>
      <c r="E777" s="6"/>
      <c r="F777" s="35">
        <v>1</v>
      </c>
      <c r="G777" s="35"/>
      <c r="H777" s="35"/>
      <c r="I777" s="35"/>
      <c r="J777" s="35"/>
      <c r="K777" s="35"/>
      <c r="L777" s="35"/>
      <c r="M777" s="35"/>
      <c r="N777" s="35"/>
      <c r="O777" s="35"/>
      <c r="P777" s="35"/>
      <c r="Q777" s="35"/>
      <c r="R777" s="35"/>
      <c r="S777" s="35"/>
      <c r="T777" s="35"/>
      <c r="U777" s="35"/>
      <c r="V777" s="35"/>
      <c r="W777" s="35"/>
      <c r="X777" s="35"/>
      <c r="Y777" s="35"/>
      <c r="Z777" s="35">
        <v>2</v>
      </c>
    </row>
    <row r="778" spans="1:99" ht="20.100000000000001" customHeight="1" x14ac:dyDescent="0.15">
      <c r="A778" s="30"/>
      <c r="C778" s="5" t="s">
        <v>362</v>
      </c>
      <c r="D778" s="51" t="e">
        <f>#REF!</f>
        <v>#REF!</v>
      </c>
      <c r="E778" s="26" t="e">
        <f>IF(egTextCal(D778)&lt;&gt;0, egTextCal(D778),"")</f>
        <v>#VALUE!</v>
      </c>
      <c r="F778" s="25" t="e">
        <f>IF(E778*F777&lt;&gt;0,E778*F777,  )</f>
        <v>#VALUE!</v>
      </c>
      <c r="G778" s="25"/>
      <c r="H778" s="25"/>
      <c r="I778" s="25"/>
      <c r="J778" s="25"/>
      <c r="K778" s="25"/>
      <c r="L778" s="25"/>
      <c r="M778" s="25"/>
      <c r="N778" s="25"/>
      <c r="O778" s="25"/>
      <c r="P778" s="25"/>
      <c r="Q778" s="25"/>
      <c r="R778" s="25"/>
      <c r="S778" s="25"/>
      <c r="T778" s="25"/>
      <c r="U778" s="25"/>
      <c r="V778" s="25"/>
      <c r="W778" s="25"/>
      <c r="X778" s="25"/>
      <c r="Y778" s="25"/>
      <c r="Z778" s="25" t="e">
        <f>IF(E778*Z777&lt;&gt;0,E778*Z777,  )</f>
        <v>#VALUE!</v>
      </c>
      <c r="CA778" s="1" t="e">
        <f>F778</f>
        <v>#VALUE!</v>
      </c>
      <c r="CU778" s="1" t="e">
        <f>Z778</f>
        <v>#VALUE!</v>
      </c>
    </row>
    <row r="779" spans="1:99" ht="20.100000000000001" customHeight="1" x14ac:dyDescent="0.15">
      <c r="A779" s="30"/>
      <c r="C779" s="15"/>
      <c r="D779" s="27" t="s">
        <v>211</v>
      </c>
      <c r="E779" s="6"/>
      <c r="F779" s="35"/>
      <c r="G779" s="35"/>
      <c r="H779" s="35"/>
      <c r="I779" s="35"/>
      <c r="J779" s="35"/>
      <c r="K779" s="35"/>
      <c r="L779" s="35"/>
      <c r="M779" s="35"/>
      <c r="N779" s="35"/>
      <c r="O779" s="35"/>
      <c r="P779" s="35"/>
      <c r="Q779" s="35"/>
      <c r="R779" s="35"/>
      <c r="S779" s="35"/>
      <c r="T779" s="35"/>
      <c r="U779" s="35"/>
      <c r="V779" s="35"/>
      <c r="W779" s="35"/>
      <c r="X779" s="35"/>
      <c r="Y779" s="35"/>
      <c r="Z779" s="35">
        <v>3</v>
      </c>
    </row>
    <row r="780" spans="1:99" ht="20.100000000000001" customHeight="1" x14ac:dyDescent="0.15">
      <c r="A780" s="30"/>
      <c r="C780" s="5" t="s">
        <v>363</v>
      </c>
      <c r="D780" s="51" t="e">
        <f>#REF!</f>
        <v>#REF!</v>
      </c>
      <c r="E780" s="26" t="e">
        <f>IF(egTextCal(D780)&lt;&gt;0, egTextCal(D780),"")</f>
        <v>#VALUE!</v>
      </c>
      <c r="F780" s="25"/>
      <c r="G780" s="25"/>
      <c r="H780" s="25"/>
      <c r="I780" s="25"/>
      <c r="J780" s="25"/>
      <c r="K780" s="25"/>
      <c r="L780" s="25"/>
      <c r="M780" s="25"/>
      <c r="N780" s="25"/>
      <c r="O780" s="25"/>
      <c r="P780" s="25"/>
      <c r="Q780" s="25"/>
      <c r="R780" s="25"/>
      <c r="S780" s="25"/>
      <c r="T780" s="25"/>
      <c r="U780" s="25"/>
      <c r="V780" s="25"/>
      <c r="W780" s="25"/>
      <c r="X780" s="25"/>
      <c r="Y780" s="25"/>
      <c r="Z780" s="25" t="e">
        <f>IF(E780*Z779&lt;&gt;0,E780*Z779,  )</f>
        <v>#VALUE!</v>
      </c>
      <c r="CU780" s="1" t="e">
        <f>Z780</f>
        <v>#VALUE!</v>
      </c>
    </row>
    <row r="781" spans="1:99" ht="20.100000000000001" customHeight="1" x14ac:dyDescent="0.15">
      <c r="A781" s="30"/>
      <c r="C781" s="15"/>
      <c r="D781" s="27" t="s">
        <v>212</v>
      </c>
      <c r="E781" s="6"/>
      <c r="F781" s="35"/>
      <c r="G781" s="35"/>
      <c r="H781" s="35"/>
      <c r="I781" s="35"/>
      <c r="J781" s="35"/>
      <c r="K781" s="35"/>
      <c r="L781" s="35"/>
      <c r="M781" s="35"/>
      <c r="N781" s="35"/>
      <c r="O781" s="35"/>
      <c r="P781" s="35"/>
      <c r="Q781" s="35"/>
      <c r="R781" s="35"/>
      <c r="S781" s="35"/>
      <c r="T781" s="35"/>
      <c r="U781" s="35"/>
      <c r="V781" s="35"/>
      <c r="W781" s="35"/>
      <c r="X781" s="35"/>
      <c r="Y781" s="35"/>
      <c r="Z781" s="35">
        <v>4</v>
      </c>
    </row>
    <row r="782" spans="1:99" ht="20.100000000000001" customHeight="1" x14ac:dyDescent="0.15">
      <c r="A782" s="30"/>
      <c r="C782" s="5" t="s">
        <v>366</v>
      </c>
      <c r="D782" s="51" t="e">
        <f>#REF!</f>
        <v>#REF!</v>
      </c>
      <c r="E782" s="26" t="e">
        <f>IF(egTextCal(D782)&lt;&gt;0, egTextCal(D782),"")</f>
        <v>#VALUE!</v>
      </c>
      <c r="F782" s="25"/>
      <c r="G782" s="25"/>
      <c r="H782" s="25"/>
      <c r="I782" s="25"/>
      <c r="J782" s="25"/>
      <c r="K782" s="25"/>
      <c r="L782" s="25"/>
      <c r="M782" s="25"/>
      <c r="N782" s="25"/>
      <c r="O782" s="25"/>
      <c r="P782" s="25"/>
      <c r="Q782" s="25"/>
      <c r="R782" s="25"/>
      <c r="S782" s="25"/>
      <c r="T782" s="25"/>
      <c r="U782" s="25"/>
      <c r="V782" s="25"/>
      <c r="W782" s="25"/>
      <c r="X782" s="25"/>
      <c r="Y782" s="25"/>
      <c r="Z782" s="25" t="e">
        <f>IF(E782*Z781&lt;&gt;0,E782*Z781,  )</f>
        <v>#VALUE!</v>
      </c>
      <c r="CU782" s="1" t="e">
        <f>Z782</f>
        <v>#VALUE!</v>
      </c>
    </row>
    <row r="783" spans="1:99" ht="20.100000000000001" customHeight="1" x14ac:dyDescent="0.15">
      <c r="D783" s="13"/>
      <c r="E783" s="37"/>
      <c r="F783" s="37"/>
      <c r="G783" s="37"/>
      <c r="H783" s="37"/>
      <c r="I783" s="37"/>
      <c r="J783" s="37"/>
      <c r="K783" s="37"/>
      <c r="L783" s="37"/>
      <c r="M783" s="37"/>
      <c r="N783" s="37"/>
      <c r="O783" s="37"/>
      <c r="P783" s="37"/>
      <c r="Q783" s="37"/>
      <c r="R783" s="37"/>
      <c r="S783" s="37"/>
      <c r="T783" s="37"/>
      <c r="U783" s="37"/>
      <c r="V783" s="37"/>
      <c r="W783" s="37"/>
      <c r="X783" s="37"/>
      <c r="Y783" s="37"/>
      <c r="Z783" s="37"/>
    </row>
    <row r="784" spans="1:99" ht="20.100000000000001" customHeight="1" x14ac:dyDescent="0.15">
      <c r="B784" s="29"/>
      <c r="C784" s="19"/>
      <c r="D784" s="36"/>
      <c r="E784" s="36"/>
      <c r="F784" s="17" t="s">
        <v>440</v>
      </c>
      <c r="G784" s="17" t="s">
        <v>441</v>
      </c>
      <c r="H784" s="15" t="s">
        <v>441</v>
      </c>
      <c r="I784" s="15" t="s">
        <v>441</v>
      </c>
      <c r="J784" s="15" t="s">
        <v>441</v>
      </c>
      <c r="K784" s="15" t="s">
        <v>442</v>
      </c>
      <c r="L784" s="15" t="s">
        <v>335</v>
      </c>
      <c r="M784" s="15" t="s">
        <v>335</v>
      </c>
      <c r="N784" s="15" t="s">
        <v>335</v>
      </c>
      <c r="O784" s="15" t="s">
        <v>335</v>
      </c>
      <c r="P784" s="15" t="s">
        <v>335</v>
      </c>
      <c r="Q784" s="15" t="s">
        <v>335</v>
      </c>
      <c r="R784" s="15"/>
      <c r="S784" s="15"/>
      <c r="T784" s="15"/>
      <c r="U784" s="15"/>
      <c r="V784" s="15"/>
      <c r="W784" s="15"/>
      <c r="X784" s="15"/>
      <c r="Y784" s="15"/>
      <c r="Z784" s="15"/>
    </row>
    <row r="785" spans="1:101" ht="20.100000000000001" customHeight="1" x14ac:dyDescent="0.15">
      <c r="A785" s="30"/>
      <c r="B785" s="29"/>
      <c r="C785" s="4" t="s">
        <v>336</v>
      </c>
      <c r="D785" s="4" t="s">
        <v>337</v>
      </c>
      <c r="E785" s="4" t="s">
        <v>338</v>
      </c>
      <c r="F785" s="11" t="s">
        <v>456</v>
      </c>
      <c r="G785" s="11" t="s">
        <v>437</v>
      </c>
      <c r="H785" s="4" t="s">
        <v>437</v>
      </c>
      <c r="I785" s="4" t="s">
        <v>437</v>
      </c>
      <c r="J785" s="4" t="s">
        <v>437</v>
      </c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spans="1:101" ht="20.100000000000001" customHeight="1" x14ac:dyDescent="0.15">
      <c r="A786" s="30"/>
      <c r="B786" s="29"/>
      <c r="C786" s="20"/>
      <c r="D786" s="20"/>
      <c r="E786" s="20"/>
      <c r="F786" s="18" t="s">
        <v>465</v>
      </c>
      <c r="G786" s="18" t="s">
        <v>466</v>
      </c>
      <c r="H786" s="16" t="s">
        <v>467</v>
      </c>
      <c r="I786" s="16" t="s">
        <v>468</v>
      </c>
      <c r="J786" s="16" t="s">
        <v>469</v>
      </c>
      <c r="K786" s="16" t="s">
        <v>437</v>
      </c>
      <c r="L786" s="16" t="s">
        <v>470</v>
      </c>
      <c r="M786" s="16" t="s">
        <v>471</v>
      </c>
      <c r="N786" s="16" t="s">
        <v>472</v>
      </c>
      <c r="O786" s="16" t="s">
        <v>473</v>
      </c>
      <c r="P786" s="16" t="s">
        <v>474</v>
      </c>
      <c r="Q786" s="16" t="s">
        <v>475</v>
      </c>
      <c r="R786" s="16"/>
      <c r="S786" s="16"/>
      <c r="T786" s="16"/>
      <c r="U786" s="16"/>
      <c r="V786" s="16"/>
      <c r="W786" s="16"/>
      <c r="X786" s="16"/>
      <c r="Y786" s="16"/>
      <c r="Z786" s="16"/>
    </row>
    <row r="787" spans="1:101" ht="20.100000000000001" customHeight="1" x14ac:dyDescent="0.15">
      <c r="A787" s="30"/>
      <c r="C787" s="15"/>
      <c r="D787" s="27" t="s">
        <v>192</v>
      </c>
      <c r="E787" s="6"/>
      <c r="F787" s="34"/>
      <c r="G787" s="34"/>
      <c r="H787" s="34"/>
      <c r="I787" s="34"/>
      <c r="J787" s="34"/>
      <c r="K787" s="34"/>
      <c r="L787" s="34"/>
      <c r="M787" s="34"/>
      <c r="N787" s="34"/>
      <c r="O787" s="34"/>
      <c r="P787" s="34"/>
      <c r="Q787" s="34"/>
      <c r="R787" s="34"/>
      <c r="S787" s="34"/>
      <c r="T787" s="34"/>
      <c r="U787" s="34"/>
      <c r="V787" s="34"/>
      <c r="W787" s="34"/>
      <c r="X787" s="34"/>
      <c r="Y787" s="34"/>
      <c r="Z787" s="34"/>
    </row>
    <row r="788" spans="1:101" ht="20.100000000000001" customHeight="1" x14ac:dyDescent="0.15">
      <c r="A788" s="30"/>
      <c r="C788" s="5" t="s">
        <v>68</v>
      </c>
      <c r="D788" s="51" t="e">
        <f>#REF!</f>
        <v>#REF!</v>
      </c>
      <c r="E788" s="26" t="e">
        <f>IF(egTextCal(D788)&lt;&gt;0, egTextCal(D788),"")</f>
        <v>#VALUE!</v>
      </c>
      <c r="F788" s="25"/>
      <c r="G788" s="25"/>
      <c r="H788" s="25"/>
      <c r="I788" s="25"/>
      <c r="J788" s="25"/>
      <c r="K788" s="25"/>
      <c r="L788" s="25"/>
      <c r="M788" s="25"/>
      <c r="N788" s="25"/>
      <c r="O788" s="25"/>
      <c r="P788" s="25"/>
      <c r="Q788" s="25"/>
      <c r="R788" s="25"/>
      <c r="S788" s="25"/>
      <c r="T788" s="25"/>
      <c r="U788" s="25"/>
      <c r="V788" s="25"/>
      <c r="W788" s="25"/>
      <c r="X788" s="25"/>
      <c r="Y788" s="25"/>
      <c r="Z788" s="25"/>
    </row>
    <row r="789" spans="1:101" ht="20.100000000000001" customHeight="1" x14ac:dyDescent="0.15">
      <c r="A789" s="30"/>
      <c r="C789" s="15"/>
      <c r="D789" s="28" t="s">
        <v>202</v>
      </c>
      <c r="E789" s="7"/>
      <c r="F789" s="35"/>
      <c r="G789" s="35"/>
      <c r="H789" s="35"/>
      <c r="I789" s="35"/>
      <c r="J789" s="35"/>
      <c r="K789" s="35"/>
      <c r="L789" s="35"/>
      <c r="M789" s="35"/>
      <c r="N789" s="35"/>
      <c r="O789" s="35"/>
      <c r="P789" s="35"/>
      <c r="Q789" s="35"/>
      <c r="R789" s="35"/>
      <c r="S789" s="35"/>
      <c r="T789" s="35"/>
      <c r="U789" s="35"/>
      <c r="V789" s="35"/>
      <c r="W789" s="35"/>
      <c r="X789" s="35"/>
      <c r="Y789" s="35"/>
      <c r="Z789" s="35"/>
    </row>
    <row r="790" spans="1:101" ht="20.100000000000001" customHeight="1" x14ac:dyDescent="0.15">
      <c r="A790" s="30"/>
      <c r="C790" s="5" t="s">
        <v>74</v>
      </c>
      <c r="D790" s="52" t="e">
        <f>#REF!</f>
        <v>#REF!</v>
      </c>
      <c r="E790" s="26" t="e">
        <f>IF(egTextCal(D790)&lt;&gt;0, egTextCal(D790),"")</f>
        <v>#VALUE!</v>
      </c>
      <c r="F790" s="25"/>
      <c r="G790" s="25"/>
      <c r="H790" s="25"/>
      <c r="I790" s="25"/>
      <c r="J790" s="25"/>
      <c r="K790" s="25"/>
      <c r="L790" s="25"/>
      <c r="M790" s="25"/>
      <c r="N790" s="25"/>
      <c r="O790" s="25"/>
      <c r="P790" s="25"/>
      <c r="Q790" s="25"/>
      <c r="R790" s="25"/>
      <c r="S790" s="25"/>
      <c r="T790" s="25"/>
      <c r="U790" s="25"/>
      <c r="V790" s="25"/>
      <c r="W790" s="25"/>
      <c r="X790" s="25"/>
      <c r="Y790" s="25"/>
      <c r="Z790" s="25"/>
    </row>
    <row r="791" spans="1:101" ht="20.100000000000001" customHeight="1" x14ac:dyDescent="0.15">
      <c r="A791" s="30"/>
      <c r="C791" s="15"/>
      <c r="D791" s="28" t="s">
        <v>206</v>
      </c>
      <c r="E791" s="7"/>
      <c r="F791" s="35"/>
      <c r="G791" s="35"/>
      <c r="H791" s="35"/>
      <c r="I791" s="35"/>
      <c r="J791" s="35"/>
      <c r="K791" s="35"/>
      <c r="L791" s="35"/>
      <c r="M791" s="35"/>
      <c r="N791" s="35"/>
      <c r="O791" s="35"/>
      <c r="P791" s="35"/>
      <c r="Q791" s="35"/>
      <c r="R791" s="35"/>
      <c r="S791" s="35"/>
      <c r="T791" s="35"/>
      <c r="U791" s="35"/>
      <c r="V791" s="35"/>
      <c r="W791" s="35"/>
      <c r="X791" s="35"/>
      <c r="Y791" s="35"/>
      <c r="Z791" s="35"/>
    </row>
    <row r="792" spans="1:101" ht="20.100000000000001" customHeight="1" x14ac:dyDescent="0.15">
      <c r="A792" s="30"/>
      <c r="C792" s="5" t="s">
        <v>75</v>
      </c>
      <c r="D792" s="52" t="e">
        <f>#REF!</f>
        <v>#REF!</v>
      </c>
      <c r="E792" s="26" t="e">
        <f>IF(egTextCal(D792)&lt;&gt;0, egTextCal(D792),"")</f>
        <v>#VALUE!</v>
      </c>
      <c r="F792" s="25"/>
      <c r="G792" s="25"/>
      <c r="H792" s="25"/>
      <c r="I792" s="25"/>
      <c r="J792" s="25"/>
      <c r="K792" s="25"/>
      <c r="L792" s="25"/>
      <c r="M792" s="25"/>
      <c r="N792" s="25"/>
      <c r="O792" s="25"/>
      <c r="P792" s="25"/>
      <c r="Q792" s="25"/>
      <c r="R792" s="25"/>
      <c r="S792" s="25"/>
      <c r="T792" s="25"/>
      <c r="U792" s="25"/>
      <c r="V792" s="25"/>
      <c r="W792" s="25"/>
      <c r="X792" s="25"/>
      <c r="Y792" s="25"/>
      <c r="Z792" s="25"/>
    </row>
    <row r="793" spans="1:101" ht="20.100000000000001" customHeight="1" x14ac:dyDescent="0.15">
      <c r="A793" s="30"/>
      <c r="C793" s="15"/>
      <c r="D793" s="27" t="s">
        <v>208</v>
      </c>
      <c r="E793" s="6"/>
      <c r="F793" s="35"/>
      <c r="G793" s="35"/>
      <c r="H793" s="35"/>
      <c r="I793" s="35"/>
      <c r="J793" s="35"/>
      <c r="K793" s="35"/>
      <c r="L793" s="35"/>
      <c r="M793" s="35"/>
      <c r="N793" s="35"/>
      <c r="O793" s="35"/>
      <c r="P793" s="35"/>
      <c r="Q793" s="35"/>
      <c r="R793" s="35"/>
      <c r="S793" s="35"/>
      <c r="T793" s="35"/>
      <c r="U793" s="35"/>
      <c r="V793" s="35"/>
      <c r="W793" s="35"/>
      <c r="X793" s="35"/>
      <c r="Y793" s="35"/>
      <c r="Z793" s="35"/>
    </row>
    <row r="794" spans="1:101" ht="20.100000000000001" customHeight="1" x14ac:dyDescent="0.15">
      <c r="A794" s="30"/>
      <c r="C794" s="5" t="s">
        <v>88</v>
      </c>
      <c r="D794" s="32"/>
      <c r="E794" s="26" t="str">
        <f>IF(egTextCal(D794)&lt;&gt;0, egTextCal(D794),"")</f>
        <v/>
      </c>
      <c r="F794" s="25"/>
      <c r="G794" s="25"/>
      <c r="H794" s="25"/>
      <c r="I794" s="25"/>
      <c r="J794" s="25"/>
      <c r="K794" s="25"/>
      <c r="L794" s="25"/>
      <c r="M794" s="25"/>
      <c r="N794" s="25"/>
      <c r="O794" s="25"/>
      <c r="P794" s="25"/>
      <c r="Q794" s="25"/>
      <c r="R794" s="25"/>
      <c r="S794" s="25"/>
      <c r="T794" s="25"/>
      <c r="U794" s="25"/>
      <c r="V794" s="25"/>
      <c r="W794" s="25"/>
      <c r="X794" s="25"/>
      <c r="Y794" s="25"/>
      <c r="Z794" s="25"/>
    </row>
    <row r="795" spans="1:101" ht="20.100000000000001" customHeight="1" x14ac:dyDescent="0.15">
      <c r="A795" s="30"/>
      <c r="C795" s="15"/>
      <c r="D795" s="27" t="s">
        <v>192</v>
      </c>
      <c r="E795" s="6"/>
      <c r="F795" s="35"/>
      <c r="G795" s="35"/>
      <c r="H795" s="35"/>
      <c r="I795" s="35"/>
      <c r="J795" s="35"/>
      <c r="K795" s="35"/>
      <c r="L795" s="35"/>
      <c r="M795" s="35"/>
      <c r="N795" s="35"/>
      <c r="O795" s="35"/>
      <c r="P795" s="35"/>
      <c r="Q795" s="35"/>
      <c r="R795" s="35"/>
      <c r="S795" s="35"/>
      <c r="T795" s="35"/>
      <c r="U795" s="35"/>
      <c r="V795" s="35"/>
      <c r="W795" s="35"/>
      <c r="X795" s="35"/>
      <c r="Y795" s="35"/>
      <c r="Z795" s="35"/>
    </row>
    <row r="796" spans="1:101" ht="20.100000000000001" customHeight="1" x14ac:dyDescent="0.15">
      <c r="A796" s="30"/>
      <c r="C796" s="5" t="s">
        <v>132</v>
      </c>
      <c r="D796" s="51" t="e">
        <f>#REF!</f>
        <v>#REF!</v>
      </c>
      <c r="E796" s="26" t="e">
        <f>IF(egTextCal(D796)&lt;&gt;0, egTextCal(D796),"")</f>
        <v>#VALUE!</v>
      </c>
      <c r="F796" s="25"/>
      <c r="G796" s="25"/>
      <c r="H796" s="25"/>
      <c r="I796" s="25"/>
      <c r="J796" s="25"/>
      <c r="K796" s="25"/>
      <c r="L796" s="25"/>
      <c r="M796" s="25"/>
      <c r="N796" s="25"/>
      <c r="O796" s="25"/>
      <c r="P796" s="25"/>
      <c r="Q796" s="25"/>
      <c r="R796" s="25"/>
      <c r="S796" s="25"/>
      <c r="T796" s="25"/>
      <c r="U796" s="25"/>
      <c r="V796" s="25"/>
      <c r="W796" s="25"/>
      <c r="X796" s="25"/>
      <c r="Y796" s="25"/>
      <c r="Z796" s="25"/>
    </row>
    <row r="797" spans="1:101" ht="20.100000000000001" customHeight="1" x14ac:dyDescent="0.15">
      <c r="A797" s="30"/>
      <c r="C797" s="15"/>
      <c r="D797" s="27" t="s">
        <v>193</v>
      </c>
      <c r="E797" s="6"/>
      <c r="F797" s="35"/>
      <c r="G797" s="35">
        <v>1</v>
      </c>
      <c r="H797" s="35"/>
      <c r="I797" s="35"/>
      <c r="J797" s="35"/>
      <c r="K797" s="35"/>
      <c r="L797" s="35"/>
      <c r="M797" s="35"/>
      <c r="N797" s="35"/>
      <c r="O797" s="35"/>
      <c r="P797" s="35"/>
      <c r="Q797" s="35"/>
      <c r="R797" s="35"/>
      <c r="S797" s="35"/>
      <c r="T797" s="35"/>
      <c r="U797" s="35"/>
      <c r="V797" s="35"/>
      <c r="W797" s="35"/>
      <c r="X797" s="35"/>
      <c r="Y797" s="35"/>
      <c r="Z797" s="35"/>
    </row>
    <row r="798" spans="1:101" ht="20.100000000000001" customHeight="1" x14ac:dyDescent="0.15">
      <c r="A798" s="30"/>
      <c r="C798" s="5" t="s">
        <v>133</v>
      </c>
      <c r="D798" s="51" t="e">
        <f>#REF!</f>
        <v>#REF!</v>
      </c>
      <c r="E798" s="26" t="e">
        <f>IF(egTextCal(D798)&lt;&gt;0, egTextCal(D798),"")</f>
        <v>#VALUE!</v>
      </c>
      <c r="F798" s="25"/>
      <c r="G798" s="25" t="e">
        <f>IF(E798*G797&lt;&gt;0,E798*G797,  )</f>
        <v>#VALUE!</v>
      </c>
      <c r="H798" s="25"/>
      <c r="I798" s="25"/>
      <c r="J798" s="25"/>
      <c r="K798" s="25"/>
      <c r="L798" s="25"/>
      <c r="M798" s="25"/>
      <c r="N798" s="25"/>
      <c r="O798" s="25"/>
      <c r="P798" s="25"/>
      <c r="Q798" s="25"/>
      <c r="R798" s="25"/>
      <c r="S798" s="25"/>
      <c r="T798" s="25"/>
      <c r="U798" s="25"/>
      <c r="V798" s="25"/>
      <c r="W798" s="25"/>
      <c r="X798" s="25"/>
      <c r="Y798" s="25"/>
      <c r="Z798" s="25"/>
      <c r="CW798" s="1" t="e">
        <f>G798</f>
        <v>#VALUE!</v>
      </c>
    </row>
    <row r="799" spans="1:101" ht="20.100000000000001" customHeight="1" x14ac:dyDescent="0.15">
      <c r="A799" s="30"/>
      <c r="C799" s="15"/>
      <c r="D799" s="27" t="s">
        <v>202</v>
      </c>
      <c r="E799" s="6"/>
      <c r="F799" s="35"/>
      <c r="G799" s="35"/>
      <c r="H799" s="35"/>
      <c r="I799" s="35"/>
      <c r="J799" s="35"/>
      <c r="K799" s="35"/>
      <c r="L799" s="35"/>
      <c r="M799" s="35"/>
      <c r="N799" s="35"/>
      <c r="O799" s="35"/>
      <c r="P799" s="35"/>
      <c r="Q799" s="35"/>
      <c r="R799" s="35"/>
      <c r="S799" s="35"/>
      <c r="T799" s="35"/>
      <c r="U799" s="35"/>
      <c r="V799" s="35"/>
      <c r="W799" s="35"/>
      <c r="X799" s="35"/>
      <c r="Y799" s="35"/>
      <c r="Z799" s="35"/>
    </row>
    <row r="800" spans="1:101" ht="20.100000000000001" customHeight="1" x14ac:dyDescent="0.15">
      <c r="A800" s="30"/>
      <c r="C800" s="5" t="s">
        <v>134</v>
      </c>
      <c r="D800" s="51" t="e">
        <f>#REF!</f>
        <v>#REF!</v>
      </c>
      <c r="E800" s="26" t="e">
        <f>IF(egTextCal(D800)&lt;&gt;0, egTextCal(D800),"")</f>
        <v>#VALUE!</v>
      </c>
      <c r="F800" s="25"/>
      <c r="G800" s="25"/>
      <c r="H800" s="25"/>
      <c r="I800" s="25"/>
      <c r="J800" s="25"/>
      <c r="K800" s="25"/>
      <c r="L800" s="25"/>
      <c r="M800" s="25"/>
      <c r="N800" s="25"/>
      <c r="O800" s="25"/>
      <c r="P800" s="25"/>
      <c r="Q800" s="25"/>
      <c r="R800" s="25"/>
      <c r="S800" s="25"/>
      <c r="T800" s="25"/>
      <c r="U800" s="25"/>
      <c r="V800" s="25"/>
      <c r="W800" s="25"/>
      <c r="X800" s="25"/>
      <c r="Y800" s="25"/>
      <c r="Z800" s="25"/>
    </row>
    <row r="801" spans="1:103" ht="20.100000000000001" customHeight="1" x14ac:dyDescent="0.15">
      <c r="A801" s="30"/>
      <c r="C801" s="15"/>
      <c r="D801" s="27" t="s">
        <v>209</v>
      </c>
      <c r="E801" s="6"/>
      <c r="F801" s="35"/>
      <c r="G801" s="35"/>
      <c r="H801" s="35"/>
      <c r="I801" s="35"/>
      <c r="J801" s="35"/>
      <c r="K801" s="35"/>
      <c r="L801" s="35"/>
      <c r="M801" s="35"/>
      <c r="N801" s="35"/>
      <c r="O801" s="35"/>
      <c r="P801" s="35"/>
      <c r="Q801" s="35"/>
      <c r="R801" s="35"/>
      <c r="S801" s="35"/>
      <c r="T801" s="35"/>
      <c r="U801" s="35"/>
      <c r="V801" s="35"/>
      <c r="W801" s="35"/>
      <c r="X801" s="35"/>
      <c r="Y801" s="35"/>
      <c r="Z801" s="35"/>
    </row>
    <row r="802" spans="1:103" ht="20.100000000000001" customHeight="1" x14ac:dyDescent="0.15">
      <c r="A802" s="30"/>
      <c r="C802" s="5" t="s">
        <v>135</v>
      </c>
      <c r="D802" s="32"/>
      <c r="E802" s="26" t="str">
        <f>IF(egTextCal(D802)&lt;&gt;0, egTextCal(D802),"")</f>
        <v/>
      </c>
      <c r="F802" s="25"/>
      <c r="G802" s="25"/>
      <c r="H802" s="25"/>
      <c r="I802" s="25"/>
      <c r="J802" s="25"/>
      <c r="K802" s="25"/>
      <c r="L802" s="25"/>
      <c r="M802" s="25"/>
      <c r="N802" s="25"/>
      <c r="O802" s="25"/>
      <c r="P802" s="25"/>
      <c r="Q802" s="25"/>
      <c r="R802" s="25"/>
      <c r="S802" s="25"/>
      <c r="T802" s="25"/>
      <c r="U802" s="25"/>
      <c r="V802" s="25"/>
      <c r="W802" s="25"/>
      <c r="X802" s="25"/>
      <c r="Y802" s="25"/>
      <c r="Z802" s="25"/>
    </row>
    <row r="803" spans="1:103" ht="20.100000000000001" customHeight="1" x14ac:dyDescent="0.15">
      <c r="A803" s="30"/>
      <c r="C803" s="15"/>
      <c r="D803" s="27" t="s">
        <v>192</v>
      </c>
      <c r="E803" s="6"/>
      <c r="F803" s="35"/>
      <c r="G803" s="35"/>
      <c r="H803" s="35"/>
      <c r="I803" s="35"/>
      <c r="J803" s="35"/>
      <c r="K803" s="35"/>
      <c r="L803" s="35"/>
      <c r="M803" s="35"/>
      <c r="N803" s="35"/>
      <c r="O803" s="35"/>
      <c r="P803" s="35"/>
      <c r="Q803" s="35"/>
      <c r="R803" s="35"/>
      <c r="S803" s="35"/>
      <c r="T803" s="35"/>
      <c r="U803" s="35"/>
      <c r="V803" s="35"/>
      <c r="W803" s="35"/>
      <c r="X803" s="35"/>
      <c r="Y803" s="35"/>
      <c r="Z803" s="35"/>
    </row>
    <row r="804" spans="1:103" ht="20.100000000000001" customHeight="1" x14ac:dyDescent="0.15">
      <c r="A804" s="30"/>
      <c r="C804" s="5" t="s">
        <v>136</v>
      </c>
      <c r="D804" s="51" t="e">
        <f>#REF!</f>
        <v>#REF!</v>
      </c>
      <c r="E804" s="26" t="e">
        <f>IF(egTextCal(D804)&lt;&gt;0, egTextCal(D804),"")</f>
        <v>#VALUE!</v>
      </c>
      <c r="F804" s="25"/>
      <c r="G804" s="25"/>
      <c r="H804" s="25"/>
      <c r="I804" s="25"/>
      <c r="J804" s="25"/>
      <c r="K804" s="25"/>
      <c r="L804" s="25"/>
      <c r="M804" s="25"/>
      <c r="N804" s="25"/>
      <c r="O804" s="25"/>
      <c r="P804" s="25"/>
      <c r="Q804" s="25"/>
      <c r="R804" s="25"/>
      <c r="S804" s="25"/>
      <c r="T804" s="25"/>
      <c r="U804" s="25"/>
      <c r="V804" s="25"/>
      <c r="W804" s="25"/>
      <c r="X804" s="25"/>
      <c r="Y804" s="25"/>
      <c r="Z804" s="25"/>
    </row>
    <row r="805" spans="1:103" ht="20.100000000000001" customHeight="1" x14ac:dyDescent="0.15">
      <c r="A805" s="30"/>
      <c r="C805" s="15"/>
      <c r="D805" s="27" t="s">
        <v>193</v>
      </c>
      <c r="E805" s="6"/>
      <c r="F805" s="35"/>
      <c r="G805" s="35">
        <v>1</v>
      </c>
      <c r="H805" s="35"/>
      <c r="I805" s="35"/>
      <c r="J805" s="35"/>
      <c r="K805" s="35"/>
      <c r="L805" s="35"/>
      <c r="M805" s="35"/>
      <c r="N805" s="35"/>
      <c r="O805" s="35"/>
      <c r="P805" s="35"/>
      <c r="Q805" s="35"/>
      <c r="R805" s="35"/>
      <c r="S805" s="35"/>
      <c r="T805" s="35"/>
      <c r="U805" s="35"/>
      <c r="V805" s="35"/>
      <c r="W805" s="35"/>
      <c r="X805" s="35"/>
      <c r="Y805" s="35"/>
      <c r="Z805" s="35"/>
    </row>
    <row r="806" spans="1:103" ht="20.100000000000001" customHeight="1" x14ac:dyDescent="0.15">
      <c r="A806" s="30"/>
      <c r="C806" s="5" t="s">
        <v>353</v>
      </c>
      <c r="D806" s="51" t="e">
        <f>#REF!</f>
        <v>#REF!</v>
      </c>
      <c r="E806" s="26" t="e">
        <f>IF(egTextCal(D806)&lt;&gt;0, egTextCal(D806),"")</f>
        <v>#VALUE!</v>
      </c>
      <c r="F806" s="25"/>
      <c r="G806" s="25" t="e">
        <f>IF(E806*G805&lt;&gt;0,E806*G805,  )</f>
        <v>#VALUE!</v>
      </c>
      <c r="H806" s="25"/>
      <c r="I806" s="25"/>
      <c r="J806" s="25"/>
      <c r="K806" s="25"/>
      <c r="L806" s="25"/>
      <c r="M806" s="25"/>
      <c r="N806" s="25"/>
      <c r="O806" s="25"/>
      <c r="P806" s="25"/>
      <c r="Q806" s="25"/>
      <c r="R806" s="25"/>
      <c r="S806" s="25"/>
      <c r="T806" s="25"/>
      <c r="U806" s="25"/>
      <c r="V806" s="25"/>
      <c r="W806" s="25"/>
      <c r="X806" s="25"/>
      <c r="Y806" s="25"/>
      <c r="Z806" s="25"/>
      <c r="CW806" s="1" t="e">
        <f>G806</f>
        <v>#VALUE!</v>
      </c>
    </row>
    <row r="807" spans="1:103" ht="20.100000000000001" customHeight="1" x14ac:dyDescent="0.15">
      <c r="A807" s="30"/>
      <c r="C807" s="15"/>
      <c r="D807" s="27" t="s">
        <v>196</v>
      </c>
      <c r="E807" s="6"/>
      <c r="F807" s="35"/>
      <c r="G807" s="35"/>
      <c r="H807" s="35"/>
      <c r="I807" s="35"/>
      <c r="J807" s="35"/>
      <c r="K807" s="35"/>
      <c r="L807" s="35"/>
      <c r="M807" s="35"/>
      <c r="N807" s="35"/>
      <c r="O807" s="35"/>
      <c r="P807" s="35"/>
      <c r="Q807" s="35"/>
      <c r="R807" s="35"/>
      <c r="S807" s="35"/>
      <c r="T807" s="35"/>
      <c r="U807" s="35"/>
      <c r="V807" s="35"/>
      <c r="W807" s="35"/>
      <c r="X807" s="35"/>
      <c r="Y807" s="35"/>
      <c r="Z807" s="35"/>
    </row>
    <row r="808" spans="1:103" ht="20.100000000000001" customHeight="1" x14ac:dyDescent="0.15">
      <c r="A808" s="30"/>
      <c r="C808" s="5" t="s">
        <v>354</v>
      </c>
      <c r="D808" s="51" t="e">
        <f>#REF!</f>
        <v>#REF!</v>
      </c>
      <c r="E808" s="26" t="e">
        <f>IF(egTextCal(D808)&lt;&gt;0, egTextCal(D808),"")</f>
        <v>#VALUE!</v>
      </c>
      <c r="F808" s="25"/>
      <c r="G808" s="25"/>
      <c r="H808" s="25"/>
      <c r="I808" s="25"/>
      <c r="J808" s="25"/>
      <c r="K808" s="25"/>
      <c r="L808" s="25"/>
      <c r="M808" s="25"/>
      <c r="N808" s="25"/>
      <c r="O808" s="25"/>
      <c r="P808" s="25"/>
      <c r="Q808" s="25"/>
      <c r="R808" s="25"/>
      <c r="S808" s="25"/>
      <c r="T808" s="25"/>
      <c r="U808" s="25"/>
      <c r="V808" s="25"/>
      <c r="W808" s="25"/>
      <c r="X808" s="25"/>
      <c r="Y808" s="25"/>
      <c r="Z808" s="25"/>
    </row>
    <row r="809" spans="1:103" ht="20.100000000000001" customHeight="1" x14ac:dyDescent="0.15">
      <c r="A809" s="30"/>
      <c r="C809" s="15"/>
      <c r="D809" s="27" t="s">
        <v>197</v>
      </c>
      <c r="E809" s="6"/>
      <c r="F809" s="35"/>
      <c r="G809" s="35"/>
      <c r="H809" s="35"/>
      <c r="I809" s="35">
        <v>1</v>
      </c>
      <c r="J809" s="35"/>
      <c r="K809" s="35"/>
      <c r="L809" s="35"/>
      <c r="M809" s="35"/>
      <c r="N809" s="35"/>
      <c r="O809" s="35"/>
      <c r="P809" s="35"/>
      <c r="Q809" s="35"/>
      <c r="R809" s="35"/>
      <c r="S809" s="35"/>
      <c r="T809" s="35"/>
      <c r="U809" s="35"/>
      <c r="V809" s="35"/>
      <c r="W809" s="35"/>
      <c r="X809" s="35"/>
      <c r="Y809" s="35"/>
      <c r="Z809" s="35"/>
    </row>
    <row r="810" spans="1:103" ht="20.100000000000001" customHeight="1" x14ac:dyDescent="0.15">
      <c r="A810" s="30"/>
      <c r="C810" s="5" t="s">
        <v>355</v>
      </c>
      <c r="D810" s="51" t="e">
        <f>#REF!</f>
        <v>#REF!</v>
      </c>
      <c r="E810" s="26" t="e">
        <f>IF(egTextCal(D810)&lt;&gt;0, egTextCal(D810),"")</f>
        <v>#VALUE!</v>
      </c>
      <c r="F810" s="25"/>
      <c r="G810" s="25"/>
      <c r="H810" s="25"/>
      <c r="I810" s="25" t="e">
        <f>IF(E810*I809&lt;&gt;0,E810*I809,  )</f>
        <v>#VALUE!</v>
      </c>
      <c r="J810" s="25"/>
      <c r="K810" s="25"/>
      <c r="L810" s="25"/>
      <c r="M810" s="25"/>
      <c r="N810" s="25"/>
      <c r="O810" s="25"/>
      <c r="P810" s="25"/>
      <c r="Q810" s="25"/>
      <c r="R810" s="25"/>
      <c r="S810" s="25"/>
      <c r="T810" s="25"/>
      <c r="U810" s="25"/>
      <c r="V810" s="25"/>
      <c r="W810" s="25"/>
      <c r="X810" s="25"/>
      <c r="Y810" s="25"/>
      <c r="Z810" s="25"/>
      <c r="CY810" s="1" t="e">
        <f>I810</f>
        <v>#VALUE!</v>
      </c>
    </row>
    <row r="811" spans="1:103" ht="20.100000000000001" customHeight="1" x14ac:dyDescent="0.15">
      <c r="A811" s="30"/>
      <c r="C811" s="15"/>
      <c r="D811" s="27" t="s">
        <v>202</v>
      </c>
      <c r="E811" s="6"/>
      <c r="F811" s="35"/>
      <c r="G811" s="35"/>
      <c r="H811" s="35"/>
      <c r="I811" s="35"/>
      <c r="J811" s="35"/>
      <c r="K811" s="35"/>
      <c r="L811" s="35"/>
      <c r="M811" s="35"/>
      <c r="N811" s="35"/>
      <c r="O811" s="35"/>
      <c r="P811" s="35"/>
      <c r="Q811" s="35"/>
      <c r="R811" s="35"/>
      <c r="S811" s="35"/>
      <c r="T811" s="35"/>
      <c r="U811" s="35"/>
      <c r="V811" s="35"/>
      <c r="W811" s="35"/>
      <c r="X811" s="35"/>
      <c r="Y811" s="35"/>
      <c r="Z811" s="35"/>
    </row>
    <row r="812" spans="1:103" ht="20.100000000000001" customHeight="1" x14ac:dyDescent="0.15">
      <c r="A812" s="30"/>
      <c r="C812" s="5" t="s">
        <v>356</v>
      </c>
      <c r="D812" s="51" t="e">
        <f>#REF!</f>
        <v>#REF!</v>
      </c>
      <c r="E812" s="26" t="e">
        <f>IF(egTextCal(D812)&lt;&gt;0, egTextCal(D812),"")</f>
        <v>#VALUE!</v>
      </c>
      <c r="F812" s="25"/>
      <c r="G812" s="25"/>
      <c r="H812" s="25"/>
      <c r="I812" s="25"/>
      <c r="J812" s="25"/>
      <c r="K812" s="25"/>
      <c r="L812" s="25"/>
      <c r="M812" s="25"/>
      <c r="N812" s="25"/>
      <c r="O812" s="25"/>
      <c r="P812" s="25"/>
      <c r="Q812" s="25"/>
      <c r="R812" s="25"/>
      <c r="S812" s="25"/>
      <c r="T812" s="25"/>
      <c r="U812" s="25"/>
      <c r="V812" s="25"/>
      <c r="W812" s="25"/>
      <c r="X812" s="25"/>
      <c r="Y812" s="25"/>
      <c r="Z812" s="25"/>
    </row>
    <row r="813" spans="1:103" ht="20.100000000000001" customHeight="1" x14ac:dyDescent="0.15">
      <c r="A813" s="30"/>
      <c r="C813" s="15"/>
      <c r="D813" s="27" t="s">
        <v>203</v>
      </c>
      <c r="E813" s="6"/>
      <c r="F813" s="35"/>
      <c r="G813" s="35"/>
      <c r="H813" s="35"/>
      <c r="I813" s="35"/>
      <c r="J813" s="35"/>
      <c r="K813" s="35"/>
      <c r="L813" s="35"/>
      <c r="M813" s="35"/>
      <c r="N813" s="35"/>
      <c r="O813" s="35"/>
      <c r="P813" s="35"/>
      <c r="Q813" s="35"/>
      <c r="R813" s="35"/>
      <c r="S813" s="35"/>
      <c r="T813" s="35"/>
      <c r="U813" s="35"/>
      <c r="V813" s="35"/>
      <c r="W813" s="35"/>
      <c r="X813" s="35"/>
      <c r="Y813" s="35"/>
      <c r="Z813" s="35"/>
    </row>
    <row r="814" spans="1:103" ht="20.100000000000001" customHeight="1" x14ac:dyDescent="0.15">
      <c r="A814" s="30"/>
      <c r="C814" s="5" t="s">
        <v>357</v>
      </c>
      <c r="D814" s="51" t="e">
        <f>#REF!</f>
        <v>#REF!</v>
      </c>
      <c r="E814" s="26" t="e">
        <f>IF(egTextCal(D814)&lt;&gt;0, egTextCal(D814),"")</f>
        <v>#VALUE!</v>
      </c>
      <c r="F814" s="25"/>
      <c r="G814" s="25"/>
      <c r="H814" s="25"/>
      <c r="I814" s="25"/>
      <c r="J814" s="25"/>
      <c r="K814" s="25"/>
      <c r="L814" s="25"/>
      <c r="M814" s="25"/>
      <c r="N814" s="25"/>
      <c r="O814" s="25"/>
      <c r="P814" s="25"/>
      <c r="Q814" s="25"/>
      <c r="R814" s="25"/>
      <c r="S814" s="25"/>
      <c r="T814" s="25"/>
      <c r="U814" s="25"/>
      <c r="V814" s="25"/>
      <c r="W814" s="25"/>
      <c r="X814" s="25"/>
      <c r="Y814" s="25"/>
      <c r="Z814" s="25"/>
    </row>
    <row r="815" spans="1:103" ht="20.100000000000001" customHeight="1" x14ac:dyDescent="0.15">
      <c r="A815" s="30"/>
      <c r="C815" s="15"/>
      <c r="D815" s="27" t="s">
        <v>210</v>
      </c>
      <c r="E815" s="6"/>
      <c r="F815" s="35"/>
      <c r="G815" s="35"/>
      <c r="H815" s="35"/>
      <c r="I815" s="35"/>
      <c r="J815" s="35"/>
      <c r="K815" s="35"/>
      <c r="L815" s="35"/>
      <c r="M815" s="35"/>
      <c r="N815" s="35"/>
      <c r="O815" s="35"/>
      <c r="P815" s="35"/>
      <c r="Q815" s="35"/>
      <c r="R815" s="35"/>
      <c r="S815" s="35"/>
      <c r="T815" s="35"/>
      <c r="U815" s="35"/>
      <c r="V815" s="35"/>
      <c r="W815" s="35"/>
      <c r="X815" s="35"/>
      <c r="Y815" s="35"/>
      <c r="Z815" s="35"/>
    </row>
    <row r="816" spans="1:103" ht="20.100000000000001" customHeight="1" x14ac:dyDescent="0.15">
      <c r="A816" s="30"/>
      <c r="C816" s="5" t="s">
        <v>358</v>
      </c>
      <c r="D816" s="32"/>
      <c r="E816" s="26" t="str">
        <f>IF(egTextCal(D816)&lt;&gt;0, egTextCal(D816),"")</f>
        <v/>
      </c>
      <c r="F816" s="25"/>
      <c r="G816" s="25"/>
      <c r="H816" s="25"/>
      <c r="I816" s="25"/>
      <c r="J816" s="25"/>
      <c r="K816" s="25"/>
      <c r="L816" s="25"/>
      <c r="M816" s="25"/>
      <c r="N816" s="25"/>
      <c r="O816" s="25"/>
      <c r="P816" s="25"/>
      <c r="Q816" s="25"/>
      <c r="R816" s="25"/>
      <c r="S816" s="25"/>
      <c r="T816" s="25"/>
      <c r="U816" s="25"/>
      <c r="V816" s="25"/>
      <c r="W816" s="25"/>
      <c r="X816" s="25"/>
      <c r="Y816" s="25"/>
      <c r="Z816" s="25"/>
    </row>
    <row r="817" spans="1:104" ht="20.100000000000001" customHeight="1" x14ac:dyDescent="0.15">
      <c r="A817" s="30"/>
      <c r="C817" s="15"/>
      <c r="D817" s="27" t="s">
        <v>198</v>
      </c>
      <c r="E817" s="6"/>
      <c r="F817" s="35"/>
      <c r="G817" s="35"/>
      <c r="H817" s="35"/>
      <c r="I817" s="35"/>
      <c r="J817" s="35"/>
      <c r="K817" s="35"/>
      <c r="L817" s="35"/>
      <c r="M817" s="35"/>
      <c r="N817" s="35"/>
      <c r="O817" s="35"/>
      <c r="P817" s="35"/>
      <c r="Q817" s="35"/>
      <c r="R817" s="35"/>
      <c r="S817" s="35"/>
      <c r="T817" s="35"/>
      <c r="U817" s="35"/>
      <c r="V817" s="35"/>
      <c r="W817" s="35"/>
      <c r="X817" s="35"/>
      <c r="Y817" s="35"/>
      <c r="Z817" s="35"/>
    </row>
    <row r="818" spans="1:104" ht="20.100000000000001" customHeight="1" x14ac:dyDescent="0.15">
      <c r="A818" s="30"/>
      <c r="C818" s="5" t="s">
        <v>359</v>
      </c>
      <c r="D818" s="51" t="e">
        <f>#REF!</f>
        <v>#REF!</v>
      </c>
      <c r="E818" s="26" t="e">
        <f>IF(egTextCal(D818)&lt;&gt;0, egTextCal(D818),"")</f>
        <v>#VALUE!</v>
      </c>
      <c r="F818" s="25"/>
      <c r="G818" s="25"/>
      <c r="H818" s="25"/>
      <c r="I818" s="25"/>
      <c r="J818" s="25"/>
      <c r="K818" s="25"/>
      <c r="L818" s="25"/>
      <c r="M818" s="25"/>
      <c r="N818" s="25"/>
      <c r="O818" s="25"/>
      <c r="P818" s="25"/>
      <c r="Q818" s="25"/>
      <c r="R818" s="25"/>
      <c r="S818" s="25"/>
      <c r="T818" s="25"/>
      <c r="U818" s="25"/>
      <c r="V818" s="25"/>
      <c r="W818" s="25"/>
      <c r="X818" s="25"/>
      <c r="Y818" s="25"/>
      <c r="Z818" s="25"/>
    </row>
    <row r="819" spans="1:104" ht="20.100000000000001" customHeight="1" x14ac:dyDescent="0.15">
      <c r="A819" s="30"/>
      <c r="C819" s="15"/>
      <c r="D819" s="27" t="s">
        <v>199</v>
      </c>
      <c r="E819" s="6"/>
      <c r="F819" s="35"/>
      <c r="G819" s="35"/>
      <c r="H819" s="35"/>
      <c r="I819" s="35"/>
      <c r="J819" s="35">
        <v>1</v>
      </c>
      <c r="K819" s="35"/>
      <c r="L819" s="35"/>
      <c r="M819" s="35"/>
      <c r="N819" s="35"/>
      <c r="O819" s="35"/>
      <c r="P819" s="35"/>
      <c r="Q819" s="35"/>
      <c r="R819" s="35"/>
      <c r="S819" s="35"/>
      <c r="T819" s="35"/>
      <c r="U819" s="35"/>
      <c r="V819" s="35"/>
      <c r="W819" s="35"/>
      <c r="X819" s="35"/>
      <c r="Y819" s="35"/>
      <c r="Z819" s="35"/>
    </row>
    <row r="820" spans="1:104" ht="20.100000000000001" customHeight="1" x14ac:dyDescent="0.15">
      <c r="A820" s="30"/>
      <c r="C820" s="5" t="s">
        <v>360</v>
      </c>
      <c r="D820" s="51" t="e">
        <f>#REF!</f>
        <v>#REF!</v>
      </c>
      <c r="E820" s="26" t="e">
        <f>IF(egTextCal(D820)&lt;&gt;0, egTextCal(D820),"")</f>
        <v>#VALUE!</v>
      </c>
      <c r="F820" s="25"/>
      <c r="G820" s="25"/>
      <c r="H820" s="25"/>
      <c r="I820" s="25"/>
      <c r="J820" s="25" t="e">
        <f>IF(E820*J819&lt;&gt;0,E820*J819,  )</f>
        <v>#VALUE!</v>
      </c>
      <c r="K820" s="25"/>
      <c r="L820" s="25"/>
      <c r="M820" s="25"/>
      <c r="N820" s="25"/>
      <c r="O820" s="25"/>
      <c r="P820" s="25"/>
      <c r="Q820" s="25"/>
      <c r="R820" s="25"/>
      <c r="S820" s="25"/>
      <c r="T820" s="25"/>
      <c r="U820" s="25"/>
      <c r="V820" s="25"/>
      <c r="W820" s="25"/>
      <c r="X820" s="25"/>
      <c r="Y820" s="25"/>
      <c r="Z820" s="25"/>
      <c r="CZ820" s="1" t="e">
        <f>J820</f>
        <v>#VALUE!</v>
      </c>
    </row>
    <row r="821" spans="1:104" ht="20.100000000000001" customHeight="1" x14ac:dyDescent="0.15">
      <c r="A821" s="30"/>
      <c r="C821" s="15"/>
      <c r="D821" s="27" t="s">
        <v>206</v>
      </c>
      <c r="E821" s="6"/>
      <c r="F821" s="35"/>
      <c r="G821" s="35"/>
      <c r="H821" s="35"/>
      <c r="I821" s="35"/>
      <c r="J821" s="35"/>
      <c r="K821" s="35"/>
      <c r="L821" s="35"/>
      <c r="M821" s="35"/>
      <c r="N821" s="35"/>
      <c r="O821" s="35"/>
      <c r="P821" s="35"/>
      <c r="Q821" s="35"/>
      <c r="R821" s="35"/>
      <c r="S821" s="35"/>
      <c r="T821" s="35"/>
      <c r="U821" s="35"/>
      <c r="V821" s="35"/>
      <c r="W821" s="35"/>
      <c r="X821" s="35"/>
      <c r="Y821" s="35"/>
      <c r="Z821" s="35"/>
    </row>
    <row r="822" spans="1:104" ht="20.100000000000001" customHeight="1" x14ac:dyDescent="0.15">
      <c r="A822" s="30"/>
      <c r="C822" s="5" t="s">
        <v>361</v>
      </c>
      <c r="D822" s="51" t="e">
        <f>#REF!</f>
        <v>#REF!</v>
      </c>
      <c r="E822" s="26" t="e">
        <f>IF(egTextCal(D822)&lt;&gt;0, egTextCal(D822),"")</f>
        <v>#VALUE!</v>
      </c>
      <c r="F822" s="25"/>
      <c r="G822" s="25"/>
      <c r="H822" s="25"/>
      <c r="I822" s="25"/>
      <c r="J822" s="25"/>
      <c r="K822" s="25"/>
      <c r="L822" s="25"/>
      <c r="M822" s="25"/>
      <c r="N822" s="25"/>
      <c r="O822" s="25"/>
      <c r="P822" s="25"/>
      <c r="Q822" s="25"/>
      <c r="R822" s="25"/>
      <c r="S822" s="25"/>
      <c r="T822" s="25"/>
      <c r="U822" s="25"/>
      <c r="V822" s="25"/>
      <c r="W822" s="25"/>
      <c r="X822" s="25"/>
      <c r="Y822" s="25"/>
      <c r="Z822" s="25"/>
    </row>
    <row r="823" spans="1:104" ht="20.100000000000001" customHeight="1" x14ac:dyDescent="0.15">
      <c r="A823" s="30"/>
      <c r="C823" s="15"/>
      <c r="D823" s="27" t="s">
        <v>192</v>
      </c>
      <c r="E823" s="6"/>
      <c r="F823" s="35"/>
      <c r="G823" s="35"/>
      <c r="H823" s="35"/>
      <c r="I823" s="35"/>
      <c r="J823" s="35"/>
      <c r="K823" s="35"/>
      <c r="L823" s="35"/>
      <c r="M823" s="35"/>
      <c r="N823" s="35"/>
      <c r="O823" s="35"/>
      <c r="P823" s="35"/>
      <c r="Q823" s="35"/>
      <c r="R823" s="35"/>
      <c r="S823" s="35"/>
      <c r="T823" s="35"/>
      <c r="U823" s="35"/>
      <c r="V823" s="35"/>
      <c r="W823" s="35"/>
      <c r="X823" s="35"/>
      <c r="Y823" s="35"/>
      <c r="Z823" s="35"/>
    </row>
    <row r="824" spans="1:104" ht="20.100000000000001" customHeight="1" x14ac:dyDescent="0.15">
      <c r="A824" s="30"/>
      <c r="C824" s="5" t="s">
        <v>362</v>
      </c>
      <c r="D824" s="51" t="e">
        <f>#REF!</f>
        <v>#REF!</v>
      </c>
      <c r="E824" s="26" t="e">
        <f>IF(egTextCal(D824)&lt;&gt;0, egTextCal(D824),"")</f>
        <v>#VALUE!</v>
      </c>
      <c r="F824" s="25"/>
      <c r="G824" s="25"/>
      <c r="H824" s="25"/>
      <c r="I824" s="25"/>
      <c r="J824" s="25"/>
      <c r="K824" s="25"/>
      <c r="L824" s="25"/>
      <c r="M824" s="25"/>
      <c r="N824" s="25"/>
      <c r="O824" s="25"/>
      <c r="P824" s="25"/>
      <c r="Q824" s="25"/>
      <c r="R824" s="25"/>
      <c r="S824" s="25"/>
      <c r="T824" s="25"/>
      <c r="U824" s="25"/>
      <c r="V824" s="25"/>
      <c r="W824" s="25"/>
      <c r="X824" s="25"/>
      <c r="Y824" s="25"/>
      <c r="Z824" s="25"/>
    </row>
    <row r="825" spans="1:104" ht="20.100000000000001" customHeight="1" x14ac:dyDescent="0.15">
      <c r="A825" s="30"/>
      <c r="C825" s="15"/>
      <c r="D825" s="27" t="s">
        <v>211</v>
      </c>
      <c r="E825" s="6"/>
      <c r="F825" s="35"/>
      <c r="G825" s="35"/>
      <c r="H825" s="35"/>
      <c r="I825" s="35"/>
      <c r="J825" s="35"/>
      <c r="K825" s="35"/>
      <c r="L825" s="35"/>
      <c r="M825" s="35"/>
      <c r="N825" s="35"/>
      <c r="O825" s="35"/>
      <c r="P825" s="35"/>
      <c r="Q825" s="35"/>
      <c r="R825" s="35"/>
      <c r="S825" s="35"/>
      <c r="T825" s="35"/>
      <c r="U825" s="35"/>
      <c r="V825" s="35"/>
      <c r="W825" s="35"/>
      <c r="X825" s="35"/>
      <c r="Y825" s="35"/>
      <c r="Z825" s="35"/>
    </row>
    <row r="826" spans="1:104" ht="20.100000000000001" customHeight="1" x14ac:dyDescent="0.15">
      <c r="A826" s="30"/>
      <c r="C826" s="5" t="s">
        <v>363</v>
      </c>
      <c r="D826" s="51" t="e">
        <f>#REF!</f>
        <v>#REF!</v>
      </c>
      <c r="E826" s="26" t="e">
        <f>IF(egTextCal(D826)&lt;&gt;0, egTextCal(D826),"")</f>
        <v>#VALUE!</v>
      </c>
      <c r="F826" s="25"/>
      <c r="G826" s="25"/>
      <c r="H826" s="25"/>
      <c r="I826" s="25"/>
      <c r="J826" s="25"/>
      <c r="K826" s="25"/>
      <c r="L826" s="25"/>
      <c r="M826" s="25"/>
      <c r="N826" s="25"/>
      <c r="O826" s="25"/>
      <c r="P826" s="25"/>
      <c r="Q826" s="25"/>
      <c r="R826" s="25"/>
      <c r="S826" s="25"/>
      <c r="T826" s="25"/>
      <c r="U826" s="25"/>
      <c r="V826" s="25"/>
      <c r="W826" s="25"/>
      <c r="X826" s="25"/>
      <c r="Y826" s="25"/>
      <c r="Z826" s="25"/>
    </row>
    <row r="827" spans="1:104" ht="20.100000000000001" customHeight="1" x14ac:dyDescent="0.15">
      <c r="A827" s="30"/>
      <c r="C827" s="15"/>
      <c r="D827" s="27" t="s">
        <v>212</v>
      </c>
      <c r="E827" s="6"/>
      <c r="F827" s="35"/>
      <c r="G827" s="35"/>
      <c r="H827" s="35"/>
      <c r="I827" s="35"/>
      <c r="J827" s="35"/>
      <c r="K827" s="35"/>
      <c r="L827" s="35"/>
      <c r="M827" s="35"/>
      <c r="N827" s="35"/>
      <c r="O827" s="35"/>
      <c r="P827" s="35"/>
      <c r="Q827" s="35"/>
      <c r="R827" s="35"/>
      <c r="S827" s="35"/>
      <c r="T827" s="35"/>
      <c r="U827" s="35"/>
      <c r="V827" s="35"/>
      <c r="W827" s="35"/>
      <c r="X827" s="35"/>
      <c r="Y827" s="35"/>
      <c r="Z827" s="35"/>
    </row>
    <row r="828" spans="1:104" ht="20.100000000000001" customHeight="1" x14ac:dyDescent="0.15">
      <c r="A828" s="30"/>
      <c r="C828" s="5" t="s">
        <v>366</v>
      </c>
      <c r="D828" s="51" t="e">
        <f>#REF!</f>
        <v>#REF!</v>
      </c>
      <c r="E828" s="26" t="e">
        <f>IF(egTextCal(D828)&lt;&gt;0, egTextCal(D828),"")</f>
        <v>#VALUE!</v>
      </c>
      <c r="F828" s="25"/>
      <c r="G828" s="25"/>
      <c r="H828" s="25"/>
      <c r="I828" s="25"/>
      <c r="J828" s="25"/>
      <c r="K828" s="25"/>
      <c r="L828" s="25"/>
      <c r="M828" s="25"/>
      <c r="N828" s="25"/>
      <c r="O828" s="25"/>
      <c r="P828" s="25"/>
      <c r="Q828" s="25"/>
      <c r="R828" s="25"/>
      <c r="S828" s="25"/>
      <c r="T828" s="25"/>
      <c r="U828" s="25"/>
      <c r="V828" s="25"/>
      <c r="W828" s="25"/>
      <c r="X828" s="25"/>
      <c r="Y828" s="25"/>
      <c r="Z828" s="25"/>
    </row>
    <row r="829" spans="1:104" ht="20.100000000000001" customHeight="1" x14ac:dyDescent="0.15">
      <c r="D829" s="13"/>
      <c r="E829" s="37"/>
      <c r="F829" s="37"/>
      <c r="G829" s="37"/>
      <c r="H829" s="37"/>
      <c r="I829" s="37"/>
      <c r="J829" s="37"/>
      <c r="K829" s="37"/>
      <c r="L829" s="37"/>
      <c r="M829" s="37"/>
      <c r="N829" s="37"/>
      <c r="O829" s="37"/>
      <c r="P829" s="37"/>
      <c r="Q829" s="37"/>
      <c r="R829" s="37"/>
      <c r="S829" s="37"/>
      <c r="T829" s="37"/>
      <c r="U829" s="37"/>
      <c r="V829" s="37"/>
      <c r="W829" s="37"/>
      <c r="X829" s="37"/>
      <c r="Y829" s="37"/>
      <c r="Z829" s="37"/>
    </row>
    <row r="830" spans="1:104" ht="20.100000000000001" customHeight="1" x14ac:dyDescent="0.15">
      <c r="B830" s="29"/>
      <c r="C830" s="19"/>
      <c r="D830" s="36"/>
      <c r="E830" s="36"/>
      <c r="F830" s="17" t="s">
        <v>330</v>
      </c>
      <c r="G830" s="17" t="s">
        <v>330</v>
      </c>
      <c r="H830" s="15" t="s">
        <v>436</v>
      </c>
      <c r="I830" s="15" t="s">
        <v>436</v>
      </c>
      <c r="J830" s="15" t="s">
        <v>436</v>
      </c>
      <c r="K830" s="15" t="s">
        <v>409</v>
      </c>
      <c r="L830" s="15" t="s">
        <v>409</v>
      </c>
      <c r="M830" s="15" t="s">
        <v>437</v>
      </c>
      <c r="N830" s="15" t="s">
        <v>437</v>
      </c>
      <c r="O830" s="15" t="s">
        <v>410</v>
      </c>
      <c r="P830" s="15" t="s">
        <v>410</v>
      </c>
      <c r="Q830" s="15" t="s">
        <v>438</v>
      </c>
      <c r="R830" s="15" t="s">
        <v>439</v>
      </c>
      <c r="S830" s="15" t="s">
        <v>439</v>
      </c>
      <c r="T830" s="15" t="s">
        <v>439</v>
      </c>
      <c r="U830" s="15" t="s">
        <v>439</v>
      </c>
      <c r="V830" s="15" t="s">
        <v>439</v>
      </c>
      <c r="W830" s="15" t="s">
        <v>439</v>
      </c>
      <c r="X830" s="15" t="s">
        <v>439</v>
      </c>
      <c r="Y830" s="15" t="s">
        <v>439</v>
      </c>
      <c r="Z830" s="15" t="s">
        <v>412</v>
      </c>
    </row>
    <row r="831" spans="1:104" ht="20.100000000000001" customHeight="1" x14ac:dyDescent="0.15">
      <c r="A831" s="30"/>
      <c r="B831" s="29"/>
      <c r="C831" s="4" t="s">
        <v>336</v>
      </c>
      <c r="D831" s="4" t="s">
        <v>337</v>
      </c>
      <c r="E831" s="4" t="s">
        <v>338</v>
      </c>
      <c r="F831" s="11" t="s">
        <v>416</v>
      </c>
      <c r="G831" s="11" t="s">
        <v>416</v>
      </c>
      <c r="H831" s="4" t="s">
        <v>330</v>
      </c>
      <c r="I831" s="4" t="s">
        <v>330</v>
      </c>
      <c r="J831" s="4" t="s">
        <v>443</v>
      </c>
      <c r="K831" s="4" t="s">
        <v>444</v>
      </c>
      <c r="L831" s="4" t="s">
        <v>417</v>
      </c>
      <c r="M831" s="4" t="s">
        <v>445</v>
      </c>
      <c r="N831" s="4" t="s">
        <v>446</v>
      </c>
      <c r="O831" s="4" t="s">
        <v>447</v>
      </c>
      <c r="P831" s="4" t="s">
        <v>418</v>
      </c>
      <c r="Q831" s="4"/>
      <c r="R831" s="4" t="s">
        <v>448</v>
      </c>
      <c r="S831" s="4" t="s">
        <v>449</v>
      </c>
      <c r="T831" s="4" t="s">
        <v>450</v>
      </c>
      <c r="U831" s="4" t="s">
        <v>451</v>
      </c>
      <c r="V831" s="4" t="s">
        <v>452</v>
      </c>
      <c r="W831" s="4" t="s">
        <v>453</v>
      </c>
      <c r="X831" s="4" t="s">
        <v>454</v>
      </c>
      <c r="Y831" s="4" t="s">
        <v>455</v>
      </c>
      <c r="Z831" s="4" t="s">
        <v>421</v>
      </c>
    </row>
    <row r="832" spans="1:104" ht="20.100000000000001" customHeight="1" x14ac:dyDescent="0.15">
      <c r="A832" s="30"/>
      <c r="B832" s="29"/>
      <c r="C832" s="20"/>
      <c r="D832" s="20"/>
      <c r="E832" s="20"/>
      <c r="F832" s="18" t="s">
        <v>457</v>
      </c>
      <c r="G832" s="18" t="s">
        <v>426</v>
      </c>
      <c r="H832" s="16" t="s">
        <v>458</v>
      </c>
      <c r="I832" s="16" t="s">
        <v>459</v>
      </c>
      <c r="J832" s="16" t="s">
        <v>458</v>
      </c>
      <c r="K832" s="16" t="s">
        <v>460</v>
      </c>
      <c r="L832" s="16" t="s">
        <v>427</v>
      </c>
      <c r="M832" s="16" t="s">
        <v>435</v>
      </c>
      <c r="N832" s="16" t="s">
        <v>435</v>
      </c>
      <c r="O832" s="16" t="s">
        <v>428</v>
      </c>
      <c r="P832" s="16" t="s">
        <v>428</v>
      </c>
      <c r="Q832" s="16" t="s">
        <v>461</v>
      </c>
      <c r="R832" s="16" t="s">
        <v>462</v>
      </c>
      <c r="S832" s="16" t="s">
        <v>462</v>
      </c>
      <c r="T832" s="16" t="s">
        <v>462</v>
      </c>
      <c r="U832" s="16" t="s">
        <v>462</v>
      </c>
      <c r="V832" s="16" t="s">
        <v>462</v>
      </c>
      <c r="W832" s="16" t="s">
        <v>462</v>
      </c>
      <c r="X832" s="16" t="s">
        <v>462</v>
      </c>
      <c r="Y832" s="16" t="s">
        <v>463</v>
      </c>
      <c r="Z832" s="16" t="s">
        <v>464</v>
      </c>
    </row>
    <row r="833" spans="1:98" ht="20.100000000000001" customHeight="1" x14ac:dyDescent="0.15">
      <c r="A833" s="30"/>
      <c r="C833" s="15"/>
      <c r="D833" s="27" t="s">
        <v>213</v>
      </c>
      <c r="E833" s="6"/>
      <c r="F833" s="34"/>
      <c r="G833" s="34"/>
      <c r="H833" s="34"/>
      <c r="I833" s="34"/>
      <c r="J833" s="34"/>
      <c r="K833" s="34"/>
      <c r="L833" s="34"/>
      <c r="M833" s="34"/>
      <c r="N833" s="34"/>
      <c r="O833" s="34"/>
      <c r="P833" s="34"/>
      <c r="Q833" s="34"/>
      <c r="R833" s="34"/>
      <c r="S833" s="34"/>
      <c r="T833" s="34"/>
      <c r="U833" s="34"/>
      <c r="V833" s="34"/>
      <c r="W833" s="34"/>
      <c r="X833" s="34"/>
      <c r="Y833" s="34"/>
      <c r="Z833" s="34"/>
    </row>
    <row r="834" spans="1:98" ht="20.100000000000001" customHeight="1" x14ac:dyDescent="0.15">
      <c r="A834" s="30"/>
      <c r="C834" s="5" t="s">
        <v>68</v>
      </c>
      <c r="D834" s="32"/>
      <c r="E834" s="26" t="str">
        <f>IF(egTextCal(D834)&lt;&gt;0, egTextCal(D834),"")</f>
        <v/>
      </c>
      <c r="F834" s="25"/>
      <c r="G834" s="25"/>
      <c r="H834" s="25"/>
      <c r="I834" s="25"/>
      <c r="J834" s="25"/>
      <c r="K834" s="25"/>
      <c r="L834" s="25"/>
      <c r="M834" s="25"/>
      <c r="N834" s="25"/>
      <c r="O834" s="25"/>
      <c r="P834" s="25"/>
      <c r="Q834" s="25"/>
      <c r="R834" s="25"/>
      <c r="S834" s="25"/>
      <c r="T834" s="25"/>
      <c r="U834" s="25"/>
      <c r="V834" s="25"/>
      <c r="W834" s="25"/>
      <c r="X834" s="25"/>
      <c r="Y834" s="25"/>
      <c r="Z834" s="25"/>
    </row>
    <row r="835" spans="1:98" ht="20.100000000000001" customHeight="1" x14ac:dyDescent="0.15">
      <c r="A835" s="30"/>
      <c r="C835" s="15"/>
      <c r="D835" s="28" t="s">
        <v>214</v>
      </c>
      <c r="E835" s="7"/>
      <c r="F835" s="35"/>
      <c r="G835" s="35"/>
      <c r="H835" s="35"/>
      <c r="I835" s="35"/>
      <c r="J835" s="35"/>
      <c r="K835" s="35"/>
      <c r="L835" s="35"/>
      <c r="M835" s="35"/>
      <c r="N835" s="35"/>
      <c r="O835" s="35"/>
      <c r="P835" s="35"/>
      <c r="Q835" s="35"/>
      <c r="R835" s="35">
        <v>1</v>
      </c>
      <c r="S835" s="35"/>
      <c r="T835" s="35"/>
      <c r="U835" s="35"/>
      <c r="V835" s="35"/>
      <c r="W835" s="35"/>
      <c r="X835" s="35"/>
      <c r="Y835" s="35"/>
      <c r="Z835" s="35"/>
    </row>
    <row r="836" spans="1:98" ht="20.100000000000001" customHeight="1" x14ac:dyDescent="0.15">
      <c r="A836" s="30"/>
      <c r="C836" s="5" t="s">
        <v>74</v>
      </c>
      <c r="D836" s="52" t="e">
        <f>#REF!</f>
        <v>#REF!</v>
      </c>
      <c r="E836" s="26" t="e">
        <f>IF(egTextCal(D836)&lt;&gt;0, egTextCal(D836),"")</f>
        <v>#VALUE!</v>
      </c>
      <c r="F836" s="25"/>
      <c r="G836" s="25"/>
      <c r="H836" s="25"/>
      <c r="I836" s="25"/>
      <c r="J836" s="25"/>
      <c r="K836" s="25"/>
      <c r="L836" s="25"/>
      <c r="M836" s="25"/>
      <c r="N836" s="25"/>
      <c r="O836" s="25"/>
      <c r="P836" s="25"/>
      <c r="Q836" s="25"/>
      <c r="R836" s="25" t="e">
        <f>IF(E836*R835&lt;&gt;0,E836*R835,  )</f>
        <v>#VALUE!</v>
      </c>
      <c r="S836" s="25"/>
      <c r="T836" s="25"/>
      <c r="U836" s="25"/>
      <c r="V836" s="25"/>
      <c r="W836" s="25"/>
      <c r="X836" s="25"/>
      <c r="Y836" s="25"/>
      <c r="Z836" s="25"/>
      <c r="CM836" s="1" t="e">
        <f>R836</f>
        <v>#VALUE!</v>
      </c>
    </row>
    <row r="837" spans="1:98" ht="20.100000000000001" customHeight="1" x14ac:dyDescent="0.15">
      <c r="A837" s="30"/>
      <c r="C837" s="15"/>
      <c r="D837" s="28" t="s">
        <v>215</v>
      </c>
      <c r="E837" s="7"/>
      <c r="F837" s="35"/>
      <c r="G837" s="35"/>
      <c r="H837" s="35"/>
      <c r="I837" s="35"/>
      <c r="J837" s="35"/>
      <c r="K837" s="35"/>
      <c r="L837" s="35"/>
      <c r="M837" s="35"/>
      <c r="N837" s="35"/>
      <c r="O837" s="35"/>
      <c r="P837" s="35"/>
      <c r="Q837" s="35"/>
      <c r="R837" s="35"/>
      <c r="S837" s="35">
        <v>1</v>
      </c>
      <c r="T837" s="35"/>
      <c r="U837" s="35"/>
      <c r="V837" s="35"/>
      <c r="W837" s="35"/>
      <c r="X837" s="35"/>
      <c r="Y837" s="35"/>
      <c r="Z837" s="35"/>
    </row>
    <row r="838" spans="1:98" ht="20.100000000000001" customHeight="1" x14ac:dyDescent="0.15">
      <c r="A838" s="30"/>
      <c r="C838" s="5" t="s">
        <v>75</v>
      </c>
      <c r="D838" s="52" t="e">
        <f>#REF!</f>
        <v>#REF!</v>
      </c>
      <c r="E838" s="26" t="e">
        <f>IF(egTextCal(D838)&lt;&gt;0, egTextCal(D838),"")</f>
        <v>#VALUE!</v>
      </c>
      <c r="F838" s="25"/>
      <c r="G838" s="25"/>
      <c r="H838" s="25"/>
      <c r="I838" s="25"/>
      <c r="J838" s="25"/>
      <c r="K838" s="25"/>
      <c r="L838" s="25"/>
      <c r="M838" s="25"/>
      <c r="N838" s="25"/>
      <c r="O838" s="25"/>
      <c r="P838" s="25"/>
      <c r="Q838" s="25"/>
      <c r="R838" s="25"/>
      <c r="S838" s="25" t="e">
        <f>IF(E838*S837&lt;&gt;0,E838*S837,  )</f>
        <v>#VALUE!</v>
      </c>
      <c r="T838" s="25"/>
      <c r="U838" s="25"/>
      <c r="V838" s="25"/>
      <c r="W838" s="25"/>
      <c r="X838" s="25"/>
      <c r="Y838" s="25"/>
      <c r="Z838" s="25"/>
      <c r="CN838" s="1" t="e">
        <f>S838</f>
        <v>#VALUE!</v>
      </c>
    </row>
    <row r="839" spans="1:98" ht="20.100000000000001" customHeight="1" x14ac:dyDescent="0.15">
      <c r="A839" s="30"/>
      <c r="C839" s="15"/>
      <c r="D839" s="27" t="s">
        <v>216</v>
      </c>
      <c r="E839" s="6"/>
      <c r="F839" s="35"/>
      <c r="G839" s="35"/>
      <c r="H839" s="35"/>
      <c r="I839" s="35"/>
      <c r="J839" s="35"/>
      <c r="K839" s="35"/>
      <c r="L839" s="35"/>
      <c r="M839" s="35"/>
      <c r="N839" s="35"/>
      <c r="O839" s="35"/>
      <c r="P839" s="35"/>
      <c r="Q839" s="35"/>
      <c r="R839" s="35"/>
      <c r="S839" s="35"/>
      <c r="T839" s="35">
        <v>1</v>
      </c>
      <c r="U839" s="35"/>
      <c r="V839" s="35"/>
      <c r="W839" s="35"/>
      <c r="X839" s="35"/>
      <c r="Y839" s="35"/>
      <c r="Z839" s="35"/>
    </row>
    <row r="840" spans="1:98" ht="20.100000000000001" customHeight="1" x14ac:dyDescent="0.15">
      <c r="A840" s="30"/>
      <c r="C840" s="5" t="s">
        <v>88</v>
      </c>
      <c r="D840" s="51" t="e">
        <f>#REF!</f>
        <v>#REF!</v>
      </c>
      <c r="E840" s="26" t="e">
        <f>IF(egTextCal(D840)&lt;&gt;0, egTextCal(D840),"")</f>
        <v>#VALUE!</v>
      </c>
      <c r="F840" s="25"/>
      <c r="G840" s="25"/>
      <c r="H840" s="25"/>
      <c r="I840" s="25"/>
      <c r="J840" s="25"/>
      <c r="K840" s="25"/>
      <c r="L840" s="25"/>
      <c r="M840" s="25"/>
      <c r="N840" s="25"/>
      <c r="O840" s="25"/>
      <c r="P840" s="25"/>
      <c r="Q840" s="25"/>
      <c r="R840" s="25"/>
      <c r="S840" s="25"/>
      <c r="T840" s="25" t="e">
        <f>IF(E840*T839&lt;&gt;0,E840*T839,  )</f>
        <v>#VALUE!</v>
      </c>
      <c r="U840" s="25"/>
      <c r="V840" s="25"/>
      <c r="W840" s="25"/>
      <c r="X840" s="25"/>
      <c r="Y840" s="25"/>
      <c r="Z840" s="25"/>
      <c r="CO840" s="1" t="e">
        <f>T840</f>
        <v>#VALUE!</v>
      </c>
    </row>
    <row r="841" spans="1:98" ht="20.100000000000001" customHeight="1" x14ac:dyDescent="0.15">
      <c r="A841" s="30"/>
      <c r="C841" s="15"/>
      <c r="D841" s="27" t="s">
        <v>217</v>
      </c>
      <c r="E841" s="6"/>
      <c r="F841" s="35"/>
      <c r="G841" s="35"/>
      <c r="H841" s="35"/>
      <c r="I841" s="35"/>
      <c r="J841" s="35"/>
      <c r="K841" s="35"/>
      <c r="L841" s="35"/>
      <c r="M841" s="35"/>
      <c r="N841" s="35"/>
      <c r="O841" s="35"/>
      <c r="P841" s="35"/>
      <c r="Q841" s="35"/>
      <c r="R841" s="35"/>
      <c r="S841" s="35"/>
      <c r="T841" s="35"/>
      <c r="U841" s="35">
        <v>1</v>
      </c>
      <c r="V841" s="35"/>
      <c r="W841" s="35"/>
      <c r="X841" s="35"/>
      <c r="Y841" s="35"/>
      <c r="Z841" s="35"/>
    </row>
    <row r="842" spans="1:98" ht="20.100000000000001" customHeight="1" x14ac:dyDescent="0.15">
      <c r="A842" s="30"/>
      <c r="C842" s="5" t="s">
        <v>132</v>
      </c>
      <c r="D842" s="51" t="e">
        <f>#REF!</f>
        <v>#REF!</v>
      </c>
      <c r="E842" s="26" t="e">
        <f>IF(egTextCal(D842)&lt;&gt;0, egTextCal(D842),"")</f>
        <v>#VALUE!</v>
      </c>
      <c r="F842" s="25"/>
      <c r="G842" s="25"/>
      <c r="H842" s="25"/>
      <c r="I842" s="25"/>
      <c r="J842" s="25"/>
      <c r="K842" s="25"/>
      <c r="L842" s="25"/>
      <c r="M842" s="25"/>
      <c r="N842" s="25"/>
      <c r="O842" s="25"/>
      <c r="P842" s="25"/>
      <c r="Q842" s="25"/>
      <c r="R842" s="25"/>
      <c r="S842" s="25"/>
      <c r="T842" s="25"/>
      <c r="U842" s="25" t="e">
        <f>IF(E842*U841&lt;&gt;0,E842*U841,  )</f>
        <v>#VALUE!</v>
      </c>
      <c r="V842" s="25"/>
      <c r="W842" s="25"/>
      <c r="X842" s="25"/>
      <c r="Y842" s="25"/>
      <c r="Z842" s="25"/>
      <c r="CP842" s="1" t="e">
        <f>U842</f>
        <v>#VALUE!</v>
      </c>
    </row>
    <row r="843" spans="1:98" ht="20.100000000000001" customHeight="1" x14ac:dyDescent="0.15">
      <c r="A843" s="30"/>
      <c r="C843" s="15"/>
      <c r="D843" s="27" t="s">
        <v>218</v>
      </c>
      <c r="E843" s="6"/>
      <c r="F843" s="35"/>
      <c r="G843" s="35"/>
      <c r="H843" s="35"/>
      <c r="I843" s="35"/>
      <c r="J843" s="35"/>
      <c r="K843" s="35"/>
      <c r="L843" s="35"/>
      <c r="M843" s="35"/>
      <c r="N843" s="35"/>
      <c r="O843" s="35"/>
      <c r="P843" s="35"/>
      <c r="Q843" s="35"/>
      <c r="R843" s="35"/>
      <c r="S843" s="35"/>
      <c r="T843" s="35"/>
      <c r="U843" s="35"/>
      <c r="V843" s="35"/>
      <c r="W843" s="35">
        <v>1</v>
      </c>
      <c r="X843" s="35"/>
      <c r="Y843" s="35"/>
      <c r="Z843" s="35"/>
    </row>
    <row r="844" spans="1:98" ht="20.100000000000001" customHeight="1" x14ac:dyDescent="0.15">
      <c r="A844" s="30"/>
      <c r="C844" s="5" t="s">
        <v>133</v>
      </c>
      <c r="D844" s="51" t="e">
        <f>#REF!</f>
        <v>#REF!</v>
      </c>
      <c r="E844" s="26" t="e">
        <f>IF(egTextCal(D844)&lt;&gt;0, egTextCal(D844),"")</f>
        <v>#VALUE!</v>
      </c>
      <c r="F844" s="25"/>
      <c r="G844" s="25"/>
      <c r="H844" s="25"/>
      <c r="I844" s="25"/>
      <c r="J844" s="25"/>
      <c r="K844" s="25"/>
      <c r="L844" s="25"/>
      <c r="M844" s="25"/>
      <c r="N844" s="25"/>
      <c r="O844" s="25"/>
      <c r="P844" s="25"/>
      <c r="Q844" s="25"/>
      <c r="R844" s="25"/>
      <c r="S844" s="25"/>
      <c r="T844" s="25"/>
      <c r="U844" s="25"/>
      <c r="V844" s="25"/>
      <c r="W844" s="25" t="e">
        <f>IF(E844*W843&lt;&gt;0,E844*W843,  )</f>
        <v>#VALUE!</v>
      </c>
      <c r="X844" s="25"/>
      <c r="Y844" s="25"/>
      <c r="Z844" s="25"/>
      <c r="CR844" s="1" t="e">
        <f>W844</f>
        <v>#VALUE!</v>
      </c>
    </row>
    <row r="845" spans="1:98" ht="20.100000000000001" customHeight="1" x14ac:dyDescent="0.15">
      <c r="A845" s="30"/>
      <c r="C845" s="15"/>
      <c r="D845" s="27" t="s">
        <v>219</v>
      </c>
      <c r="E845" s="6"/>
      <c r="F845" s="35"/>
      <c r="G845" s="35"/>
      <c r="H845" s="35"/>
      <c r="I845" s="35"/>
      <c r="J845" s="35"/>
      <c r="K845" s="35"/>
      <c r="L845" s="35"/>
      <c r="M845" s="35"/>
      <c r="N845" s="35"/>
      <c r="O845" s="35"/>
      <c r="P845" s="35"/>
      <c r="Q845" s="35"/>
      <c r="R845" s="35"/>
      <c r="S845" s="35"/>
      <c r="T845" s="35"/>
      <c r="U845" s="35"/>
      <c r="V845" s="35"/>
      <c r="W845" s="35"/>
      <c r="X845" s="35"/>
      <c r="Y845" s="35">
        <v>1</v>
      </c>
      <c r="Z845" s="35"/>
    </row>
    <row r="846" spans="1:98" ht="20.100000000000001" customHeight="1" x14ac:dyDescent="0.15">
      <c r="A846" s="30"/>
      <c r="C846" s="5" t="s">
        <v>134</v>
      </c>
      <c r="D846" s="51" t="e">
        <f>#REF!</f>
        <v>#REF!</v>
      </c>
      <c r="E846" s="26" t="e">
        <f>IF(egTextCal(D846)&lt;&gt;0, egTextCal(D846),"")</f>
        <v>#VALUE!</v>
      </c>
      <c r="F846" s="25"/>
      <c r="G846" s="25"/>
      <c r="H846" s="25"/>
      <c r="I846" s="25"/>
      <c r="J846" s="25"/>
      <c r="K846" s="25"/>
      <c r="L846" s="25"/>
      <c r="M846" s="25"/>
      <c r="N846" s="25"/>
      <c r="O846" s="25"/>
      <c r="P846" s="25"/>
      <c r="Q846" s="25"/>
      <c r="R846" s="25"/>
      <c r="S846" s="25"/>
      <c r="T846" s="25"/>
      <c r="U846" s="25"/>
      <c r="V846" s="25"/>
      <c r="W846" s="25"/>
      <c r="X846" s="25"/>
      <c r="Y846" s="25" t="e">
        <f>IF(E846*Y845&lt;&gt;0,E846*Y845,  )</f>
        <v>#VALUE!</v>
      </c>
      <c r="Z846" s="25"/>
      <c r="CT846" s="1" t="e">
        <f>Y846</f>
        <v>#VALUE!</v>
      </c>
    </row>
    <row r="847" spans="1:98" ht="20.100000000000001" customHeight="1" x14ac:dyDescent="0.15">
      <c r="A847" s="30"/>
      <c r="C847" s="15"/>
      <c r="D847" s="27" t="s">
        <v>220</v>
      </c>
      <c r="E847" s="6"/>
      <c r="F847" s="35"/>
      <c r="G847" s="35"/>
      <c r="H847" s="35"/>
      <c r="I847" s="35"/>
      <c r="J847" s="35"/>
      <c r="K847" s="35"/>
      <c r="L847" s="35"/>
      <c r="M847" s="35"/>
      <c r="N847" s="35"/>
      <c r="O847" s="35"/>
      <c r="P847" s="35"/>
      <c r="Q847" s="35"/>
      <c r="R847" s="35"/>
      <c r="S847" s="35"/>
      <c r="T847" s="35"/>
      <c r="U847" s="35"/>
      <c r="V847" s="35">
        <v>1</v>
      </c>
      <c r="W847" s="35"/>
      <c r="X847" s="35">
        <v>1</v>
      </c>
      <c r="Y847" s="35"/>
      <c r="Z847" s="35"/>
    </row>
    <row r="848" spans="1:98" ht="20.100000000000001" customHeight="1" x14ac:dyDescent="0.15">
      <c r="A848" s="30"/>
      <c r="C848" s="5" t="s">
        <v>135</v>
      </c>
      <c r="D848" s="51" t="e">
        <f>#REF!</f>
        <v>#REF!</v>
      </c>
      <c r="E848" s="26" t="e">
        <f>IF(egTextCal(D848)&lt;&gt;0, egTextCal(D848),"")</f>
        <v>#VALUE!</v>
      </c>
      <c r="F848" s="25"/>
      <c r="G848" s="25"/>
      <c r="H848" s="25"/>
      <c r="I848" s="25"/>
      <c r="J848" s="25"/>
      <c r="K848" s="25"/>
      <c r="L848" s="25"/>
      <c r="M848" s="25"/>
      <c r="N848" s="25"/>
      <c r="O848" s="25"/>
      <c r="P848" s="25"/>
      <c r="Q848" s="25"/>
      <c r="R848" s="25"/>
      <c r="S848" s="25"/>
      <c r="T848" s="25"/>
      <c r="U848" s="25"/>
      <c r="V848" s="25" t="e">
        <f>IF(E848*V847&lt;&gt;0,E848*V847,  )</f>
        <v>#VALUE!</v>
      </c>
      <c r="W848" s="25"/>
      <c r="X848" s="25" t="e">
        <f>IF(E848*X847&lt;&gt;0,E848*X847,  )</f>
        <v>#VALUE!</v>
      </c>
      <c r="Y848" s="25"/>
      <c r="Z848" s="25"/>
      <c r="CQ848" s="1" t="e">
        <f>V848</f>
        <v>#VALUE!</v>
      </c>
      <c r="CS848" s="1" t="e">
        <f>X848</f>
        <v>#VALUE!</v>
      </c>
    </row>
    <row r="849" spans="1:99" ht="20.100000000000001" customHeight="1" x14ac:dyDescent="0.15">
      <c r="A849" s="30"/>
      <c r="C849" s="15"/>
      <c r="D849" s="27" t="s">
        <v>221</v>
      </c>
      <c r="E849" s="6"/>
      <c r="F849" s="35"/>
      <c r="G849" s="35"/>
      <c r="H849" s="35"/>
      <c r="I849" s="35"/>
      <c r="J849" s="35"/>
      <c r="K849" s="35"/>
      <c r="L849" s="35"/>
      <c r="M849" s="35"/>
      <c r="N849" s="35"/>
      <c r="O849" s="35"/>
      <c r="P849" s="35"/>
      <c r="Q849" s="35"/>
      <c r="R849" s="35"/>
      <c r="S849" s="35"/>
      <c r="T849" s="35"/>
      <c r="U849" s="35"/>
      <c r="V849" s="35"/>
      <c r="W849" s="35"/>
      <c r="X849" s="35"/>
      <c r="Y849" s="35"/>
      <c r="Z849" s="35"/>
    </row>
    <row r="850" spans="1:99" ht="20.100000000000001" customHeight="1" x14ac:dyDescent="0.15">
      <c r="A850" s="30"/>
      <c r="C850" s="5" t="s">
        <v>136</v>
      </c>
      <c r="D850" s="32"/>
      <c r="E850" s="26" t="str">
        <f>IF(egTextCal(D850)&lt;&gt;0, egTextCal(D850),"")</f>
        <v/>
      </c>
      <c r="F850" s="25"/>
      <c r="G850" s="25"/>
      <c r="H850" s="25"/>
      <c r="I850" s="25"/>
      <c r="J850" s="25"/>
      <c r="K850" s="25"/>
      <c r="L850" s="25"/>
      <c r="M850" s="25"/>
      <c r="N850" s="25"/>
      <c r="O850" s="25"/>
      <c r="P850" s="25"/>
      <c r="Q850" s="25"/>
      <c r="R850" s="25"/>
      <c r="S850" s="25"/>
      <c r="T850" s="25"/>
      <c r="U850" s="25"/>
      <c r="V850" s="25"/>
      <c r="W850" s="25"/>
      <c r="X850" s="25"/>
      <c r="Y850" s="25"/>
      <c r="Z850" s="25"/>
    </row>
    <row r="851" spans="1:99" ht="20.100000000000001" customHeight="1" x14ac:dyDescent="0.15">
      <c r="A851" s="30"/>
      <c r="C851" s="15"/>
      <c r="D851" s="27" t="s">
        <v>194</v>
      </c>
      <c r="E851" s="6"/>
      <c r="F851" s="35">
        <v>1</v>
      </c>
      <c r="G851" s="35"/>
      <c r="H851" s="35"/>
      <c r="I851" s="35"/>
      <c r="J851" s="35"/>
      <c r="K851" s="35"/>
      <c r="L851" s="35"/>
      <c r="M851" s="35"/>
      <c r="N851" s="35"/>
      <c r="O851" s="35"/>
      <c r="P851" s="35"/>
      <c r="Q851" s="35"/>
      <c r="R851" s="35"/>
      <c r="S851" s="35"/>
      <c r="T851" s="35"/>
      <c r="U851" s="35"/>
      <c r="V851" s="35"/>
      <c r="W851" s="35"/>
      <c r="X851" s="35"/>
      <c r="Y851" s="35"/>
      <c r="Z851" s="35">
        <v>3</v>
      </c>
    </row>
    <row r="852" spans="1:99" ht="20.100000000000001" customHeight="1" x14ac:dyDescent="0.15">
      <c r="A852" s="30"/>
      <c r="C852" s="5" t="s">
        <v>353</v>
      </c>
      <c r="D852" s="51" t="e">
        <f>#REF!</f>
        <v>#REF!</v>
      </c>
      <c r="E852" s="26" t="e">
        <f>IF(egTextCal(D852)&lt;&gt;0, egTextCal(D852),"")</f>
        <v>#VALUE!</v>
      </c>
      <c r="F852" s="25" t="e">
        <f>IF(E852*F851&lt;&gt;0,E852*F851,  )</f>
        <v>#VALUE!</v>
      </c>
      <c r="G852" s="25"/>
      <c r="H852" s="25"/>
      <c r="I852" s="25"/>
      <c r="J852" s="25"/>
      <c r="K852" s="25"/>
      <c r="L852" s="25"/>
      <c r="M852" s="25"/>
      <c r="N852" s="25"/>
      <c r="O852" s="25"/>
      <c r="P852" s="25"/>
      <c r="Q852" s="25"/>
      <c r="R852" s="25"/>
      <c r="S852" s="25"/>
      <c r="T852" s="25"/>
      <c r="U852" s="25"/>
      <c r="V852" s="25"/>
      <c r="W852" s="25"/>
      <c r="X852" s="25"/>
      <c r="Y852" s="25"/>
      <c r="Z852" s="25" t="e">
        <f>IF(E852*Z851&lt;&gt;0,E852*Z851,  )</f>
        <v>#VALUE!</v>
      </c>
      <c r="CA852" s="1" t="e">
        <f>F852</f>
        <v>#VALUE!</v>
      </c>
      <c r="CU852" s="1" t="e">
        <f>Z852</f>
        <v>#VALUE!</v>
      </c>
    </row>
    <row r="853" spans="1:99" ht="20.100000000000001" customHeight="1" x14ac:dyDescent="0.15">
      <c r="A853" s="30"/>
      <c r="C853" s="15"/>
      <c r="D853" s="27" t="s">
        <v>195</v>
      </c>
      <c r="E853" s="6"/>
      <c r="F853" s="35"/>
      <c r="G853" s="35"/>
      <c r="H853" s="35"/>
      <c r="I853" s="35"/>
      <c r="J853" s="35"/>
      <c r="K853" s="35"/>
      <c r="L853" s="35"/>
      <c r="M853" s="35">
        <v>1</v>
      </c>
      <c r="N853" s="35"/>
      <c r="O853" s="35"/>
      <c r="P853" s="35"/>
      <c r="Q853" s="35"/>
      <c r="R853" s="35"/>
      <c r="S853" s="35"/>
      <c r="T853" s="35"/>
      <c r="U853" s="35"/>
      <c r="V853" s="35"/>
      <c r="W853" s="35"/>
      <c r="X853" s="35"/>
      <c r="Y853" s="35"/>
      <c r="Z853" s="35"/>
    </row>
    <row r="854" spans="1:99" ht="20.100000000000001" customHeight="1" x14ac:dyDescent="0.15">
      <c r="A854" s="30"/>
      <c r="C854" s="5" t="s">
        <v>354</v>
      </c>
      <c r="D854" s="51" t="e">
        <f>#REF!</f>
        <v>#REF!</v>
      </c>
      <c r="E854" s="26" t="e">
        <f>IF(egTextCal(D854)&lt;&gt;0, egTextCal(D854),"")</f>
        <v>#VALUE!</v>
      </c>
      <c r="F854" s="25"/>
      <c r="G854" s="25"/>
      <c r="H854" s="25"/>
      <c r="I854" s="25"/>
      <c r="J854" s="25"/>
      <c r="K854" s="25"/>
      <c r="L854" s="25"/>
      <c r="M854" s="25" t="e">
        <f>IF(E854*M853&lt;&gt;0,E854*M853,  )</f>
        <v>#VALUE!</v>
      </c>
      <c r="N854" s="25"/>
      <c r="O854" s="25"/>
      <c r="P854" s="25"/>
      <c r="Q854" s="25"/>
      <c r="R854" s="25"/>
      <c r="S854" s="25"/>
      <c r="T854" s="25"/>
      <c r="U854" s="25"/>
      <c r="V854" s="25"/>
      <c r="W854" s="25"/>
      <c r="X854" s="25"/>
      <c r="Y854" s="25"/>
      <c r="Z854" s="25"/>
      <c r="CH854" s="1" t="e">
        <f>M854</f>
        <v>#VALUE!</v>
      </c>
    </row>
    <row r="855" spans="1:99" ht="20.100000000000001" customHeight="1" x14ac:dyDescent="0.15">
      <c r="A855" s="30"/>
      <c r="C855" s="15"/>
      <c r="D855" s="27" t="s">
        <v>202</v>
      </c>
      <c r="E855" s="6"/>
      <c r="F855" s="35"/>
      <c r="G855" s="35"/>
      <c r="H855" s="35">
        <v>1</v>
      </c>
      <c r="I855" s="35"/>
      <c r="J855" s="35"/>
      <c r="K855" s="35"/>
      <c r="L855" s="35"/>
      <c r="M855" s="35"/>
      <c r="N855" s="35"/>
      <c r="O855" s="35"/>
      <c r="P855" s="35"/>
      <c r="Q855" s="35"/>
      <c r="R855" s="35"/>
      <c r="S855" s="35"/>
      <c r="T855" s="35"/>
      <c r="U855" s="35"/>
      <c r="V855" s="35"/>
      <c r="W855" s="35"/>
      <c r="X855" s="35"/>
      <c r="Y855" s="35"/>
      <c r="Z855" s="35">
        <v>3</v>
      </c>
    </row>
    <row r="856" spans="1:99" ht="20.100000000000001" customHeight="1" x14ac:dyDescent="0.15">
      <c r="A856" s="30"/>
      <c r="C856" s="5" t="s">
        <v>355</v>
      </c>
      <c r="D856" s="51" t="e">
        <f>#REF!</f>
        <v>#REF!</v>
      </c>
      <c r="E856" s="26" t="e">
        <f>IF(egTextCal(D856)&lt;&gt;0, egTextCal(D856),"")</f>
        <v>#VALUE!</v>
      </c>
      <c r="F856" s="25"/>
      <c r="G856" s="25"/>
      <c r="H856" s="25" t="e">
        <f>IF(E856*H855&lt;&gt;0,E856*H855,  )</f>
        <v>#VALUE!</v>
      </c>
      <c r="I856" s="25"/>
      <c r="J856" s="25"/>
      <c r="K856" s="25"/>
      <c r="L856" s="25"/>
      <c r="M856" s="25"/>
      <c r="N856" s="25"/>
      <c r="O856" s="25"/>
      <c r="P856" s="25"/>
      <c r="Q856" s="25"/>
      <c r="R856" s="25"/>
      <c r="S856" s="25"/>
      <c r="T856" s="25"/>
      <c r="U856" s="25"/>
      <c r="V856" s="25"/>
      <c r="W856" s="25"/>
      <c r="X856" s="25"/>
      <c r="Y856" s="25"/>
      <c r="Z856" s="25" t="e">
        <f>IF(E856*Z855&lt;&gt;0,E856*Z855,  )</f>
        <v>#VALUE!</v>
      </c>
      <c r="CC856" s="1" t="e">
        <f>H856</f>
        <v>#VALUE!</v>
      </c>
      <c r="CU856" s="1" t="e">
        <f>Z856</f>
        <v>#VALUE!</v>
      </c>
    </row>
    <row r="857" spans="1:99" ht="20.100000000000001" customHeight="1" x14ac:dyDescent="0.15">
      <c r="A857" s="30"/>
      <c r="C857" s="15"/>
      <c r="D857" s="27" t="s">
        <v>203</v>
      </c>
      <c r="E857" s="6"/>
      <c r="F857" s="35"/>
      <c r="G857" s="35"/>
      <c r="H857" s="35">
        <v>1</v>
      </c>
      <c r="I857" s="35"/>
      <c r="J857" s="35"/>
      <c r="K857" s="35"/>
      <c r="L857" s="35"/>
      <c r="M857" s="35"/>
      <c r="N857" s="35"/>
      <c r="O857" s="35"/>
      <c r="P857" s="35"/>
      <c r="Q857" s="35"/>
      <c r="R857" s="35"/>
      <c r="S857" s="35"/>
      <c r="T857" s="35"/>
      <c r="U857" s="35"/>
      <c r="V857" s="35"/>
      <c r="W857" s="35"/>
      <c r="X857" s="35"/>
      <c r="Y857" s="35"/>
      <c r="Z857" s="35">
        <v>4</v>
      </c>
    </row>
    <row r="858" spans="1:99" ht="20.100000000000001" customHeight="1" x14ac:dyDescent="0.15">
      <c r="A858" s="30"/>
      <c r="C858" s="5" t="s">
        <v>356</v>
      </c>
      <c r="D858" s="51" t="e">
        <f>#REF!</f>
        <v>#REF!</v>
      </c>
      <c r="E858" s="26" t="e">
        <f>IF(egTextCal(D858)&lt;&gt;0, egTextCal(D858),"")</f>
        <v>#VALUE!</v>
      </c>
      <c r="F858" s="25"/>
      <c r="G858" s="25"/>
      <c r="H858" s="25" t="e">
        <f>IF(E858*H857&lt;&gt;0,E858*H857,  )</f>
        <v>#VALUE!</v>
      </c>
      <c r="I858" s="25"/>
      <c r="J858" s="25"/>
      <c r="K858" s="25"/>
      <c r="L858" s="25"/>
      <c r="M858" s="25"/>
      <c r="N858" s="25"/>
      <c r="O858" s="25"/>
      <c r="P858" s="25"/>
      <c r="Q858" s="25"/>
      <c r="R858" s="25"/>
      <c r="S858" s="25"/>
      <c r="T858" s="25"/>
      <c r="U858" s="25"/>
      <c r="V858" s="25"/>
      <c r="W858" s="25"/>
      <c r="X858" s="25"/>
      <c r="Y858" s="25"/>
      <c r="Z858" s="25" t="e">
        <f>IF(E858*Z857&lt;&gt;0,E858*Z857,  )</f>
        <v>#VALUE!</v>
      </c>
      <c r="CC858" s="1" t="e">
        <f>H858</f>
        <v>#VALUE!</v>
      </c>
      <c r="CU858" s="1" t="e">
        <f>Z858</f>
        <v>#VALUE!</v>
      </c>
    </row>
    <row r="859" spans="1:99" ht="20.100000000000001" customHeight="1" x14ac:dyDescent="0.15">
      <c r="A859" s="30"/>
      <c r="C859" s="15"/>
      <c r="D859" s="27" t="s">
        <v>158</v>
      </c>
      <c r="E859" s="6"/>
      <c r="F859" s="35"/>
      <c r="G859" s="35"/>
      <c r="H859" s="35"/>
      <c r="I859" s="35"/>
      <c r="J859" s="35"/>
      <c r="K859" s="35"/>
      <c r="L859" s="35">
        <v>1</v>
      </c>
      <c r="M859" s="35"/>
      <c r="N859" s="35"/>
      <c r="O859" s="35"/>
      <c r="P859" s="35"/>
      <c r="Q859" s="35"/>
      <c r="R859" s="35"/>
      <c r="S859" s="35"/>
      <c r="T859" s="35"/>
      <c r="U859" s="35"/>
      <c r="V859" s="35"/>
      <c r="W859" s="35"/>
      <c r="X859" s="35"/>
      <c r="Y859" s="35"/>
      <c r="Z859" s="35"/>
    </row>
    <row r="860" spans="1:99" ht="20.100000000000001" customHeight="1" x14ac:dyDescent="0.15">
      <c r="A860" s="30"/>
      <c r="C860" s="5" t="s">
        <v>357</v>
      </c>
      <c r="D860" s="51" t="e">
        <f>#REF!</f>
        <v>#REF!</v>
      </c>
      <c r="E860" s="26" t="e">
        <f>IF(egTextCal(D860)&lt;&gt;0, egTextCal(D860),"")</f>
        <v>#VALUE!</v>
      </c>
      <c r="F860" s="25"/>
      <c r="G860" s="25"/>
      <c r="H860" s="25"/>
      <c r="I860" s="25"/>
      <c r="J860" s="25"/>
      <c r="K860" s="25"/>
      <c r="L860" s="25" t="e">
        <f>IF(E860*L859&lt;&gt;0,E860*L859,  )</f>
        <v>#VALUE!</v>
      </c>
      <c r="M860" s="25"/>
      <c r="N860" s="25"/>
      <c r="O860" s="25"/>
      <c r="P860" s="25"/>
      <c r="Q860" s="25"/>
      <c r="R860" s="25"/>
      <c r="S860" s="25"/>
      <c r="T860" s="25"/>
      <c r="U860" s="25"/>
      <c r="V860" s="25"/>
      <c r="W860" s="25"/>
      <c r="X860" s="25"/>
      <c r="Y860" s="25"/>
      <c r="Z860" s="25"/>
      <c r="CG860" s="1" t="e">
        <f>L860</f>
        <v>#VALUE!</v>
      </c>
    </row>
    <row r="861" spans="1:99" ht="20.100000000000001" customHeight="1" x14ac:dyDescent="0.15">
      <c r="A861" s="30"/>
      <c r="C861" s="15"/>
      <c r="D861" s="27" t="s">
        <v>159</v>
      </c>
      <c r="E861" s="6"/>
      <c r="F861" s="35"/>
      <c r="G861" s="35"/>
      <c r="H861" s="35"/>
      <c r="I861" s="35"/>
      <c r="J861" s="35"/>
      <c r="K861" s="35"/>
      <c r="L861" s="35"/>
      <c r="M861" s="35"/>
      <c r="N861" s="35"/>
      <c r="O861" s="35"/>
      <c r="P861" s="35">
        <v>1</v>
      </c>
      <c r="Q861" s="35"/>
      <c r="R861" s="35"/>
      <c r="S861" s="35"/>
      <c r="T861" s="35"/>
      <c r="U861" s="35"/>
      <c r="V861" s="35"/>
      <c r="W861" s="35"/>
      <c r="X861" s="35"/>
      <c r="Y861" s="35"/>
      <c r="Z861" s="35"/>
    </row>
    <row r="862" spans="1:99" ht="20.100000000000001" customHeight="1" x14ac:dyDescent="0.15">
      <c r="A862" s="30"/>
      <c r="C862" s="5" t="s">
        <v>358</v>
      </c>
      <c r="D862" s="51" t="e">
        <f>#REF!</f>
        <v>#REF!</v>
      </c>
      <c r="E862" s="26" t="e">
        <f>IF(egTextCal(D862)&lt;&gt;0, egTextCal(D862),"")</f>
        <v>#VALUE!</v>
      </c>
      <c r="F862" s="25"/>
      <c r="G862" s="25"/>
      <c r="H862" s="25"/>
      <c r="I862" s="25"/>
      <c r="J862" s="25"/>
      <c r="K862" s="25"/>
      <c r="L862" s="25"/>
      <c r="M862" s="25"/>
      <c r="N862" s="25"/>
      <c r="O862" s="25"/>
      <c r="P862" s="25" t="e">
        <f>IF(E862*P861&lt;&gt;0,E862*P861,  )</f>
        <v>#VALUE!</v>
      </c>
      <c r="Q862" s="25"/>
      <c r="R862" s="25"/>
      <c r="S862" s="25"/>
      <c r="T862" s="25"/>
      <c r="U862" s="25"/>
      <c r="V862" s="25"/>
      <c r="W862" s="25"/>
      <c r="X862" s="25"/>
      <c r="Y862" s="25"/>
      <c r="Z862" s="25"/>
      <c r="CK862" s="1" t="e">
        <f>P862</f>
        <v>#VALUE!</v>
      </c>
    </row>
    <row r="863" spans="1:99" ht="20.100000000000001" customHeight="1" x14ac:dyDescent="0.15">
      <c r="A863" s="30"/>
      <c r="C863" s="15"/>
      <c r="D863" s="27" t="s">
        <v>222</v>
      </c>
      <c r="E863" s="6"/>
      <c r="F863" s="35"/>
      <c r="G863" s="35"/>
      <c r="H863" s="35"/>
      <c r="I863" s="35"/>
      <c r="J863" s="35"/>
      <c r="K863" s="35"/>
      <c r="L863" s="35"/>
      <c r="M863" s="35"/>
      <c r="N863" s="35"/>
      <c r="O863" s="35"/>
      <c r="P863" s="35"/>
      <c r="Q863" s="35"/>
      <c r="R863" s="35"/>
      <c r="S863" s="35"/>
      <c r="T863" s="35"/>
      <c r="U863" s="35"/>
      <c r="V863" s="35"/>
      <c r="W863" s="35"/>
      <c r="X863" s="35"/>
      <c r="Y863" s="35"/>
      <c r="Z863" s="35"/>
    </row>
    <row r="864" spans="1:99" ht="20.100000000000001" customHeight="1" x14ac:dyDescent="0.15">
      <c r="A864" s="30"/>
      <c r="C864" s="5" t="s">
        <v>359</v>
      </c>
      <c r="D864" s="32"/>
      <c r="E864" s="26" t="str">
        <f>IF(egTextCal(D864)&lt;&gt;0, egTextCal(D864),"")</f>
        <v/>
      </c>
      <c r="F864" s="25"/>
      <c r="G864" s="25"/>
      <c r="H864" s="25"/>
      <c r="I864" s="25"/>
      <c r="J864" s="25"/>
      <c r="K864" s="25"/>
      <c r="L864" s="25"/>
      <c r="M864" s="25"/>
      <c r="N864" s="25"/>
      <c r="O864" s="25"/>
      <c r="P864" s="25"/>
      <c r="Q864" s="25"/>
      <c r="R864" s="25"/>
      <c r="S864" s="25"/>
      <c r="T864" s="25"/>
      <c r="U864" s="25"/>
      <c r="V864" s="25"/>
      <c r="W864" s="25"/>
      <c r="X864" s="25"/>
      <c r="Y864" s="25"/>
      <c r="Z864" s="25"/>
    </row>
    <row r="865" spans="1:99" ht="20.100000000000001" customHeight="1" x14ac:dyDescent="0.15">
      <c r="A865" s="30"/>
      <c r="C865" s="15"/>
      <c r="D865" s="27" t="s">
        <v>192</v>
      </c>
      <c r="E865" s="6"/>
      <c r="F865" s="35">
        <v>1</v>
      </c>
      <c r="G865" s="35"/>
      <c r="H865" s="35"/>
      <c r="I865" s="35"/>
      <c r="J865" s="35"/>
      <c r="K865" s="35"/>
      <c r="L865" s="35"/>
      <c r="M865" s="35"/>
      <c r="N865" s="35"/>
      <c r="O865" s="35"/>
      <c r="P865" s="35"/>
      <c r="Q865" s="35"/>
      <c r="R865" s="35"/>
      <c r="S865" s="35"/>
      <c r="T865" s="35"/>
      <c r="U865" s="35"/>
      <c r="V865" s="35"/>
      <c r="W865" s="35"/>
      <c r="X865" s="35"/>
      <c r="Y865" s="35"/>
      <c r="Z865" s="35">
        <v>2</v>
      </c>
    </row>
    <row r="866" spans="1:99" ht="20.100000000000001" customHeight="1" x14ac:dyDescent="0.15">
      <c r="A866" s="30"/>
      <c r="C866" s="5" t="s">
        <v>360</v>
      </c>
      <c r="D866" s="51" t="e">
        <f>#REF!</f>
        <v>#REF!</v>
      </c>
      <c r="E866" s="26" t="e">
        <f>IF(egTextCal(D866)&lt;&gt;0, egTextCal(D866),"")</f>
        <v>#VALUE!</v>
      </c>
      <c r="F866" s="25" t="e">
        <f>IF(E866*F865&lt;&gt;0,E866*F865,  )</f>
        <v>#VALUE!</v>
      </c>
      <c r="G866" s="25"/>
      <c r="H866" s="25"/>
      <c r="I866" s="25"/>
      <c r="J866" s="25"/>
      <c r="K866" s="25"/>
      <c r="L866" s="25"/>
      <c r="M866" s="25"/>
      <c r="N866" s="25"/>
      <c r="O866" s="25"/>
      <c r="P866" s="25"/>
      <c r="Q866" s="25"/>
      <c r="R866" s="25"/>
      <c r="S866" s="25"/>
      <c r="T866" s="25"/>
      <c r="U866" s="25"/>
      <c r="V866" s="25"/>
      <c r="W866" s="25"/>
      <c r="X866" s="25"/>
      <c r="Y866" s="25"/>
      <c r="Z866" s="25" t="e">
        <f>IF(E866*Z865&lt;&gt;0,E866*Z865,  )</f>
        <v>#VALUE!</v>
      </c>
      <c r="CA866" s="1" t="e">
        <f>F866</f>
        <v>#VALUE!</v>
      </c>
      <c r="CU866" s="1" t="e">
        <f>Z866</f>
        <v>#VALUE!</v>
      </c>
    </row>
    <row r="867" spans="1:99" ht="20.100000000000001" customHeight="1" x14ac:dyDescent="0.15">
      <c r="A867" s="30"/>
      <c r="C867" s="15"/>
      <c r="D867" s="27" t="s">
        <v>193</v>
      </c>
      <c r="E867" s="6"/>
      <c r="F867" s="35"/>
      <c r="G867" s="35"/>
      <c r="H867" s="35"/>
      <c r="I867" s="35"/>
      <c r="J867" s="35"/>
      <c r="K867" s="35"/>
      <c r="L867" s="35"/>
      <c r="M867" s="35">
        <v>1</v>
      </c>
      <c r="N867" s="35"/>
      <c r="O867" s="35"/>
      <c r="P867" s="35"/>
      <c r="Q867" s="35"/>
      <c r="R867" s="35"/>
      <c r="S867" s="35"/>
      <c r="T867" s="35"/>
      <c r="U867" s="35"/>
      <c r="V867" s="35"/>
      <c r="W867" s="35"/>
      <c r="X867" s="35"/>
      <c r="Y867" s="35"/>
      <c r="Z867" s="35"/>
    </row>
    <row r="868" spans="1:99" ht="20.100000000000001" customHeight="1" x14ac:dyDescent="0.15">
      <c r="A868" s="30"/>
      <c r="C868" s="5" t="s">
        <v>361</v>
      </c>
      <c r="D868" s="51" t="e">
        <f>#REF!</f>
        <v>#REF!</v>
      </c>
      <c r="E868" s="26" t="e">
        <f>IF(egTextCal(D868)&lt;&gt;0, egTextCal(D868),"")</f>
        <v>#VALUE!</v>
      </c>
      <c r="F868" s="25"/>
      <c r="G868" s="25"/>
      <c r="H868" s="25"/>
      <c r="I868" s="25"/>
      <c r="J868" s="25"/>
      <c r="K868" s="25"/>
      <c r="L868" s="25"/>
      <c r="M868" s="25" t="e">
        <f>IF(E868*M867&lt;&gt;0,E868*M867,  )</f>
        <v>#VALUE!</v>
      </c>
      <c r="N868" s="25"/>
      <c r="O868" s="25"/>
      <c r="P868" s="25"/>
      <c r="Q868" s="25"/>
      <c r="R868" s="25"/>
      <c r="S868" s="25"/>
      <c r="T868" s="25"/>
      <c r="U868" s="25"/>
      <c r="V868" s="25"/>
      <c r="W868" s="25"/>
      <c r="X868" s="25"/>
      <c r="Y868" s="25"/>
      <c r="Z868" s="25"/>
      <c r="CH868" s="1" t="e">
        <f>M868</f>
        <v>#VALUE!</v>
      </c>
    </row>
    <row r="869" spans="1:99" ht="20.100000000000001" customHeight="1" x14ac:dyDescent="0.15">
      <c r="A869" s="30"/>
      <c r="C869" s="15"/>
      <c r="D869" s="27" t="s">
        <v>194</v>
      </c>
      <c r="E869" s="6"/>
      <c r="F869" s="35">
        <v>1</v>
      </c>
      <c r="G869" s="35"/>
      <c r="H869" s="35"/>
      <c r="I869" s="35"/>
      <c r="J869" s="35"/>
      <c r="K869" s="35"/>
      <c r="L869" s="35"/>
      <c r="M869" s="35"/>
      <c r="N869" s="35"/>
      <c r="O869" s="35"/>
      <c r="P869" s="35"/>
      <c r="Q869" s="35"/>
      <c r="R869" s="35"/>
      <c r="S869" s="35"/>
      <c r="T869" s="35"/>
      <c r="U869" s="35"/>
      <c r="V869" s="35"/>
      <c r="W869" s="35"/>
      <c r="X869" s="35"/>
      <c r="Y869" s="35"/>
      <c r="Z869" s="35">
        <v>3</v>
      </c>
    </row>
    <row r="870" spans="1:99" ht="20.100000000000001" customHeight="1" x14ac:dyDescent="0.15">
      <c r="A870" s="30"/>
      <c r="C870" s="5" t="s">
        <v>362</v>
      </c>
      <c r="D870" s="51" t="e">
        <f>#REF!</f>
        <v>#REF!</v>
      </c>
      <c r="E870" s="26" t="e">
        <f>IF(egTextCal(D870)&lt;&gt;0, egTextCal(D870),"")</f>
        <v>#VALUE!</v>
      </c>
      <c r="F870" s="25" t="e">
        <f>IF(E870*F869&lt;&gt;0,E870*F869,  )</f>
        <v>#VALUE!</v>
      </c>
      <c r="G870" s="25"/>
      <c r="H870" s="25"/>
      <c r="I870" s="25"/>
      <c r="J870" s="25"/>
      <c r="K870" s="25"/>
      <c r="L870" s="25"/>
      <c r="M870" s="25"/>
      <c r="N870" s="25"/>
      <c r="O870" s="25"/>
      <c r="P870" s="25"/>
      <c r="Q870" s="25"/>
      <c r="R870" s="25"/>
      <c r="S870" s="25"/>
      <c r="T870" s="25"/>
      <c r="U870" s="25"/>
      <c r="V870" s="25"/>
      <c r="W870" s="25"/>
      <c r="X870" s="25"/>
      <c r="Y870" s="25"/>
      <c r="Z870" s="25" t="e">
        <f>IF(E870*Z869&lt;&gt;0,E870*Z869,  )</f>
        <v>#VALUE!</v>
      </c>
      <c r="CA870" s="1" t="e">
        <f>F870</f>
        <v>#VALUE!</v>
      </c>
      <c r="CU870" s="1" t="e">
        <f>Z870</f>
        <v>#VALUE!</v>
      </c>
    </row>
    <row r="871" spans="1:99" ht="20.100000000000001" customHeight="1" x14ac:dyDescent="0.15">
      <c r="A871" s="30"/>
      <c r="C871" s="15"/>
      <c r="D871" s="27" t="s">
        <v>195</v>
      </c>
      <c r="E871" s="6"/>
      <c r="F871" s="35"/>
      <c r="G871" s="35"/>
      <c r="H871" s="35"/>
      <c r="I871" s="35"/>
      <c r="J871" s="35"/>
      <c r="K871" s="35"/>
      <c r="L871" s="35"/>
      <c r="M871" s="35">
        <v>1</v>
      </c>
      <c r="N871" s="35"/>
      <c r="O871" s="35"/>
      <c r="P871" s="35"/>
      <c r="Q871" s="35"/>
      <c r="R871" s="35"/>
      <c r="S871" s="35"/>
      <c r="T871" s="35"/>
      <c r="U871" s="35"/>
      <c r="V871" s="35"/>
      <c r="W871" s="35"/>
      <c r="X871" s="35"/>
      <c r="Y871" s="35"/>
      <c r="Z871" s="35"/>
    </row>
    <row r="872" spans="1:99" ht="20.100000000000001" customHeight="1" x14ac:dyDescent="0.15">
      <c r="A872" s="30"/>
      <c r="C872" s="5" t="s">
        <v>363</v>
      </c>
      <c r="D872" s="51" t="e">
        <f>#REF!</f>
        <v>#REF!</v>
      </c>
      <c r="E872" s="26" t="e">
        <f>IF(egTextCal(D872)&lt;&gt;0, egTextCal(D872),"")</f>
        <v>#VALUE!</v>
      </c>
      <c r="F872" s="25"/>
      <c r="G872" s="25"/>
      <c r="H872" s="25"/>
      <c r="I872" s="25"/>
      <c r="J872" s="25"/>
      <c r="K872" s="25"/>
      <c r="L872" s="25"/>
      <c r="M872" s="25" t="e">
        <f>IF(E872*M871&lt;&gt;0,E872*M871,  )</f>
        <v>#VALUE!</v>
      </c>
      <c r="N872" s="25"/>
      <c r="O872" s="25"/>
      <c r="P872" s="25"/>
      <c r="Q872" s="25"/>
      <c r="R872" s="25"/>
      <c r="S872" s="25"/>
      <c r="T872" s="25"/>
      <c r="U872" s="25"/>
      <c r="V872" s="25"/>
      <c r="W872" s="25"/>
      <c r="X872" s="25"/>
      <c r="Y872" s="25"/>
      <c r="Z872" s="25"/>
      <c r="CH872" s="1" t="e">
        <f>M872</f>
        <v>#VALUE!</v>
      </c>
    </row>
    <row r="873" spans="1:99" ht="20.100000000000001" customHeight="1" x14ac:dyDescent="0.15">
      <c r="A873" s="30"/>
      <c r="C873" s="15"/>
      <c r="D873" s="27" t="s">
        <v>202</v>
      </c>
      <c r="E873" s="6"/>
      <c r="F873" s="35"/>
      <c r="G873" s="35"/>
      <c r="H873" s="35">
        <v>1</v>
      </c>
      <c r="I873" s="35"/>
      <c r="J873" s="35"/>
      <c r="K873" s="35"/>
      <c r="L873" s="35"/>
      <c r="M873" s="35"/>
      <c r="N873" s="35"/>
      <c r="O873" s="35"/>
      <c r="P873" s="35"/>
      <c r="Q873" s="35"/>
      <c r="R873" s="35"/>
      <c r="S873" s="35"/>
      <c r="T873" s="35"/>
      <c r="U873" s="35"/>
      <c r="V873" s="35"/>
      <c r="W873" s="35"/>
      <c r="X873" s="35"/>
      <c r="Y873" s="35"/>
      <c r="Z873" s="35">
        <v>3</v>
      </c>
    </row>
    <row r="874" spans="1:99" ht="20.100000000000001" customHeight="1" x14ac:dyDescent="0.15">
      <c r="A874" s="30"/>
      <c r="C874" s="5" t="s">
        <v>366</v>
      </c>
      <c r="D874" s="51" t="e">
        <f>#REF!</f>
        <v>#REF!</v>
      </c>
      <c r="E874" s="26" t="e">
        <f>IF(egTextCal(D874)&lt;&gt;0, egTextCal(D874),"")</f>
        <v>#VALUE!</v>
      </c>
      <c r="F874" s="25"/>
      <c r="G874" s="25"/>
      <c r="H874" s="25" t="e">
        <f>IF(E874*H873&lt;&gt;0,E874*H873,  )</f>
        <v>#VALUE!</v>
      </c>
      <c r="I874" s="25"/>
      <c r="J874" s="25"/>
      <c r="K874" s="25"/>
      <c r="L874" s="25"/>
      <c r="M874" s="25"/>
      <c r="N874" s="25"/>
      <c r="O874" s="25"/>
      <c r="P874" s="25"/>
      <c r="Q874" s="25"/>
      <c r="R874" s="25"/>
      <c r="S874" s="25"/>
      <c r="T874" s="25"/>
      <c r="U874" s="25"/>
      <c r="V874" s="25"/>
      <c r="W874" s="25"/>
      <c r="X874" s="25"/>
      <c r="Y874" s="25"/>
      <c r="Z874" s="25" t="e">
        <f>IF(E874*Z873&lt;&gt;0,E874*Z873,  )</f>
        <v>#VALUE!</v>
      </c>
      <c r="CC874" s="1" t="e">
        <f>H874</f>
        <v>#VALUE!</v>
      </c>
      <c r="CU874" s="1" t="e">
        <f>Z874</f>
        <v>#VALUE!</v>
      </c>
    </row>
    <row r="875" spans="1:99" ht="20.100000000000001" customHeight="1" x14ac:dyDescent="0.15">
      <c r="D875" s="13"/>
      <c r="E875" s="37"/>
      <c r="F875" s="37"/>
      <c r="G875" s="37"/>
      <c r="H875" s="37"/>
      <c r="I875" s="37"/>
      <c r="J875" s="37"/>
      <c r="K875" s="37"/>
      <c r="L875" s="37"/>
      <c r="M875" s="37"/>
      <c r="N875" s="37"/>
      <c r="O875" s="37"/>
      <c r="P875" s="37"/>
      <c r="Q875" s="37"/>
      <c r="R875" s="37"/>
      <c r="S875" s="37"/>
      <c r="T875" s="37"/>
      <c r="U875" s="37"/>
      <c r="V875" s="37"/>
      <c r="W875" s="37"/>
      <c r="X875" s="37"/>
      <c r="Y875" s="37"/>
      <c r="Z875" s="37"/>
    </row>
    <row r="876" spans="1:99" ht="20.100000000000001" customHeight="1" x14ac:dyDescent="0.15">
      <c r="B876" s="29"/>
      <c r="C876" s="19"/>
      <c r="D876" s="36"/>
      <c r="E876" s="36"/>
      <c r="F876" s="17" t="s">
        <v>440</v>
      </c>
      <c r="G876" s="17" t="s">
        <v>441</v>
      </c>
      <c r="H876" s="15" t="s">
        <v>441</v>
      </c>
      <c r="I876" s="15" t="s">
        <v>441</v>
      </c>
      <c r="J876" s="15" t="s">
        <v>441</v>
      </c>
      <c r="K876" s="15" t="s">
        <v>442</v>
      </c>
      <c r="L876" s="15" t="s">
        <v>335</v>
      </c>
      <c r="M876" s="15" t="s">
        <v>335</v>
      </c>
      <c r="N876" s="15" t="s">
        <v>335</v>
      </c>
      <c r="O876" s="15" t="s">
        <v>335</v>
      </c>
      <c r="P876" s="15" t="s">
        <v>335</v>
      </c>
      <c r="Q876" s="15" t="s">
        <v>335</v>
      </c>
      <c r="R876" s="15"/>
      <c r="S876" s="15"/>
      <c r="T876" s="15"/>
      <c r="U876" s="15"/>
      <c r="V876" s="15"/>
      <c r="W876" s="15"/>
      <c r="X876" s="15"/>
      <c r="Y876" s="15"/>
      <c r="Z876" s="15"/>
    </row>
    <row r="877" spans="1:99" ht="20.100000000000001" customHeight="1" x14ac:dyDescent="0.15">
      <c r="A877" s="30"/>
      <c r="B877" s="29"/>
      <c r="C877" s="4" t="s">
        <v>336</v>
      </c>
      <c r="D877" s="4" t="s">
        <v>337</v>
      </c>
      <c r="E877" s="4" t="s">
        <v>338</v>
      </c>
      <c r="F877" s="11" t="s">
        <v>456</v>
      </c>
      <c r="G877" s="11" t="s">
        <v>437</v>
      </c>
      <c r="H877" s="4" t="s">
        <v>437</v>
      </c>
      <c r="I877" s="4" t="s">
        <v>437</v>
      </c>
      <c r="J877" s="4" t="s">
        <v>437</v>
      </c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spans="1:99" ht="20.100000000000001" customHeight="1" x14ac:dyDescent="0.15">
      <c r="A878" s="30"/>
      <c r="B878" s="29"/>
      <c r="C878" s="20"/>
      <c r="D878" s="20"/>
      <c r="E878" s="20"/>
      <c r="F878" s="18" t="s">
        <v>465</v>
      </c>
      <c r="G878" s="18" t="s">
        <v>466</v>
      </c>
      <c r="H878" s="16" t="s">
        <v>467</v>
      </c>
      <c r="I878" s="16" t="s">
        <v>468</v>
      </c>
      <c r="J878" s="16" t="s">
        <v>469</v>
      </c>
      <c r="K878" s="16" t="s">
        <v>437</v>
      </c>
      <c r="L878" s="16" t="s">
        <v>470</v>
      </c>
      <c r="M878" s="16" t="s">
        <v>471</v>
      </c>
      <c r="N878" s="16" t="s">
        <v>472</v>
      </c>
      <c r="O878" s="16" t="s">
        <v>473</v>
      </c>
      <c r="P878" s="16" t="s">
        <v>474</v>
      </c>
      <c r="Q878" s="16" t="s">
        <v>475</v>
      </c>
      <c r="R878" s="16"/>
      <c r="S878" s="16"/>
      <c r="T878" s="16"/>
      <c r="U878" s="16"/>
      <c r="V878" s="16"/>
      <c r="W878" s="16"/>
      <c r="X878" s="16"/>
      <c r="Y878" s="16"/>
      <c r="Z878" s="16"/>
    </row>
    <row r="879" spans="1:99" ht="20.100000000000001" customHeight="1" x14ac:dyDescent="0.15">
      <c r="A879" s="30"/>
      <c r="C879" s="15"/>
      <c r="D879" s="27" t="s">
        <v>213</v>
      </c>
      <c r="E879" s="6"/>
      <c r="F879" s="34"/>
      <c r="G879" s="34"/>
      <c r="H879" s="34"/>
      <c r="I879" s="34"/>
      <c r="J879" s="34"/>
      <c r="K879" s="34"/>
      <c r="L879" s="34"/>
      <c r="M879" s="34"/>
      <c r="N879" s="34"/>
      <c r="O879" s="34"/>
      <c r="P879" s="34"/>
      <c r="Q879" s="34"/>
      <c r="R879" s="34"/>
      <c r="S879" s="34"/>
      <c r="T879" s="34"/>
      <c r="U879" s="34"/>
      <c r="V879" s="34"/>
      <c r="W879" s="34"/>
      <c r="X879" s="34"/>
      <c r="Y879" s="34"/>
      <c r="Z879" s="34"/>
    </row>
    <row r="880" spans="1:99" ht="20.100000000000001" customHeight="1" x14ac:dyDescent="0.15">
      <c r="A880" s="30"/>
      <c r="C880" s="5" t="s">
        <v>68</v>
      </c>
      <c r="D880" s="32"/>
      <c r="E880" s="26" t="str">
        <f>IF(egTextCal(D880)&lt;&gt;0, egTextCal(D880),"")</f>
        <v/>
      </c>
      <c r="F880" s="25"/>
      <c r="G880" s="25"/>
      <c r="H880" s="25"/>
      <c r="I880" s="25"/>
      <c r="J880" s="25"/>
      <c r="K880" s="25"/>
      <c r="L880" s="25"/>
      <c r="M880" s="25"/>
      <c r="N880" s="25"/>
      <c r="O880" s="25"/>
      <c r="P880" s="25"/>
      <c r="Q880" s="25"/>
      <c r="R880" s="25"/>
      <c r="S880" s="25"/>
      <c r="T880" s="25"/>
      <c r="U880" s="25"/>
      <c r="V880" s="25"/>
      <c r="W880" s="25"/>
      <c r="X880" s="25"/>
      <c r="Y880" s="25"/>
      <c r="Z880" s="25"/>
    </row>
    <row r="881" spans="1:26" ht="20.100000000000001" customHeight="1" x14ac:dyDescent="0.15">
      <c r="A881" s="30"/>
      <c r="C881" s="15"/>
      <c r="D881" s="28" t="s">
        <v>214</v>
      </c>
      <c r="E881" s="7"/>
      <c r="F881" s="35"/>
      <c r="G881" s="35"/>
      <c r="H881" s="35"/>
      <c r="I881" s="35"/>
      <c r="J881" s="35"/>
      <c r="K881" s="35"/>
      <c r="L881" s="35"/>
      <c r="M881" s="35"/>
      <c r="N881" s="35"/>
      <c r="O881" s="35"/>
      <c r="P881" s="35"/>
      <c r="Q881" s="35"/>
      <c r="R881" s="35"/>
      <c r="S881" s="35"/>
      <c r="T881" s="35"/>
      <c r="U881" s="35"/>
      <c r="V881" s="35"/>
      <c r="W881" s="35"/>
      <c r="X881" s="35"/>
      <c r="Y881" s="35"/>
      <c r="Z881" s="35"/>
    </row>
    <row r="882" spans="1:26" ht="20.100000000000001" customHeight="1" x14ac:dyDescent="0.15">
      <c r="A882" s="30"/>
      <c r="C882" s="5" t="s">
        <v>74</v>
      </c>
      <c r="D882" s="52" t="e">
        <f>#REF!</f>
        <v>#REF!</v>
      </c>
      <c r="E882" s="26" t="e">
        <f>IF(egTextCal(D882)&lt;&gt;0, egTextCal(D882),"")</f>
        <v>#VALUE!</v>
      </c>
      <c r="F882" s="25"/>
      <c r="G882" s="25"/>
      <c r="H882" s="25"/>
      <c r="I882" s="25"/>
      <c r="J882" s="25"/>
      <c r="K882" s="25"/>
      <c r="L882" s="25"/>
      <c r="M882" s="25"/>
      <c r="N882" s="25"/>
      <c r="O882" s="25"/>
      <c r="P882" s="25"/>
      <c r="Q882" s="25"/>
      <c r="R882" s="25"/>
      <c r="S882" s="25"/>
      <c r="T882" s="25"/>
      <c r="U882" s="25"/>
      <c r="V882" s="25"/>
      <c r="W882" s="25"/>
      <c r="X882" s="25"/>
      <c r="Y882" s="25"/>
      <c r="Z882" s="25"/>
    </row>
    <row r="883" spans="1:26" ht="20.100000000000001" customHeight="1" x14ac:dyDescent="0.15">
      <c r="A883" s="30"/>
      <c r="C883" s="15"/>
      <c r="D883" s="28" t="s">
        <v>215</v>
      </c>
      <c r="E883" s="7"/>
      <c r="F883" s="35"/>
      <c r="G883" s="35"/>
      <c r="H883" s="35"/>
      <c r="I883" s="35"/>
      <c r="J883" s="35"/>
      <c r="K883" s="35"/>
      <c r="L883" s="35"/>
      <c r="M883" s="35"/>
      <c r="N883" s="35"/>
      <c r="O883" s="35"/>
      <c r="P883" s="35"/>
      <c r="Q883" s="35"/>
      <c r="R883" s="35"/>
      <c r="S883" s="35"/>
      <c r="T883" s="35"/>
      <c r="U883" s="35"/>
      <c r="V883" s="35"/>
      <c r="W883" s="35"/>
      <c r="X883" s="35"/>
      <c r="Y883" s="35"/>
      <c r="Z883" s="35"/>
    </row>
    <row r="884" spans="1:26" ht="20.100000000000001" customHeight="1" x14ac:dyDescent="0.15">
      <c r="A884" s="30"/>
      <c r="C884" s="5" t="s">
        <v>75</v>
      </c>
      <c r="D884" s="52" t="e">
        <f>#REF!</f>
        <v>#REF!</v>
      </c>
      <c r="E884" s="26" t="e">
        <f>IF(egTextCal(D884)&lt;&gt;0, egTextCal(D884),"")</f>
        <v>#VALUE!</v>
      </c>
      <c r="F884" s="25"/>
      <c r="G884" s="25"/>
      <c r="H884" s="25"/>
      <c r="I884" s="25"/>
      <c r="J884" s="25"/>
      <c r="K884" s="25"/>
      <c r="L884" s="25"/>
      <c r="M884" s="25"/>
      <c r="N884" s="25"/>
      <c r="O884" s="25"/>
      <c r="P884" s="25"/>
      <c r="Q884" s="25"/>
      <c r="R884" s="25"/>
      <c r="S884" s="25"/>
      <c r="T884" s="25"/>
      <c r="U884" s="25"/>
      <c r="V884" s="25"/>
      <c r="W884" s="25"/>
      <c r="X884" s="25"/>
      <c r="Y884" s="25"/>
      <c r="Z884" s="25"/>
    </row>
    <row r="885" spans="1:26" ht="20.100000000000001" customHeight="1" x14ac:dyDescent="0.15">
      <c r="A885" s="30"/>
      <c r="C885" s="15"/>
      <c r="D885" s="27" t="s">
        <v>216</v>
      </c>
      <c r="E885" s="6"/>
      <c r="F885" s="35"/>
      <c r="G885" s="35"/>
      <c r="H885" s="35"/>
      <c r="I885" s="35"/>
      <c r="J885" s="35"/>
      <c r="K885" s="35"/>
      <c r="L885" s="35"/>
      <c r="M885" s="35"/>
      <c r="N885" s="35"/>
      <c r="O885" s="35"/>
      <c r="P885" s="35"/>
      <c r="Q885" s="35"/>
      <c r="R885" s="35"/>
      <c r="S885" s="35"/>
      <c r="T885" s="35"/>
      <c r="U885" s="35"/>
      <c r="V885" s="35"/>
      <c r="W885" s="35"/>
      <c r="X885" s="35"/>
      <c r="Y885" s="35"/>
      <c r="Z885" s="35"/>
    </row>
    <row r="886" spans="1:26" ht="20.100000000000001" customHeight="1" x14ac:dyDescent="0.15">
      <c r="A886" s="30"/>
      <c r="C886" s="5" t="s">
        <v>88</v>
      </c>
      <c r="D886" s="51" t="e">
        <f>#REF!</f>
        <v>#REF!</v>
      </c>
      <c r="E886" s="26" t="e">
        <f>IF(egTextCal(D886)&lt;&gt;0, egTextCal(D886),"")</f>
        <v>#VALUE!</v>
      </c>
      <c r="F886" s="25"/>
      <c r="G886" s="25"/>
      <c r="H886" s="25"/>
      <c r="I886" s="25"/>
      <c r="J886" s="25"/>
      <c r="K886" s="25"/>
      <c r="L886" s="25"/>
      <c r="M886" s="25"/>
      <c r="N886" s="25"/>
      <c r="O886" s="25"/>
      <c r="P886" s="25"/>
      <c r="Q886" s="25"/>
      <c r="R886" s="25"/>
      <c r="S886" s="25"/>
      <c r="T886" s="25"/>
      <c r="U886" s="25"/>
      <c r="V886" s="25"/>
      <c r="W886" s="25"/>
      <c r="X886" s="25"/>
      <c r="Y886" s="25"/>
      <c r="Z886" s="25"/>
    </row>
    <row r="887" spans="1:26" ht="20.100000000000001" customHeight="1" x14ac:dyDescent="0.15">
      <c r="A887" s="30"/>
      <c r="C887" s="15"/>
      <c r="D887" s="27" t="s">
        <v>217</v>
      </c>
      <c r="E887" s="6"/>
      <c r="F887" s="35"/>
      <c r="G887" s="35"/>
      <c r="H887" s="35"/>
      <c r="I887" s="35"/>
      <c r="J887" s="35"/>
      <c r="K887" s="35"/>
      <c r="L887" s="35"/>
      <c r="M887" s="35"/>
      <c r="N887" s="35"/>
      <c r="O887" s="35"/>
      <c r="P887" s="35"/>
      <c r="Q887" s="35"/>
      <c r="R887" s="35"/>
      <c r="S887" s="35"/>
      <c r="T887" s="35"/>
      <c r="U887" s="35"/>
      <c r="V887" s="35"/>
      <c r="W887" s="35"/>
      <c r="X887" s="35"/>
      <c r="Y887" s="35"/>
      <c r="Z887" s="35"/>
    </row>
    <row r="888" spans="1:26" ht="20.100000000000001" customHeight="1" x14ac:dyDescent="0.15">
      <c r="A888" s="30"/>
      <c r="C888" s="5" t="s">
        <v>132</v>
      </c>
      <c r="D888" s="51" t="e">
        <f>#REF!</f>
        <v>#REF!</v>
      </c>
      <c r="E888" s="26" t="e">
        <f>IF(egTextCal(D888)&lt;&gt;0, egTextCal(D888),"")</f>
        <v>#VALUE!</v>
      </c>
      <c r="F888" s="25"/>
      <c r="G888" s="25"/>
      <c r="H888" s="25"/>
      <c r="I888" s="25"/>
      <c r="J888" s="25"/>
      <c r="K888" s="25"/>
      <c r="L888" s="25"/>
      <c r="M888" s="25"/>
      <c r="N888" s="25"/>
      <c r="O888" s="25"/>
      <c r="P888" s="25"/>
      <c r="Q888" s="25"/>
      <c r="R888" s="25"/>
      <c r="S888" s="25"/>
      <c r="T888" s="25"/>
      <c r="U888" s="25"/>
      <c r="V888" s="25"/>
      <c r="W888" s="25"/>
      <c r="X888" s="25"/>
      <c r="Y888" s="25"/>
      <c r="Z888" s="25"/>
    </row>
    <row r="889" spans="1:26" ht="20.100000000000001" customHeight="1" x14ac:dyDescent="0.15">
      <c r="A889" s="30"/>
      <c r="C889" s="15"/>
      <c r="D889" s="27" t="s">
        <v>218</v>
      </c>
      <c r="E889" s="6"/>
      <c r="F889" s="35"/>
      <c r="G889" s="35"/>
      <c r="H889" s="35"/>
      <c r="I889" s="35"/>
      <c r="J889" s="35"/>
      <c r="K889" s="35"/>
      <c r="L889" s="35"/>
      <c r="M889" s="35"/>
      <c r="N889" s="35"/>
      <c r="O889" s="35"/>
      <c r="P889" s="35"/>
      <c r="Q889" s="35"/>
      <c r="R889" s="35"/>
      <c r="S889" s="35"/>
      <c r="T889" s="35"/>
      <c r="U889" s="35"/>
      <c r="V889" s="35"/>
      <c r="W889" s="35"/>
      <c r="X889" s="35"/>
      <c r="Y889" s="35"/>
      <c r="Z889" s="35"/>
    </row>
    <row r="890" spans="1:26" ht="20.100000000000001" customHeight="1" x14ac:dyDescent="0.15">
      <c r="A890" s="30"/>
      <c r="C890" s="5" t="s">
        <v>133</v>
      </c>
      <c r="D890" s="51" t="e">
        <f>#REF!</f>
        <v>#REF!</v>
      </c>
      <c r="E890" s="26" t="e">
        <f>IF(egTextCal(D890)&lt;&gt;0, egTextCal(D890),"")</f>
        <v>#VALUE!</v>
      </c>
      <c r="F890" s="25"/>
      <c r="G890" s="25"/>
      <c r="H890" s="25"/>
      <c r="I890" s="25"/>
      <c r="J890" s="25"/>
      <c r="K890" s="25"/>
      <c r="L890" s="25"/>
      <c r="M890" s="25"/>
      <c r="N890" s="25"/>
      <c r="O890" s="25"/>
      <c r="P890" s="25"/>
      <c r="Q890" s="25"/>
      <c r="R890" s="25"/>
      <c r="S890" s="25"/>
      <c r="T890" s="25"/>
      <c r="U890" s="25"/>
      <c r="V890" s="25"/>
      <c r="W890" s="25"/>
      <c r="X890" s="25"/>
      <c r="Y890" s="25"/>
      <c r="Z890" s="25"/>
    </row>
    <row r="891" spans="1:26" ht="20.100000000000001" customHeight="1" x14ac:dyDescent="0.15">
      <c r="A891" s="30"/>
      <c r="C891" s="15"/>
      <c r="D891" s="27" t="s">
        <v>219</v>
      </c>
      <c r="E891" s="6"/>
      <c r="F891" s="35"/>
      <c r="G891" s="35"/>
      <c r="H891" s="35"/>
      <c r="I891" s="35"/>
      <c r="J891" s="35"/>
      <c r="K891" s="35"/>
      <c r="L891" s="35"/>
      <c r="M891" s="35"/>
      <c r="N891" s="35"/>
      <c r="O891" s="35"/>
      <c r="P891" s="35"/>
      <c r="Q891" s="35"/>
      <c r="R891" s="35"/>
      <c r="S891" s="35"/>
      <c r="T891" s="35"/>
      <c r="U891" s="35"/>
      <c r="V891" s="35"/>
      <c r="W891" s="35"/>
      <c r="X891" s="35"/>
      <c r="Y891" s="35"/>
      <c r="Z891" s="35"/>
    </row>
    <row r="892" spans="1:26" ht="20.100000000000001" customHeight="1" x14ac:dyDescent="0.15">
      <c r="A892" s="30"/>
      <c r="C892" s="5" t="s">
        <v>134</v>
      </c>
      <c r="D892" s="51" t="e">
        <f>#REF!</f>
        <v>#REF!</v>
      </c>
      <c r="E892" s="26" t="e">
        <f>IF(egTextCal(D892)&lt;&gt;0, egTextCal(D892),"")</f>
        <v>#VALUE!</v>
      </c>
      <c r="F892" s="25"/>
      <c r="G892" s="25"/>
      <c r="H892" s="25"/>
      <c r="I892" s="25"/>
      <c r="J892" s="25"/>
      <c r="K892" s="25"/>
      <c r="L892" s="25"/>
      <c r="M892" s="25"/>
      <c r="N892" s="25"/>
      <c r="O892" s="25"/>
      <c r="P892" s="25"/>
      <c r="Q892" s="25"/>
      <c r="R892" s="25"/>
      <c r="S892" s="25"/>
      <c r="T892" s="25"/>
      <c r="U892" s="25"/>
      <c r="V892" s="25"/>
      <c r="W892" s="25"/>
      <c r="X892" s="25"/>
      <c r="Y892" s="25"/>
      <c r="Z892" s="25"/>
    </row>
    <row r="893" spans="1:26" ht="20.100000000000001" customHeight="1" x14ac:dyDescent="0.15">
      <c r="A893" s="30"/>
      <c r="C893" s="15"/>
      <c r="D893" s="27" t="s">
        <v>220</v>
      </c>
      <c r="E893" s="6"/>
      <c r="F893" s="35"/>
      <c r="G893" s="35"/>
      <c r="H893" s="35"/>
      <c r="I893" s="35"/>
      <c r="J893" s="35"/>
      <c r="K893" s="35"/>
      <c r="L893" s="35"/>
      <c r="M893" s="35"/>
      <c r="N893" s="35"/>
      <c r="O893" s="35"/>
      <c r="P893" s="35"/>
      <c r="Q893" s="35"/>
      <c r="R893" s="35"/>
      <c r="S893" s="35"/>
      <c r="T893" s="35"/>
      <c r="U893" s="35"/>
      <c r="V893" s="35"/>
      <c r="W893" s="35"/>
      <c r="X893" s="35"/>
      <c r="Y893" s="35"/>
      <c r="Z893" s="35"/>
    </row>
    <row r="894" spans="1:26" ht="20.100000000000001" customHeight="1" x14ac:dyDescent="0.15">
      <c r="A894" s="30"/>
      <c r="C894" s="5" t="s">
        <v>135</v>
      </c>
      <c r="D894" s="51" t="e">
        <f>#REF!</f>
        <v>#REF!</v>
      </c>
      <c r="E894" s="26" t="e">
        <f>IF(egTextCal(D894)&lt;&gt;0, egTextCal(D894),"")</f>
        <v>#VALUE!</v>
      </c>
      <c r="F894" s="25"/>
      <c r="G894" s="25"/>
      <c r="H894" s="25"/>
      <c r="I894" s="25"/>
      <c r="J894" s="25"/>
      <c r="K894" s="25"/>
      <c r="L894" s="25"/>
      <c r="M894" s="25"/>
      <c r="N894" s="25"/>
      <c r="O894" s="25"/>
      <c r="P894" s="25"/>
      <c r="Q894" s="25"/>
      <c r="R894" s="25"/>
      <c r="S894" s="25"/>
      <c r="T894" s="25"/>
      <c r="U894" s="25"/>
      <c r="V894" s="25"/>
      <c r="W894" s="25"/>
      <c r="X894" s="25"/>
      <c r="Y894" s="25"/>
      <c r="Z894" s="25"/>
    </row>
    <row r="895" spans="1:26" ht="20.100000000000001" customHeight="1" x14ac:dyDescent="0.15">
      <c r="A895" s="30"/>
      <c r="C895" s="15"/>
      <c r="D895" s="27" t="s">
        <v>221</v>
      </c>
      <c r="E895" s="6"/>
      <c r="F895" s="35"/>
      <c r="G895" s="35"/>
      <c r="H895" s="35"/>
      <c r="I895" s="35"/>
      <c r="J895" s="35"/>
      <c r="K895" s="35"/>
      <c r="L895" s="35"/>
      <c r="M895" s="35"/>
      <c r="N895" s="35"/>
      <c r="O895" s="35"/>
      <c r="P895" s="35"/>
      <c r="Q895" s="35"/>
      <c r="R895" s="35"/>
      <c r="S895" s="35"/>
      <c r="T895" s="35"/>
      <c r="U895" s="35"/>
      <c r="V895" s="35"/>
      <c r="W895" s="35"/>
      <c r="X895" s="35"/>
      <c r="Y895" s="35"/>
      <c r="Z895" s="35"/>
    </row>
    <row r="896" spans="1:26" ht="20.100000000000001" customHeight="1" x14ac:dyDescent="0.15">
      <c r="A896" s="30"/>
      <c r="C896" s="5" t="s">
        <v>136</v>
      </c>
      <c r="D896" s="32"/>
      <c r="E896" s="26" t="str">
        <f>IF(egTextCal(D896)&lt;&gt;0, egTextCal(D896),"")</f>
        <v/>
      </c>
      <c r="F896" s="25"/>
      <c r="G896" s="25"/>
      <c r="H896" s="25"/>
      <c r="I896" s="25"/>
      <c r="J896" s="25"/>
      <c r="K896" s="25"/>
      <c r="L896" s="25"/>
      <c r="M896" s="25"/>
      <c r="N896" s="25"/>
      <c r="O896" s="25"/>
      <c r="P896" s="25"/>
      <c r="Q896" s="25"/>
      <c r="R896" s="25"/>
      <c r="S896" s="25"/>
      <c r="T896" s="25"/>
      <c r="U896" s="25"/>
      <c r="V896" s="25"/>
      <c r="W896" s="25"/>
      <c r="X896" s="25"/>
      <c r="Y896" s="25"/>
      <c r="Z896" s="25"/>
    </row>
    <row r="897" spans="1:102" ht="20.100000000000001" customHeight="1" x14ac:dyDescent="0.15">
      <c r="A897" s="30"/>
      <c r="C897" s="15"/>
      <c r="D897" s="27" t="s">
        <v>194</v>
      </c>
      <c r="E897" s="6"/>
      <c r="F897" s="35"/>
      <c r="G897" s="35"/>
      <c r="H897" s="35"/>
      <c r="I897" s="35"/>
      <c r="J897" s="35"/>
      <c r="K897" s="35"/>
      <c r="L897" s="35"/>
      <c r="M897" s="35"/>
      <c r="N897" s="35"/>
      <c r="O897" s="35"/>
      <c r="P897" s="35"/>
      <c r="Q897" s="35"/>
      <c r="R897" s="35"/>
      <c r="S897" s="35"/>
      <c r="T897" s="35"/>
      <c r="U897" s="35"/>
      <c r="V897" s="35"/>
      <c r="W897" s="35"/>
      <c r="X897" s="35"/>
      <c r="Y897" s="35"/>
      <c r="Z897" s="35"/>
    </row>
    <row r="898" spans="1:102" ht="20.100000000000001" customHeight="1" x14ac:dyDescent="0.15">
      <c r="A898" s="30"/>
      <c r="C898" s="5" t="s">
        <v>353</v>
      </c>
      <c r="D898" s="51" t="e">
        <f>#REF!</f>
        <v>#REF!</v>
      </c>
      <c r="E898" s="26" t="e">
        <f>IF(egTextCal(D898)&lt;&gt;0, egTextCal(D898),"")</f>
        <v>#VALUE!</v>
      </c>
      <c r="F898" s="25"/>
      <c r="G898" s="25"/>
      <c r="H898" s="25"/>
      <c r="I898" s="25"/>
      <c r="J898" s="25"/>
      <c r="K898" s="25"/>
      <c r="L898" s="25"/>
      <c r="M898" s="25"/>
      <c r="N898" s="25"/>
      <c r="O898" s="25"/>
      <c r="P898" s="25"/>
      <c r="Q898" s="25"/>
      <c r="R898" s="25"/>
      <c r="S898" s="25"/>
      <c r="T898" s="25"/>
      <c r="U898" s="25"/>
      <c r="V898" s="25"/>
      <c r="W898" s="25"/>
      <c r="X898" s="25"/>
      <c r="Y898" s="25"/>
      <c r="Z898" s="25"/>
    </row>
    <row r="899" spans="1:102" ht="20.100000000000001" customHeight="1" x14ac:dyDescent="0.15">
      <c r="A899" s="30"/>
      <c r="C899" s="15"/>
      <c r="D899" s="27" t="s">
        <v>195</v>
      </c>
      <c r="E899" s="6"/>
      <c r="F899" s="35"/>
      <c r="G899" s="35"/>
      <c r="H899" s="35">
        <v>1</v>
      </c>
      <c r="I899" s="35"/>
      <c r="J899" s="35"/>
      <c r="K899" s="35"/>
      <c r="L899" s="35"/>
      <c r="M899" s="35"/>
      <c r="N899" s="35"/>
      <c r="O899" s="35"/>
      <c r="P899" s="35"/>
      <c r="Q899" s="35"/>
      <c r="R899" s="35"/>
      <c r="S899" s="35"/>
      <c r="T899" s="35"/>
      <c r="U899" s="35"/>
      <c r="V899" s="35"/>
      <c r="W899" s="35"/>
      <c r="X899" s="35"/>
      <c r="Y899" s="35"/>
      <c r="Z899" s="35"/>
    </row>
    <row r="900" spans="1:102" ht="20.100000000000001" customHeight="1" x14ac:dyDescent="0.15">
      <c r="A900" s="30"/>
      <c r="C900" s="5" t="s">
        <v>354</v>
      </c>
      <c r="D900" s="51" t="e">
        <f>#REF!</f>
        <v>#REF!</v>
      </c>
      <c r="E900" s="26" t="e">
        <f>IF(egTextCal(D900)&lt;&gt;0, egTextCal(D900),"")</f>
        <v>#VALUE!</v>
      </c>
      <c r="F900" s="25"/>
      <c r="G900" s="25"/>
      <c r="H900" s="25" t="e">
        <f>IF(E900*H899&lt;&gt;0,E900*H899,  )</f>
        <v>#VALUE!</v>
      </c>
      <c r="I900" s="25"/>
      <c r="J900" s="25"/>
      <c r="K900" s="25"/>
      <c r="L900" s="25"/>
      <c r="M900" s="25"/>
      <c r="N900" s="25"/>
      <c r="O900" s="25"/>
      <c r="P900" s="25"/>
      <c r="Q900" s="25"/>
      <c r="R900" s="25"/>
      <c r="S900" s="25"/>
      <c r="T900" s="25"/>
      <c r="U900" s="25"/>
      <c r="V900" s="25"/>
      <c r="W900" s="25"/>
      <c r="X900" s="25"/>
      <c r="Y900" s="25"/>
      <c r="Z900" s="25"/>
      <c r="CX900" s="1" t="e">
        <f>H900</f>
        <v>#VALUE!</v>
      </c>
    </row>
    <row r="901" spans="1:102" ht="20.100000000000001" customHeight="1" x14ac:dyDescent="0.15">
      <c r="A901" s="30"/>
      <c r="C901" s="15"/>
      <c r="D901" s="27" t="s">
        <v>202</v>
      </c>
      <c r="E901" s="6"/>
      <c r="F901" s="35"/>
      <c r="G901" s="35"/>
      <c r="H901" s="35"/>
      <c r="I901" s="35"/>
      <c r="J901" s="35"/>
      <c r="K901" s="35"/>
      <c r="L901" s="35"/>
      <c r="M901" s="35"/>
      <c r="N901" s="35"/>
      <c r="O901" s="35"/>
      <c r="P901" s="35"/>
      <c r="Q901" s="35"/>
      <c r="R901" s="35"/>
      <c r="S901" s="35"/>
      <c r="T901" s="35"/>
      <c r="U901" s="35"/>
      <c r="V901" s="35"/>
      <c r="W901" s="35"/>
      <c r="X901" s="35"/>
      <c r="Y901" s="35"/>
      <c r="Z901" s="35"/>
    </row>
    <row r="902" spans="1:102" ht="20.100000000000001" customHeight="1" x14ac:dyDescent="0.15">
      <c r="A902" s="30"/>
      <c r="C902" s="5" t="s">
        <v>355</v>
      </c>
      <c r="D902" s="51" t="e">
        <f>#REF!</f>
        <v>#REF!</v>
      </c>
      <c r="E902" s="26" t="e">
        <f>IF(egTextCal(D902)&lt;&gt;0, egTextCal(D902),"")</f>
        <v>#VALUE!</v>
      </c>
      <c r="F902" s="25"/>
      <c r="G902" s="25"/>
      <c r="H902" s="25"/>
      <c r="I902" s="25"/>
      <c r="J902" s="25"/>
      <c r="K902" s="25"/>
      <c r="L902" s="25"/>
      <c r="M902" s="25"/>
      <c r="N902" s="25"/>
      <c r="O902" s="25"/>
      <c r="P902" s="25"/>
      <c r="Q902" s="25"/>
      <c r="R902" s="25"/>
      <c r="S902" s="25"/>
      <c r="T902" s="25"/>
      <c r="U902" s="25"/>
      <c r="V902" s="25"/>
      <c r="W902" s="25"/>
      <c r="X902" s="25"/>
      <c r="Y902" s="25"/>
      <c r="Z902" s="25"/>
    </row>
    <row r="903" spans="1:102" ht="20.100000000000001" customHeight="1" x14ac:dyDescent="0.15">
      <c r="A903" s="30"/>
      <c r="C903" s="15"/>
      <c r="D903" s="27" t="s">
        <v>203</v>
      </c>
      <c r="E903" s="6"/>
      <c r="F903" s="35"/>
      <c r="G903" s="35"/>
      <c r="H903" s="35"/>
      <c r="I903" s="35"/>
      <c r="J903" s="35"/>
      <c r="K903" s="35"/>
      <c r="L903" s="35"/>
      <c r="M903" s="35"/>
      <c r="N903" s="35"/>
      <c r="O903" s="35"/>
      <c r="P903" s="35"/>
      <c r="Q903" s="35"/>
      <c r="R903" s="35"/>
      <c r="S903" s="35"/>
      <c r="T903" s="35"/>
      <c r="U903" s="35"/>
      <c r="V903" s="35"/>
      <c r="W903" s="35"/>
      <c r="X903" s="35"/>
      <c r="Y903" s="35"/>
      <c r="Z903" s="35"/>
    </row>
    <row r="904" spans="1:102" ht="20.100000000000001" customHeight="1" x14ac:dyDescent="0.15">
      <c r="A904" s="30"/>
      <c r="C904" s="5" t="s">
        <v>356</v>
      </c>
      <c r="D904" s="51" t="e">
        <f>#REF!</f>
        <v>#REF!</v>
      </c>
      <c r="E904" s="26" t="e">
        <f>IF(egTextCal(D904)&lt;&gt;0, egTextCal(D904),"")</f>
        <v>#VALUE!</v>
      </c>
      <c r="F904" s="25"/>
      <c r="G904" s="25"/>
      <c r="H904" s="25"/>
      <c r="I904" s="25"/>
      <c r="J904" s="25"/>
      <c r="K904" s="25"/>
      <c r="L904" s="25"/>
      <c r="M904" s="25"/>
      <c r="N904" s="25"/>
      <c r="O904" s="25"/>
      <c r="P904" s="25"/>
      <c r="Q904" s="25"/>
      <c r="R904" s="25"/>
      <c r="S904" s="25"/>
      <c r="T904" s="25"/>
      <c r="U904" s="25"/>
      <c r="V904" s="25"/>
      <c r="W904" s="25"/>
      <c r="X904" s="25"/>
      <c r="Y904" s="25"/>
      <c r="Z904" s="25"/>
    </row>
    <row r="905" spans="1:102" ht="20.100000000000001" customHeight="1" x14ac:dyDescent="0.15">
      <c r="A905" s="30"/>
      <c r="C905" s="15"/>
      <c r="D905" s="27" t="s">
        <v>158</v>
      </c>
      <c r="E905" s="6"/>
      <c r="F905" s="35"/>
      <c r="G905" s="35"/>
      <c r="H905" s="35"/>
      <c r="I905" s="35"/>
      <c r="J905" s="35"/>
      <c r="K905" s="35"/>
      <c r="L905" s="35"/>
      <c r="M905" s="35"/>
      <c r="N905" s="35"/>
      <c r="O905" s="35"/>
      <c r="P905" s="35"/>
      <c r="Q905" s="35"/>
      <c r="R905" s="35"/>
      <c r="S905" s="35"/>
      <c r="T905" s="35"/>
      <c r="U905" s="35"/>
      <c r="V905" s="35"/>
      <c r="W905" s="35"/>
      <c r="X905" s="35"/>
      <c r="Y905" s="35"/>
      <c r="Z905" s="35"/>
    </row>
    <row r="906" spans="1:102" ht="20.100000000000001" customHeight="1" x14ac:dyDescent="0.15">
      <c r="A906" s="30"/>
      <c r="C906" s="5" t="s">
        <v>357</v>
      </c>
      <c r="D906" s="51" t="e">
        <f>#REF!</f>
        <v>#REF!</v>
      </c>
      <c r="E906" s="26" t="e">
        <f>IF(egTextCal(D906)&lt;&gt;0, egTextCal(D906),"")</f>
        <v>#VALUE!</v>
      </c>
      <c r="F906" s="25"/>
      <c r="G906" s="25"/>
      <c r="H906" s="25"/>
      <c r="I906" s="25"/>
      <c r="J906" s="25"/>
      <c r="K906" s="25"/>
      <c r="L906" s="25"/>
      <c r="M906" s="25"/>
      <c r="N906" s="25"/>
      <c r="O906" s="25"/>
      <c r="P906" s="25"/>
      <c r="Q906" s="25"/>
      <c r="R906" s="25"/>
      <c r="S906" s="25"/>
      <c r="T906" s="25"/>
      <c r="U906" s="25"/>
      <c r="V906" s="25"/>
      <c r="W906" s="25"/>
      <c r="X906" s="25"/>
      <c r="Y906" s="25"/>
      <c r="Z906" s="25"/>
    </row>
    <row r="907" spans="1:102" ht="20.100000000000001" customHeight="1" x14ac:dyDescent="0.15">
      <c r="A907" s="30"/>
      <c r="C907" s="15"/>
      <c r="D907" s="27" t="s">
        <v>159</v>
      </c>
      <c r="E907" s="6"/>
      <c r="F907" s="35"/>
      <c r="G907" s="35"/>
      <c r="H907" s="35"/>
      <c r="I907" s="35"/>
      <c r="J907" s="35"/>
      <c r="K907" s="35"/>
      <c r="L907" s="35"/>
      <c r="M907" s="35"/>
      <c r="N907" s="35"/>
      <c r="O907" s="35"/>
      <c r="P907" s="35"/>
      <c r="Q907" s="35"/>
      <c r="R907" s="35"/>
      <c r="S907" s="35"/>
      <c r="T907" s="35"/>
      <c r="U907" s="35"/>
      <c r="V907" s="35"/>
      <c r="W907" s="35"/>
      <c r="X907" s="35"/>
      <c r="Y907" s="35"/>
      <c r="Z907" s="35"/>
    </row>
    <row r="908" spans="1:102" ht="20.100000000000001" customHeight="1" x14ac:dyDescent="0.15">
      <c r="A908" s="30"/>
      <c r="C908" s="5" t="s">
        <v>358</v>
      </c>
      <c r="D908" s="51" t="e">
        <f>#REF!</f>
        <v>#REF!</v>
      </c>
      <c r="E908" s="26" t="e">
        <f>IF(egTextCal(D908)&lt;&gt;0, egTextCal(D908),"")</f>
        <v>#VALUE!</v>
      </c>
      <c r="F908" s="25"/>
      <c r="G908" s="25"/>
      <c r="H908" s="25"/>
      <c r="I908" s="25"/>
      <c r="J908" s="25"/>
      <c r="K908" s="25"/>
      <c r="L908" s="25"/>
      <c r="M908" s="25"/>
      <c r="N908" s="25"/>
      <c r="O908" s="25"/>
      <c r="P908" s="25"/>
      <c r="Q908" s="25"/>
      <c r="R908" s="25"/>
      <c r="S908" s="25"/>
      <c r="T908" s="25"/>
      <c r="U908" s="25"/>
      <c r="V908" s="25"/>
      <c r="W908" s="25"/>
      <c r="X908" s="25"/>
      <c r="Y908" s="25"/>
      <c r="Z908" s="25"/>
    </row>
    <row r="909" spans="1:102" ht="20.100000000000001" customHeight="1" x14ac:dyDescent="0.15">
      <c r="A909" s="30"/>
      <c r="C909" s="15"/>
      <c r="D909" s="27" t="s">
        <v>222</v>
      </c>
      <c r="E909" s="6"/>
      <c r="F909" s="35"/>
      <c r="G909" s="35"/>
      <c r="H909" s="35"/>
      <c r="I909" s="35"/>
      <c r="J909" s="35"/>
      <c r="K909" s="35"/>
      <c r="L909" s="35"/>
      <c r="M909" s="35"/>
      <c r="N909" s="35"/>
      <c r="O909" s="35"/>
      <c r="P909" s="35"/>
      <c r="Q909" s="35"/>
      <c r="R909" s="35"/>
      <c r="S909" s="35"/>
      <c r="T909" s="35"/>
      <c r="U909" s="35"/>
      <c r="V909" s="35"/>
      <c r="W909" s="35"/>
      <c r="X909" s="35"/>
      <c r="Y909" s="35"/>
      <c r="Z909" s="35"/>
    </row>
    <row r="910" spans="1:102" ht="20.100000000000001" customHeight="1" x14ac:dyDescent="0.15">
      <c r="A910" s="30"/>
      <c r="C910" s="5" t="s">
        <v>359</v>
      </c>
      <c r="D910" s="32"/>
      <c r="E910" s="26" t="str">
        <f>IF(egTextCal(D910)&lt;&gt;0, egTextCal(D910),"")</f>
        <v/>
      </c>
      <c r="F910" s="25"/>
      <c r="G910" s="25"/>
      <c r="H910" s="25"/>
      <c r="I910" s="25"/>
      <c r="J910" s="25"/>
      <c r="K910" s="25"/>
      <c r="L910" s="25"/>
      <c r="M910" s="25"/>
      <c r="N910" s="25"/>
      <c r="O910" s="25"/>
      <c r="P910" s="25"/>
      <c r="Q910" s="25"/>
      <c r="R910" s="25"/>
      <c r="S910" s="25"/>
      <c r="T910" s="25"/>
      <c r="U910" s="25"/>
      <c r="V910" s="25"/>
      <c r="W910" s="25"/>
      <c r="X910" s="25"/>
      <c r="Y910" s="25"/>
      <c r="Z910" s="25"/>
    </row>
    <row r="911" spans="1:102" ht="20.100000000000001" customHeight="1" x14ac:dyDescent="0.15">
      <c r="A911" s="30"/>
      <c r="C911" s="15"/>
      <c r="D911" s="27" t="s">
        <v>192</v>
      </c>
      <c r="E911" s="6"/>
      <c r="F911" s="35"/>
      <c r="G911" s="35"/>
      <c r="H911" s="35"/>
      <c r="I911" s="35"/>
      <c r="J911" s="35"/>
      <c r="K911" s="35"/>
      <c r="L911" s="35"/>
      <c r="M911" s="35"/>
      <c r="N911" s="35"/>
      <c r="O911" s="35"/>
      <c r="P911" s="35"/>
      <c r="Q911" s="35"/>
      <c r="R911" s="35"/>
      <c r="S911" s="35"/>
      <c r="T911" s="35"/>
      <c r="U911" s="35"/>
      <c r="V911" s="35"/>
      <c r="W911" s="35"/>
      <c r="X911" s="35"/>
      <c r="Y911" s="35"/>
      <c r="Z911" s="35"/>
    </row>
    <row r="912" spans="1:102" ht="20.100000000000001" customHeight="1" x14ac:dyDescent="0.15">
      <c r="A912" s="30"/>
      <c r="C912" s="5" t="s">
        <v>360</v>
      </c>
      <c r="D912" s="51" t="e">
        <f>#REF!</f>
        <v>#REF!</v>
      </c>
      <c r="E912" s="26" t="e">
        <f>IF(egTextCal(D912)&lt;&gt;0, egTextCal(D912),"")</f>
        <v>#VALUE!</v>
      </c>
      <c r="F912" s="25"/>
      <c r="G912" s="25"/>
      <c r="H912" s="25"/>
      <c r="I912" s="25"/>
      <c r="J912" s="25"/>
      <c r="K912" s="25"/>
      <c r="L912" s="25"/>
      <c r="M912" s="25"/>
      <c r="N912" s="25"/>
      <c r="O912" s="25"/>
      <c r="P912" s="25"/>
      <c r="Q912" s="25"/>
      <c r="R912" s="25"/>
      <c r="S912" s="25"/>
      <c r="T912" s="25"/>
      <c r="U912" s="25"/>
      <c r="V912" s="25"/>
      <c r="W912" s="25"/>
      <c r="X912" s="25"/>
      <c r="Y912" s="25"/>
      <c r="Z912" s="25"/>
    </row>
    <row r="913" spans="1:102" ht="20.100000000000001" customHeight="1" x14ac:dyDescent="0.15">
      <c r="A913" s="30"/>
      <c r="C913" s="15"/>
      <c r="D913" s="27" t="s">
        <v>193</v>
      </c>
      <c r="E913" s="6"/>
      <c r="F913" s="35"/>
      <c r="G913" s="35">
        <v>1</v>
      </c>
      <c r="H913" s="35"/>
      <c r="I913" s="35"/>
      <c r="J913" s="35"/>
      <c r="K913" s="35"/>
      <c r="L913" s="35"/>
      <c r="M913" s="35"/>
      <c r="N913" s="35"/>
      <c r="O913" s="35"/>
      <c r="P913" s="35"/>
      <c r="Q913" s="35"/>
      <c r="R913" s="35"/>
      <c r="S913" s="35"/>
      <c r="T913" s="35"/>
      <c r="U913" s="35"/>
      <c r="V913" s="35"/>
      <c r="W913" s="35"/>
      <c r="X913" s="35"/>
      <c r="Y913" s="35"/>
      <c r="Z913" s="35"/>
    </row>
    <row r="914" spans="1:102" ht="20.100000000000001" customHeight="1" x14ac:dyDescent="0.15">
      <c r="A914" s="30"/>
      <c r="C914" s="5" t="s">
        <v>361</v>
      </c>
      <c r="D914" s="51" t="e">
        <f>#REF!</f>
        <v>#REF!</v>
      </c>
      <c r="E914" s="26" t="e">
        <f>IF(egTextCal(D914)&lt;&gt;0, egTextCal(D914),"")</f>
        <v>#VALUE!</v>
      </c>
      <c r="F914" s="25"/>
      <c r="G914" s="25" t="e">
        <f>IF(E914*G913&lt;&gt;0,E914*G913,  )</f>
        <v>#VALUE!</v>
      </c>
      <c r="H914" s="25"/>
      <c r="I914" s="25"/>
      <c r="J914" s="25"/>
      <c r="K914" s="25"/>
      <c r="L914" s="25"/>
      <c r="M914" s="25"/>
      <c r="N914" s="25"/>
      <c r="O914" s="25"/>
      <c r="P914" s="25"/>
      <c r="Q914" s="25"/>
      <c r="R914" s="25"/>
      <c r="S914" s="25"/>
      <c r="T914" s="25"/>
      <c r="U914" s="25"/>
      <c r="V914" s="25"/>
      <c r="W914" s="25"/>
      <c r="X914" s="25"/>
      <c r="Y914" s="25"/>
      <c r="Z914" s="25"/>
      <c r="CW914" s="1" t="e">
        <f>G914</f>
        <v>#VALUE!</v>
      </c>
    </row>
    <row r="915" spans="1:102" ht="20.100000000000001" customHeight="1" x14ac:dyDescent="0.15">
      <c r="A915" s="30"/>
      <c r="C915" s="15"/>
      <c r="D915" s="27" t="s">
        <v>194</v>
      </c>
      <c r="E915" s="6"/>
      <c r="F915" s="35"/>
      <c r="G915" s="35"/>
      <c r="H915" s="35"/>
      <c r="I915" s="35"/>
      <c r="J915" s="35"/>
      <c r="K915" s="35"/>
      <c r="L915" s="35"/>
      <c r="M915" s="35"/>
      <c r="N915" s="35"/>
      <c r="O915" s="35"/>
      <c r="P915" s="35"/>
      <c r="Q915" s="35"/>
      <c r="R915" s="35"/>
      <c r="S915" s="35"/>
      <c r="T915" s="35"/>
      <c r="U915" s="35"/>
      <c r="V915" s="35"/>
      <c r="W915" s="35"/>
      <c r="X915" s="35"/>
      <c r="Y915" s="35"/>
      <c r="Z915" s="35"/>
    </row>
    <row r="916" spans="1:102" ht="20.100000000000001" customHeight="1" x14ac:dyDescent="0.15">
      <c r="A916" s="30"/>
      <c r="C916" s="5" t="s">
        <v>362</v>
      </c>
      <c r="D916" s="51" t="e">
        <f>#REF!</f>
        <v>#REF!</v>
      </c>
      <c r="E916" s="26" t="e">
        <f>IF(egTextCal(D916)&lt;&gt;0, egTextCal(D916),"")</f>
        <v>#VALUE!</v>
      </c>
      <c r="F916" s="25"/>
      <c r="G916" s="25"/>
      <c r="H916" s="25"/>
      <c r="I916" s="25"/>
      <c r="J916" s="25"/>
      <c r="K916" s="25"/>
      <c r="L916" s="25"/>
      <c r="M916" s="25"/>
      <c r="N916" s="25"/>
      <c r="O916" s="25"/>
      <c r="P916" s="25"/>
      <c r="Q916" s="25"/>
      <c r="R916" s="25"/>
      <c r="S916" s="25"/>
      <c r="T916" s="25"/>
      <c r="U916" s="25"/>
      <c r="V916" s="25"/>
      <c r="W916" s="25"/>
      <c r="X916" s="25"/>
      <c r="Y916" s="25"/>
      <c r="Z916" s="25"/>
    </row>
    <row r="917" spans="1:102" ht="20.100000000000001" customHeight="1" x14ac:dyDescent="0.15">
      <c r="A917" s="30"/>
      <c r="C917" s="15"/>
      <c r="D917" s="27" t="s">
        <v>195</v>
      </c>
      <c r="E917" s="6"/>
      <c r="F917" s="35"/>
      <c r="G917" s="35"/>
      <c r="H917" s="35">
        <v>1</v>
      </c>
      <c r="I917" s="35"/>
      <c r="J917" s="35"/>
      <c r="K917" s="35"/>
      <c r="L917" s="35"/>
      <c r="M917" s="35"/>
      <c r="N917" s="35"/>
      <c r="O917" s="35"/>
      <c r="P917" s="35"/>
      <c r="Q917" s="35"/>
      <c r="R917" s="35"/>
      <c r="S917" s="35"/>
      <c r="T917" s="35"/>
      <c r="U917" s="35"/>
      <c r="V917" s="35"/>
      <c r="W917" s="35"/>
      <c r="X917" s="35"/>
      <c r="Y917" s="35"/>
      <c r="Z917" s="35"/>
    </row>
    <row r="918" spans="1:102" ht="20.100000000000001" customHeight="1" x14ac:dyDescent="0.15">
      <c r="A918" s="30"/>
      <c r="C918" s="5" t="s">
        <v>363</v>
      </c>
      <c r="D918" s="51" t="e">
        <f>#REF!</f>
        <v>#REF!</v>
      </c>
      <c r="E918" s="26" t="e">
        <f>IF(egTextCal(D918)&lt;&gt;0, egTextCal(D918),"")</f>
        <v>#VALUE!</v>
      </c>
      <c r="F918" s="25"/>
      <c r="G918" s="25"/>
      <c r="H918" s="25" t="e">
        <f>IF(E918*H917&lt;&gt;0,E918*H917,  )</f>
        <v>#VALUE!</v>
      </c>
      <c r="I918" s="25"/>
      <c r="J918" s="25"/>
      <c r="K918" s="25"/>
      <c r="L918" s="25"/>
      <c r="M918" s="25"/>
      <c r="N918" s="25"/>
      <c r="O918" s="25"/>
      <c r="P918" s="25"/>
      <c r="Q918" s="25"/>
      <c r="R918" s="25"/>
      <c r="S918" s="25"/>
      <c r="T918" s="25"/>
      <c r="U918" s="25"/>
      <c r="V918" s="25"/>
      <c r="W918" s="25"/>
      <c r="X918" s="25"/>
      <c r="Y918" s="25"/>
      <c r="Z918" s="25"/>
      <c r="CX918" s="1" t="e">
        <f>H918</f>
        <v>#VALUE!</v>
      </c>
    </row>
    <row r="919" spans="1:102" ht="20.100000000000001" customHeight="1" x14ac:dyDescent="0.15">
      <c r="A919" s="30"/>
      <c r="C919" s="15"/>
      <c r="D919" s="27" t="s">
        <v>202</v>
      </c>
      <c r="E919" s="6"/>
      <c r="F919" s="35"/>
      <c r="G919" s="35"/>
      <c r="H919" s="35"/>
      <c r="I919" s="35"/>
      <c r="J919" s="35"/>
      <c r="K919" s="35"/>
      <c r="L919" s="35"/>
      <c r="M919" s="35"/>
      <c r="N919" s="35"/>
      <c r="O919" s="35"/>
      <c r="P919" s="35"/>
      <c r="Q919" s="35"/>
      <c r="R919" s="35"/>
      <c r="S919" s="35"/>
      <c r="T919" s="35"/>
      <c r="U919" s="35"/>
      <c r="V919" s="35"/>
      <c r="W919" s="35"/>
      <c r="X919" s="35"/>
      <c r="Y919" s="35"/>
      <c r="Z919" s="35"/>
    </row>
    <row r="920" spans="1:102" ht="20.100000000000001" customHeight="1" x14ac:dyDescent="0.15">
      <c r="A920" s="30"/>
      <c r="C920" s="5" t="s">
        <v>366</v>
      </c>
      <c r="D920" s="51" t="e">
        <f>#REF!</f>
        <v>#REF!</v>
      </c>
      <c r="E920" s="26" t="e">
        <f>IF(egTextCal(D920)&lt;&gt;0, egTextCal(D920),"")</f>
        <v>#VALUE!</v>
      </c>
      <c r="F920" s="25"/>
      <c r="G920" s="25"/>
      <c r="H920" s="25"/>
      <c r="I920" s="25"/>
      <c r="J920" s="25"/>
      <c r="K920" s="25"/>
      <c r="L920" s="25"/>
      <c r="M920" s="25"/>
      <c r="N920" s="25"/>
      <c r="O920" s="25"/>
      <c r="P920" s="25"/>
      <c r="Q920" s="25"/>
      <c r="R920" s="25"/>
      <c r="S920" s="25"/>
      <c r="T920" s="25"/>
      <c r="U920" s="25"/>
      <c r="V920" s="25"/>
      <c r="W920" s="25"/>
      <c r="X920" s="25"/>
      <c r="Y920" s="25"/>
      <c r="Z920" s="25"/>
    </row>
    <row r="921" spans="1:102" ht="20.100000000000001" customHeight="1" x14ac:dyDescent="0.15">
      <c r="D921" s="13"/>
      <c r="E921" s="37"/>
      <c r="F921" s="37"/>
      <c r="G921" s="37"/>
      <c r="H921" s="37"/>
      <c r="I921" s="37"/>
      <c r="J921" s="37"/>
      <c r="K921" s="37"/>
      <c r="L921" s="37"/>
      <c r="M921" s="37"/>
      <c r="N921" s="37"/>
      <c r="O921" s="37"/>
      <c r="P921" s="37"/>
      <c r="Q921" s="37"/>
      <c r="R921" s="37"/>
      <c r="S921" s="37"/>
      <c r="T921" s="37"/>
      <c r="U921" s="37"/>
      <c r="V921" s="37"/>
      <c r="W921" s="37"/>
      <c r="X921" s="37"/>
      <c r="Y921" s="37"/>
      <c r="Z921" s="37"/>
    </row>
    <row r="922" spans="1:102" ht="20.100000000000001" customHeight="1" x14ac:dyDescent="0.15">
      <c r="B922" s="29"/>
      <c r="C922" s="19"/>
      <c r="D922" s="36"/>
      <c r="E922" s="36"/>
      <c r="F922" s="17" t="s">
        <v>330</v>
      </c>
      <c r="G922" s="17" t="s">
        <v>330</v>
      </c>
      <c r="H922" s="15" t="s">
        <v>436</v>
      </c>
      <c r="I922" s="15" t="s">
        <v>436</v>
      </c>
      <c r="J922" s="15" t="s">
        <v>436</v>
      </c>
      <c r="K922" s="15" t="s">
        <v>409</v>
      </c>
      <c r="L922" s="15" t="s">
        <v>409</v>
      </c>
      <c r="M922" s="15" t="s">
        <v>437</v>
      </c>
      <c r="N922" s="15" t="s">
        <v>437</v>
      </c>
      <c r="O922" s="15" t="s">
        <v>410</v>
      </c>
      <c r="P922" s="15" t="s">
        <v>410</v>
      </c>
      <c r="Q922" s="15" t="s">
        <v>438</v>
      </c>
      <c r="R922" s="15" t="s">
        <v>439</v>
      </c>
      <c r="S922" s="15" t="s">
        <v>439</v>
      </c>
      <c r="T922" s="15" t="s">
        <v>439</v>
      </c>
      <c r="U922" s="15" t="s">
        <v>439</v>
      </c>
      <c r="V922" s="15" t="s">
        <v>439</v>
      </c>
      <c r="W922" s="15" t="s">
        <v>439</v>
      </c>
      <c r="X922" s="15" t="s">
        <v>439</v>
      </c>
      <c r="Y922" s="15" t="s">
        <v>439</v>
      </c>
      <c r="Z922" s="15" t="s">
        <v>412</v>
      </c>
    </row>
    <row r="923" spans="1:102" ht="20.100000000000001" customHeight="1" x14ac:dyDescent="0.15">
      <c r="A923" s="30"/>
      <c r="B923" s="29"/>
      <c r="C923" s="4" t="s">
        <v>336</v>
      </c>
      <c r="D923" s="4" t="s">
        <v>337</v>
      </c>
      <c r="E923" s="4" t="s">
        <v>338</v>
      </c>
      <c r="F923" s="11" t="s">
        <v>416</v>
      </c>
      <c r="G923" s="11" t="s">
        <v>416</v>
      </c>
      <c r="H923" s="4" t="s">
        <v>330</v>
      </c>
      <c r="I923" s="4" t="s">
        <v>330</v>
      </c>
      <c r="J923" s="4" t="s">
        <v>443</v>
      </c>
      <c r="K923" s="4" t="s">
        <v>444</v>
      </c>
      <c r="L923" s="4" t="s">
        <v>417</v>
      </c>
      <c r="M923" s="4" t="s">
        <v>445</v>
      </c>
      <c r="N923" s="4" t="s">
        <v>446</v>
      </c>
      <c r="O923" s="4" t="s">
        <v>447</v>
      </c>
      <c r="P923" s="4" t="s">
        <v>418</v>
      </c>
      <c r="Q923" s="4"/>
      <c r="R923" s="4" t="s">
        <v>448</v>
      </c>
      <c r="S923" s="4" t="s">
        <v>449</v>
      </c>
      <c r="T923" s="4" t="s">
        <v>450</v>
      </c>
      <c r="U923" s="4" t="s">
        <v>451</v>
      </c>
      <c r="V923" s="4" t="s">
        <v>452</v>
      </c>
      <c r="W923" s="4" t="s">
        <v>453</v>
      </c>
      <c r="X923" s="4" t="s">
        <v>454</v>
      </c>
      <c r="Y923" s="4" t="s">
        <v>455</v>
      </c>
      <c r="Z923" s="4" t="s">
        <v>421</v>
      </c>
    </row>
    <row r="924" spans="1:102" ht="20.100000000000001" customHeight="1" x14ac:dyDescent="0.15">
      <c r="A924" s="30"/>
      <c r="B924" s="29"/>
      <c r="C924" s="20"/>
      <c r="D924" s="20"/>
      <c r="E924" s="20"/>
      <c r="F924" s="18" t="s">
        <v>457</v>
      </c>
      <c r="G924" s="18" t="s">
        <v>426</v>
      </c>
      <c r="H924" s="16" t="s">
        <v>458</v>
      </c>
      <c r="I924" s="16" t="s">
        <v>459</v>
      </c>
      <c r="J924" s="16" t="s">
        <v>458</v>
      </c>
      <c r="K924" s="16" t="s">
        <v>460</v>
      </c>
      <c r="L924" s="16" t="s">
        <v>427</v>
      </c>
      <c r="M924" s="16" t="s">
        <v>435</v>
      </c>
      <c r="N924" s="16" t="s">
        <v>435</v>
      </c>
      <c r="O924" s="16" t="s">
        <v>428</v>
      </c>
      <c r="P924" s="16" t="s">
        <v>428</v>
      </c>
      <c r="Q924" s="16" t="s">
        <v>461</v>
      </c>
      <c r="R924" s="16" t="s">
        <v>462</v>
      </c>
      <c r="S924" s="16" t="s">
        <v>462</v>
      </c>
      <c r="T924" s="16" t="s">
        <v>462</v>
      </c>
      <c r="U924" s="16" t="s">
        <v>462</v>
      </c>
      <c r="V924" s="16" t="s">
        <v>462</v>
      </c>
      <c r="W924" s="16" t="s">
        <v>462</v>
      </c>
      <c r="X924" s="16" t="s">
        <v>462</v>
      </c>
      <c r="Y924" s="16" t="s">
        <v>463</v>
      </c>
      <c r="Z924" s="16" t="s">
        <v>464</v>
      </c>
    </row>
    <row r="925" spans="1:102" ht="20.100000000000001" customHeight="1" x14ac:dyDescent="0.15">
      <c r="A925" s="30"/>
      <c r="C925" s="15"/>
      <c r="D925" s="27" t="s">
        <v>203</v>
      </c>
      <c r="E925" s="6"/>
      <c r="F925" s="34"/>
      <c r="G925" s="34"/>
      <c r="H925" s="34">
        <v>1</v>
      </c>
      <c r="I925" s="34"/>
      <c r="J925" s="34"/>
      <c r="K925" s="34"/>
      <c r="L925" s="34"/>
      <c r="M925" s="34"/>
      <c r="N925" s="34"/>
      <c r="O925" s="34"/>
      <c r="P925" s="34"/>
      <c r="Q925" s="34"/>
      <c r="R925" s="34"/>
      <c r="S925" s="34"/>
      <c r="T925" s="34"/>
      <c r="U925" s="34"/>
      <c r="V925" s="34"/>
      <c r="W925" s="34"/>
      <c r="X925" s="34"/>
      <c r="Y925" s="34"/>
      <c r="Z925" s="34">
        <v>4</v>
      </c>
    </row>
    <row r="926" spans="1:102" ht="20.100000000000001" customHeight="1" x14ac:dyDescent="0.15">
      <c r="A926" s="30"/>
      <c r="C926" s="5" t="s">
        <v>68</v>
      </c>
      <c r="D926" s="51" t="e">
        <f>#REF!</f>
        <v>#REF!</v>
      </c>
      <c r="E926" s="26" t="e">
        <f>IF(egTextCal(D926)&lt;&gt;0, egTextCal(D926),"")</f>
        <v>#VALUE!</v>
      </c>
      <c r="F926" s="25"/>
      <c r="G926" s="25"/>
      <c r="H926" s="25" t="e">
        <f>IF(E926*H925&lt;&gt;0,E926*H925,  )</f>
        <v>#VALUE!</v>
      </c>
      <c r="I926" s="25"/>
      <c r="J926" s="25"/>
      <c r="K926" s="25"/>
      <c r="L926" s="25"/>
      <c r="M926" s="25"/>
      <c r="N926" s="25"/>
      <c r="O926" s="25"/>
      <c r="P926" s="25"/>
      <c r="Q926" s="25"/>
      <c r="R926" s="25"/>
      <c r="S926" s="25"/>
      <c r="T926" s="25"/>
      <c r="U926" s="25"/>
      <c r="V926" s="25"/>
      <c r="W926" s="25"/>
      <c r="X926" s="25"/>
      <c r="Y926" s="25"/>
      <c r="Z926" s="25" t="e">
        <f>IF(E926*Z925&lt;&gt;0,E926*Z925,  )</f>
        <v>#VALUE!</v>
      </c>
      <c r="CC926" s="1" t="e">
        <f>H926</f>
        <v>#VALUE!</v>
      </c>
      <c r="CU926" s="1" t="e">
        <f>Z926</f>
        <v>#VALUE!</v>
      </c>
    </row>
    <row r="927" spans="1:102" ht="20.100000000000001" customHeight="1" x14ac:dyDescent="0.15">
      <c r="A927" s="30"/>
      <c r="C927" s="15"/>
      <c r="D927" s="28" t="s">
        <v>223</v>
      </c>
      <c r="E927" s="7"/>
      <c r="F927" s="35"/>
      <c r="G927" s="35"/>
      <c r="H927" s="35"/>
      <c r="I927" s="35"/>
      <c r="J927" s="35"/>
      <c r="K927" s="35"/>
      <c r="L927" s="35"/>
      <c r="M927" s="35"/>
      <c r="N927" s="35"/>
      <c r="O927" s="35"/>
      <c r="P927" s="35"/>
      <c r="Q927" s="35"/>
      <c r="R927" s="35"/>
      <c r="S927" s="35"/>
      <c r="T927" s="35"/>
      <c r="U927" s="35"/>
      <c r="V927" s="35"/>
      <c r="W927" s="35"/>
      <c r="X927" s="35"/>
      <c r="Y927" s="35"/>
      <c r="Z927" s="35"/>
    </row>
    <row r="928" spans="1:102" ht="20.100000000000001" customHeight="1" x14ac:dyDescent="0.15">
      <c r="A928" s="30"/>
      <c r="C928" s="5" t="s">
        <v>74</v>
      </c>
      <c r="D928" s="33"/>
      <c r="E928" s="26" t="str">
        <f>IF(egTextCal(D928)&lt;&gt;0, egTextCal(D928),"")</f>
        <v/>
      </c>
      <c r="F928" s="25"/>
      <c r="G928" s="25"/>
      <c r="H928" s="25"/>
      <c r="I928" s="25"/>
      <c r="J928" s="25"/>
      <c r="K928" s="25"/>
      <c r="L928" s="25"/>
      <c r="M928" s="25"/>
      <c r="N928" s="25"/>
      <c r="O928" s="25"/>
      <c r="P928" s="25"/>
      <c r="Q928" s="25"/>
      <c r="R928" s="25"/>
      <c r="S928" s="25"/>
      <c r="T928" s="25"/>
      <c r="U928" s="25"/>
      <c r="V928" s="25"/>
      <c r="W928" s="25"/>
      <c r="X928" s="25"/>
      <c r="Y928" s="25"/>
      <c r="Z928" s="25"/>
    </row>
    <row r="929" spans="1:99" ht="20.100000000000001" customHeight="1" x14ac:dyDescent="0.15">
      <c r="A929" s="30"/>
      <c r="C929" s="15"/>
      <c r="D929" s="28" t="s">
        <v>192</v>
      </c>
      <c r="E929" s="7"/>
      <c r="F929" s="35">
        <v>1</v>
      </c>
      <c r="G929" s="35"/>
      <c r="H929" s="35"/>
      <c r="I929" s="35"/>
      <c r="J929" s="35"/>
      <c r="K929" s="35"/>
      <c r="L929" s="35"/>
      <c r="M929" s="35"/>
      <c r="N929" s="35"/>
      <c r="O929" s="35"/>
      <c r="P929" s="35"/>
      <c r="Q929" s="35"/>
      <c r="R929" s="35"/>
      <c r="S929" s="35"/>
      <c r="T929" s="35"/>
      <c r="U929" s="35"/>
      <c r="V929" s="35"/>
      <c r="W929" s="35"/>
      <c r="X929" s="35"/>
      <c r="Y929" s="35"/>
      <c r="Z929" s="35">
        <v>2</v>
      </c>
    </row>
    <row r="930" spans="1:99" ht="20.100000000000001" customHeight="1" x14ac:dyDescent="0.15">
      <c r="A930" s="30"/>
      <c r="C930" s="5" t="s">
        <v>75</v>
      </c>
      <c r="D930" s="52" t="e">
        <f>#REF!</f>
        <v>#REF!</v>
      </c>
      <c r="E930" s="26" t="e">
        <f>IF(egTextCal(D930)&lt;&gt;0, egTextCal(D930),"")</f>
        <v>#VALUE!</v>
      </c>
      <c r="F930" s="25" t="e">
        <f>IF(E930*F929&lt;&gt;0,E930*F929,  )</f>
        <v>#VALUE!</v>
      </c>
      <c r="G930" s="25"/>
      <c r="H930" s="25"/>
      <c r="I930" s="25"/>
      <c r="J930" s="25"/>
      <c r="K930" s="25"/>
      <c r="L930" s="25"/>
      <c r="M930" s="25"/>
      <c r="N930" s="25"/>
      <c r="O930" s="25"/>
      <c r="P930" s="25"/>
      <c r="Q930" s="25"/>
      <c r="R930" s="25"/>
      <c r="S930" s="25"/>
      <c r="T930" s="25"/>
      <c r="U930" s="25"/>
      <c r="V930" s="25"/>
      <c r="W930" s="25"/>
      <c r="X930" s="25"/>
      <c r="Y930" s="25"/>
      <c r="Z930" s="25" t="e">
        <f>IF(E930*Z929&lt;&gt;0,E930*Z929,  )</f>
        <v>#VALUE!</v>
      </c>
      <c r="CA930" s="1" t="e">
        <f>F930</f>
        <v>#VALUE!</v>
      </c>
      <c r="CU930" s="1" t="e">
        <f>Z930</f>
        <v>#VALUE!</v>
      </c>
    </row>
    <row r="931" spans="1:99" ht="20.100000000000001" customHeight="1" x14ac:dyDescent="0.15">
      <c r="A931" s="30"/>
      <c r="C931" s="15"/>
      <c r="D931" s="27" t="s">
        <v>193</v>
      </c>
      <c r="E931" s="6"/>
      <c r="F931" s="35"/>
      <c r="G931" s="35"/>
      <c r="H931" s="35"/>
      <c r="I931" s="35"/>
      <c r="J931" s="35"/>
      <c r="K931" s="35"/>
      <c r="L931" s="35"/>
      <c r="M931" s="35">
        <v>1</v>
      </c>
      <c r="N931" s="35"/>
      <c r="O931" s="35"/>
      <c r="P931" s="35"/>
      <c r="Q931" s="35"/>
      <c r="R931" s="35"/>
      <c r="S931" s="35"/>
      <c r="T931" s="35"/>
      <c r="U931" s="35"/>
      <c r="V931" s="35"/>
      <c r="W931" s="35"/>
      <c r="X931" s="35"/>
      <c r="Y931" s="35"/>
      <c r="Z931" s="35"/>
    </row>
    <row r="932" spans="1:99" ht="20.100000000000001" customHeight="1" x14ac:dyDescent="0.15">
      <c r="A932" s="30"/>
      <c r="C932" s="5" t="s">
        <v>88</v>
      </c>
      <c r="D932" s="51" t="e">
        <f>#REF!</f>
        <v>#REF!</v>
      </c>
      <c r="E932" s="26" t="e">
        <f>IF(egTextCal(D932)&lt;&gt;0, egTextCal(D932),"")</f>
        <v>#VALUE!</v>
      </c>
      <c r="F932" s="25"/>
      <c r="G932" s="25"/>
      <c r="H932" s="25"/>
      <c r="I932" s="25"/>
      <c r="J932" s="25"/>
      <c r="K932" s="25"/>
      <c r="L932" s="25"/>
      <c r="M932" s="25" t="e">
        <f>IF(E932*M931&lt;&gt;0,E932*M931,  )</f>
        <v>#VALUE!</v>
      </c>
      <c r="N932" s="25"/>
      <c r="O932" s="25"/>
      <c r="P932" s="25"/>
      <c r="Q932" s="25"/>
      <c r="R932" s="25"/>
      <c r="S932" s="25"/>
      <c r="T932" s="25"/>
      <c r="U932" s="25"/>
      <c r="V932" s="25"/>
      <c r="W932" s="25"/>
      <c r="X932" s="25"/>
      <c r="Y932" s="25"/>
      <c r="Z932" s="25"/>
      <c r="CH932" s="1" t="e">
        <f>M932</f>
        <v>#VALUE!</v>
      </c>
    </row>
    <row r="933" spans="1:99" ht="20.100000000000001" customHeight="1" x14ac:dyDescent="0.15">
      <c r="A933" s="30"/>
      <c r="C933" s="15"/>
      <c r="D933" s="27" t="s">
        <v>202</v>
      </c>
      <c r="E933" s="6"/>
      <c r="F933" s="35"/>
      <c r="G933" s="35"/>
      <c r="H933" s="35">
        <v>1</v>
      </c>
      <c r="I933" s="35"/>
      <c r="J933" s="35"/>
      <c r="K933" s="35"/>
      <c r="L933" s="35"/>
      <c r="M933" s="35"/>
      <c r="N933" s="35"/>
      <c r="O933" s="35"/>
      <c r="P933" s="35"/>
      <c r="Q933" s="35"/>
      <c r="R933" s="35"/>
      <c r="S933" s="35"/>
      <c r="T933" s="35"/>
      <c r="U933" s="35"/>
      <c r="V933" s="35"/>
      <c r="W933" s="35"/>
      <c r="X933" s="35"/>
      <c r="Y933" s="35"/>
      <c r="Z933" s="35">
        <v>3</v>
      </c>
    </row>
    <row r="934" spans="1:99" ht="20.100000000000001" customHeight="1" x14ac:dyDescent="0.15">
      <c r="A934" s="30"/>
      <c r="C934" s="5" t="s">
        <v>132</v>
      </c>
      <c r="D934" s="51" t="e">
        <f>#REF!</f>
        <v>#REF!</v>
      </c>
      <c r="E934" s="26" t="e">
        <f>IF(egTextCal(D934)&lt;&gt;0, egTextCal(D934),"")</f>
        <v>#VALUE!</v>
      </c>
      <c r="F934" s="25"/>
      <c r="G934" s="25"/>
      <c r="H934" s="25" t="e">
        <f>IF(E934*H933&lt;&gt;0,E934*H933,  )</f>
        <v>#VALUE!</v>
      </c>
      <c r="I934" s="25"/>
      <c r="J934" s="25"/>
      <c r="K934" s="25"/>
      <c r="L934" s="25"/>
      <c r="M934" s="25"/>
      <c r="N934" s="25"/>
      <c r="O934" s="25"/>
      <c r="P934" s="25"/>
      <c r="Q934" s="25"/>
      <c r="R934" s="25"/>
      <c r="S934" s="25"/>
      <c r="T934" s="25"/>
      <c r="U934" s="25"/>
      <c r="V934" s="25"/>
      <c r="W934" s="25"/>
      <c r="X934" s="25"/>
      <c r="Y934" s="25"/>
      <c r="Z934" s="25" t="e">
        <f>IF(E934*Z933&lt;&gt;0,E934*Z933,  )</f>
        <v>#VALUE!</v>
      </c>
      <c r="CC934" s="1" t="e">
        <f>H934</f>
        <v>#VALUE!</v>
      </c>
      <c r="CU934" s="1" t="e">
        <f>Z934</f>
        <v>#VALUE!</v>
      </c>
    </row>
    <row r="935" spans="1:99" ht="20.100000000000001" customHeight="1" x14ac:dyDescent="0.15">
      <c r="A935" s="30"/>
      <c r="C935" s="15"/>
      <c r="D935" s="27"/>
      <c r="E935" s="6"/>
      <c r="F935" s="35"/>
      <c r="G935" s="35"/>
      <c r="H935" s="35"/>
      <c r="I935" s="35"/>
      <c r="J935" s="35"/>
      <c r="K935" s="35"/>
      <c r="L935" s="35"/>
      <c r="M935" s="35"/>
      <c r="N935" s="35"/>
      <c r="O935" s="35"/>
      <c r="P935" s="35"/>
      <c r="Q935" s="35"/>
      <c r="R935" s="35"/>
      <c r="S935" s="35"/>
      <c r="T935" s="35"/>
      <c r="U935" s="35"/>
      <c r="V935" s="35"/>
      <c r="W935" s="35"/>
      <c r="X935" s="35"/>
      <c r="Y935" s="35"/>
      <c r="Z935" s="35"/>
    </row>
    <row r="936" spans="1:99" ht="20.100000000000001" customHeight="1" x14ac:dyDescent="0.15">
      <c r="A936" s="30"/>
      <c r="C936" s="5" t="s">
        <v>133</v>
      </c>
      <c r="D936" s="32"/>
      <c r="E936" s="26"/>
      <c r="F936" s="25"/>
      <c r="G936" s="25"/>
      <c r="H936" s="25"/>
      <c r="I936" s="25"/>
      <c r="J936" s="25"/>
      <c r="K936" s="25"/>
      <c r="L936" s="25"/>
      <c r="M936" s="25"/>
      <c r="N936" s="25"/>
      <c r="O936" s="25"/>
      <c r="P936" s="25"/>
      <c r="Q936" s="25"/>
      <c r="R936" s="25"/>
      <c r="S936" s="25"/>
      <c r="T936" s="25"/>
      <c r="U936" s="25"/>
      <c r="V936" s="25"/>
      <c r="W936" s="25"/>
      <c r="X936" s="25"/>
      <c r="Y936" s="25"/>
      <c r="Z936" s="25"/>
    </row>
    <row r="937" spans="1:99" ht="20.100000000000001" customHeight="1" x14ac:dyDescent="0.15">
      <c r="A937" s="30"/>
      <c r="C937" s="15"/>
      <c r="D937" s="27" t="s">
        <v>178</v>
      </c>
      <c r="E937" s="6"/>
      <c r="F937" s="35"/>
      <c r="G937" s="35"/>
      <c r="H937" s="35"/>
      <c r="I937" s="35"/>
      <c r="J937" s="35"/>
      <c r="K937" s="35"/>
      <c r="L937" s="35"/>
      <c r="M937" s="35"/>
      <c r="N937" s="35"/>
      <c r="O937" s="35"/>
      <c r="P937" s="35"/>
      <c r="Q937" s="35"/>
      <c r="R937" s="35"/>
      <c r="S937" s="35"/>
      <c r="T937" s="35"/>
      <c r="U937" s="35"/>
      <c r="V937" s="35"/>
      <c r="W937" s="35"/>
      <c r="X937" s="35"/>
      <c r="Y937" s="35"/>
      <c r="Z937" s="35"/>
    </row>
    <row r="938" spans="1:99" ht="20.100000000000001" customHeight="1" x14ac:dyDescent="0.15">
      <c r="A938" s="30"/>
      <c r="C938" s="5" t="s">
        <v>134</v>
      </c>
      <c r="D938" s="32"/>
      <c r="E938" s="26" t="str">
        <f>IF(egTextCal(D938)&lt;&gt;0, egTextCal(D938),"")</f>
        <v/>
      </c>
      <c r="F938" s="25"/>
      <c r="G938" s="25"/>
      <c r="H938" s="25"/>
      <c r="I938" s="25"/>
      <c r="J938" s="25"/>
      <c r="K938" s="25"/>
      <c r="L938" s="25"/>
      <c r="M938" s="25"/>
      <c r="N938" s="25"/>
      <c r="O938" s="25"/>
      <c r="P938" s="25"/>
      <c r="Q938" s="25"/>
      <c r="R938" s="25"/>
      <c r="S938" s="25"/>
      <c r="T938" s="25"/>
      <c r="U938" s="25"/>
      <c r="V938" s="25"/>
      <c r="W938" s="25"/>
      <c r="X938" s="25"/>
      <c r="Y938" s="25"/>
      <c r="Z938" s="25"/>
    </row>
    <row r="939" spans="1:99" ht="20.100000000000001" customHeight="1" x14ac:dyDescent="0.15">
      <c r="A939" s="30"/>
      <c r="C939" s="15"/>
      <c r="D939" s="27" t="s">
        <v>191</v>
      </c>
      <c r="E939" s="6"/>
      <c r="F939" s="35"/>
      <c r="G939" s="35"/>
      <c r="H939" s="35"/>
      <c r="I939" s="35"/>
      <c r="J939" s="35"/>
      <c r="K939" s="35"/>
      <c r="L939" s="35"/>
      <c r="M939" s="35"/>
      <c r="N939" s="35"/>
      <c r="O939" s="35"/>
      <c r="P939" s="35"/>
      <c r="Q939" s="35"/>
      <c r="R939" s="35"/>
      <c r="S939" s="35"/>
      <c r="T939" s="35"/>
      <c r="U939" s="35"/>
      <c r="V939" s="35"/>
      <c r="W939" s="35"/>
      <c r="X939" s="35"/>
      <c r="Y939" s="35"/>
      <c r="Z939" s="35"/>
    </row>
    <row r="940" spans="1:99" ht="20.100000000000001" customHeight="1" x14ac:dyDescent="0.15">
      <c r="A940" s="30"/>
      <c r="C940" s="5" t="s">
        <v>135</v>
      </c>
      <c r="D940" s="32"/>
      <c r="E940" s="26" t="str">
        <f>IF(egTextCal(D940)&lt;&gt;0, egTextCal(D940),"")</f>
        <v/>
      </c>
      <c r="F940" s="25"/>
      <c r="G940" s="25"/>
      <c r="H940" s="25"/>
      <c r="I940" s="25"/>
      <c r="J940" s="25"/>
      <c r="K940" s="25"/>
      <c r="L940" s="25"/>
      <c r="M940" s="25"/>
      <c r="N940" s="25"/>
      <c r="O940" s="25"/>
      <c r="P940" s="25"/>
      <c r="Q940" s="25"/>
      <c r="R940" s="25"/>
      <c r="S940" s="25"/>
      <c r="T940" s="25"/>
      <c r="U940" s="25"/>
      <c r="V940" s="25"/>
      <c r="W940" s="25"/>
      <c r="X940" s="25"/>
      <c r="Y940" s="25"/>
      <c r="Z940" s="25"/>
    </row>
    <row r="941" spans="1:99" ht="20.100000000000001" customHeight="1" x14ac:dyDescent="0.15">
      <c r="A941" s="30"/>
      <c r="C941" s="15"/>
      <c r="D941" s="27" t="s">
        <v>192</v>
      </c>
      <c r="E941" s="6"/>
      <c r="F941" s="35">
        <v>1</v>
      </c>
      <c r="G941" s="35"/>
      <c r="H941" s="35"/>
      <c r="I941" s="35"/>
      <c r="J941" s="35"/>
      <c r="K941" s="35"/>
      <c r="L941" s="35"/>
      <c r="M941" s="35"/>
      <c r="N941" s="35"/>
      <c r="O941" s="35"/>
      <c r="P941" s="35"/>
      <c r="Q941" s="35"/>
      <c r="R941" s="35"/>
      <c r="S941" s="35"/>
      <c r="T941" s="35"/>
      <c r="U941" s="35"/>
      <c r="V941" s="35"/>
      <c r="W941" s="35"/>
      <c r="X941" s="35"/>
      <c r="Y941" s="35"/>
      <c r="Z941" s="35">
        <v>2</v>
      </c>
    </row>
    <row r="942" spans="1:99" ht="20.100000000000001" customHeight="1" x14ac:dyDescent="0.15">
      <c r="A942" s="30"/>
      <c r="C942" s="5" t="s">
        <v>136</v>
      </c>
      <c r="D942" s="51" t="e">
        <f>#REF!</f>
        <v>#REF!</v>
      </c>
      <c r="E942" s="26" t="e">
        <f>IF(egTextCal(D942)&lt;&gt;0, egTextCal(D942),"")</f>
        <v>#VALUE!</v>
      </c>
      <c r="F942" s="25" t="e">
        <f>IF(E942*F941&lt;&gt;0,E942*F941,  )</f>
        <v>#VALUE!</v>
      </c>
      <c r="G942" s="25"/>
      <c r="H942" s="25"/>
      <c r="I942" s="25"/>
      <c r="J942" s="25"/>
      <c r="K942" s="25"/>
      <c r="L942" s="25"/>
      <c r="M942" s="25"/>
      <c r="N942" s="25"/>
      <c r="O942" s="25"/>
      <c r="P942" s="25"/>
      <c r="Q942" s="25"/>
      <c r="R942" s="25"/>
      <c r="S942" s="25"/>
      <c r="T942" s="25"/>
      <c r="U942" s="25"/>
      <c r="V942" s="25"/>
      <c r="W942" s="25"/>
      <c r="X942" s="25"/>
      <c r="Y942" s="25"/>
      <c r="Z942" s="25" t="e">
        <f>IF(E942*Z941&lt;&gt;0,E942*Z941,  )</f>
        <v>#VALUE!</v>
      </c>
      <c r="CA942" s="1" t="e">
        <f>F942</f>
        <v>#VALUE!</v>
      </c>
      <c r="CU942" s="1" t="e">
        <f>Z942</f>
        <v>#VALUE!</v>
      </c>
    </row>
    <row r="943" spans="1:99" ht="20.100000000000001" customHeight="1" x14ac:dyDescent="0.15">
      <c r="A943" s="30"/>
      <c r="C943" s="15"/>
      <c r="D943" s="27" t="s">
        <v>193</v>
      </c>
      <c r="E943" s="6"/>
      <c r="F943" s="35"/>
      <c r="G943" s="35"/>
      <c r="H943" s="35"/>
      <c r="I943" s="35"/>
      <c r="J943" s="35"/>
      <c r="K943" s="35"/>
      <c r="L943" s="35"/>
      <c r="M943" s="35">
        <v>1</v>
      </c>
      <c r="N943" s="35"/>
      <c r="O943" s="35"/>
      <c r="P943" s="35"/>
      <c r="Q943" s="35"/>
      <c r="R943" s="35"/>
      <c r="S943" s="35"/>
      <c r="T943" s="35"/>
      <c r="U943" s="35"/>
      <c r="V943" s="35"/>
      <c r="W943" s="35"/>
      <c r="X943" s="35"/>
      <c r="Y943" s="35"/>
      <c r="Z943" s="35"/>
    </row>
    <row r="944" spans="1:99" ht="20.100000000000001" customHeight="1" x14ac:dyDescent="0.15">
      <c r="A944" s="30"/>
      <c r="C944" s="5" t="s">
        <v>353</v>
      </c>
      <c r="D944" s="51" t="e">
        <f>#REF!</f>
        <v>#REF!</v>
      </c>
      <c r="E944" s="26" t="e">
        <f>IF(egTextCal(D944)&lt;&gt;0, egTextCal(D944),"")</f>
        <v>#VALUE!</v>
      </c>
      <c r="F944" s="25"/>
      <c r="G944" s="25"/>
      <c r="H944" s="25"/>
      <c r="I944" s="25"/>
      <c r="J944" s="25"/>
      <c r="K944" s="25"/>
      <c r="L944" s="25"/>
      <c r="M944" s="25" t="e">
        <f>IF(E944*M943&lt;&gt;0,E944*M943,  )</f>
        <v>#VALUE!</v>
      </c>
      <c r="N944" s="25"/>
      <c r="O944" s="25"/>
      <c r="P944" s="25"/>
      <c r="Q944" s="25"/>
      <c r="R944" s="25"/>
      <c r="S944" s="25"/>
      <c r="T944" s="25"/>
      <c r="U944" s="25"/>
      <c r="V944" s="25"/>
      <c r="W944" s="25"/>
      <c r="X944" s="25"/>
      <c r="Y944" s="25"/>
      <c r="Z944" s="25"/>
      <c r="CH944" s="1" t="e">
        <f>M944</f>
        <v>#VALUE!</v>
      </c>
    </row>
    <row r="945" spans="1:99" ht="20.100000000000001" customHeight="1" x14ac:dyDescent="0.15">
      <c r="A945" s="30"/>
      <c r="C945" s="15"/>
      <c r="D945" s="27" t="s">
        <v>196</v>
      </c>
      <c r="E945" s="6"/>
      <c r="F945" s="35"/>
      <c r="G945" s="35">
        <v>1</v>
      </c>
      <c r="H945" s="35"/>
      <c r="I945" s="35"/>
      <c r="J945" s="35"/>
      <c r="K945" s="35"/>
      <c r="L945" s="35"/>
      <c r="M945" s="35"/>
      <c r="N945" s="35"/>
      <c r="O945" s="35"/>
      <c r="P945" s="35"/>
      <c r="Q945" s="35"/>
      <c r="R945" s="35"/>
      <c r="S945" s="35"/>
      <c r="T945" s="35"/>
      <c r="U945" s="35"/>
      <c r="V945" s="35"/>
      <c r="W945" s="35"/>
      <c r="X945" s="35"/>
      <c r="Y945" s="35"/>
      <c r="Z945" s="35">
        <v>4</v>
      </c>
    </row>
    <row r="946" spans="1:99" ht="20.100000000000001" customHeight="1" x14ac:dyDescent="0.15">
      <c r="A946" s="30"/>
      <c r="C946" s="5" t="s">
        <v>354</v>
      </c>
      <c r="D946" s="51" t="e">
        <f>#REF!</f>
        <v>#REF!</v>
      </c>
      <c r="E946" s="26" t="e">
        <f>IF(egTextCal(D946)&lt;&gt;0, egTextCal(D946),"")</f>
        <v>#VALUE!</v>
      </c>
      <c r="F946" s="25"/>
      <c r="G946" s="25" t="e">
        <f>IF(E946*G945&lt;&gt;0,E946*G945,  )</f>
        <v>#VALUE!</v>
      </c>
      <c r="H946" s="25"/>
      <c r="I946" s="25"/>
      <c r="J946" s="25"/>
      <c r="K946" s="25"/>
      <c r="L946" s="25"/>
      <c r="M946" s="25"/>
      <c r="N946" s="25"/>
      <c r="O946" s="25"/>
      <c r="P946" s="25"/>
      <c r="Q946" s="25"/>
      <c r="R946" s="25"/>
      <c r="S946" s="25"/>
      <c r="T946" s="25"/>
      <c r="U946" s="25"/>
      <c r="V946" s="25"/>
      <c r="W946" s="25"/>
      <c r="X946" s="25"/>
      <c r="Y946" s="25"/>
      <c r="Z946" s="25" t="e">
        <f>IF(E946*Z945&lt;&gt;0,E946*Z945,  )</f>
        <v>#VALUE!</v>
      </c>
      <c r="CB946" s="1" t="e">
        <f>G946</f>
        <v>#VALUE!</v>
      </c>
      <c r="CU946" s="1" t="e">
        <f>Z946</f>
        <v>#VALUE!</v>
      </c>
    </row>
    <row r="947" spans="1:99" ht="20.100000000000001" customHeight="1" x14ac:dyDescent="0.15">
      <c r="A947" s="30"/>
      <c r="C947" s="15"/>
      <c r="D947" s="27" t="s">
        <v>197</v>
      </c>
      <c r="E947" s="6"/>
      <c r="F947" s="35"/>
      <c r="G947" s="35"/>
      <c r="H947" s="35"/>
      <c r="I947" s="35"/>
      <c r="J947" s="35"/>
      <c r="K947" s="35"/>
      <c r="L947" s="35"/>
      <c r="M947" s="35">
        <v>1</v>
      </c>
      <c r="N947" s="35"/>
      <c r="O947" s="35"/>
      <c r="P947" s="35"/>
      <c r="Q947" s="35"/>
      <c r="R947" s="35"/>
      <c r="S947" s="35"/>
      <c r="T947" s="35"/>
      <c r="U947" s="35"/>
      <c r="V947" s="35"/>
      <c r="W947" s="35"/>
      <c r="X947" s="35"/>
      <c r="Y947" s="35"/>
      <c r="Z947" s="35"/>
    </row>
    <row r="948" spans="1:99" ht="20.100000000000001" customHeight="1" x14ac:dyDescent="0.15">
      <c r="A948" s="30"/>
      <c r="C948" s="5" t="s">
        <v>355</v>
      </c>
      <c r="D948" s="51" t="e">
        <f>#REF!</f>
        <v>#REF!</v>
      </c>
      <c r="E948" s="26" t="e">
        <f>IF(egTextCal(D948)&lt;&gt;0, egTextCal(D948),"")</f>
        <v>#VALUE!</v>
      </c>
      <c r="F948" s="25"/>
      <c r="G948" s="25"/>
      <c r="H948" s="25"/>
      <c r="I948" s="25"/>
      <c r="J948" s="25"/>
      <c r="K948" s="25"/>
      <c r="L948" s="25"/>
      <c r="M948" s="25" t="e">
        <f>IF(E948*M947&lt;&gt;0,E948*M947,  )</f>
        <v>#VALUE!</v>
      </c>
      <c r="N948" s="25"/>
      <c r="O948" s="25"/>
      <c r="P948" s="25"/>
      <c r="Q948" s="25"/>
      <c r="R948" s="25"/>
      <c r="S948" s="25"/>
      <c r="T948" s="25"/>
      <c r="U948" s="25"/>
      <c r="V948" s="25"/>
      <c r="W948" s="25"/>
      <c r="X948" s="25"/>
      <c r="Y948" s="25"/>
      <c r="Z948" s="25"/>
      <c r="CH948" s="1" t="e">
        <f>M948</f>
        <v>#VALUE!</v>
      </c>
    </row>
    <row r="949" spans="1:99" ht="20.100000000000001" customHeight="1" x14ac:dyDescent="0.15">
      <c r="A949" s="30"/>
      <c r="C949" s="15"/>
      <c r="D949" s="27" t="s">
        <v>198</v>
      </c>
      <c r="E949" s="6"/>
      <c r="F949" s="35"/>
      <c r="G949" s="35">
        <v>1</v>
      </c>
      <c r="H949" s="35"/>
      <c r="I949" s="35"/>
      <c r="J949" s="35"/>
      <c r="K949" s="35"/>
      <c r="L949" s="35"/>
      <c r="M949" s="35"/>
      <c r="N949" s="35"/>
      <c r="O949" s="35"/>
      <c r="P949" s="35"/>
      <c r="Q949" s="35"/>
      <c r="R949" s="35"/>
      <c r="S949" s="35"/>
      <c r="T949" s="35"/>
      <c r="U949" s="35"/>
      <c r="V949" s="35"/>
      <c r="W949" s="35"/>
      <c r="X949" s="35"/>
      <c r="Y949" s="35"/>
      <c r="Z949" s="35">
        <v>5</v>
      </c>
    </row>
    <row r="950" spans="1:99" ht="20.100000000000001" customHeight="1" x14ac:dyDescent="0.15">
      <c r="A950" s="30"/>
      <c r="C950" s="5" t="s">
        <v>356</v>
      </c>
      <c r="D950" s="51" t="e">
        <f>#REF!</f>
        <v>#REF!</v>
      </c>
      <c r="E950" s="26" t="e">
        <f>IF(egTextCal(D950)&lt;&gt;0, egTextCal(D950),"")</f>
        <v>#VALUE!</v>
      </c>
      <c r="F950" s="25"/>
      <c r="G950" s="25" t="e">
        <f>IF(E950*G949&lt;&gt;0,E950*G949,  )</f>
        <v>#VALUE!</v>
      </c>
      <c r="H950" s="25"/>
      <c r="I950" s="25"/>
      <c r="J950" s="25"/>
      <c r="K950" s="25"/>
      <c r="L950" s="25"/>
      <c r="M950" s="25"/>
      <c r="N950" s="25"/>
      <c r="O950" s="25"/>
      <c r="P950" s="25"/>
      <c r="Q950" s="25"/>
      <c r="R950" s="25"/>
      <c r="S950" s="25"/>
      <c r="T950" s="25"/>
      <c r="U950" s="25"/>
      <c r="V950" s="25"/>
      <c r="W950" s="25"/>
      <c r="X950" s="25"/>
      <c r="Y950" s="25"/>
      <c r="Z950" s="25" t="e">
        <f>IF(E950*Z949&lt;&gt;0,E950*Z949,  )</f>
        <v>#VALUE!</v>
      </c>
      <c r="CB950" s="1" t="e">
        <f>G950</f>
        <v>#VALUE!</v>
      </c>
      <c r="CU950" s="1" t="e">
        <f>Z950</f>
        <v>#VALUE!</v>
      </c>
    </row>
    <row r="951" spans="1:99" ht="20.100000000000001" customHeight="1" x14ac:dyDescent="0.15">
      <c r="A951" s="30"/>
      <c r="C951" s="15"/>
      <c r="D951" s="27" t="s">
        <v>199</v>
      </c>
      <c r="E951" s="6"/>
      <c r="F951" s="35"/>
      <c r="G951" s="35"/>
      <c r="H951" s="35"/>
      <c r="I951" s="35"/>
      <c r="J951" s="35"/>
      <c r="K951" s="35"/>
      <c r="L951" s="35"/>
      <c r="M951" s="35"/>
      <c r="N951" s="35">
        <v>1</v>
      </c>
      <c r="O951" s="35"/>
      <c r="P951" s="35"/>
      <c r="Q951" s="35"/>
      <c r="R951" s="35"/>
      <c r="S951" s="35"/>
      <c r="T951" s="35"/>
      <c r="U951" s="35"/>
      <c r="V951" s="35"/>
      <c r="W951" s="35"/>
      <c r="X951" s="35"/>
      <c r="Y951" s="35"/>
      <c r="Z951" s="35"/>
    </row>
    <row r="952" spans="1:99" ht="20.100000000000001" customHeight="1" x14ac:dyDescent="0.15">
      <c r="A952" s="30"/>
      <c r="C952" s="5" t="s">
        <v>357</v>
      </c>
      <c r="D952" s="51" t="e">
        <f>#REF!</f>
        <v>#REF!</v>
      </c>
      <c r="E952" s="26" t="e">
        <f>IF(egTextCal(D952)&lt;&gt;0, egTextCal(D952),"")</f>
        <v>#VALUE!</v>
      </c>
      <c r="F952" s="25"/>
      <c r="G952" s="25"/>
      <c r="H952" s="25"/>
      <c r="I952" s="25"/>
      <c r="J952" s="25"/>
      <c r="K952" s="25"/>
      <c r="L952" s="25"/>
      <c r="M952" s="25"/>
      <c r="N952" s="25" t="e">
        <f>IF(E952*N951&lt;&gt;0,E952*N951,  )</f>
        <v>#VALUE!</v>
      </c>
      <c r="O952" s="25"/>
      <c r="P952" s="25"/>
      <c r="Q952" s="25"/>
      <c r="R952" s="25"/>
      <c r="S952" s="25"/>
      <c r="T952" s="25"/>
      <c r="U952" s="25"/>
      <c r="V952" s="25"/>
      <c r="W952" s="25"/>
      <c r="X952" s="25"/>
      <c r="Y952" s="25"/>
      <c r="Z952" s="25"/>
      <c r="CI952" s="1" t="e">
        <f>N952</f>
        <v>#VALUE!</v>
      </c>
    </row>
    <row r="953" spans="1:99" ht="20.100000000000001" customHeight="1" x14ac:dyDescent="0.15">
      <c r="A953" s="30"/>
      <c r="C953" s="15"/>
      <c r="D953" s="27" t="s">
        <v>200</v>
      </c>
      <c r="E953" s="6"/>
      <c r="F953" s="35"/>
      <c r="G953" s="35">
        <v>1</v>
      </c>
      <c r="H953" s="35"/>
      <c r="I953" s="35"/>
      <c r="J953" s="35"/>
      <c r="K953" s="35"/>
      <c r="L953" s="35"/>
      <c r="M953" s="35"/>
      <c r="N953" s="35"/>
      <c r="O953" s="35"/>
      <c r="P953" s="35"/>
      <c r="Q953" s="35"/>
      <c r="R953" s="35"/>
      <c r="S953" s="35"/>
      <c r="T953" s="35"/>
      <c r="U953" s="35"/>
      <c r="V953" s="35"/>
      <c r="W953" s="35"/>
      <c r="X953" s="35"/>
      <c r="Y953" s="35"/>
      <c r="Z953" s="35"/>
    </row>
    <row r="954" spans="1:99" ht="20.100000000000001" customHeight="1" x14ac:dyDescent="0.15">
      <c r="A954" s="30"/>
      <c r="C954" s="5" t="s">
        <v>358</v>
      </c>
      <c r="D954" s="51" t="e">
        <f>#REF!</f>
        <v>#REF!</v>
      </c>
      <c r="E954" s="26" t="e">
        <f>IF(egTextCal(D954)&lt;&gt;0, egTextCal(D954),"")</f>
        <v>#VALUE!</v>
      </c>
      <c r="F954" s="25"/>
      <c r="G954" s="25" t="e">
        <f>IF(E954*G953&lt;&gt;0,E954*G953,  )</f>
        <v>#VALUE!</v>
      </c>
      <c r="H954" s="25"/>
      <c r="I954" s="25"/>
      <c r="J954" s="25"/>
      <c r="K954" s="25"/>
      <c r="L954" s="25"/>
      <c r="M954" s="25"/>
      <c r="N954" s="25"/>
      <c r="O954" s="25"/>
      <c r="P954" s="25"/>
      <c r="Q954" s="25"/>
      <c r="R954" s="25"/>
      <c r="S954" s="25"/>
      <c r="T954" s="25"/>
      <c r="U954" s="25"/>
      <c r="V954" s="25"/>
      <c r="W954" s="25"/>
      <c r="X954" s="25"/>
      <c r="Y954" s="25"/>
      <c r="Z954" s="25"/>
      <c r="CB954" s="1" t="e">
        <f>G954</f>
        <v>#VALUE!</v>
      </c>
    </row>
    <row r="955" spans="1:99" ht="20.100000000000001" customHeight="1" x14ac:dyDescent="0.15">
      <c r="A955" s="30"/>
      <c r="C955" s="15"/>
      <c r="D955" s="27" t="s">
        <v>201</v>
      </c>
      <c r="E955" s="6"/>
      <c r="F955" s="35"/>
      <c r="G955" s="35"/>
      <c r="H955" s="35"/>
      <c r="I955" s="35"/>
      <c r="J955" s="35"/>
      <c r="K955" s="35"/>
      <c r="L955" s="35"/>
      <c r="M955" s="35">
        <v>1</v>
      </c>
      <c r="N955" s="35"/>
      <c r="O955" s="35"/>
      <c r="P955" s="35"/>
      <c r="Q955" s="35"/>
      <c r="R955" s="35"/>
      <c r="S955" s="35"/>
      <c r="T955" s="35"/>
      <c r="U955" s="35"/>
      <c r="V955" s="35"/>
      <c r="W955" s="35"/>
      <c r="X955" s="35"/>
      <c r="Y955" s="35"/>
      <c r="Z955" s="35"/>
    </row>
    <row r="956" spans="1:99" ht="20.100000000000001" customHeight="1" x14ac:dyDescent="0.15">
      <c r="A956" s="30"/>
      <c r="C956" s="5" t="s">
        <v>359</v>
      </c>
      <c r="D956" s="51" t="e">
        <f>#REF!</f>
        <v>#REF!</v>
      </c>
      <c r="E956" s="26" t="e">
        <f>IF(egTextCal(D956)&lt;&gt;0, egTextCal(D956),"")</f>
        <v>#VALUE!</v>
      </c>
      <c r="F956" s="25"/>
      <c r="G956" s="25"/>
      <c r="H956" s="25"/>
      <c r="I956" s="25"/>
      <c r="J956" s="25"/>
      <c r="K956" s="25"/>
      <c r="L956" s="25"/>
      <c r="M956" s="25" t="e">
        <f>IF(E956*M955&lt;&gt;0,E956*M955,  )</f>
        <v>#VALUE!</v>
      </c>
      <c r="N956" s="25"/>
      <c r="O956" s="25"/>
      <c r="P956" s="25"/>
      <c r="Q956" s="25"/>
      <c r="R956" s="25"/>
      <c r="S956" s="25"/>
      <c r="T956" s="25"/>
      <c r="U956" s="25"/>
      <c r="V956" s="25"/>
      <c r="W956" s="25"/>
      <c r="X956" s="25"/>
      <c r="Y956" s="25"/>
      <c r="Z956" s="25"/>
      <c r="CH956" s="1" t="e">
        <f>M956</f>
        <v>#VALUE!</v>
      </c>
    </row>
    <row r="957" spans="1:99" ht="20.100000000000001" customHeight="1" x14ac:dyDescent="0.15">
      <c r="A957" s="30"/>
      <c r="C957" s="15"/>
      <c r="D957" s="27" t="s">
        <v>206</v>
      </c>
      <c r="E957" s="6"/>
      <c r="F957" s="35"/>
      <c r="G957" s="35"/>
      <c r="H957" s="35"/>
      <c r="I957" s="35"/>
      <c r="J957" s="35"/>
      <c r="K957" s="35"/>
      <c r="L957" s="35"/>
      <c r="M957" s="35"/>
      <c r="N957" s="35"/>
      <c r="O957" s="35"/>
      <c r="P957" s="35"/>
      <c r="Q957" s="35">
        <v>1</v>
      </c>
      <c r="R957" s="35"/>
      <c r="S957" s="35"/>
      <c r="T957" s="35"/>
      <c r="U957" s="35"/>
      <c r="V957" s="35"/>
      <c r="W957" s="35"/>
      <c r="X957" s="35"/>
      <c r="Y957" s="35"/>
      <c r="Z957" s="35"/>
    </row>
    <row r="958" spans="1:99" ht="20.100000000000001" customHeight="1" x14ac:dyDescent="0.15">
      <c r="A958" s="30"/>
      <c r="C958" s="5" t="s">
        <v>360</v>
      </c>
      <c r="D958" s="51" t="e">
        <f>#REF!</f>
        <v>#REF!</v>
      </c>
      <c r="E958" s="26" t="e">
        <f>IF(egTextCal(D958)&lt;&gt;0, egTextCal(D958),"")</f>
        <v>#VALUE!</v>
      </c>
      <c r="F958" s="25"/>
      <c r="G958" s="25"/>
      <c r="H958" s="25"/>
      <c r="I958" s="25"/>
      <c r="J958" s="25"/>
      <c r="K958" s="25"/>
      <c r="L958" s="25"/>
      <c r="M958" s="25"/>
      <c r="N958" s="25"/>
      <c r="O958" s="25"/>
      <c r="P958" s="25"/>
      <c r="Q958" s="25" t="e">
        <f>IF(E958*Q957&lt;&gt;0,E958*Q957,  )</f>
        <v>#VALUE!</v>
      </c>
      <c r="R958" s="25"/>
      <c r="S958" s="25"/>
      <c r="T958" s="25"/>
      <c r="U958" s="25"/>
      <c r="V958" s="25"/>
      <c r="W958" s="25"/>
      <c r="X958" s="25"/>
      <c r="Y958" s="25"/>
      <c r="Z958" s="25"/>
      <c r="CL958" s="1" t="e">
        <f>Q958</f>
        <v>#VALUE!</v>
      </c>
    </row>
    <row r="959" spans="1:99" ht="20.100000000000001" customHeight="1" x14ac:dyDescent="0.15">
      <c r="A959" s="30"/>
      <c r="C959" s="15"/>
      <c r="D959" s="27" t="s">
        <v>202</v>
      </c>
      <c r="E959" s="6"/>
      <c r="F959" s="35"/>
      <c r="G959" s="35"/>
      <c r="H959" s="35">
        <v>1</v>
      </c>
      <c r="I959" s="35"/>
      <c r="J959" s="35"/>
      <c r="K959" s="35"/>
      <c r="L959" s="35"/>
      <c r="M959" s="35"/>
      <c r="N959" s="35"/>
      <c r="O959" s="35"/>
      <c r="P959" s="35"/>
      <c r="Q959" s="35"/>
      <c r="R959" s="35"/>
      <c r="S959" s="35"/>
      <c r="T959" s="35"/>
      <c r="U959" s="35"/>
      <c r="V959" s="35"/>
      <c r="W959" s="35"/>
      <c r="X959" s="35"/>
      <c r="Y959" s="35"/>
      <c r="Z959" s="35">
        <v>3</v>
      </c>
    </row>
    <row r="960" spans="1:99" ht="20.100000000000001" customHeight="1" x14ac:dyDescent="0.15">
      <c r="A960" s="30"/>
      <c r="C960" s="5" t="s">
        <v>361</v>
      </c>
      <c r="D960" s="51" t="e">
        <f>#REF!</f>
        <v>#REF!</v>
      </c>
      <c r="E960" s="26" t="e">
        <f>IF(egTextCal(D960)&lt;&gt;0, egTextCal(D960),"")</f>
        <v>#VALUE!</v>
      </c>
      <c r="F960" s="25"/>
      <c r="G960" s="25"/>
      <c r="H960" s="25" t="e">
        <f>IF(E960*H959&lt;&gt;0,E960*H959,  )</f>
        <v>#VALUE!</v>
      </c>
      <c r="I960" s="25"/>
      <c r="J960" s="25"/>
      <c r="K960" s="25"/>
      <c r="L960" s="25"/>
      <c r="M960" s="25"/>
      <c r="N960" s="25"/>
      <c r="O960" s="25"/>
      <c r="P960" s="25"/>
      <c r="Q960" s="25"/>
      <c r="R960" s="25"/>
      <c r="S960" s="25"/>
      <c r="T960" s="25"/>
      <c r="U960" s="25"/>
      <c r="V960" s="25"/>
      <c r="W960" s="25"/>
      <c r="X960" s="25"/>
      <c r="Y960" s="25"/>
      <c r="Z960" s="25" t="e">
        <f>IF(E960*Z959&lt;&gt;0,E960*Z959,  )</f>
        <v>#VALUE!</v>
      </c>
      <c r="CC960" s="1" t="e">
        <f>H960</f>
        <v>#VALUE!</v>
      </c>
      <c r="CU960" s="1" t="e">
        <f>Z960</f>
        <v>#VALUE!</v>
      </c>
    </row>
    <row r="961" spans="1:99" ht="20.100000000000001" customHeight="1" x14ac:dyDescent="0.15">
      <c r="A961" s="30"/>
      <c r="C961" s="15"/>
      <c r="D961" s="27" t="s">
        <v>203</v>
      </c>
      <c r="E961" s="6"/>
      <c r="F961" s="35"/>
      <c r="G961" s="35"/>
      <c r="H961" s="35">
        <v>1</v>
      </c>
      <c r="I961" s="35"/>
      <c r="J961" s="35"/>
      <c r="K961" s="35"/>
      <c r="L961" s="35"/>
      <c r="M961" s="35"/>
      <c r="N961" s="35"/>
      <c r="O961" s="35"/>
      <c r="P961" s="35"/>
      <c r="Q961" s="35"/>
      <c r="R961" s="35"/>
      <c r="S961" s="35"/>
      <c r="T961" s="35"/>
      <c r="U961" s="35"/>
      <c r="V961" s="35"/>
      <c r="W961" s="35"/>
      <c r="X961" s="35"/>
      <c r="Y961" s="35"/>
      <c r="Z961" s="35">
        <v>4</v>
      </c>
    </row>
    <row r="962" spans="1:99" ht="20.100000000000001" customHeight="1" x14ac:dyDescent="0.15">
      <c r="A962" s="30"/>
      <c r="C962" s="5" t="s">
        <v>362</v>
      </c>
      <c r="D962" s="51" t="e">
        <f>#REF!</f>
        <v>#REF!</v>
      </c>
      <c r="E962" s="26" t="e">
        <f>IF(egTextCal(D962)&lt;&gt;0, egTextCal(D962),"")</f>
        <v>#VALUE!</v>
      </c>
      <c r="F962" s="25"/>
      <c r="G962" s="25"/>
      <c r="H962" s="25" t="e">
        <f>IF(E962*H961&lt;&gt;0,E962*H961,  )</f>
        <v>#VALUE!</v>
      </c>
      <c r="I962" s="25"/>
      <c r="J962" s="25"/>
      <c r="K962" s="25"/>
      <c r="L962" s="25"/>
      <c r="M962" s="25"/>
      <c r="N962" s="25"/>
      <c r="O962" s="25"/>
      <c r="P962" s="25"/>
      <c r="Q962" s="25"/>
      <c r="R962" s="25"/>
      <c r="S962" s="25"/>
      <c r="T962" s="25"/>
      <c r="U962" s="25"/>
      <c r="V962" s="25"/>
      <c r="W962" s="25"/>
      <c r="X962" s="25"/>
      <c r="Y962" s="25"/>
      <c r="Z962" s="25" t="e">
        <f>IF(E962*Z961&lt;&gt;0,E962*Z961,  )</f>
        <v>#VALUE!</v>
      </c>
      <c r="CC962" s="1" t="e">
        <f>H962</f>
        <v>#VALUE!</v>
      </c>
      <c r="CU962" s="1" t="e">
        <f>Z962</f>
        <v>#VALUE!</v>
      </c>
    </row>
    <row r="963" spans="1:99" ht="20.100000000000001" customHeight="1" x14ac:dyDescent="0.15">
      <c r="A963" s="30"/>
      <c r="C963" s="15"/>
      <c r="D963" s="27" t="s">
        <v>204</v>
      </c>
      <c r="E963" s="6"/>
      <c r="F963" s="35"/>
      <c r="G963" s="35"/>
      <c r="H963" s="35"/>
      <c r="I963" s="35">
        <v>1</v>
      </c>
      <c r="J963" s="35"/>
      <c r="K963" s="35"/>
      <c r="L963" s="35"/>
      <c r="M963" s="35"/>
      <c r="N963" s="35"/>
      <c r="O963" s="35"/>
      <c r="P963" s="35"/>
      <c r="Q963" s="35"/>
      <c r="R963" s="35"/>
      <c r="S963" s="35"/>
      <c r="T963" s="35"/>
      <c r="U963" s="35"/>
      <c r="V963" s="35"/>
      <c r="W963" s="35"/>
      <c r="X963" s="35"/>
      <c r="Y963" s="35"/>
      <c r="Z963" s="35">
        <v>5</v>
      </c>
    </row>
    <row r="964" spans="1:99" ht="20.100000000000001" customHeight="1" x14ac:dyDescent="0.15">
      <c r="A964" s="30"/>
      <c r="C964" s="5" t="s">
        <v>363</v>
      </c>
      <c r="D964" s="51" t="e">
        <f>#REF!</f>
        <v>#REF!</v>
      </c>
      <c r="E964" s="26" t="e">
        <f>IF(egTextCal(D964)&lt;&gt;0, egTextCal(D964),"")</f>
        <v>#VALUE!</v>
      </c>
      <c r="F964" s="25"/>
      <c r="G964" s="25"/>
      <c r="H964" s="25"/>
      <c r="I964" s="25" t="e">
        <f>IF(E964*I963&lt;&gt;0,E964*I963,  )</f>
        <v>#VALUE!</v>
      </c>
      <c r="J964" s="25"/>
      <c r="K964" s="25"/>
      <c r="L964" s="25"/>
      <c r="M964" s="25"/>
      <c r="N964" s="25"/>
      <c r="O964" s="25"/>
      <c r="P964" s="25"/>
      <c r="Q964" s="25"/>
      <c r="R964" s="25"/>
      <c r="S964" s="25"/>
      <c r="T964" s="25"/>
      <c r="U964" s="25"/>
      <c r="V964" s="25"/>
      <c r="W964" s="25"/>
      <c r="X964" s="25"/>
      <c r="Y964" s="25"/>
      <c r="Z964" s="25" t="e">
        <f>IF(E964*Z963&lt;&gt;0,E964*Z963,  )</f>
        <v>#VALUE!</v>
      </c>
      <c r="CD964" s="1" t="e">
        <f>I964</f>
        <v>#VALUE!</v>
      </c>
      <c r="CU964" s="1" t="e">
        <f>Z964</f>
        <v>#VALUE!</v>
      </c>
    </row>
    <row r="965" spans="1:99" ht="20.100000000000001" customHeight="1" x14ac:dyDescent="0.15">
      <c r="A965" s="30"/>
      <c r="C965" s="15"/>
      <c r="D965" s="27" t="s">
        <v>205</v>
      </c>
      <c r="E965" s="6"/>
      <c r="F965" s="35"/>
      <c r="G965" s="35"/>
      <c r="H965" s="35"/>
      <c r="I965" s="35"/>
      <c r="J965" s="35"/>
      <c r="K965" s="35"/>
      <c r="L965" s="35"/>
      <c r="M965" s="35"/>
      <c r="N965" s="35"/>
      <c r="O965" s="35"/>
      <c r="P965" s="35"/>
      <c r="Q965" s="35"/>
      <c r="R965" s="35"/>
      <c r="S965" s="35"/>
      <c r="T965" s="35"/>
      <c r="U965" s="35"/>
      <c r="V965" s="35"/>
      <c r="W965" s="35"/>
      <c r="X965" s="35"/>
      <c r="Y965" s="35"/>
      <c r="Z965" s="35"/>
    </row>
    <row r="966" spans="1:99" ht="20.100000000000001" customHeight="1" x14ac:dyDescent="0.15">
      <c r="A966" s="30"/>
      <c r="C966" s="5" t="s">
        <v>366</v>
      </c>
      <c r="D966" s="32"/>
      <c r="E966" s="26" t="str">
        <f>IF(egTextCal(D966)&lt;&gt;0, egTextCal(D966),"")</f>
        <v/>
      </c>
      <c r="F966" s="25"/>
      <c r="G966" s="25"/>
      <c r="H966" s="25"/>
      <c r="I966" s="25"/>
      <c r="J966" s="25"/>
      <c r="K966" s="25"/>
      <c r="L966" s="25"/>
      <c r="M966" s="25"/>
      <c r="N966" s="25"/>
      <c r="O966" s="25"/>
      <c r="P966" s="25"/>
      <c r="Q966" s="25"/>
      <c r="R966" s="25"/>
      <c r="S966" s="25"/>
      <c r="T966" s="25"/>
      <c r="U966" s="25"/>
      <c r="V966" s="25"/>
      <c r="W966" s="25"/>
      <c r="X966" s="25"/>
      <c r="Y966" s="25"/>
      <c r="Z966" s="25"/>
    </row>
    <row r="967" spans="1:99" ht="20.100000000000001" customHeight="1" x14ac:dyDescent="0.15">
      <c r="D967" s="13"/>
      <c r="E967" s="37"/>
      <c r="F967" s="37"/>
      <c r="G967" s="37"/>
      <c r="H967" s="37"/>
      <c r="I967" s="37"/>
      <c r="J967" s="37"/>
      <c r="K967" s="37"/>
      <c r="L967" s="37"/>
      <c r="M967" s="37"/>
      <c r="N967" s="37"/>
      <c r="O967" s="37"/>
      <c r="P967" s="37"/>
      <c r="Q967" s="37"/>
      <c r="R967" s="37"/>
      <c r="S967" s="37"/>
      <c r="T967" s="37"/>
      <c r="U967" s="37"/>
      <c r="V967" s="37"/>
      <c r="W967" s="37"/>
      <c r="X967" s="37"/>
      <c r="Y967" s="37"/>
      <c r="Z967" s="37"/>
    </row>
    <row r="968" spans="1:99" ht="20.100000000000001" customHeight="1" x14ac:dyDescent="0.15">
      <c r="B968" s="29"/>
      <c r="C968" s="19"/>
      <c r="D968" s="36"/>
      <c r="E968" s="36"/>
      <c r="F968" s="17" t="s">
        <v>440</v>
      </c>
      <c r="G968" s="17" t="s">
        <v>441</v>
      </c>
      <c r="H968" s="15" t="s">
        <v>441</v>
      </c>
      <c r="I968" s="15" t="s">
        <v>441</v>
      </c>
      <c r="J968" s="15" t="s">
        <v>441</v>
      </c>
      <c r="K968" s="15" t="s">
        <v>442</v>
      </c>
      <c r="L968" s="15" t="s">
        <v>335</v>
      </c>
      <c r="M968" s="15" t="s">
        <v>335</v>
      </c>
      <c r="N968" s="15" t="s">
        <v>335</v>
      </c>
      <c r="O968" s="15" t="s">
        <v>335</v>
      </c>
      <c r="P968" s="15" t="s">
        <v>335</v>
      </c>
      <c r="Q968" s="15" t="s">
        <v>335</v>
      </c>
      <c r="R968" s="15"/>
      <c r="S968" s="15"/>
      <c r="T968" s="15"/>
      <c r="U968" s="15"/>
      <c r="V968" s="15"/>
      <c r="W968" s="15"/>
      <c r="X968" s="15"/>
      <c r="Y968" s="15"/>
      <c r="Z968" s="15"/>
    </row>
    <row r="969" spans="1:99" ht="20.100000000000001" customHeight="1" x14ac:dyDescent="0.15">
      <c r="A969" s="30"/>
      <c r="B969" s="29"/>
      <c r="C969" s="4" t="s">
        <v>336</v>
      </c>
      <c r="D969" s="4" t="s">
        <v>337</v>
      </c>
      <c r="E969" s="4" t="s">
        <v>338</v>
      </c>
      <c r="F969" s="11" t="s">
        <v>456</v>
      </c>
      <c r="G969" s="11" t="s">
        <v>437</v>
      </c>
      <c r="H969" s="4" t="s">
        <v>437</v>
      </c>
      <c r="I969" s="4" t="s">
        <v>437</v>
      </c>
      <c r="J969" s="4" t="s">
        <v>437</v>
      </c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spans="1:99" ht="20.100000000000001" customHeight="1" x14ac:dyDescent="0.15">
      <c r="A970" s="30"/>
      <c r="B970" s="29"/>
      <c r="C970" s="20"/>
      <c r="D970" s="20"/>
      <c r="E970" s="20"/>
      <c r="F970" s="18" t="s">
        <v>465</v>
      </c>
      <c r="G970" s="18" t="s">
        <v>466</v>
      </c>
      <c r="H970" s="16" t="s">
        <v>467</v>
      </c>
      <c r="I970" s="16" t="s">
        <v>468</v>
      </c>
      <c r="J970" s="16" t="s">
        <v>469</v>
      </c>
      <c r="K970" s="16" t="s">
        <v>437</v>
      </c>
      <c r="L970" s="16" t="s">
        <v>470</v>
      </c>
      <c r="M970" s="16" t="s">
        <v>471</v>
      </c>
      <c r="N970" s="16" t="s">
        <v>472</v>
      </c>
      <c r="O970" s="16" t="s">
        <v>473</v>
      </c>
      <c r="P970" s="16" t="s">
        <v>474</v>
      </c>
      <c r="Q970" s="16" t="s">
        <v>475</v>
      </c>
      <c r="R970" s="16"/>
      <c r="S970" s="16"/>
      <c r="T970" s="16"/>
      <c r="U970" s="16"/>
      <c r="V970" s="16"/>
      <c r="W970" s="16"/>
      <c r="X970" s="16"/>
      <c r="Y970" s="16"/>
      <c r="Z970" s="16"/>
    </row>
    <row r="971" spans="1:99" ht="20.100000000000001" customHeight="1" x14ac:dyDescent="0.15">
      <c r="A971" s="30"/>
      <c r="C971" s="15"/>
      <c r="D971" s="27" t="s">
        <v>203</v>
      </c>
      <c r="E971" s="6"/>
      <c r="F971" s="34"/>
      <c r="G971" s="34"/>
      <c r="H971" s="34"/>
      <c r="I971" s="34"/>
      <c r="J971" s="34"/>
      <c r="K971" s="34"/>
      <c r="L971" s="34"/>
      <c r="M971" s="34"/>
      <c r="N971" s="34"/>
      <c r="O971" s="34"/>
      <c r="P971" s="34"/>
      <c r="Q971" s="34"/>
      <c r="R971" s="34"/>
      <c r="S971" s="34"/>
      <c r="T971" s="34"/>
      <c r="U971" s="34"/>
      <c r="V971" s="34"/>
      <c r="W971" s="34"/>
      <c r="X971" s="34"/>
      <c r="Y971" s="34"/>
      <c r="Z971" s="34"/>
    </row>
    <row r="972" spans="1:99" ht="20.100000000000001" customHeight="1" x14ac:dyDescent="0.15">
      <c r="A972" s="30"/>
      <c r="C972" s="5" t="s">
        <v>68</v>
      </c>
      <c r="D972" s="51" t="e">
        <f>#REF!</f>
        <v>#REF!</v>
      </c>
      <c r="E972" s="26" t="e">
        <f>IF(egTextCal(D972)&lt;&gt;0, egTextCal(D972),"")</f>
        <v>#VALUE!</v>
      </c>
      <c r="F972" s="25"/>
      <c r="G972" s="25"/>
      <c r="H972" s="25"/>
      <c r="I972" s="25"/>
      <c r="J972" s="25"/>
      <c r="K972" s="25"/>
      <c r="L972" s="25"/>
      <c r="M972" s="25"/>
      <c r="N972" s="25"/>
      <c r="O972" s="25"/>
      <c r="P972" s="25"/>
      <c r="Q972" s="25"/>
      <c r="R972" s="25"/>
      <c r="S972" s="25"/>
      <c r="T972" s="25"/>
      <c r="U972" s="25"/>
      <c r="V972" s="25"/>
      <c r="W972" s="25"/>
      <c r="X972" s="25"/>
      <c r="Y972" s="25"/>
      <c r="Z972" s="25"/>
    </row>
    <row r="973" spans="1:99" ht="20.100000000000001" customHeight="1" x14ac:dyDescent="0.15">
      <c r="A973" s="30"/>
      <c r="C973" s="15"/>
      <c r="D973" s="28" t="s">
        <v>223</v>
      </c>
      <c r="E973" s="7"/>
      <c r="F973" s="35"/>
      <c r="G973" s="35"/>
      <c r="H973" s="35"/>
      <c r="I973" s="35"/>
      <c r="J973" s="35"/>
      <c r="K973" s="35"/>
      <c r="L973" s="35"/>
      <c r="M973" s="35"/>
      <c r="N973" s="35"/>
      <c r="O973" s="35"/>
      <c r="P973" s="35"/>
      <c r="Q973" s="35"/>
      <c r="R973" s="35"/>
      <c r="S973" s="35"/>
      <c r="T973" s="35"/>
      <c r="U973" s="35"/>
      <c r="V973" s="35"/>
      <c r="W973" s="35"/>
      <c r="X973" s="35"/>
      <c r="Y973" s="35"/>
      <c r="Z973" s="35"/>
    </row>
    <row r="974" spans="1:99" ht="20.100000000000001" customHeight="1" x14ac:dyDescent="0.15">
      <c r="A974" s="30"/>
      <c r="C974" s="5" t="s">
        <v>74</v>
      </c>
      <c r="D974" s="33"/>
      <c r="E974" s="26" t="str">
        <f>IF(egTextCal(D974)&lt;&gt;0, egTextCal(D974),"")</f>
        <v/>
      </c>
      <c r="F974" s="25"/>
      <c r="G974" s="25"/>
      <c r="H974" s="25"/>
      <c r="I974" s="25"/>
      <c r="J974" s="25"/>
      <c r="K974" s="25"/>
      <c r="L974" s="25"/>
      <c r="M974" s="25"/>
      <c r="N974" s="25"/>
      <c r="O974" s="25"/>
      <c r="P974" s="25"/>
      <c r="Q974" s="25"/>
      <c r="R974" s="25"/>
      <c r="S974" s="25"/>
      <c r="T974" s="25"/>
      <c r="U974" s="25"/>
      <c r="V974" s="25"/>
      <c r="W974" s="25"/>
      <c r="X974" s="25"/>
      <c r="Y974" s="25"/>
      <c r="Z974" s="25"/>
    </row>
    <row r="975" spans="1:99" ht="20.100000000000001" customHeight="1" x14ac:dyDescent="0.15">
      <c r="A975" s="30"/>
      <c r="C975" s="15"/>
      <c r="D975" s="28" t="s">
        <v>192</v>
      </c>
      <c r="E975" s="7"/>
      <c r="F975" s="35"/>
      <c r="G975" s="35"/>
      <c r="H975" s="35"/>
      <c r="I975" s="35"/>
      <c r="J975" s="35"/>
      <c r="K975" s="35"/>
      <c r="L975" s="35"/>
      <c r="M975" s="35"/>
      <c r="N975" s="35"/>
      <c r="O975" s="35"/>
      <c r="P975" s="35"/>
      <c r="Q975" s="35"/>
      <c r="R975" s="35"/>
      <c r="S975" s="35"/>
      <c r="T975" s="35"/>
      <c r="U975" s="35"/>
      <c r="V975" s="35"/>
      <c r="W975" s="35"/>
      <c r="X975" s="35"/>
      <c r="Y975" s="35"/>
      <c r="Z975" s="35"/>
    </row>
    <row r="976" spans="1:99" ht="20.100000000000001" customHeight="1" x14ac:dyDescent="0.15">
      <c r="A976" s="30"/>
      <c r="C976" s="5" t="s">
        <v>75</v>
      </c>
      <c r="D976" s="52" t="e">
        <f>#REF!</f>
        <v>#REF!</v>
      </c>
      <c r="E976" s="26" t="e">
        <f>IF(egTextCal(D976)&lt;&gt;0, egTextCal(D976),"")</f>
        <v>#VALUE!</v>
      </c>
      <c r="F976" s="25"/>
      <c r="G976" s="25"/>
      <c r="H976" s="25"/>
      <c r="I976" s="25"/>
      <c r="J976" s="25"/>
      <c r="K976" s="25"/>
      <c r="L976" s="25"/>
      <c r="M976" s="25"/>
      <c r="N976" s="25"/>
      <c r="O976" s="25"/>
      <c r="P976" s="25"/>
      <c r="Q976" s="25"/>
      <c r="R976" s="25"/>
      <c r="S976" s="25"/>
      <c r="T976" s="25"/>
      <c r="U976" s="25"/>
      <c r="V976" s="25"/>
      <c r="W976" s="25"/>
      <c r="X976" s="25"/>
      <c r="Y976" s="25"/>
      <c r="Z976" s="25"/>
    </row>
    <row r="977" spans="1:101" ht="20.100000000000001" customHeight="1" x14ac:dyDescent="0.15">
      <c r="A977" s="30"/>
      <c r="C977" s="15"/>
      <c r="D977" s="27" t="s">
        <v>193</v>
      </c>
      <c r="E977" s="6"/>
      <c r="F977" s="35"/>
      <c r="G977" s="35">
        <v>1</v>
      </c>
      <c r="H977" s="35"/>
      <c r="I977" s="35"/>
      <c r="J977" s="35"/>
      <c r="K977" s="35"/>
      <c r="L977" s="35"/>
      <c r="M977" s="35"/>
      <c r="N977" s="35"/>
      <c r="O977" s="35"/>
      <c r="P977" s="35"/>
      <c r="Q977" s="35"/>
      <c r="R977" s="35"/>
      <c r="S977" s="35"/>
      <c r="T977" s="35"/>
      <c r="U977" s="35"/>
      <c r="V977" s="35"/>
      <c r="W977" s="35"/>
      <c r="X977" s="35"/>
      <c r="Y977" s="35"/>
      <c r="Z977" s="35"/>
    </row>
    <row r="978" spans="1:101" ht="20.100000000000001" customHeight="1" x14ac:dyDescent="0.15">
      <c r="A978" s="30"/>
      <c r="C978" s="5" t="s">
        <v>88</v>
      </c>
      <c r="D978" s="51" t="e">
        <f>#REF!</f>
        <v>#REF!</v>
      </c>
      <c r="E978" s="26" t="e">
        <f>IF(egTextCal(D978)&lt;&gt;0, egTextCal(D978),"")</f>
        <v>#VALUE!</v>
      </c>
      <c r="F978" s="25"/>
      <c r="G978" s="25" t="e">
        <f>IF(E978*G977&lt;&gt;0,E978*G977,  )</f>
        <v>#VALUE!</v>
      </c>
      <c r="H978" s="25"/>
      <c r="I978" s="25"/>
      <c r="J978" s="25"/>
      <c r="K978" s="25"/>
      <c r="L978" s="25"/>
      <c r="M978" s="25"/>
      <c r="N978" s="25"/>
      <c r="O978" s="25"/>
      <c r="P978" s="25"/>
      <c r="Q978" s="25"/>
      <c r="R978" s="25"/>
      <c r="S978" s="25"/>
      <c r="T978" s="25"/>
      <c r="U978" s="25"/>
      <c r="V978" s="25"/>
      <c r="W978" s="25"/>
      <c r="X978" s="25"/>
      <c r="Y978" s="25"/>
      <c r="Z978" s="25"/>
      <c r="CW978" s="1" t="e">
        <f>G978</f>
        <v>#VALUE!</v>
      </c>
    </row>
    <row r="979" spans="1:101" ht="20.100000000000001" customHeight="1" x14ac:dyDescent="0.15">
      <c r="A979" s="30"/>
      <c r="C979" s="15"/>
      <c r="D979" s="27" t="s">
        <v>202</v>
      </c>
      <c r="E979" s="6"/>
      <c r="F979" s="35"/>
      <c r="G979" s="35"/>
      <c r="H979" s="35"/>
      <c r="I979" s="35"/>
      <c r="J979" s="35"/>
      <c r="K979" s="35"/>
      <c r="L979" s="35"/>
      <c r="M979" s="35"/>
      <c r="N979" s="35"/>
      <c r="O979" s="35"/>
      <c r="P979" s="35"/>
      <c r="Q979" s="35"/>
      <c r="R979" s="35"/>
      <c r="S979" s="35"/>
      <c r="T979" s="35"/>
      <c r="U979" s="35"/>
      <c r="V979" s="35"/>
      <c r="W979" s="35"/>
      <c r="X979" s="35"/>
      <c r="Y979" s="35"/>
      <c r="Z979" s="35"/>
    </row>
    <row r="980" spans="1:101" ht="20.100000000000001" customHeight="1" x14ac:dyDescent="0.15">
      <c r="A980" s="30"/>
      <c r="C980" s="5" t="s">
        <v>132</v>
      </c>
      <c r="D980" s="51" t="e">
        <f>#REF!</f>
        <v>#REF!</v>
      </c>
      <c r="E980" s="26" t="e">
        <f>IF(egTextCal(D980)&lt;&gt;0, egTextCal(D980),"")</f>
        <v>#VALUE!</v>
      </c>
      <c r="F980" s="25"/>
      <c r="G980" s="25"/>
      <c r="H980" s="25"/>
      <c r="I980" s="25"/>
      <c r="J980" s="25"/>
      <c r="K980" s="25"/>
      <c r="L980" s="25"/>
      <c r="M980" s="25"/>
      <c r="N980" s="25"/>
      <c r="O980" s="25"/>
      <c r="P980" s="25"/>
      <c r="Q980" s="25"/>
      <c r="R980" s="25"/>
      <c r="S980" s="25"/>
      <c r="T980" s="25"/>
      <c r="U980" s="25"/>
      <c r="V980" s="25"/>
      <c r="W980" s="25"/>
      <c r="X980" s="25"/>
      <c r="Y980" s="25"/>
      <c r="Z980" s="25"/>
    </row>
    <row r="981" spans="1:101" ht="20.100000000000001" customHeight="1" x14ac:dyDescent="0.15">
      <c r="A981" s="30"/>
      <c r="C981" s="15"/>
      <c r="D981" s="27"/>
      <c r="E981" s="6"/>
      <c r="F981" s="35"/>
      <c r="G981" s="35"/>
      <c r="H981" s="35"/>
      <c r="I981" s="35"/>
      <c r="J981" s="35"/>
      <c r="K981" s="35"/>
      <c r="L981" s="35"/>
      <c r="M981" s="35"/>
      <c r="N981" s="35"/>
      <c r="O981" s="35"/>
      <c r="P981" s="35"/>
      <c r="Q981" s="35"/>
      <c r="R981" s="35"/>
      <c r="S981" s="35"/>
      <c r="T981" s="35"/>
      <c r="U981" s="35"/>
      <c r="V981" s="35"/>
      <c r="W981" s="35"/>
      <c r="X981" s="35"/>
      <c r="Y981" s="35"/>
      <c r="Z981" s="35"/>
    </row>
    <row r="982" spans="1:101" ht="20.100000000000001" customHeight="1" x14ac:dyDescent="0.15">
      <c r="A982" s="30"/>
      <c r="C982" s="5" t="s">
        <v>133</v>
      </c>
      <c r="D982" s="32"/>
      <c r="E982" s="26"/>
      <c r="F982" s="25"/>
      <c r="G982" s="25"/>
      <c r="H982" s="25"/>
      <c r="I982" s="25"/>
      <c r="J982" s="25"/>
      <c r="K982" s="25"/>
      <c r="L982" s="25"/>
      <c r="M982" s="25"/>
      <c r="N982" s="25"/>
      <c r="O982" s="25"/>
      <c r="P982" s="25"/>
      <c r="Q982" s="25"/>
      <c r="R982" s="25"/>
      <c r="S982" s="25"/>
      <c r="T982" s="25"/>
      <c r="U982" s="25"/>
      <c r="V982" s="25"/>
      <c r="W982" s="25"/>
      <c r="X982" s="25"/>
      <c r="Y982" s="25"/>
      <c r="Z982" s="25"/>
    </row>
    <row r="983" spans="1:101" ht="20.100000000000001" customHeight="1" x14ac:dyDescent="0.15">
      <c r="A983" s="30"/>
      <c r="C983" s="15"/>
      <c r="D983" s="27" t="s">
        <v>178</v>
      </c>
      <c r="E983" s="6"/>
      <c r="F983" s="35"/>
      <c r="G983" s="35"/>
      <c r="H983" s="35"/>
      <c r="I983" s="35"/>
      <c r="J983" s="35"/>
      <c r="K983" s="35"/>
      <c r="L983" s="35"/>
      <c r="M983" s="35"/>
      <c r="N983" s="35"/>
      <c r="O983" s="35"/>
      <c r="P983" s="35"/>
      <c r="Q983" s="35"/>
      <c r="R983" s="35"/>
      <c r="S983" s="35"/>
      <c r="T983" s="35"/>
      <c r="U983" s="35"/>
      <c r="V983" s="35"/>
      <c r="W983" s="35"/>
      <c r="X983" s="35"/>
      <c r="Y983" s="35"/>
      <c r="Z983" s="35"/>
    </row>
    <row r="984" spans="1:101" ht="20.100000000000001" customHeight="1" x14ac:dyDescent="0.15">
      <c r="A984" s="30"/>
      <c r="C984" s="5" t="s">
        <v>134</v>
      </c>
      <c r="D984" s="32"/>
      <c r="E984" s="26" t="str">
        <f>IF(egTextCal(D984)&lt;&gt;0, egTextCal(D984),"")</f>
        <v/>
      </c>
      <c r="F984" s="25"/>
      <c r="G984" s="25"/>
      <c r="H984" s="25"/>
      <c r="I984" s="25"/>
      <c r="J984" s="25"/>
      <c r="K984" s="25"/>
      <c r="L984" s="25"/>
      <c r="M984" s="25"/>
      <c r="N984" s="25"/>
      <c r="O984" s="25"/>
      <c r="P984" s="25"/>
      <c r="Q984" s="25"/>
      <c r="R984" s="25"/>
      <c r="S984" s="25"/>
      <c r="T984" s="25"/>
      <c r="U984" s="25"/>
      <c r="V984" s="25"/>
      <c r="W984" s="25"/>
      <c r="X984" s="25"/>
      <c r="Y984" s="25"/>
      <c r="Z984" s="25"/>
    </row>
    <row r="985" spans="1:101" ht="20.100000000000001" customHeight="1" x14ac:dyDescent="0.15">
      <c r="A985" s="30"/>
      <c r="C985" s="15"/>
      <c r="D985" s="27" t="s">
        <v>191</v>
      </c>
      <c r="E985" s="6"/>
      <c r="F985" s="35"/>
      <c r="G985" s="35"/>
      <c r="H985" s="35"/>
      <c r="I985" s="35"/>
      <c r="J985" s="35"/>
      <c r="K985" s="35"/>
      <c r="L985" s="35"/>
      <c r="M985" s="35"/>
      <c r="N985" s="35"/>
      <c r="O985" s="35"/>
      <c r="P985" s="35"/>
      <c r="Q985" s="35"/>
      <c r="R985" s="35"/>
      <c r="S985" s="35"/>
      <c r="T985" s="35"/>
      <c r="U985" s="35"/>
      <c r="V985" s="35"/>
      <c r="W985" s="35"/>
      <c r="X985" s="35"/>
      <c r="Y985" s="35"/>
      <c r="Z985" s="35"/>
    </row>
    <row r="986" spans="1:101" ht="20.100000000000001" customHeight="1" x14ac:dyDescent="0.15">
      <c r="A986" s="30"/>
      <c r="C986" s="5" t="s">
        <v>135</v>
      </c>
      <c r="D986" s="32"/>
      <c r="E986" s="26" t="str">
        <f>IF(egTextCal(D986)&lt;&gt;0, egTextCal(D986),"")</f>
        <v/>
      </c>
      <c r="F986" s="25"/>
      <c r="G986" s="25"/>
      <c r="H986" s="25"/>
      <c r="I986" s="25"/>
      <c r="J986" s="25"/>
      <c r="K986" s="25"/>
      <c r="L986" s="25"/>
      <c r="M986" s="25"/>
      <c r="N986" s="25"/>
      <c r="O986" s="25"/>
      <c r="P986" s="25"/>
      <c r="Q986" s="25"/>
      <c r="R986" s="25"/>
      <c r="S986" s="25"/>
      <c r="T986" s="25"/>
      <c r="U986" s="25"/>
      <c r="V986" s="25"/>
      <c r="W986" s="25"/>
      <c r="X986" s="25"/>
      <c r="Y986" s="25"/>
      <c r="Z986" s="25"/>
    </row>
    <row r="987" spans="1:101" ht="20.100000000000001" customHeight="1" x14ac:dyDescent="0.15">
      <c r="A987" s="30"/>
      <c r="C987" s="15"/>
      <c r="D987" s="27" t="s">
        <v>192</v>
      </c>
      <c r="E987" s="6"/>
      <c r="F987" s="35"/>
      <c r="G987" s="35"/>
      <c r="H987" s="35"/>
      <c r="I987" s="35"/>
      <c r="J987" s="35"/>
      <c r="K987" s="35"/>
      <c r="L987" s="35"/>
      <c r="M987" s="35"/>
      <c r="N987" s="35"/>
      <c r="O987" s="35"/>
      <c r="P987" s="35"/>
      <c r="Q987" s="35"/>
      <c r="R987" s="35"/>
      <c r="S987" s="35"/>
      <c r="T987" s="35"/>
      <c r="U987" s="35"/>
      <c r="V987" s="35"/>
      <c r="W987" s="35"/>
      <c r="X987" s="35"/>
      <c r="Y987" s="35"/>
      <c r="Z987" s="35"/>
    </row>
    <row r="988" spans="1:101" ht="20.100000000000001" customHeight="1" x14ac:dyDescent="0.15">
      <c r="A988" s="30"/>
      <c r="C988" s="5" t="s">
        <v>136</v>
      </c>
      <c r="D988" s="51" t="e">
        <f>#REF!</f>
        <v>#REF!</v>
      </c>
      <c r="E988" s="26" t="e">
        <f>IF(egTextCal(D988)&lt;&gt;0, egTextCal(D988),"")</f>
        <v>#VALUE!</v>
      </c>
      <c r="F988" s="25"/>
      <c r="G988" s="25"/>
      <c r="H988" s="25"/>
      <c r="I988" s="25"/>
      <c r="J988" s="25"/>
      <c r="K988" s="25"/>
      <c r="L988" s="25"/>
      <c r="M988" s="25"/>
      <c r="N988" s="25"/>
      <c r="O988" s="25"/>
      <c r="P988" s="25"/>
      <c r="Q988" s="25"/>
      <c r="R988" s="25"/>
      <c r="S988" s="25"/>
      <c r="T988" s="25"/>
      <c r="U988" s="25"/>
      <c r="V988" s="25"/>
      <c r="W988" s="25"/>
      <c r="X988" s="25"/>
      <c r="Y988" s="25"/>
      <c r="Z988" s="25"/>
    </row>
    <row r="989" spans="1:101" ht="20.100000000000001" customHeight="1" x14ac:dyDescent="0.15">
      <c r="A989" s="30"/>
      <c r="C989" s="15"/>
      <c r="D989" s="27" t="s">
        <v>193</v>
      </c>
      <c r="E989" s="6"/>
      <c r="F989" s="35"/>
      <c r="G989" s="35">
        <v>1</v>
      </c>
      <c r="H989" s="35"/>
      <c r="I989" s="35"/>
      <c r="J989" s="35"/>
      <c r="K989" s="35"/>
      <c r="L989" s="35"/>
      <c r="M989" s="35"/>
      <c r="N989" s="35"/>
      <c r="O989" s="35"/>
      <c r="P989" s="35"/>
      <c r="Q989" s="35"/>
      <c r="R989" s="35"/>
      <c r="S989" s="35"/>
      <c r="T989" s="35"/>
      <c r="U989" s="35"/>
      <c r="V989" s="35"/>
      <c r="W989" s="35"/>
      <c r="X989" s="35"/>
      <c r="Y989" s="35"/>
      <c r="Z989" s="35"/>
    </row>
    <row r="990" spans="1:101" ht="20.100000000000001" customHeight="1" x14ac:dyDescent="0.15">
      <c r="A990" s="30"/>
      <c r="C990" s="5" t="s">
        <v>353</v>
      </c>
      <c r="D990" s="51" t="e">
        <f>#REF!</f>
        <v>#REF!</v>
      </c>
      <c r="E990" s="26" t="e">
        <f>IF(egTextCal(D990)&lt;&gt;0, egTextCal(D990),"")</f>
        <v>#VALUE!</v>
      </c>
      <c r="F990" s="25"/>
      <c r="G990" s="25" t="e">
        <f>IF(E990*G989&lt;&gt;0,E990*G989,  )</f>
        <v>#VALUE!</v>
      </c>
      <c r="H990" s="25"/>
      <c r="I990" s="25"/>
      <c r="J990" s="25"/>
      <c r="K990" s="25"/>
      <c r="L990" s="25"/>
      <c r="M990" s="25"/>
      <c r="N990" s="25"/>
      <c r="O990" s="25"/>
      <c r="P990" s="25"/>
      <c r="Q990" s="25"/>
      <c r="R990" s="25"/>
      <c r="S990" s="25"/>
      <c r="T990" s="25"/>
      <c r="U990" s="25"/>
      <c r="V990" s="25"/>
      <c r="W990" s="25"/>
      <c r="X990" s="25"/>
      <c r="Y990" s="25"/>
      <c r="Z990" s="25"/>
      <c r="CW990" s="1" t="e">
        <f>G990</f>
        <v>#VALUE!</v>
      </c>
    </row>
    <row r="991" spans="1:101" ht="20.100000000000001" customHeight="1" x14ac:dyDescent="0.15">
      <c r="A991" s="30"/>
      <c r="C991" s="15"/>
      <c r="D991" s="27" t="s">
        <v>196</v>
      </c>
      <c r="E991" s="6"/>
      <c r="F991" s="35"/>
      <c r="G991" s="35"/>
      <c r="H991" s="35"/>
      <c r="I991" s="35"/>
      <c r="J991" s="35"/>
      <c r="K991" s="35"/>
      <c r="L991" s="35"/>
      <c r="M991" s="35"/>
      <c r="N991" s="35"/>
      <c r="O991" s="35"/>
      <c r="P991" s="35"/>
      <c r="Q991" s="35"/>
      <c r="R991" s="35"/>
      <c r="S991" s="35"/>
      <c r="T991" s="35"/>
      <c r="U991" s="35"/>
      <c r="V991" s="35"/>
      <c r="W991" s="35"/>
      <c r="X991" s="35"/>
      <c r="Y991" s="35"/>
      <c r="Z991" s="35"/>
    </row>
    <row r="992" spans="1:101" ht="20.100000000000001" customHeight="1" x14ac:dyDescent="0.15">
      <c r="A992" s="30"/>
      <c r="C992" s="5" t="s">
        <v>354</v>
      </c>
      <c r="D992" s="51" t="e">
        <f>#REF!</f>
        <v>#REF!</v>
      </c>
      <c r="E992" s="26" t="e">
        <f>IF(egTextCal(D992)&lt;&gt;0, egTextCal(D992),"")</f>
        <v>#VALUE!</v>
      </c>
      <c r="F992" s="25"/>
      <c r="G992" s="25"/>
      <c r="H992" s="25"/>
      <c r="I992" s="25"/>
      <c r="J992" s="25"/>
      <c r="K992" s="25"/>
      <c r="L992" s="25"/>
      <c r="M992" s="25"/>
      <c r="N992" s="25"/>
      <c r="O992" s="25"/>
      <c r="P992" s="25"/>
      <c r="Q992" s="25"/>
      <c r="R992" s="25"/>
      <c r="S992" s="25"/>
      <c r="T992" s="25"/>
      <c r="U992" s="25"/>
      <c r="V992" s="25"/>
      <c r="W992" s="25"/>
      <c r="X992" s="25"/>
      <c r="Y992" s="25"/>
      <c r="Z992" s="25"/>
    </row>
    <row r="993" spans="1:105" ht="20.100000000000001" customHeight="1" x14ac:dyDescent="0.15">
      <c r="A993" s="30"/>
      <c r="C993" s="15"/>
      <c r="D993" s="27" t="s">
        <v>197</v>
      </c>
      <c r="E993" s="6"/>
      <c r="F993" s="35"/>
      <c r="G993" s="35"/>
      <c r="H993" s="35"/>
      <c r="I993" s="35">
        <v>1</v>
      </c>
      <c r="J993" s="35"/>
      <c r="K993" s="35"/>
      <c r="L993" s="35"/>
      <c r="M993" s="35"/>
      <c r="N993" s="35"/>
      <c r="O993" s="35"/>
      <c r="P993" s="35"/>
      <c r="Q993" s="35"/>
      <c r="R993" s="35"/>
      <c r="S993" s="35"/>
      <c r="T993" s="35"/>
      <c r="U993" s="35"/>
      <c r="V993" s="35"/>
      <c r="W993" s="35"/>
      <c r="X993" s="35"/>
      <c r="Y993" s="35"/>
      <c r="Z993" s="35"/>
    </row>
    <row r="994" spans="1:105" ht="20.100000000000001" customHeight="1" x14ac:dyDescent="0.15">
      <c r="A994" s="30"/>
      <c r="C994" s="5" t="s">
        <v>355</v>
      </c>
      <c r="D994" s="51" t="e">
        <f>#REF!</f>
        <v>#REF!</v>
      </c>
      <c r="E994" s="26" t="e">
        <f>IF(egTextCal(D994)&lt;&gt;0, egTextCal(D994),"")</f>
        <v>#VALUE!</v>
      </c>
      <c r="F994" s="25"/>
      <c r="G994" s="25"/>
      <c r="H994" s="25"/>
      <c r="I994" s="25" t="e">
        <f>IF(E994*I993&lt;&gt;0,E994*I993,  )</f>
        <v>#VALUE!</v>
      </c>
      <c r="J994" s="25"/>
      <c r="K994" s="25"/>
      <c r="L994" s="25"/>
      <c r="M994" s="25"/>
      <c r="N994" s="25"/>
      <c r="O994" s="25"/>
      <c r="P994" s="25"/>
      <c r="Q994" s="25"/>
      <c r="R994" s="25"/>
      <c r="S994" s="25"/>
      <c r="T994" s="25"/>
      <c r="U994" s="25"/>
      <c r="V994" s="25"/>
      <c r="W994" s="25"/>
      <c r="X994" s="25"/>
      <c r="Y994" s="25"/>
      <c r="Z994" s="25"/>
      <c r="CY994" s="1" t="e">
        <f>I994</f>
        <v>#VALUE!</v>
      </c>
    </row>
    <row r="995" spans="1:105" ht="20.100000000000001" customHeight="1" x14ac:dyDescent="0.15">
      <c r="A995" s="30"/>
      <c r="C995" s="15"/>
      <c r="D995" s="27" t="s">
        <v>198</v>
      </c>
      <c r="E995" s="6"/>
      <c r="F995" s="35"/>
      <c r="G995" s="35"/>
      <c r="H995" s="35"/>
      <c r="I995" s="35"/>
      <c r="J995" s="35"/>
      <c r="K995" s="35"/>
      <c r="L995" s="35"/>
      <c r="M995" s="35"/>
      <c r="N995" s="35"/>
      <c r="O995" s="35"/>
      <c r="P995" s="35"/>
      <c r="Q995" s="35"/>
      <c r="R995" s="35"/>
      <c r="S995" s="35"/>
      <c r="T995" s="35"/>
      <c r="U995" s="35"/>
      <c r="V995" s="35"/>
      <c r="W995" s="35"/>
      <c r="X995" s="35"/>
      <c r="Y995" s="35"/>
      <c r="Z995" s="35"/>
    </row>
    <row r="996" spans="1:105" ht="20.100000000000001" customHeight="1" x14ac:dyDescent="0.15">
      <c r="A996" s="30"/>
      <c r="C996" s="5" t="s">
        <v>356</v>
      </c>
      <c r="D996" s="51" t="e">
        <f>#REF!</f>
        <v>#REF!</v>
      </c>
      <c r="E996" s="26" t="e">
        <f>IF(egTextCal(D996)&lt;&gt;0, egTextCal(D996),"")</f>
        <v>#VALUE!</v>
      </c>
      <c r="F996" s="25"/>
      <c r="G996" s="25"/>
      <c r="H996" s="25"/>
      <c r="I996" s="25"/>
      <c r="J996" s="25"/>
      <c r="K996" s="25"/>
      <c r="L996" s="25"/>
      <c r="M996" s="25"/>
      <c r="N996" s="25"/>
      <c r="O996" s="25"/>
      <c r="P996" s="25"/>
      <c r="Q996" s="25"/>
      <c r="R996" s="25"/>
      <c r="S996" s="25"/>
      <c r="T996" s="25"/>
      <c r="U996" s="25"/>
      <c r="V996" s="25"/>
      <c r="W996" s="25"/>
      <c r="X996" s="25"/>
      <c r="Y996" s="25"/>
      <c r="Z996" s="25"/>
    </row>
    <row r="997" spans="1:105" ht="20.100000000000001" customHeight="1" x14ac:dyDescent="0.15">
      <c r="A997" s="30"/>
      <c r="C997" s="15"/>
      <c r="D997" s="27" t="s">
        <v>199</v>
      </c>
      <c r="E997" s="6"/>
      <c r="F997" s="35"/>
      <c r="G997" s="35"/>
      <c r="H997" s="35"/>
      <c r="I997" s="35"/>
      <c r="J997" s="35">
        <v>1</v>
      </c>
      <c r="K997" s="35"/>
      <c r="L997" s="35"/>
      <c r="M997" s="35"/>
      <c r="N997" s="35"/>
      <c r="O997" s="35"/>
      <c r="P997" s="35"/>
      <c r="Q997" s="35"/>
      <c r="R997" s="35"/>
      <c r="S997" s="35"/>
      <c r="T997" s="35"/>
      <c r="U997" s="35"/>
      <c r="V997" s="35"/>
      <c r="W997" s="35"/>
      <c r="X997" s="35"/>
      <c r="Y997" s="35"/>
      <c r="Z997" s="35"/>
    </row>
    <row r="998" spans="1:105" ht="20.100000000000001" customHeight="1" x14ac:dyDescent="0.15">
      <c r="A998" s="30"/>
      <c r="C998" s="5" t="s">
        <v>357</v>
      </c>
      <c r="D998" s="51" t="e">
        <f>#REF!</f>
        <v>#REF!</v>
      </c>
      <c r="E998" s="26" t="e">
        <f>IF(egTextCal(D998)&lt;&gt;0, egTextCal(D998),"")</f>
        <v>#VALUE!</v>
      </c>
      <c r="F998" s="25"/>
      <c r="G998" s="25"/>
      <c r="H998" s="25"/>
      <c r="I998" s="25"/>
      <c r="J998" s="25" t="e">
        <f>IF(E998*J997&lt;&gt;0,E998*J997,  )</f>
        <v>#VALUE!</v>
      </c>
      <c r="K998" s="25"/>
      <c r="L998" s="25"/>
      <c r="M998" s="25"/>
      <c r="N998" s="25"/>
      <c r="O998" s="25"/>
      <c r="P998" s="25"/>
      <c r="Q998" s="25"/>
      <c r="R998" s="25"/>
      <c r="S998" s="25"/>
      <c r="T998" s="25"/>
      <c r="U998" s="25"/>
      <c r="V998" s="25"/>
      <c r="W998" s="25"/>
      <c r="X998" s="25"/>
      <c r="Y998" s="25"/>
      <c r="Z998" s="25"/>
      <c r="CZ998" s="1" t="e">
        <f>J998</f>
        <v>#VALUE!</v>
      </c>
    </row>
    <row r="999" spans="1:105" ht="20.100000000000001" customHeight="1" x14ac:dyDescent="0.15">
      <c r="A999" s="30"/>
      <c r="C999" s="15"/>
      <c r="D999" s="27" t="s">
        <v>200</v>
      </c>
      <c r="E999" s="6"/>
      <c r="F999" s="35">
        <v>1</v>
      </c>
      <c r="G999" s="35"/>
      <c r="H999" s="35"/>
      <c r="I999" s="35"/>
      <c r="J999" s="35"/>
      <c r="K999" s="35"/>
      <c r="L999" s="35"/>
      <c r="M999" s="35"/>
      <c r="N999" s="35"/>
      <c r="O999" s="35"/>
      <c r="P999" s="35"/>
      <c r="Q999" s="35"/>
      <c r="R999" s="35"/>
      <c r="S999" s="35"/>
      <c r="T999" s="35"/>
      <c r="U999" s="35"/>
      <c r="V999" s="35"/>
      <c r="W999" s="35"/>
      <c r="X999" s="35"/>
      <c r="Y999" s="35"/>
      <c r="Z999" s="35"/>
    </row>
    <row r="1000" spans="1:105" ht="20.100000000000001" customHeight="1" x14ac:dyDescent="0.15">
      <c r="A1000" s="30"/>
      <c r="C1000" s="5" t="s">
        <v>358</v>
      </c>
      <c r="D1000" s="51" t="e">
        <f>#REF!</f>
        <v>#REF!</v>
      </c>
      <c r="E1000" s="26" t="e">
        <f>IF(egTextCal(D1000)&lt;&gt;0, egTextCal(D1000),"")</f>
        <v>#VALUE!</v>
      </c>
      <c r="F1000" s="25" t="e">
        <f>IF(E1000*F999&lt;&gt;0,E1000*F999,  )</f>
        <v>#VALUE!</v>
      </c>
      <c r="G1000" s="25"/>
      <c r="H1000" s="25"/>
      <c r="I1000" s="25"/>
      <c r="J1000" s="25"/>
      <c r="K1000" s="25"/>
      <c r="L1000" s="25"/>
      <c r="M1000" s="25"/>
      <c r="N1000" s="25"/>
      <c r="O1000" s="25"/>
      <c r="P1000" s="25"/>
      <c r="Q1000" s="25"/>
      <c r="R1000" s="25"/>
      <c r="S1000" s="25"/>
      <c r="T1000" s="25"/>
      <c r="U1000" s="25"/>
      <c r="V1000" s="25"/>
      <c r="W1000" s="25"/>
      <c r="X1000" s="25"/>
      <c r="Y1000" s="25"/>
      <c r="Z1000" s="25"/>
      <c r="CV1000" s="1" t="e">
        <f>F1000</f>
        <v>#VALUE!</v>
      </c>
    </row>
    <row r="1001" spans="1:105" ht="20.100000000000001" customHeight="1" x14ac:dyDescent="0.15">
      <c r="A1001" s="30"/>
      <c r="C1001" s="15"/>
      <c r="D1001" s="27" t="s">
        <v>201</v>
      </c>
      <c r="E1001" s="6"/>
      <c r="F1001" s="35"/>
      <c r="G1001" s="35"/>
      <c r="H1001" s="35"/>
      <c r="I1001" s="35"/>
      <c r="J1001" s="35"/>
      <c r="K1001" s="35">
        <v>1</v>
      </c>
      <c r="L1001" s="35"/>
      <c r="M1001" s="35"/>
      <c r="N1001" s="35"/>
      <c r="O1001" s="35"/>
      <c r="P1001" s="35"/>
      <c r="Q1001" s="35"/>
      <c r="R1001" s="35"/>
      <c r="S1001" s="35"/>
      <c r="T1001" s="35"/>
      <c r="U1001" s="35"/>
      <c r="V1001" s="35"/>
      <c r="W1001" s="35"/>
      <c r="X1001" s="35"/>
      <c r="Y1001" s="35"/>
      <c r="Z1001" s="35"/>
    </row>
    <row r="1002" spans="1:105" ht="20.100000000000001" customHeight="1" x14ac:dyDescent="0.15">
      <c r="A1002" s="30"/>
      <c r="C1002" s="5" t="s">
        <v>359</v>
      </c>
      <c r="D1002" s="51" t="e">
        <f>#REF!</f>
        <v>#REF!</v>
      </c>
      <c r="E1002" s="26" t="e">
        <f>IF(egTextCal(D1002)&lt;&gt;0, egTextCal(D1002),"")</f>
        <v>#VALUE!</v>
      </c>
      <c r="F1002" s="25"/>
      <c r="G1002" s="25"/>
      <c r="H1002" s="25"/>
      <c r="I1002" s="25"/>
      <c r="J1002" s="25"/>
      <c r="K1002" s="25" t="e">
        <f>IF(E1002*K1001&lt;&gt;0,E1002*K1001,  )</f>
        <v>#VALUE!</v>
      </c>
      <c r="L1002" s="25"/>
      <c r="M1002" s="25"/>
      <c r="N1002" s="25"/>
      <c r="O1002" s="25"/>
      <c r="P1002" s="25"/>
      <c r="Q1002" s="25"/>
      <c r="R1002" s="25"/>
      <c r="S1002" s="25"/>
      <c r="T1002" s="25"/>
      <c r="U1002" s="25"/>
      <c r="V1002" s="25"/>
      <c r="W1002" s="25"/>
      <c r="X1002" s="25"/>
      <c r="Y1002" s="25"/>
      <c r="Z1002" s="25"/>
      <c r="DA1002" s="1" t="e">
        <f>K1002</f>
        <v>#VALUE!</v>
      </c>
    </row>
    <row r="1003" spans="1:105" ht="20.100000000000001" customHeight="1" x14ac:dyDescent="0.15">
      <c r="A1003" s="30"/>
      <c r="C1003" s="15"/>
      <c r="D1003" s="27" t="s">
        <v>206</v>
      </c>
      <c r="E1003" s="6"/>
      <c r="F1003" s="35"/>
      <c r="G1003" s="35"/>
      <c r="H1003" s="35"/>
      <c r="I1003" s="35"/>
      <c r="J1003" s="35"/>
      <c r="K1003" s="35"/>
      <c r="L1003" s="35"/>
      <c r="M1003" s="35"/>
      <c r="N1003" s="35"/>
      <c r="O1003" s="35"/>
      <c r="P1003" s="35"/>
      <c r="Q1003" s="35"/>
      <c r="R1003" s="35"/>
      <c r="S1003" s="35"/>
      <c r="T1003" s="35"/>
      <c r="U1003" s="35"/>
      <c r="V1003" s="35"/>
      <c r="W1003" s="35"/>
      <c r="X1003" s="35"/>
      <c r="Y1003" s="35"/>
      <c r="Z1003" s="35"/>
    </row>
    <row r="1004" spans="1:105" ht="20.100000000000001" customHeight="1" x14ac:dyDescent="0.15">
      <c r="A1004" s="30"/>
      <c r="C1004" s="5" t="s">
        <v>360</v>
      </c>
      <c r="D1004" s="51" t="e">
        <f>#REF!</f>
        <v>#REF!</v>
      </c>
      <c r="E1004" s="26" t="e">
        <f>IF(egTextCal(D1004)&lt;&gt;0, egTextCal(D1004),"")</f>
        <v>#VALUE!</v>
      </c>
      <c r="F1004" s="25"/>
      <c r="G1004" s="25"/>
      <c r="H1004" s="25"/>
      <c r="I1004" s="25"/>
      <c r="J1004" s="25"/>
      <c r="K1004" s="25"/>
      <c r="L1004" s="25"/>
      <c r="M1004" s="25"/>
      <c r="N1004" s="25"/>
      <c r="O1004" s="25"/>
      <c r="P1004" s="25"/>
      <c r="Q1004" s="25"/>
      <c r="R1004" s="25"/>
      <c r="S1004" s="25"/>
      <c r="T1004" s="25"/>
      <c r="U1004" s="25"/>
      <c r="V1004" s="25"/>
      <c r="W1004" s="25"/>
      <c r="X1004" s="25"/>
      <c r="Y1004" s="25"/>
      <c r="Z1004" s="25"/>
    </row>
    <row r="1005" spans="1:105" ht="20.100000000000001" customHeight="1" x14ac:dyDescent="0.15">
      <c r="A1005" s="30"/>
      <c r="C1005" s="15"/>
      <c r="D1005" s="27" t="s">
        <v>202</v>
      </c>
      <c r="E1005" s="6"/>
      <c r="F1005" s="35"/>
      <c r="G1005" s="35"/>
      <c r="H1005" s="35"/>
      <c r="I1005" s="35"/>
      <c r="J1005" s="35"/>
      <c r="K1005" s="35"/>
      <c r="L1005" s="35"/>
      <c r="M1005" s="35"/>
      <c r="N1005" s="35"/>
      <c r="O1005" s="35"/>
      <c r="P1005" s="35"/>
      <c r="Q1005" s="35"/>
      <c r="R1005" s="35"/>
      <c r="S1005" s="35"/>
      <c r="T1005" s="35"/>
      <c r="U1005" s="35"/>
      <c r="V1005" s="35"/>
      <c r="W1005" s="35"/>
      <c r="X1005" s="35"/>
      <c r="Y1005" s="35"/>
      <c r="Z1005" s="35"/>
    </row>
    <row r="1006" spans="1:105" ht="20.100000000000001" customHeight="1" x14ac:dyDescent="0.15">
      <c r="A1006" s="30"/>
      <c r="C1006" s="5" t="s">
        <v>361</v>
      </c>
      <c r="D1006" s="51" t="e">
        <f>#REF!</f>
        <v>#REF!</v>
      </c>
      <c r="E1006" s="26" t="e">
        <f>IF(egTextCal(D1006)&lt;&gt;0, egTextCal(D1006),"")</f>
        <v>#VALUE!</v>
      </c>
      <c r="F1006" s="25"/>
      <c r="G1006" s="25"/>
      <c r="H1006" s="25"/>
      <c r="I1006" s="25"/>
      <c r="J1006" s="25"/>
      <c r="K1006" s="25"/>
      <c r="L1006" s="25"/>
      <c r="M1006" s="25"/>
      <c r="N1006" s="25"/>
      <c r="O1006" s="25"/>
      <c r="P1006" s="25"/>
      <c r="Q1006" s="25"/>
      <c r="R1006" s="25"/>
      <c r="S1006" s="25"/>
      <c r="T1006" s="25"/>
      <c r="U1006" s="25"/>
      <c r="V1006" s="25"/>
      <c r="W1006" s="25"/>
      <c r="X1006" s="25"/>
      <c r="Y1006" s="25"/>
      <c r="Z1006" s="25"/>
    </row>
    <row r="1007" spans="1:105" ht="20.100000000000001" customHeight="1" x14ac:dyDescent="0.15">
      <c r="A1007" s="30"/>
      <c r="C1007" s="15"/>
      <c r="D1007" s="27" t="s">
        <v>203</v>
      </c>
      <c r="E1007" s="6"/>
      <c r="F1007" s="35"/>
      <c r="G1007" s="35"/>
      <c r="H1007" s="35"/>
      <c r="I1007" s="35"/>
      <c r="J1007" s="35"/>
      <c r="K1007" s="35"/>
      <c r="L1007" s="35"/>
      <c r="M1007" s="35"/>
      <c r="N1007" s="35"/>
      <c r="O1007" s="35"/>
      <c r="P1007" s="35"/>
      <c r="Q1007" s="35"/>
      <c r="R1007" s="35"/>
      <c r="S1007" s="35"/>
      <c r="T1007" s="35"/>
      <c r="U1007" s="35"/>
      <c r="V1007" s="35"/>
      <c r="W1007" s="35"/>
      <c r="X1007" s="35"/>
      <c r="Y1007" s="35"/>
      <c r="Z1007" s="35"/>
    </row>
    <row r="1008" spans="1:105" ht="20.100000000000001" customHeight="1" x14ac:dyDescent="0.15">
      <c r="A1008" s="30"/>
      <c r="C1008" s="5" t="s">
        <v>362</v>
      </c>
      <c r="D1008" s="51" t="e">
        <f>#REF!</f>
        <v>#REF!</v>
      </c>
      <c r="E1008" s="26" t="e">
        <f>IF(egTextCal(D1008)&lt;&gt;0, egTextCal(D1008),"")</f>
        <v>#VALUE!</v>
      </c>
      <c r="F1008" s="25"/>
      <c r="G1008" s="25"/>
      <c r="H1008" s="25"/>
      <c r="I1008" s="25"/>
      <c r="J1008" s="25"/>
      <c r="K1008" s="25"/>
      <c r="L1008" s="25"/>
      <c r="M1008" s="25"/>
      <c r="N1008" s="25"/>
      <c r="O1008" s="25"/>
      <c r="P1008" s="25"/>
      <c r="Q1008" s="25"/>
      <c r="R1008" s="25"/>
      <c r="S1008" s="25"/>
      <c r="T1008" s="25"/>
      <c r="U1008" s="25"/>
      <c r="V1008" s="25"/>
      <c r="W1008" s="25"/>
      <c r="X1008" s="25"/>
      <c r="Y1008" s="25"/>
      <c r="Z1008" s="25"/>
    </row>
    <row r="1009" spans="1:99" ht="20.100000000000001" customHeight="1" x14ac:dyDescent="0.15">
      <c r="A1009" s="30"/>
      <c r="C1009" s="15"/>
      <c r="D1009" s="27" t="s">
        <v>204</v>
      </c>
      <c r="E1009" s="6"/>
      <c r="F1009" s="35"/>
      <c r="G1009" s="35"/>
      <c r="H1009" s="35"/>
      <c r="I1009" s="35"/>
      <c r="J1009" s="35"/>
      <c r="K1009" s="35"/>
      <c r="L1009" s="35"/>
      <c r="M1009" s="35"/>
      <c r="N1009" s="35"/>
      <c r="O1009" s="35"/>
      <c r="P1009" s="35"/>
      <c r="Q1009" s="35"/>
      <c r="R1009" s="35"/>
      <c r="S1009" s="35"/>
      <c r="T1009" s="35"/>
      <c r="U1009" s="35"/>
      <c r="V1009" s="35"/>
      <c r="W1009" s="35"/>
      <c r="X1009" s="35"/>
      <c r="Y1009" s="35"/>
      <c r="Z1009" s="35"/>
    </row>
    <row r="1010" spans="1:99" ht="20.100000000000001" customHeight="1" x14ac:dyDescent="0.15">
      <c r="A1010" s="30"/>
      <c r="C1010" s="5" t="s">
        <v>363</v>
      </c>
      <c r="D1010" s="51" t="e">
        <f>#REF!</f>
        <v>#REF!</v>
      </c>
      <c r="E1010" s="26" t="e">
        <f>IF(egTextCal(D1010)&lt;&gt;0, egTextCal(D1010),"")</f>
        <v>#VALUE!</v>
      </c>
      <c r="F1010" s="25"/>
      <c r="G1010" s="25"/>
      <c r="H1010" s="25"/>
      <c r="I1010" s="25"/>
      <c r="J1010" s="25"/>
      <c r="K1010" s="25"/>
      <c r="L1010" s="25"/>
      <c r="M1010" s="25"/>
      <c r="N1010" s="25"/>
      <c r="O1010" s="25"/>
      <c r="P1010" s="25"/>
      <c r="Q1010" s="25"/>
      <c r="R1010" s="25"/>
      <c r="S1010" s="25"/>
      <c r="T1010" s="25"/>
      <c r="U1010" s="25"/>
      <c r="V1010" s="25"/>
      <c r="W1010" s="25"/>
      <c r="X1010" s="25"/>
      <c r="Y1010" s="25"/>
      <c r="Z1010" s="25"/>
    </row>
    <row r="1011" spans="1:99" ht="20.100000000000001" customHeight="1" x14ac:dyDescent="0.15">
      <c r="A1011" s="30"/>
      <c r="C1011" s="15"/>
      <c r="D1011" s="27" t="s">
        <v>205</v>
      </c>
      <c r="E1011" s="6"/>
      <c r="F1011" s="35"/>
      <c r="G1011" s="35"/>
      <c r="H1011" s="35"/>
      <c r="I1011" s="35"/>
      <c r="J1011" s="35"/>
      <c r="K1011" s="35"/>
      <c r="L1011" s="35"/>
      <c r="M1011" s="35"/>
      <c r="N1011" s="35"/>
      <c r="O1011" s="35"/>
      <c r="P1011" s="35"/>
      <c r="Q1011" s="35"/>
      <c r="R1011" s="35"/>
      <c r="S1011" s="35"/>
      <c r="T1011" s="35"/>
      <c r="U1011" s="35"/>
      <c r="V1011" s="35"/>
      <c r="W1011" s="35"/>
      <c r="X1011" s="35"/>
      <c r="Y1011" s="35"/>
      <c r="Z1011" s="35"/>
    </row>
    <row r="1012" spans="1:99" ht="20.100000000000001" customHeight="1" x14ac:dyDescent="0.15">
      <c r="A1012" s="30"/>
      <c r="C1012" s="5" t="s">
        <v>366</v>
      </c>
      <c r="D1012" s="32"/>
      <c r="E1012" s="26" t="str">
        <f>IF(egTextCal(D1012)&lt;&gt;0, egTextCal(D1012),"")</f>
        <v/>
      </c>
      <c r="F1012" s="25"/>
      <c r="G1012" s="25"/>
      <c r="H1012" s="25"/>
      <c r="I1012" s="25"/>
      <c r="J1012" s="25"/>
      <c r="K1012" s="25"/>
      <c r="L1012" s="25"/>
      <c r="M1012" s="25"/>
      <c r="N1012" s="25"/>
      <c r="O1012" s="25"/>
      <c r="P1012" s="25"/>
      <c r="Q1012" s="25"/>
      <c r="R1012" s="25"/>
      <c r="S1012" s="25"/>
      <c r="T1012" s="25"/>
      <c r="U1012" s="25"/>
      <c r="V1012" s="25"/>
      <c r="W1012" s="25"/>
      <c r="X1012" s="25"/>
      <c r="Y1012" s="25"/>
      <c r="Z1012" s="25"/>
    </row>
    <row r="1013" spans="1:99" ht="20.100000000000001" customHeight="1" x14ac:dyDescent="0.15">
      <c r="D1013" s="13"/>
      <c r="E1013" s="37"/>
      <c r="F1013" s="37"/>
      <c r="G1013" s="37"/>
      <c r="H1013" s="37"/>
      <c r="I1013" s="37"/>
      <c r="J1013" s="37"/>
      <c r="K1013" s="37"/>
      <c r="L1013" s="37"/>
      <c r="M1013" s="37"/>
      <c r="N1013" s="37"/>
      <c r="O1013" s="37"/>
      <c r="P1013" s="37"/>
      <c r="Q1013" s="37"/>
      <c r="R1013" s="37"/>
      <c r="S1013" s="37"/>
      <c r="T1013" s="37"/>
      <c r="U1013" s="37"/>
      <c r="V1013" s="37"/>
      <c r="W1013" s="37"/>
      <c r="X1013" s="37"/>
      <c r="Y1013" s="37"/>
      <c r="Z1013" s="37"/>
    </row>
    <row r="1014" spans="1:99" ht="20.100000000000001" customHeight="1" x14ac:dyDescent="0.15">
      <c r="B1014" s="29"/>
      <c r="C1014" s="19"/>
      <c r="D1014" s="36"/>
      <c r="E1014" s="36"/>
      <c r="F1014" s="17" t="s">
        <v>330</v>
      </c>
      <c r="G1014" s="17" t="s">
        <v>330</v>
      </c>
      <c r="H1014" s="15" t="s">
        <v>436</v>
      </c>
      <c r="I1014" s="15" t="s">
        <v>436</v>
      </c>
      <c r="J1014" s="15" t="s">
        <v>436</v>
      </c>
      <c r="K1014" s="15" t="s">
        <v>409</v>
      </c>
      <c r="L1014" s="15" t="s">
        <v>409</v>
      </c>
      <c r="M1014" s="15" t="s">
        <v>437</v>
      </c>
      <c r="N1014" s="15" t="s">
        <v>437</v>
      </c>
      <c r="O1014" s="15" t="s">
        <v>410</v>
      </c>
      <c r="P1014" s="15" t="s">
        <v>410</v>
      </c>
      <c r="Q1014" s="15" t="s">
        <v>438</v>
      </c>
      <c r="R1014" s="15" t="s">
        <v>439</v>
      </c>
      <c r="S1014" s="15" t="s">
        <v>439</v>
      </c>
      <c r="T1014" s="15" t="s">
        <v>439</v>
      </c>
      <c r="U1014" s="15" t="s">
        <v>439</v>
      </c>
      <c r="V1014" s="15" t="s">
        <v>439</v>
      </c>
      <c r="W1014" s="15" t="s">
        <v>439</v>
      </c>
      <c r="X1014" s="15" t="s">
        <v>439</v>
      </c>
      <c r="Y1014" s="15" t="s">
        <v>439</v>
      </c>
      <c r="Z1014" s="15" t="s">
        <v>412</v>
      </c>
    </row>
    <row r="1015" spans="1:99" ht="20.100000000000001" customHeight="1" x14ac:dyDescent="0.15">
      <c r="A1015" s="30"/>
      <c r="B1015" s="29"/>
      <c r="C1015" s="4" t="s">
        <v>336</v>
      </c>
      <c r="D1015" s="4" t="s">
        <v>337</v>
      </c>
      <c r="E1015" s="4" t="s">
        <v>338</v>
      </c>
      <c r="F1015" s="11" t="s">
        <v>416</v>
      </c>
      <c r="G1015" s="11" t="s">
        <v>416</v>
      </c>
      <c r="H1015" s="4" t="s">
        <v>330</v>
      </c>
      <c r="I1015" s="4" t="s">
        <v>330</v>
      </c>
      <c r="J1015" s="4" t="s">
        <v>443</v>
      </c>
      <c r="K1015" s="4" t="s">
        <v>444</v>
      </c>
      <c r="L1015" s="4" t="s">
        <v>417</v>
      </c>
      <c r="M1015" s="4" t="s">
        <v>445</v>
      </c>
      <c r="N1015" s="4" t="s">
        <v>446</v>
      </c>
      <c r="O1015" s="4" t="s">
        <v>447</v>
      </c>
      <c r="P1015" s="4" t="s">
        <v>418</v>
      </c>
      <c r="Q1015" s="4"/>
      <c r="R1015" s="4" t="s">
        <v>448</v>
      </c>
      <c r="S1015" s="4" t="s">
        <v>449</v>
      </c>
      <c r="T1015" s="4" t="s">
        <v>450</v>
      </c>
      <c r="U1015" s="4" t="s">
        <v>451</v>
      </c>
      <c r="V1015" s="4" t="s">
        <v>452</v>
      </c>
      <c r="W1015" s="4" t="s">
        <v>453</v>
      </c>
      <c r="X1015" s="4" t="s">
        <v>454</v>
      </c>
      <c r="Y1015" s="4" t="s">
        <v>455</v>
      </c>
      <c r="Z1015" s="4" t="s">
        <v>421</v>
      </c>
    </row>
    <row r="1016" spans="1:99" ht="20.100000000000001" customHeight="1" x14ac:dyDescent="0.15">
      <c r="A1016" s="30"/>
      <c r="B1016" s="29"/>
      <c r="C1016" s="20"/>
      <c r="D1016" s="20"/>
      <c r="E1016" s="20"/>
      <c r="F1016" s="18" t="s">
        <v>457</v>
      </c>
      <c r="G1016" s="18" t="s">
        <v>426</v>
      </c>
      <c r="H1016" s="16" t="s">
        <v>458</v>
      </c>
      <c r="I1016" s="16" t="s">
        <v>459</v>
      </c>
      <c r="J1016" s="16" t="s">
        <v>458</v>
      </c>
      <c r="K1016" s="16" t="s">
        <v>460</v>
      </c>
      <c r="L1016" s="16" t="s">
        <v>427</v>
      </c>
      <c r="M1016" s="16" t="s">
        <v>435</v>
      </c>
      <c r="N1016" s="16" t="s">
        <v>435</v>
      </c>
      <c r="O1016" s="16" t="s">
        <v>428</v>
      </c>
      <c r="P1016" s="16" t="s">
        <v>428</v>
      </c>
      <c r="Q1016" s="16" t="s">
        <v>461</v>
      </c>
      <c r="R1016" s="16" t="s">
        <v>462</v>
      </c>
      <c r="S1016" s="16" t="s">
        <v>462</v>
      </c>
      <c r="T1016" s="16" t="s">
        <v>462</v>
      </c>
      <c r="U1016" s="16" t="s">
        <v>462</v>
      </c>
      <c r="V1016" s="16" t="s">
        <v>462</v>
      </c>
      <c r="W1016" s="16" t="s">
        <v>462</v>
      </c>
      <c r="X1016" s="16" t="s">
        <v>462</v>
      </c>
      <c r="Y1016" s="16" t="s">
        <v>463</v>
      </c>
      <c r="Z1016" s="16" t="s">
        <v>464</v>
      </c>
    </row>
    <row r="1017" spans="1:99" ht="20.100000000000001" customHeight="1" x14ac:dyDescent="0.15">
      <c r="A1017" s="30"/>
      <c r="C1017" s="15"/>
      <c r="D1017" s="27" t="s">
        <v>192</v>
      </c>
      <c r="E1017" s="6"/>
      <c r="F1017" s="34">
        <v>1</v>
      </c>
      <c r="G1017" s="34"/>
      <c r="H1017" s="34"/>
      <c r="I1017" s="34"/>
      <c r="J1017" s="34"/>
      <c r="K1017" s="34"/>
      <c r="L1017" s="34"/>
      <c r="M1017" s="34"/>
      <c r="N1017" s="34"/>
      <c r="O1017" s="34"/>
      <c r="P1017" s="34"/>
      <c r="Q1017" s="34"/>
      <c r="R1017" s="34"/>
      <c r="S1017" s="34"/>
      <c r="T1017" s="34"/>
      <c r="U1017" s="34"/>
      <c r="V1017" s="34"/>
      <c r="W1017" s="34"/>
      <c r="X1017" s="34"/>
      <c r="Y1017" s="34"/>
      <c r="Z1017" s="34">
        <v>2</v>
      </c>
    </row>
    <row r="1018" spans="1:99" ht="20.100000000000001" customHeight="1" x14ac:dyDescent="0.15">
      <c r="A1018" s="30"/>
      <c r="C1018" s="5" t="s">
        <v>68</v>
      </c>
      <c r="D1018" s="51" t="e">
        <f>#REF!</f>
        <v>#REF!</v>
      </c>
      <c r="E1018" s="26" t="e">
        <f>IF(egTextCal(D1018)&lt;&gt;0, egTextCal(D1018),"")</f>
        <v>#VALUE!</v>
      </c>
      <c r="F1018" s="25" t="e">
        <f>IF(E1018*F1017&lt;&gt;0,E1018*F1017,  )</f>
        <v>#VALUE!</v>
      </c>
      <c r="G1018" s="25"/>
      <c r="H1018" s="25"/>
      <c r="I1018" s="25"/>
      <c r="J1018" s="25"/>
      <c r="K1018" s="25"/>
      <c r="L1018" s="25"/>
      <c r="M1018" s="25"/>
      <c r="N1018" s="25"/>
      <c r="O1018" s="25"/>
      <c r="P1018" s="25"/>
      <c r="Q1018" s="25"/>
      <c r="R1018" s="25"/>
      <c r="S1018" s="25"/>
      <c r="T1018" s="25"/>
      <c r="U1018" s="25"/>
      <c r="V1018" s="25"/>
      <c r="W1018" s="25"/>
      <c r="X1018" s="25"/>
      <c r="Y1018" s="25"/>
      <c r="Z1018" s="25" t="e">
        <f>IF(E1018*Z1017&lt;&gt;0,E1018*Z1017,  )</f>
        <v>#VALUE!</v>
      </c>
      <c r="CA1018" s="1" t="e">
        <f>F1018</f>
        <v>#VALUE!</v>
      </c>
      <c r="CU1018" s="1" t="e">
        <f>Z1018</f>
        <v>#VALUE!</v>
      </c>
    </row>
    <row r="1019" spans="1:99" ht="20.100000000000001" customHeight="1" x14ac:dyDescent="0.15">
      <c r="A1019" s="30"/>
      <c r="C1019" s="15"/>
      <c r="D1019" s="28" t="s">
        <v>202</v>
      </c>
      <c r="E1019" s="7"/>
      <c r="F1019" s="35"/>
      <c r="G1019" s="35"/>
      <c r="H1019" s="35">
        <v>1</v>
      </c>
      <c r="I1019" s="35"/>
      <c r="J1019" s="35"/>
      <c r="K1019" s="35"/>
      <c r="L1019" s="35"/>
      <c r="M1019" s="35"/>
      <c r="N1019" s="35"/>
      <c r="O1019" s="35"/>
      <c r="P1019" s="35"/>
      <c r="Q1019" s="35"/>
      <c r="R1019" s="35"/>
      <c r="S1019" s="35"/>
      <c r="T1019" s="35"/>
      <c r="U1019" s="35"/>
      <c r="V1019" s="35"/>
      <c r="W1019" s="35"/>
      <c r="X1019" s="35"/>
      <c r="Y1019" s="35"/>
      <c r="Z1019" s="35">
        <v>3</v>
      </c>
    </row>
    <row r="1020" spans="1:99" ht="20.100000000000001" customHeight="1" x14ac:dyDescent="0.15">
      <c r="A1020" s="30"/>
      <c r="C1020" s="5" t="s">
        <v>74</v>
      </c>
      <c r="D1020" s="52" t="e">
        <f>#REF!</f>
        <v>#REF!</v>
      </c>
      <c r="E1020" s="26" t="e">
        <f>IF(egTextCal(D1020)&lt;&gt;0, egTextCal(D1020),"")</f>
        <v>#VALUE!</v>
      </c>
      <c r="F1020" s="25"/>
      <c r="G1020" s="25"/>
      <c r="H1020" s="25" t="e">
        <f>IF(E1020*H1019&lt;&gt;0,E1020*H1019,  )</f>
        <v>#VALUE!</v>
      </c>
      <c r="I1020" s="25"/>
      <c r="J1020" s="25"/>
      <c r="K1020" s="25"/>
      <c r="L1020" s="25"/>
      <c r="M1020" s="25"/>
      <c r="N1020" s="25"/>
      <c r="O1020" s="25"/>
      <c r="P1020" s="25"/>
      <c r="Q1020" s="25"/>
      <c r="R1020" s="25"/>
      <c r="S1020" s="25"/>
      <c r="T1020" s="25"/>
      <c r="U1020" s="25"/>
      <c r="V1020" s="25"/>
      <c r="W1020" s="25"/>
      <c r="X1020" s="25"/>
      <c r="Y1020" s="25"/>
      <c r="Z1020" s="25" t="e">
        <f>IF(E1020*Z1019&lt;&gt;0,E1020*Z1019,  )</f>
        <v>#VALUE!</v>
      </c>
      <c r="CC1020" s="1" t="e">
        <f>H1020</f>
        <v>#VALUE!</v>
      </c>
      <c r="CU1020" s="1" t="e">
        <f>Z1020</f>
        <v>#VALUE!</v>
      </c>
    </row>
    <row r="1021" spans="1:99" ht="20.100000000000001" customHeight="1" x14ac:dyDescent="0.15">
      <c r="A1021" s="30"/>
      <c r="C1021" s="15"/>
      <c r="D1021" s="28" t="s">
        <v>206</v>
      </c>
      <c r="E1021" s="7"/>
      <c r="F1021" s="35"/>
      <c r="G1021" s="35"/>
      <c r="H1021" s="35"/>
      <c r="I1021" s="35"/>
      <c r="J1021" s="35"/>
      <c r="K1021" s="35"/>
      <c r="L1021" s="35"/>
      <c r="M1021" s="35"/>
      <c r="N1021" s="35"/>
      <c r="O1021" s="35"/>
      <c r="P1021" s="35"/>
      <c r="Q1021" s="35">
        <v>1</v>
      </c>
      <c r="R1021" s="35"/>
      <c r="S1021" s="35"/>
      <c r="T1021" s="35"/>
      <c r="U1021" s="35"/>
      <c r="V1021" s="35"/>
      <c r="W1021" s="35"/>
      <c r="X1021" s="35"/>
      <c r="Y1021" s="35"/>
      <c r="Z1021" s="35"/>
    </row>
    <row r="1022" spans="1:99" ht="20.100000000000001" customHeight="1" x14ac:dyDescent="0.15">
      <c r="A1022" s="30"/>
      <c r="C1022" s="5" t="s">
        <v>75</v>
      </c>
      <c r="D1022" s="52" t="e">
        <f>#REF!</f>
        <v>#REF!</v>
      </c>
      <c r="E1022" s="26" t="e">
        <f>IF(egTextCal(D1022)&lt;&gt;0, egTextCal(D1022),"")</f>
        <v>#VALUE!</v>
      </c>
      <c r="F1022" s="25"/>
      <c r="G1022" s="25"/>
      <c r="H1022" s="25"/>
      <c r="I1022" s="25"/>
      <c r="J1022" s="25"/>
      <c r="K1022" s="25"/>
      <c r="L1022" s="25"/>
      <c r="M1022" s="25"/>
      <c r="N1022" s="25"/>
      <c r="O1022" s="25"/>
      <c r="P1022" s="25"/>
      <c r="Q1022" s="25" t="e">
        <f>IF(E1022*Q1021&lt;&gt;0,E1022*Q1021,  )</f>
        <v>#VALUE!</v>
      </c>
      <c r="R1022" s="25"/>
      <c r="S1022" s="25"/>
      <c r="T1022" s="25"/>
      <c r="U1022" s="25"/>
      <c r="V1022" s="25"/>
      <c r="W1022" s="25"/>
      <c r="X1022" s="25"/>
      <c r="Y1022" s="25"/>
      <c r="Z1022" s="25"/>
      <c r="CL1022" s="1" t="e">
        <f>Q1022</f>
        <v>#VALUE!</v>
      </c>
    </row>
    <row r="1023" spans="1:99" ht="20.100000000000001" customHeight="1" x14ac:dyDescent="0.15">
      <c r="A1023" s="30"/>
      <c r="C1023" s="15"/>
      <c r="D1023" s="27" t="s">
        <v>207</v>
      </c>
      <c r="E1023" s="6"/>
      <c r="F1023" s="35"/>
      <c r="G1023" s="35"/>
      <c r="H1023" s="35"/>
      <c r="I1023" s="35"/>
      <c r="J1023" s="35"/>
      <c r="K1023" s="35"/>
      <c r="L1023" s="35"/>
      <c r="M1023" s="35"/>
      <c r="N1023" s="35"/>
      <c r="O1023" s="35"/>
      <c r="P1023" s="35"/>
      <c r="Q1023" s="35"/>
      <c r="R1023" s="35"/>
      <c r="S1023" s="35"/>
      <c r="T1023" s="35"/>
      <c r="U1023" s="35"/>
      <c r="V1023" s="35"/>
      <c r="W1023" s="35"/>
      <c r="X1023" s="35"/>
      <c r="Y1023" s="35"/>
      <c r="Z1023" s="35"/>
    </row>
    <row r="1024" spans="1:99" ht="20.100000000000001" customHeight="1" x14ac:dyDescent="0.15">
      <c r="A1024" s="30"/>
      <c r="C1024" s="5" t="s">
        <v>88</v>
      </c>
      <c r="D1024" s="32"/>
      <c r="E1024" s="26" t="str">
        <f>IF(egTextCal(D1024)&lt;&gt;0, egTextCal(D1024),"")</f>
        <v/>
      </c>
      <c r="F1024" s="25"/>
      <c r="G1024" s="25"/>
      <c r="H1024" s="25"/>
      <c r="I1024" s="25"/>
      <c r="J1024" s="25"/>
      <c r="K1024" s="25"/>
      <c r="L1024" s="25"/>
      <c r="M1024" s="25"/>
      <c r="N1024" s="25"/>
      <c r="O1024" s="25"/>
      <c r="P1024" s="25"/>
      <c r="Q1024" s="25"/>
      <c r="R1024" s="25"/>
      <c r="S1024" s="25"/>
      <c r="T1024" s="25"/>
      <c r="U1024" s="25"/>
      <c r="V1024" s="25"/>
      <c r="W1024" s="25"/>
      <c r="X1024" s="25"/>
      <c r="Y1024" s="25"/>
      <c r="Z1024" s="25"/>
    </row>
    <row r="1025" spans="1:99" ht="20.100000000000001" customHeight="1" x14ac:dyDescent="0.15">
      <c r="A1025" s="30"/>
      <c r="C1025" s="15"/>
      <c r="D1025" s="27" t="s">
        <v>192</v>
      </c>
      <c r="E1025" s="6"/>
      <c r="F1025" s="35">
        <v>1</v>
      </c>
      <c r="G1025" s="35"/>
      <c r="H1025" s="35"/>
      <c r="I1025" s="35"/>
      <c r="J1025" s="35"/>
      <c r="K1025" s="35"/>
      <c r="L1025" s="35"/>
      <c r="M1025" s="35"/>
      <c r="N1025" s="35"/>
      <c r="O1025" s="35"/>
      <c r="P1025" s="35"/>
      <c r="Q1025" s="35"/>
      <c r="R1025" s="35"/>
      <c r="S1025" s="35"/>
      <c r="T1025" s="35"/>
      <c r="U1025" s="35"/>
      <c r="V1025" s="35"/>
      <c r="W1025" s="35"/>
      <c r="X1025" s="35"/>
      <c r="Y1025" s="35"/>
      <c r="Z1025" s="35">
        <v>2</v>
      </c>
    </row>
    <row r="1026" spans="1:99" ht="20.100000000000001" customHeight="1" x14ac:dyDescent="0.15">
      <c r="A1026" s="30"/>
      <c r="C1026" s="5" t="s">
        <v>132</v>
      </c>
      <c r="D1026" s="51" t="e">
        <f>#REF!</f>
        <v>#REF!</v>
      </c>
      <c r="E1026" s="26" t="e">
        <f>IF(egTextCal(D1026)&lt;&gt;0, egTextCal(D1026),"")</f>
        <v>#VALUE!</v>
      </c>
      <c r="F1026" s="25" t="e">
        <f>IF(E1026*F1025&lt;&gt;0,E1026*F1025,  )</f>
        <v>#VALUE!</v>
      </c>
      <c r="G1026" s="25"/>
      <c r="H1026" s="25"/>
      <c r="I1026" s="25"/>
      <c r="J1026" s="25"/>
      <c r="K1026" s="25"/>
      <c r="L1026" s="25"/>
      <c r="M1026" s="25"/>
      <c r="N1026" s="25"/>
      <c r="O1026" s="25"/>
      <c r="P1026" s="25"/>
      <c r="Q1026" s="25"/>
      <c r="R1026" s="25"/>
      <c r="S1026" s="25"/>
      <c r="T1026" s="25"/>
      <c r="U1026" s="25"/>
      <c r="V1026" s="25"/>
      <c r="W1026" s="25"/>
      <c r="X1026" s="25"/>
      <c r="Y1026" s="25"/>
      <c r="Z1026" s="25" t="e">
        <f>IF(E1026*Z1025&lt;&gt;0,E1026*Z1025,  )</f>
        <v>#VALUE!</v>
      </c>
      <c r="CA1026" s="1" t="e">
        <f>F1026</f>
        <v>#VALUE!</v>
      </c>
      <c r="CU1026" s="1" t="e">
        <f>Z1026</f>
        <v>#VALUE!</v>
      </c>
    </row>
    <row r="1027" spans="1:99" ht="20.100000000000001" customHeight="1" x14ac:dyDescent="0.15">
      <c r="A1027" s="30"/>
      <c r="C1027" s="15"/>
      <c r="D1027" s="27" t="s">
        <v>202</v>
      </c>
      <c r="E1027" s="6"/>
      <c r="F1027" s="35"/>
      <c r="G1027" s="35"/>
      <c r="H1027" s="35">
        <v>1</v>
      </c>
      <c r="I1027" s="35"/>
      <c r="J1027" s="35"/>
      <c r="K1027" s="35"/>
      <c r="L1027" s="35"/>
      <c r="M1027" s="35"/>
      <c r="N1027" s="35"/>
      <c r="O1027" s="35"/>
      <c r="P1027" s="35"/>
      <c r="Q1027" s="35"/>
      <c r="R1027" s="35"/>
      <c r="S1027" s="35"/>
      <c r="T1027" s="35"/>
      <c r="U1027" s="35"/>
      <c r="V1027" s="35"/>
      <c r="W1027" s="35"/>
      <c r="X1027" s="35"/>
      <c r="Y1027" s="35"/>
      <c r="Z1027" s="35">
        <v>3</v>
      </c>
    </row>
    <row r="1028" spans="1:99" ht="20.100000000000001" customHeight="1" x14ac:dyDescent="0.15">
      <c r="A1028" s="30"/>
      <c r="C1028" s="5" t="s">
        <v>133</v>
      </c>
      <c r="D1028" s="51" t="e">
        <f>#REF!</f>
        <v>#REF!</v>
      </c>
      <c r="E1028" s="26" t="e">
        <f>IF(egTextCal(D1028)&lt;&gt;0, egTextCal(D1028),"")</f>
        <v>#VALUE!</v>
      </c>
      <c r="F1028" s="25"/>
      <c r="G1028" s="25"/>
      <c r="H1028" s="25" t="e">
        <f>IF(E1028*H1027&lt;&gt;0,E1028*H1027,  )</f>
        <v>#VALUE!</v>
      </c>
      <c r="I1028" s="25"/>
      <c r="J1028" s="25"/>
      <c r="K1028" s="25"/>
      <c r="L1028" s="25"/>
      <c r="M1028" s="25"/>
      <c r="N1028" s="25"/>
      <c r="O1028" s="25"/>
      <c r="P1028" s="25"/>
      <c r="Q1028" s="25"/>
      <c r="R1028" s="25"/>
      <c r="S1028" s="25"/>
      <c r="T1028" s="25"/>
      <c r="U1028" s="25"/>
      <c r="V1028" s="25"/>
      <c r="W1028" s="25"/>
      <c r="X1028" s="25"/>
      <c r="Y1028" s="25"/>
      <c r="Z1028" s="25" t="e">
        <f>IF(E1028*Z1027&lt;&gt;0,E1028*Z1027,  )</f>
        <v>#VALUE!</v>
      </c>
      <c r="CC1028" s="1" t="e">
        <f>H1028</f>
        <v>#VALUE!</v>
      </c>
      <c r="CU1028" s="1" t="e">
        <f>Z1028</f>
        <v>#VALUE!</v>
      </c>
    </row>
    <row r="1029" spans="1:99" ht="20.100000000000001" customHeight="1" x14ac:dyDescent="0.15">
      <c r="A1029" s="30"/>
      <c r="C1029" s="15"/>
      <c r="D1029" s="27" t="s">
        <v>206</v>
      </c>
      <c r="E1029" s="6"/>
      <c r="F1029" s="35"/>
      <c r="G1029" s="35"/>
      <c r="H1029" s="35"/>
      <c r="I1029" s="35"/>
      <c r="J1029" s="35"/>
      <c r="K1029" s="35"/>
      <c r="L1029" s="35"/>
      <c r="M1029" s="35"/>
      <c r="N1029" s="35"/>
      <c r="O1029" s="35"/>
      <c r="P1029" s="35"/>
      <c r="Q1029" s="35">
        <v>1</v>
      </c>
      <c r="R1029" s="35"/>
      <c r="S1029" s="35"/>
      <c r="T1029" s="35"/>
      <c r="U1029" s="35"/>
      <c r="V1029" s="35"/>
      <c r="W1029" s="35"/>
      <c r="X1029" s="35"/>
      <c r="Y1029" s="35"/>
      <c r="Z1029" s="35"/>
    </row>
    <row r="1030" spans="1:99" ht="20.100000000000001" customHeight="1" x14ac:dyDescent="0.15">
      <c r="A1030" s="30"/>
      <c r="C1030" s="5" t="s">
        <v>134</v>
      </c>
      <c r="D1030" s="51" t="e">
        <f>#REF!</f>
        <v>#REF!</v>
      </c>
      <c r="E1030" s="26" t="e">
        <f>IF(egTextCal(D1030)&lt;&gt;0, egTextCal(D1030),"")</f>
        <v>#VALUE!</v>
      </c>
      <c r="F1030" s="25"/>
      <c r="G1030" s="25"/>
      <c r="H1030" s="25"/>
      <c r="I1030" s="25"/>
      <c r="J1030" s="25"/>
      <c r="K1030" s="25"/>
      <c r="L1030" s="25"/>
      <c r="M1030" s="25"/>
      <c r="N1030" s="25"/>
      <c r="O1030" s="25"/>
      <c r="P1030" s="25"/>
      <c r="Q1030" s="25" t="e">
        <f>IF(E1030*Q1029&lt;&gt;0,E1030*Q1029,  )</f>
        <v>#VALUE!</v>
      </c>
      <c r="R1030" s="25"/>
      <c r="S1030" s="25"/>
      <c r="T1030" s="25"/>
      <c r="U1030" s="25"/>
      <c r="V1030" s="25"/>
      <c r="W1030" s="25"/>
      <c r="X1030" s="25"/>
      <c r="Y1030" s="25"/>
      <c r="Z1030" s="25"/>
      <c r="CL1030" s="1" t="e">
        <f>Q1030</f>
        <v>#VALUE!</v>
      </c>
    </row>
    <row r="1031" spans="1:99" ht="20.100000000000001" customHeight="1" x14ac:dyDescent="0.15">
      <c r="A1031" s="30"/>
      <c r="C1031" s="15"/>
      <c r="D1031" s="27" t="s">
        <v>208</v>
      </c>
      <c r="E1031" s="6"/>
      <c r="F1031" s="35"/>
      <c r="G1031" s="35"/>
      <c r="H1031" s="35"/>
      <c r="I1031" s="35"/>
      <c r="J1031" s="35"/>
      <c r="K1031" s="35"/>
      <c r="L1031" s="35"/>
      <c r="M1031" s="35"/>
      <c r="N1031" s="35"/>
      <c r="O1031" s="35"/>
      <c r="P1031" s="35"/>
      <c r="Q1031" s="35"/>
      <c r="R1031" s="35"/>
      <c r="S1031" s="35"/>
      <c r="T1031" s="35"/>
      <c r="U1031" s="35"/>
      <c r="V1031" s="35"/>
      <c r="W1031" s="35"/>
      <c r="X1031" s="35"/>
      <c r="Y1031" s="35"/>
      <c r="Z1031" s="35"/>
    </row>
    <row r="1032" spans="1:99" ht="20.100000000000001" customHeight="1" x14ac:dyDescent="0.15">
      <c r="A1032" s="30"/>
      <c r="C1032" s="5" t="s">
        <v>135</v>
      </c>
      <c r="D1032" s="32"/>
      <c r="E1032" s="26" t="str">
        <f>IF(egTextCal(D1032)&lt;&gt;0, egTextCal(D1032),"")</f>
        <v/>
      </c>
      <c r="F1032" s="25"/>
      <c r="G1032" s="25"/>
      <c r="H1032" s="25"/>
      <c r="I1032" s="25"/>
      <c r="J1032" s="25"/>
      <c r="K1032" s="25"/>
      <c r="L1032" s="25"/>
      <c r="M1032" s="25"/>
      <c r="N1032" s="25"/>
      <c r="O1032" s="25"/>
      <c r="P1032" s="25"/>
      <c r="Q1032" s="25"/>
      <c r="R1032" s="25"/>
      <c r="S1032" s="25"/>
      <c r="T1032" s="25"/>
      <c r="U1032" s="25"/>
      <c r="V1032" s="25"/>
      <c r="W1032" s="25"/>
      <c r="X1032" s="25"/>
      <c r="Y1032" s="25"/>
      <c r="Z1032" s="25"/>
    </row>
    <row r="1033" spans="1:99" ht="20.100000000000001" customHeight="1" x14ac:dyDescent="0.15">
      <c r="A1033" s="30"/>
      <c r="C1033" s="15"/>
      <c r="D1033" s="27" t="s">
        <v>194</v>
      </c>
      <c r="E1033" s="6"/>
      <c r="F1033" s="35">
        <v>1</v>
      </c>
      <c r="G1033" s="35"/>
      <c r="H1033" s="35"/>
      <c r="I1033" s="35"/>
      <c r="J1033" s="35"/>
      <c r="K1033" s="35"/>
      <c r="L1033" s="35"/>
      <c r="M1033" s="35"/>
      <c r="N1033" s="35"/>
      <c r="O1033" s="35"/>
      <c r="P1033" s="35"/>
      <c r="Q1033" s="35"/>
      <c r="R1033" s="35"/>
      <c r="S1033" s="35"/>
      <c r="T1033" s="35"/>
      <c r="U1033" s="35"/>
      <c r="V1033" s="35"/>
      <c r="W1033" s="35"/>
      <c r="X1033" s="35"/>
      <c r="Y1033" s="35"/>
      <c r="Z1033" s="35">
        <v>3</v>
      </c>
    </row>
    <row r="1034" spans="1:99" ht="20.100000000000001" customHeight="1" x14ac:dyDescent="0.15">
      <c r="A1034" s="30"/>
      <c r="C1034" s="5" t="s">
        <v>136</v>
      </c>
      <c r="D1034" s="51" t="e">
        <f>#REF!</f>
        <v>#REF!</v>
      </c>
      <c r="E1034" s="26" t="e">
        <f>IF(egTextCal(D1034)&lt;&gt;0, egTextCal(D1034),"")</f>
        <v>#VALUE!</v>
      </c>
      <c r="F1034" s="25" t="e">
        <f>IF(E1034*F1033&lt;&gt;0,E1034*F1033,  )</f>
        <v>#VALUE!</v>
      </c>
      <c r="G1034" s="25"/>
      <c r="H1034" s="25"/>
      <c r="I1034" s="25"/>
      <c r="J1034" s="25"/>
      <c r="K1034" s="25"/>
      <c r="L1034" s="25"/>
      <c r="M1034" s="25"/>
      <c r="N1034" s="25"/>
      <c r="O1034" s="25"/>
      <c r="P1034" s="25"/>
      <c r="Q1034" s="25"/>
      <c r="R1034" s="25"/>
      <c r="S1034" s="25"/>
      <c r="T1034" s="25"/>
      <c r="U1034" s="25"/>
      <c r="V1034" s="25"/>
      <c r="W1034" s="25"/>
      <c r="X1034" s="25"/>
      <c r="Y1034" s="25"/>
      <c r="Z1034" s="25" t="e">
        <f>IF(E1034*Z1033&lt;&gt;0,E1034*Z1033,  )</f>
        <v>#VALUE!</v>
      </c>
      <c r="CA1034" s="1" t="e">
        <f>F1034</f>
        <v>#VALUE!</v>
      </c>
      <c r="CU1034" s="1" t="e">
        <f>Z1034</f>
        <v>#VALUE!</v>
      </c>
    </row>
    <row r="1035" spans="1:99" ht="20.100000000000001" customHeight="1" x14ac:dyDescent="0.15">
      <c r="A1035" s="30"/>
      <c r="C1035" s="15"/>
      <c r="D1035" s="27" t="s">
        <v>195</v>
      </c>
      <c r="E1035" s="6"/>
      <c r="F1035" s="35"/>
      <c r="G1035" s="35"/>
      <c r="H1035" s="35"/>
      <c r="I1035" s="35"/>
      <c r="J1035" s="35"/>
      <c r="K1035" s="35"/>
      <c r="L1035" s="35"/>
      <c r="M1035" s="35">
        <v>1</v>
      </c>
      <c r="N1035" s="35"/>
      <c r="O1035" s="35"/>
      <c r="P1035" s="35"/>
      <c r="Q1035" s="35"/>
      <c r="R1035" s="35"/>
      <c r="S1035" s="35"/>
      <c r="T1035" s="35"/>
      <c r="U1035" s="35"/>
      <c r="V1035" s="35"/>
      <c r="W1035" s="35"/>
      <c r="X1035" s="35"/>
      <c r="Y1035" s="35"/>
      <c r="Z1035" s="35"/>
    </row>
    <row r="1036" spans="1:99" ht="20.100000000000001" customHeight="1" x14ac:dyDescent="0.15">
      <c r="A1036" s="30"/>
      <c r="C1036" s="5" t="s">
        <v>353</v>
      </c>
      <c r="D1036" s="51" t="e">
        <f>#REF!</f>
        <v>#REF!</v>
      </c>
      <c r="E1036" s="26" t="e">
        <f>IF(egTextCal(D1036)&lt;&gt;0, egTextCal(D1036),"")</f>
        <v>#VALUE!</v>
      </c>
      <c r="F1036" s="25"/>
      <c r="G1036" s="25"/>
      <c r="H1036" s="25"/>
      <c r="I1036" s="25"/>
      <c r="J1036" s="25"/>
      <c r="K1036" s="25"/>
      <c r="L1036" s="25"/>
      <c r="M1036" s="25" t="e">
        <f>IF(E1036*M1035&lt;&gt;0,E1036*M1035,  )</f>
        <v>#VALUE!</v>
      </c>
      <c r="N1036" s="25"/>
      <c r="O1036" s="25"/>
      <c r="P1036" s="25"/>
      <c r="Q1036" s="25"/>
      <c r="R1036" s="25"/>
      <c r="S1036" s="25"/>
      <c r="T1036" s="25"/>
      <c r="U1036" s="25"/>
      <c r="V1036" s="25"/>
      <c r="W1036" s="25"/>
      <c r="X1036" s="25"/>
      <c r="Y1036" s="25"/>
      <c r="Z1036" s="25"/>
      <c r="CH1036" s="1" t="e">
        <f>M1036</f>
        <v>#VALUE!</v>
      </c>
    </row>
    <row r="1037" spans="1:99" ht="20.100000000000001" customHeight="1" x14ac:dyDescent="0.15">
      <c r="A1037" s="30"/>
      <c r="C1037" s="15"/>
      <c r="D1037" s="27" t="s">
        <v>196</v>
      </c>
      <c r="E1037" s="6"/>
      <c r="F1037" s="35"/>
      <c r="G1037" s="35">
        <v>1</v>
      </c>
      <c r="H1037" s="35"/>
      <c r="I1037" s="35"/>
      <c r="J1037" s="35"/>
      <c r="K1037" s="35"/>
      <c r="L1037" s="35"/>
      <c r="M1037" s="35"/>
      <c r="N1037" s="35"/>
      <c r="O1037" s="35"/>
      <c r="P1037" s="35"/>
      <c r="Q1037" s="35"/>
      <c r="R1037" s="35"/>
      <c r="S1037" s="35"/>
      <c r="T1037" s="35"/>
      <c r="U1037" s="35"/>
      <c r="V1037" s="35"/>
      <c r="W1037" s="35"/>
      <c r="X1037" s="35"/>
      <c r="Y1037" s="35"/>
      <c r="Z1037" s="35">
        <v>4</v>
      </c>
    </row>
    <row r="1038" spans="1:99" ht="20.100000000000001" customHeight="1" x14ac:dyDescent="0.15">
      <c r="A1038" s="30"/>
      <c r="C1038" s="5" t="s">
        <v>354</v>
      </c>
      <c r="D1038" s="51" t="e">
        <f>#REF!</f>
        <v>#REF!</v>
      </c>
      <c r="E1038" s="26" t="e">
        <f>IF(egTextCal(D1038)&lt;&gt;0, egTextCal(D1038),"")</f>
        <v>#VALUE!</v>
      </c>
      <c r="F1038" s="25"/>
      <c r="G1038" s="25" t="e">
        <f>IF(E1038*G1037&lt;&gt;0,E1038*G1037,  )</f>
        <v>#VALUE!</v>
      </c>
      <c r="H1038" s="25"/>
      <c r="I1038" s="25"/>
      <c r="J1038" s="25"/>
      <c r="K1038" s="25"/>
      <c r="L1038" s="25"/>
      <c r="M1038" s="25"/>
      <c r="N1038" s="25"/>
      <c r="O1038" s="25"/>
      <c r="P1038" s="25"/>
      <c r="Q1038" s="25"/>
      <c r="R1038" s="25"/>
      <c r="S1038" s="25"/>
      <c r="T1038" s="25"/>
      <c r="U1038" s="25"/>
      <c r="V1038" s="25"/>
      <c r="W1038" s="25"/>
      <c r="X1038" s="25"/>
      <c r="Y1038" s="25"/>
      <c r="Z1038" s="25" t="e">
        <f>IF(E1038*Z1037&lt;&gt;0,E1038*Z1037,  )</f>
        <v>#VALUE!</v>
      </c>
      <c r="CB1038" s="1" t="e">
        <f>G1038</f>
        <v>#VALUE!</v>
      </c>
      <c r="CU1038" s="1" t="e">
        <f>Z1038</f>
        <v>#VALUE!</v>
      </c>
    </row>
    <row r="1039" spans="1:99" ht="20.100000000000001" customHeight="1" x14ac:dyDescent="0.15">
      <c r="A1039" s="30"/>
      <c r="C1039" s="15"/>
      <c r="D1039" s="27" t="s">
        <v>197</v>
      </c>
      <c r="E1039" s="6"/>
      <c r="F1039" s="35"/>
      <c r="G1039" s="35"/>
      <c r="H1039" s="35"/>
      <c r="I1039" s="35"/>
      <c r="J1039" s="35"/>
      <c r="K1039" s="35"/>
      <c r="L1039" s="35"/>
      <c r="M1039" s="35">
        <v>1</v>
      </c>
      <c r="N1039" s="35"/>
      <c r="O1039" s="35"/>
      <c r="P1039" s="35"/>
      <c r="Q1039" s="35"/>
      <c r="R1039" s="35"/>
      <c r="S1039" s="35"/>
      <c r="T1039" s="35"/>
      <c r="U1039" s="35"/>
      <c r="V1039" s="35"/>
      <c r="W1039" s="35"/>
      <c r="X1039" s="35"/>
      <c r="Y1039" s="35"/>
      <c r="Z1039" s="35"/>
    </row>
    <row r="1040" spans="1:99" ht="20.100000000000001" customHeight="1" x14ac:dyDescent="0.15">
      <c r="A1040" s="30"/>
      <c r="C1040" s="5" t="s">
        <v>355</v>
      </c>
      <c r="D1040" s="51" t="e">
        <f>#REF!</f>
        <v>#REF!</v>
      </c>
      <c r="E1040" s="26" t="e">
        <f>IF(egTextCal(D1040)&lt;&gt;0, egTextCal(D1040),"")</f>
        <v>#VALUE!</v>
      </c>
      <c r="F1040" s="25"/>
      <c r="G1040" s="25"/>
      <c r="H1040" s="25"/>
      <c r="I1040" s="25"/>
      <c r="J1040" s="25"/>
      <c r="K1040" s="25"/>
      <c r="L1040" s="25"/>
      <c r="M1040" s="25" t="e">
        <f>IF(E1040*M1039&lt;&gt;0,E1040*M1039,  )</f>
        <v>#VALUE!</v>
      </c>
      <c r="N1040" s="25"/>
      <c r="O1040" s="25"/>
      <c r="P1040" s="25"/>
      <c r="Q1040" s="25"/>
      <c r="R1040" s="25"/>
      <c r="S1040" s="25"/>
      <c r="T1040" s="25"/>
      <c r="U1040" s="25"/>
      <c r="V1040" s="25"/>
      <c r="W1040" s="25"/>
      <c r="X1040" s="25"/>
      <c r="Y1040" s="25"/>
      <c r="Z1040" s="25"/>
      <c r="CH1040" s="1" t="e">
        <f>M1040</f>
        <v>#VALUE!</v>
      </c>
    </row>
    <row r="1041" spans="1:99" ht="20.100000000000001" customHeight="1" x14ac:dyDescent="0.15">
      <c r="A1041" s="30"/>
      <c r="C1041" s="15"/>
      <c r="D1041" s="27" t="s">
        <v>224</v>
      </c>
      <c r="E1041" s="6"/>
      <c r="F1041" s="35"/>
      <c r="G1041" s="35"/>
      <c r="H1041" s="35"/>
      <c r="I1041" s="35"/>
      <c r="J1041" s="35"/>
      <c r="K1041" s="35">
        <v>1</v>
      </c>
      <c r="L1041" s="35"/>
      <c r="M1041" s="35"/>
      <c r="N1041" s="35"/>
      <c r="O1041" s="35"/>
      <c r="P1041" s="35"/>
      <c r="Q1041" s="35"/>
      <c r="R1041" s="35"/>
      <c r="S1041" s="35"/>
      <c r="T1041" s="35"/>
      <c r="U1041" s="35"/>
      <c r="V1041" s="35"/>
      <c r="W1041" s="35"/>
      <c r="X1041" s="35"/>
      <c r="Y1041" s="35"/>
      <c r="Z1041" s="35"/>
    </row>
    <row r="1042" spans="1:99" ht="20.100000000000001" customHeight="1" x14ac:dyDescent="0.15">
      <c r="A1042" s="30"/>
      <c r="C1042" s="5" t="s">
        <v>356</v>
      </c>
      <c r="D1042" s="51" t="e">
        <f>#REF!</f>
        <v>#REF!</v>
      </c>
      <c r="E1042" s="26" t="e">
        <f>IF(egTextCal(D1042)&lt;&gt;0, egTextCal(D1042),"")</f>
        <v>#VALUE!</v>
      </c>
      <c r="F1042" s="25"/>
      <c r="G1042" s="25"/>
      <c r="H1042" s="25"/>
      <c r="I1042" s="25"/>
      <c r="J1042" s="25"/>
      <c r="K1042" s="25" t="e">
        <f>IF(E1042*K1041&lt;&gt;0,E1042*K1041,  )</f>
        <v>#VALUE!</v>
      </c>
      <c r="L1042" s="25"/>
      <c r="M1042" s="25"/>
      <c r="N1042" s="25"/>
      <c r="O1042" s="25"/>
      <c r="P1042" s="25"/>
      <c r="Q1042" s="25"/>
      <c r="R1042" s="25"/>
      <c r="S1042" s="25"/>
      <c r="T1042" s="25"/>
      <c r="U1042" s="25"/>
      <c r="V1042" s="25"/>
      <c r="W1042" s="25"/>
      <c r="X1042" s="25"/>
      <c r="Y1042" s="25"/>
      <c r="Z1042" s="25"/>
      <c r="CF1042" s="1" t="e">
        <f>K1042</f>
        <v>#VALUE!</v>
      </c>
    </row>
    <row r="1043" spans="1:99" ht="20.100000000000001" customHeight="1" x14ac:dyDescent="0.15">
      <c r="A1043" s="30"/>
      <c r="C1043" s="15"/>
      <c r="D1043" s="27" t="s">
        <v>225</v>
      </c>
      <c r="E1043" s="6"/>
      <c r="F1043" s="35"/>
      <c r="G1043" s="35"/>
      <c r="H1043" s="35"/>
      <c r="I1043" s="35"/>
      <c r="J1043" s="35"/>
      <c r="K1043" s="35"/>
      <c r="L1043" s="35"/>
      <c r="M1043" s="35"/>
      <c r="N1043" s="35"/>
      <c r="O1043" s="35">
        <v>1</v>
      </c>
      <c r="P1043" s="35"/>
      <c r="Q1043" s="35"/>
      <c r="R1043" s="35"/>
      <c r="S1043" s="35"/>
      <c r="T1043" s="35"/>
      <c r="U1043" s="35"/>
      <c r="V1043" s="35"/>
      <c r="W1043" s="35"/>
      <c r="X1043" s="35"/>
      <c r="Y1043" s="35"/>
      <c r="Z1043" s="35"/>
    </row>
    <row r="1044" spans="1:99" ht="20.100000000000001" customHeight="1" x14ac:dyDescent="0.15">
      <c r="A1044" s="30"/>
      <c r="C1044" s="5" t="s">
        <v>357</v>
      </c>
      <c r="D1044" s="51" t="e">
        <f>#REF!</f>
        <v>#REF!</v>
      </c>
      <c r="E1044" s="26" t="e">
        <f>IF(egTextCal(D1044)&lt;&gt;0, egTextCal(D1044),"")</f>
        <v>#VALUE!</v>
      </c>
      <c r="F1044" s="25"/>
      <c r="G1044" s="25"/>
      <c r="H1044" s="25"/>
      <c r="I1044" s="25"/>
      <c r="J1044" s="25"/>
      <c r="K1044" s="25"/>
      <c r="L1044" s="25"/>
      <c r="M1044" s="25"/>
      <c r="N1044" s="25"/>
      <c r="O1044" s="25" t="e">
        <f>IF(E1044*O1043&lt;&gt;0,E1044*O1043,  )</f>
        <v>#VALUE!</v>
      </c>
      <c r="P1044" s="25"/>
      <c r="Q1044" s="25"/>
      <c r="R1044" s="25"/>
      <c r="S1044" s="25"/>
      <c r="T1044" s="25"/>
      <c r="U1044" s="25"/>
      <c r="V1044" s="25"/>
      <c r="W1044" s="25"/>
      <c r="X1044" s="25"/>
      <c r="Y1044" s="25"/>
      <c r="Z1044" s="25"/>
      <c r="CJ1044" s="1" t="e">
        <f>O1044</f>
        <v>#VALUE!</v>
      </c>
    </row>
    <row r="1045" spans="1:99" ht="20.100000000000001" customHeight="1" x14ac:dyDescent="0.15">
      <c r="A1045" s="30"/>
      <c r="C1045" s="15"/>
      <c r="D1045" s="27" t="s">
        <v>202</v>
      </c>
      <c r="E1045" s="6"/>
      <c r="F1045" s="35"/>
      <c r="G1045" s="35"/>
      <c r="H1045" s="35">
        <v>1</v>
      </c>
      <c r="I1045" s="35"/>
      <c r="J1045" s="35"/>
      <c r="K1045" s="35"/>
      <c r="L1045" s="35"/>
      <c r="M1045" s="35"/>
      <c r="N1045" s="35"/>
      <c r="O1045" s="35"/>
      <c r="P1045" s="35"/>
      <c r="Q1045" s="35"/>
      <c r="R1045" s="35"/>
      <c r="S1045" s="35"/>
      <c r="T1045" s="35"/>
      <c r="U1045" s="35"/>
      <c r="V1045" s="35"/>
      <c r="W1045" s="35"/>
      <c r="X1045" s="35"/>
      <c r="Y1045" s="35"/>
      <c r="Z1045" s="35">
        <v>3</v>
      </c>
    </row>
    <row r="1046" spans="1:99" ht="20.100000000000001" customHeight="1" x14ac:dyDescent="0.15">
      <c r="A1046" s="30"/>
      <c r="C1046" s="5" t="s">
        <v>358</v>
      </c>
      <c r="D1046" s="51" t="e">
        <f>#REF!</f>
        <v>#REF!</v>
      </c>
      <c r="E1046" s="26" t="e">
        <f>IF(egTextCal(D1046)&lt;&gt;0, egTextCal(D1046),"")</f>
        <v>#VALUE!</v>
      </c>
      <c r="F1046" s="25"/>
      <c r="G1046" s="25"/>
      <c r="H1046" s="25" t="e">
        <f>IF(E1046*H1045&lt;&gt;0,E1046*H1045,  )</f>
        <v>#VALUE!</v>
      </c>
      <c r="I1046" s="25"/>
      <c r="J1046" s="25"/>
      <c r="K1046" s="25"/>
      <c r="L1046" s="25"/>
      <c r="M1046" s="25"/>
      <c r="N1046" s="25"/>
      <c r="O1046" s="25"/>
      <c r="P1046" s="25"/>
      <c r="Q1046" s="25"/>
      <c r="R1046" s="25"/>
      <c r="S1046" s="25"/>
      <c r="T1046" s="25"/>
      <c r="U1046" s="25"/>
      <c r="V1046" s="25"/>
      <c r="W1046" s="25"/>
      <c r="X1046" s="25"/>
      <c r="Y1046" s="25"/>
      <c r="Z1046" s="25" t="e">
        <f>IF(E1046*Z1045&lt;&gt;0,E1046*Z1045,  )</f>
        <v>#VALUE!</v>
      </c>
      <c r="CC1046" s="1" t="e">
        <f>H1046</f>
        <v>#VALUE!</v>
      </c>
      <c r="CU1046" s="1" t="e">
        <f>Z1046</f>
        <v>#VALUE!</v>
      </c>
    </row>
    <row r="1047" spans="1:99" ht="20.100000000000001" customHeight="1" x14ac:dyDescent="0.15">
      <c r="A1047" s="30"/>
      <c r="C1047" s="15"/>
      <c r="D1047" s="27" t="s">
        <v>203</v>
      </c>
      <c r="E1047" s="6"/>
      <c r="F1047" s="35"/>
      <c r="G1047" s="35"/>
      <c r="H1047" s="35">
        <v>1</v>
      </c>
      <c r="I1047" s="35"/>
      <c r="J1047" s="35"/>
      <c r="K1047" s="35"/>
      <c r="L1047" s="35"/>
      <c r="M1047" s="35"/>
      <c r="N1047" s="35"/>
      <c r="O1047" s="35"/>
      <c r="P1047" s="35"/>
      <c r="Q1047" s="35"/>
      <c r="R1047" s="35"/>
      <c r="S1047" s="35"/>
      <c r="T1047" s="35"/>
      <c r="U1047" s="35"/>
      <c r="V1047" s="35"/>
      <c r="W1047" s="35"/>
      <c r="X1047" s="35"/>
      <c r="Y1047" s="35"/>
      <c r="Z1047" s="35">
        <v>4</v>
      </c>
    </row>
    <row r="1048" spans="1:99" ht="20.100000000000001" customHeight="1" x14ac:dyDescent="0.15">
      <c r="A1048" s="30"/>
      <c r="C1048" s="5" t="s">
        <v>359</v>
      </c>
      <c r="D1048" s="51" t="e">
        <f>#REF!</f>
        <v>#REF!</v>
      </c>
      <c r="E1048" s="26" t="e">
        <f>IF(egTextCal(D1048)&lt;&gt;0, egTextCal(D1048),"")</f>
        <v>#VALUE!</v>
      </c>
      <c r="F1048" s="25"/>
      <c r="G1048" s="25"/>
      <c r="H1048" s="25" t="e">
        <f>IF(E1048*H1047&lt;&gt;0,E1048*H1047,  )</f>
        <v>#VALUE!</v>
      </c>
      <c r="I1048" s="25"/>
      <c r="J1048" s="25"/>
      <c r="K1048" s="25"/>
      <c r="L1048" s="25"/>
      <c r="M1048" s="25"/>
      <c r="N1048" s="25"/>
      <c r="O1048" s="25"/>
      <c r="P1048" s="25"/>
      <c r="Q1048" s="25"/>
      <c r="R1048" s="25"/>
      <c r="S1048" s="25"/>
      <c r="T1048" s="25"/>
      <c r="U1048" s="25"/>
      <c r="V1048" s="25"/>
      <c r="W1048" s="25"/>
      <c r="X1048" s="25"/>
      <c r="Y1048" s="25"/>
      <c r="Z1048" s="25" t="e">
        <f>IF(E1048*Z1047&lt;&gt;0,E1048*Z1047,  )</f>
        <v>#VALUE!</v>
      </c>
      <c r="CC1048" s="1" t="e">
        <f>H1048</f>
        <v>#VALUE!</v>
      </c>
      <c r="CU1048" s="1" t="e">
        <f>Z1048</f>
        <v>#VALUE!</v>
      </c>
    </row>
    <row r="1049" spans="1:99" ht="20.100000000000001" customHeight="1" x14ac:dyDescent="0.15">
      <c r="A1049" s="30"/>
      <c r="C1049" s="15"/>
      <c r="D1049" s="27" t="s">
        <v>204</v>
      </c>
      <c r="E1049" s="6"/>
      <c r="F1049" s="35"/>
      <c r="G1049" s="35"/>
      <c r="H1049" s="35"/>
      <c r="I1049" s="35">
        <v>1</v>
      </c>
      <c r="J1049" s="35"/>
      <c r="K1049" s="35"/>
      <c r="L1049" s="35"/>
      <c r="M1049" s="35"/>
      <c r="N1049" s="35"/>
      <c r="O1049" s="35"/>
      <c r="P1049" s="35"/>
      <c r="Q1049" s="35"/>
      <c r="R1049" s="35"/>
      <c r="S1049" s="35"/>
      <c r="T1049" s="35"/>
      <c r="U1049" s="35"/>
      <c r="V1049" s="35"/>
      <c r="W1049" s="35"/>
      <c r="X1049" s="35"/>
      <c r="Y1049" s="35"/>
      <c r="Z1049" s="35">
        <v>5</v>
      </c>
    </row>
    <row r="1050" spans="1:99" ht="20.100000000000001" customHeight="1" x14ac:dyDescent="0.15">
      <c r="A1050" s="30"/>
      <c r="C1050" s="5" t="s">
        <v>360</v>
      </c>
      <c r="D1050" s="51" t="e">
        <f>#REF!</f>
        <v>#REF!</v>
      </c>
      <c r="E1050" s="26" t="e">
        <f>IF(egTextCal(D1050)&lt;&gt;0, egTextCal(D1050),"")</f>
        <v>#VALUE!</v>
      </c>
      <c r="F1050" s="25"/>
      <c r="G1050" s="25"/>
      <c r="H1050" s="25"/>
      <c r="I1050" s="25" t="e">
        <f>IF(E1050*I1049&lt;&gt;0,E1050*I1049,  )</f>
        <v>#VALUE!</v>
      </c>
      <c r="J1050" s="25"/>
      <c r="K1050" s="25"/>
      <c r="L1050" s="25"/>
      <c r="M1050" s="25"/>
      <c r="N1050" s="25"/>
      <c r="O1050" s="25"/>
      <c r="P1050" s="25"/>
      <c r="Q1050" s="25"/>
      <c r="R1050" s="25"/>
      <c r="S1050" s="25"/>
      <c r="T1050" s="25"/>
      <c r="U1050" s="25"/>
      <c r="V1050" s="25"/>
      <c r="W1050" s="25"/>
      <c r="X1050" s="25"/>
      <c r="Y1050" s="25"/>
      <c r="Z1050" s="25" t="e">
        <f>IF(E1050*Z1049&lt;&gt;0,E1050*Z1049,  )</f>
        <v>#VALUE!</v>
      </c>
      <c r="CD1050" s="1" t="e">
        <f>I1050</f>
        <v>#VALUE!</v>
      </c>
      <c r="CU1050" s="1" t="e">
        <f>Z1050</f>
        <v>#VALUE!</v>
      </c>
    </row>
    <row r="1051" spans="1:99" ht="20.100000000000001" customHeight="1" x14ac:dyDescent="0.15">
      <c r="A1051" s="30"/>
      <c r="C1051" s="15"/>
      <c r="D1051" s="27" t="s">
        <v>209</v>
      </c>
      <c r="E1051" s="6"/>
      <c r="F1051" s="35"/>
      <c r="G1051" s="35"/>
      <c r="H1051" s="35"/>
      <c r="I1051" s="35"/>
      <c r="J1051" s="35"/>
      <c r="K1051" s="35"/>
      <c r="L1051" s="35"/>
      <c r="M1051" s="35"/>
      <c r="N1051" s="35"/>
      <c r="O1051" s="35"/>
      <c r="P1051" s="35"/>
      <c r="Q1051" s="35"/>
      <c r="R1051" s="35"/>
      <c r="S1051" s="35"/>
      <c r="T1051" s="35"/>
      <c r="U1051" s="35"/>
      <c r="V1051" s="35"/>
      <c r="W1051" s="35"/>
      <c r="X1051" s="35"/>
      <c r="Y1051" s="35"/>
      <c r="Z1051" s="35"/>
    </row>
    <row r="1052" spans="1:99" ht="20.100000000000001" customHeight="1" x14ac:dyDescent="0.15">
      <c r="A1052" s="30"/>
      <c r="C1052" s="5" t="s">
        <v>361</v>
      </c>
      <c r="D1052" s="32"/>
      <c r="E1052" s="26" t="str">
        <f>IF(egTextCal(D1052)&lt;&gt;0, egTextCal(D1052),"")</f>
        <v/>
      </c>
      <c r="F1052" s="25"/>
      <c r="G1052" s="25"/>
      <c r="H1052" s="25"/>
      <c r="I1052" s="25"/>
      <c r="J1052" s="25"/>
      <c r="K1052" s="25"/>
      <c r="L1052" s="25"/>
      <c r="M1052" s="25"/>
      <c r="N1052" s="25"/>
      <c r="O1052" s="25"/>
      <c r="P1052" s="25"/>
      <c r="Q1052" s="25"/>
      <c r="R1052" s="25"/>
      <c r="S1052" s="25"/>
      <c r="T1052" s="25"/>
      <c r="U1052" s="25"/>
      <c r="V1052" s="25"/>
      <c r="W1052" s="25"/>
      <c r="X1052" s="25"/>
      <c r="Y1052" s="25"/>
      <c r="Z1052" s="25"/>
    </row>
    <row r="1053" spans="1:99" ht="20.100000000000001" customHeight="1" x14ac:dyDescent="0.15">
      <c r="A1053" s="30"/>
      <c r="C1053" s="15"/>
      <c r="D1053" s="27" t="s">
        <v>192</v>
      </c>
      <c r="E1053" s="6"/>
      <c r="F1053" s="35">
        <v>1</v>
      </c>
      <c r="G1053" s="35"/>
      <c r="H1053" s="35"/>
      <c r="I1053" s="35"/>
      <c r="J1053" s="35"/>
      <c r="K1053" s="35"/>
      <c r="L1053" s="35"/>
      <c r="M1053" s="35"/>
      <c r="N1053" s="35"/>
      <c r="O1053" s="35"/>
      <c r="P1053" s="35"/>
      <c r="Q1053" s="35"/>
      <c r="R1053" s="35"/>
      <c r="S1053" s="35"/>
      <c r="T1053" s="35"/>
      <c r="U1053" s="35"/>
      <c r="V1053" s="35"/>
      <c r="W1053" s="35"/>
      <c r="X1053" s="35"/>
      <c r="Y1053" s="35"/>
      <c r="Z1053" s="35">
        <v>2</v>
      </c>
    </row>
    <row r="1054" spans="1:99" ht="20.100000000000001" customHeight="1" x14ac:dyDescent="0.15">
      <c r="A1054" s="30"/>
      <c r="C1054" s="5" t="s">
        <v>362</v>
      </c>
      <c r="D1054" s="51" t="e">
        <f>#REF!</f>
        <v>#REF!</v>
      </c>
      <c r="E1054" s="26" t="e">
        <f>IF(egTextCal(D1054)&lt;&gt;0, egTextCal(D1054),"")</f>
        <v>#VALUE!</v>
      </c>
      <c r="F1054" s="25" t="e">
        <f>IF(E1054*F1053&lt;&gt;0,E1054*F1053,  )</f>
        <v>#VALUE!</v>
      </c>
      <c r="G1054" s="25"/>
      <c r="H1054" s="25"/>
      <c r="I1054" s="25"/>
      <c r="J1054" s="25"/>
      <c r="K1054" s="25"/>
      <c r="L1054" s="25"/>
      <c r="M1054" s="25"/>
      <c r="N1054" s="25"/>
      <c r="O1054" s="25"/>
      <c r="P1054" s="25"/>
      <c r="Q1054" s="25"/>
      <c r="R1054" s="25"/>
      <c r="S1054" s="25"/>
      <c r="T1054" s="25"/>
      <c r="U1054" s="25"/>
      <c r="V1054" s="25"/>
      <c r="W1054" s="25"/>
      <c r="X1054" s="25"/>
      <c r="Y1054" s="25"/>
      <c r="Z1054" s="25" t="e">
        <f>IF(E1054*Z1053&lt;&gt;0,E1054*Z1053,  )</f>
        <v>#VALUE!</v>
      </c>
      <c r="CA1054" s="1" t="e">
        <f>F1054</f>
        <v>#VALUE!</v>
      </c>
      <c r="CU1054" s="1" t="e">
        <f>Z1054</f>
        <v>#VALUE!</v>
      </c>
    </row>
    <row r="1055" spans="1:99" ht="20.100000000000001" customHeight="1" x14ac:dyDescent="0.15">
      <c r="A1055" s="30"/>
      <c r="C1055" s="15"/>
      <c r="D1055" s="27" t="s">
        <v>193</v>
      </c>
      <c r="E1055" s="6"/>
      <c r="F1055" s="35"/>
      <c r="G1055" s="35"/>
      <c r="H1055" s="35"/>
      <c r="I1055" s="35"/>
      <c r="J1055" s="35"/>
      <c r="K1055" s="35"/>
      <c r="L1055" s="35"/>
      <c r="M1055" s="35">
        <v>1</v>
      </c>
      <c r="N1055" s="35"/>
      <c r="O1055" s="35"/>
      <c r="P1055" s="35"/>
      <c r="Q1055" s="35"/>
      <c r="R1055" s="35"/>
      <c r="S1055" s="35"/>
      <c r="T1055" s="35"/>
      <c r="U1055" s="35"/>
      <c r="V1055" s="35"/>
      <c r="W1055" s="35"/>
      <c r="X1055" s="35"/>
      <c r="Y1055" s="35"/>
      <c r="Z1055" s="35"/>
    </row>
    <row r="1056" spans="1:99" ht="20.100000000000001" customHeight="1" x14ac:dyDescent="0.15">
      <c r="A1056" s="30"/>
      <c r="C1056" s="5" t="s">
        <v>363</v>
      </c>
      <c r="D1056" s="51" t="e">
        <f>#REF!</f>
        <v>#REF!</v>
      </c>
      <c r="E1056" s="26" t="e">
        <f>IF(egTextCal(D1056)&lt;&gt;0, egTextCal(D1056),"")</f>
        <v>#VALUE!</v>
      </c>
      <c r="F1056" s="25"/>
      <c r="G1056" s="25"/>
      <c r="H1056" s="25"/>
      <c r="I1056" s="25"/>
      <c r="J1056" s="25"/>
      <c r="K1056" s="25"/>
      <c r="L1056" s="25"/>
      <c r="M1056" s="25" t="e">
        <f>IF(E1056*M1055&lt;&gt;0,E1056*M1055,  )</f>
        <v>#VALUE!</v>
      </c>
      <c r="N1056" s="25"/>
      <c r="O1056" s="25"/>
      <c r="P1056" s="25"/>
      <c r="Q1056" s="25"/>
      <c r="R1056" s="25"/>
      <c r="S1056" s="25"/>
      <c r="T1056" s="25"/>
      <c r="U1056" s="25"/>
      <c r="V1056" s="25"/>
      <c r="W1056" s="25"/>
      <c r="X1056" s="25"/>
      <c r="Y1056" s="25"/>
      <c r="Z1056" s="25"/>
      <c r="CH1056" s="1" t="e">
        <f>M1056</f>
        <v>#VALUE!</v>
      </c>
    </row>
    <row r="1057" spans="1:99" ht="20.100000000000001" customHeight="1" x14ac:dyDescent="0.15">
      <c r="A1057" s="30"/>
      <c r="C1057" s="15"/>
      <c r="D1057" s="27" t="s">
        <v>194</v>
      </c>
      <c r="E1057" s="6"/>
      <c r="F1057" s="35">
        <v>1</v>
      </c>
      <c r="G1057" s="35"/>
      <c r="H1057" s="35"/>
      <c r="I1057" s="35"/>
      <c r="J1057" s="35"/>
      <c r="K1057" s="35"/>
      <c r="L1057" s="35"/>
      <c r="M1057" s="35"/>
      <c r="N1057" s="35"/>
      <c r="O1057" s="35"/>
      <c r="P1057" s="35"/>
      <c r="Q1057" s="35"/>
      <c r="R1057" s="35"/>
      <c r="S1057" s="35"/>
      <c r="T1057" s="35"/>
      <c r="U1057" s="35"/>
      <c r="V1057" s="35"/>
      <c r="W1057" s="35"/>
      <c r="X1057" s="35"/>
      <c r="Y1057" s="35"/>
      <c r="Z1057" s="35">
        <v>3</v>
      </c>
    </row>
    <row r="1058" spans="1:99" ht="20.100000000000001" customHeight="1" x14ac:dyDescent="0.15">
      <c r="A1058" s="30"/>
      <c r="C1058" s="5" t="s">
        <v>366</v>
      </c>
      <c r="D1058" s="51" t="e">
        <f>#REF!</f>
        <v>#REF!</v>
      </c>
      <c r="E1058" s="26" t="e">
        <f>IF(egTextCal(D1058)&lt;&gt;0, egTextCal(D1058),"")</f>
        <v>#VALUE!</v>
      </c>
      <c r="F1058" s="25" t="e">
        <f>IF(E1058*F1057&lt;&gt;0,E1058*F1057,  )</f>
        <v>#VALUE!</v>
      </c>
      <c r="G1058" s="25"/>
      <c r="H1058" s="25"/>
      <c r="I1058" s="25"/>
      <c r="J1058" s="25"/>
      <c r="K1058" s="25"/>
      <c r="L1058" s="25"/>
      <c r="M1058" s="25"/>
      <c r="N1058" s="25"/>
      <c r="O1058" s="25"/>
      <c r="P1058" s="25"/>
      <c r="Q1058" s="25"/>
      <c r="R1058" s="25"/>
      <c r="S1058" s="25"/>
      <c r="T1058" s="25"/>
      <c r="U1058" s="25"/>
      <c r="V1058" s="25"/>
      <c r="W1058" s="25"/>
      <c r="X1058" s="25"/>
      <c r="Y1058" s="25"/>
      <c r="Z1058" s="25" t="e">
        <f>IF(E1058*Z1057&lt;&gt;0,E1058*Z1057,  )</f>
        <v>#VALUE!</v>
      </c>
      <c r="CA1058" s="1" t="e">
        <f>F1058</f>
        <v>#VALUE!</v>
      </c>
      <c r="CU1058" s="1" t="e">
        <f>Z1058</f>
        <v>#VALUE!</v>
      </c>
    </row>
    <row r="1059" spans="1:99" ht="20.100000000000001" customHeight="1" x14ac:dyDescent="0.15">
      <c r="D1059" s="13"/>
      <c r="E1059" s="37"/>
      <c r="F1059" s="37"/>
      <c r="G1059" s="37"/>
      <c r="H1059" s="37"/>
      <c r="I1059" s="37"/>
      <c r="J1059" s="37"/>
      <c r="K1059" s="37"/>
      <c r="L1059" s="37"/>
      <c r="M1059" s="37"/>
      <c r="N1059" s="37"/>
      <c r="O1059" s="37"/>
      <c r="P1059" s="37"/>
      <c r="Q1059" s="37"/>
      <c r="R1059" s="37"/>
      <c r="S1059" s="37"/>
      <c r="T1059" s="37"/>
      <c r="U1059" s="37"/>
      <c r="V1059" s="37"/>
      <c r="W1059" s="37"/>
      <c r="X1059" s="37"/>
      <c r="Y1059" s="37"/>
      <c r="Z1059" s="37"/>
    </row>
    <row r="1060" spans="1:99" ht="20.100000000000001" customHeight="1" x14ac:dyDescent="0.15">
      <c r="B1060" s="29"/>
      <c r="C1060" s="19"/>
      <c r="D1060" s="36"/>
      <c r="E1060" s="36"/>
      <c r="F1060" s="17" t="s">
        <v>440</v>
      </c>
      <c r="G1060" s="17" t="s">
        <v>441</v>
      </c>
      <c r="H1060" s="15" t="s">
        <v>441</v>
      </c>
      <c r="I1060" s="15" t="s">
        <v>441</v>
      </c>
      <c r="J1060" s="15" t="s">
        <v>441</v>
      </c>
      <c r="K1060" s="15" t="s">
        <v>442</v>
      </c>
      <c r="L1060" s="15" t="s">
        <v>335</v>
      </c>
      <c r="M1060" s="15" t="s">
        <v>335</v>
      </c>
      <c r="N1060" s="15" t="s">
        <v>335</v>
      </c>
      <c r="O1060" s="15" t="s">
        <v>335</v>
      </c>
      <c r="P1060" s="15" t="s">
        <v>335</v>
      </c>
      <c r="Q1060" s="15" t="s">
        <v>335</v>
      </c>
      <c r="R1060" s="15"/>
      <c r="S1060" s="15"/>
      <c r="T1060" s="15"/>
      <c r="U1060" s="15"/>
      <c r="V1060" s="15"/>
      <c r="W1060" s="15"/>
      <c r="X1060" s="15"/>
      <c r="Y1060" s="15"/>
      <c r="Z1060" s="15"/>
    </row>
    <row r="1061" spans="1:99" ht="20.100000000000001" customHeight="1" x14ac:dyDescent="0.15">
      <c r="A1061" s="30"/>
      <c r="B1061" s="29"/>
      <c r="C1061" s="4" t="s">
        <v>336</v>
      </c>
      <c r="D1061" s="4" t="s">
        <v>337</v>
      </c>
      <c r="E1061" s="4" t="s">
        <v>338</v>
      </c>
      <c r="F1061" s="11" t="s">
        <v>456</v>
      </c>
      <c r="G1061" s="11" t="s">
        <v>437</v>
      </c>
      <c r="H1061" s="4" t="s">
        <v>437</v>
      </c>
      <c r="I1061" s="4" t="s">
        <v>437</v>
      </c>
      <c r="J1061" s="4" t="s">
        <v>437</v>
      </c>
      <c r="K1061" s="4"/>
      <c r="L1061" s="4"/>
      <c r="M1061" s="4"/>
      <c r="N1061" s="4"/>
      <c r="O1061" s="4"/>
      <c r="P1061" s="4"/>
      <c r="Q1061" s="4"/>
      <c r="R1061" s="4"/>
      <c r="S1061" s="4"/>
      <c r="T1061" s="4"/>
      <c r="U1061" s="4"/>
      <c r="V1061" s="4"/>
      <c r="W1061" s="4"/>
      <c r="X1061" s="4"/>
      <c r="Y1061" s="4"/>
      <c r="Z1061" s="4"/>
    </row>
    <row r="1062" spans="1:99" ht="20.100000000000001" customHeight="1" x14ac:dyDescent="0.15">
      <c r="A1062" s="30"/>
      <c r="B1062" s="29"/>
      <c r="C1062" s="20"/>
      <c r="D1062" s="20"/>
      <c r="E1062" s="20"/>
      <c r="F1062" s="18" t="s">
        <v>465</v>
      </c>
      <c r="G1062" s="18" t="s">
        <v>466</v>
      </c>
      <c r="H1062" s="16" t="s">
        <v>467</v>
      </c>
      <c r="I1062" s="16" t="s">
        <v>468</v>
      </c>
      <c r="J1062" s="16" t="s">
        <v>469</v>
      </c>
      <c r="K1062" s="16" t="s">
        <v>437</v>
      </c>
      <c r="L1062" s="16" t="s">
        <v>470</v>
      </c>
      <c r="M1062" s="16" t="s">
        <v>471</v>
      </c>
      <c r="N1062" s="16" t="s">
        <v>472</v>
      </c>
      <c r="O1062" s="16" t="s">
        <v>473</v>
      </c>
      <c r="P1062" s="16" t="s">
        <v>474</v>
      </c>
      <c r="Q1062" s="16" t="s">
        <v>475</v>
      </c>
      <c r="R1062" s="16"/>
      <c r="S1062" s="16"/>
      <c r="T1062" s="16"/>
      <c r="U1062" s="16"/>
      <c r="V1062" s="16"/>
      <c r="W1062" s="16"/>
      <c r="X1062" s="16"/>
      <c r="Y1062" s="16"/>
      <c r="Z1062" s="16"/>
    </row>
    <row r="1063" spans="1:99" ht="20.100000000000001" customHeight="1" x14ac:dyDescent="0.15">
      <c r="A1063" s="30"/>
      <c r="C1063" s="15"/>
      <c r="D1063" s="27" t="s">
        <v>192</v>
      </c>
      <c r="E1063" s="6"/>
      <c r="F1063" s="34"/>
      <c r="G1063" s="34"/>
      <c r="H1063" s="34"/>
      <c r="I1063" s="34"/>
      <c r="J1063" s="34"/>
      <c r="K1063" s="34"/>
      <c r="L1063" s="34"/>
      <c r="M1063" s="34"/>
      <c r="N1063" s="34"/>
      <c r="O1063" s="34"/>
      <c r="P1063" s="34"/>
      <c r="Q1063" s="34"/>
      <c r="R1063" s="34"/>
      <c r="S1063" s="34"/>
      <c r="T1063" s="34"/>
      <c r="U1063" s="34"/>
      <c r="V1063" s="34"/>
      <c r="W1063" s="34"/>
      <c r="X1063" s="34"/>
      <c r="Y1063" s="34"/>
      <c r="Z1063" s="34"/>
    </row>
    <row r="1064" spans="1:99" ht="20.100000000000001" customHeight="1" x14ac:dyDescent="0.15">
      <c r="A1064" s="30"/>
      <c r="C1064" s="5" t="s">
        <v>68</v>
      </c>
      <c r="D1064" s="51" t="e">
        <f>#REF!</f>
        <v>#REF!</v>
      </c>
      <c r="E1064" s="26" t="e">
        <f>IF(egTextCal(D1064)&lt;&gt;0, egTextCal(D1064),"")</f>
        <v>#VALUE!</v>
      </c>
      <c r="F1064" s="25"/>
      <c r="G1064" s="25"/>
      <c r="H1064" s="25"/>
      <c r="I1064" s="25"/>
      <c r="J1064" s="25"/>
      <c r="K1064" s="25"/>
      <c r="L1064" s="25"/>
      <c r="M1064" s="25"/>
      <c r="N1064" s="25"/>
      <c r="O1064" s="25"/>
      <c r="P1064" s="25"/>
      <c r="Q1064" s="25"/>
      <c r="R1064" s="25"/>
      <c r="S1064" s="25"/>
      <c r="T1064" s="25"/>
      <c r="U1064" s="25"/>
      <c r="V1064" s="25"/>
      <c r="W1064" s="25"/>
      <c r="X1064" s="25"/>
      <c r="Y1064" s="25"/>
      <c r="Z1064" s="25"/>
    </row>
    <row r="1065" spans="1:99" ht="20.100000000000001" customHeight="1" x14ac:dyDescent="0.15">
      <c r="A1065" s="30"/>
      <c r="C1065" s="15"/>
      <c r="D1065" s="28" t="s">
        <v>202</v>
      </c>
      <c r="E1065" s="7"/>
      <c r="F1065" s="35"/>
      <c r="G1065" s="35"/>
      <c r="H1065" s="35"/>
      <c r="I1065" s="35"/>
      <c r="J1065" s="35"/>
      <c r="K1065" s="35"/>
      <c r="L1065" s="35"/>
      <c r="M1065" s="35"/>
      <c r="N1065" s="35"/>
      <c r="O1065" s="35"/>
      <c r="P1065" s="35"/>
      <c r="Q1065" s="35"/>
      <c r="R1065" s="35"/>
      <c r="S1065" s="35"/>
      <c r="T1065" s="35"/>
      <c r="U1065" s="35"/>
      <c r="V1065" s="35"/>
      <c r="W1065" s="35"/>
      <c r="X1065" s="35"/>
      <c r="Y1065" s="35"/>
      <c r="Z1065" s="35"/>
    </row>
    <row r="1066" spans="1:99" ht="20.100000000000001" customHeight="1" x14ac:dyDescent="0.15">
      <c r="A1066" s="30"/>
      <c r="C1066" s="5" t="s">
        <v>74</v>
      </c>
      <c r="D1066" s="52" t="e">
        <f>#REF!</f>
        <v>#REF!</v>
      </c>
      <c r="E1066" s="26" t="e">
        <f>IF(egTextCal(D1066)&lt;&gt;0, egTextCal(D1066),"")</f>
        <v>#VALUE!</v>
      </c>
      <c r="F1066" s="25"/>
      <c r="G1066" s="25"/>
      <c r="H1066" s="25"/>
      <c r="I1066" s="25"/>
      <c r="J1066" s="25"/>
      <c r="K1066" s="25"/>
      <c r="L1066" s="25"/>
      <c r="M1066" s="25"/>
      <c r="N1066" s="25"/>
      <c r="O1066" s="25"/>
      <c r="P1066" s="25"/>
      <c r="Q1066" s="25"/>
      <c r="R1066" s="25"/>
      <c r="S1066" s="25"/>
      <c r="T1066" s="25"/>
      <c r="U1066" s="25"/>
      <c r="V1066" s="25"/>
      <c r="W1066" s="25"/>
      <c r="X1066" s="25"/>
      <c r="Y1066" s="25"/>
      <c r="Z1066" s="25"/>
    </row>
    <row r="1067" spans="1:99" ht="20.100000000000001" customHeight="1" x14ac:dyDescent="0.15">
      <c r="A1067" s="30"/>
      <c r="C1067" s="15"/>
      <c r="D1067" s="28" t="s">
        <v>206</v>
      </c>
      <c r="E1067" s="7"/>
      <c r="F1067" s="35"/>
      <c r="G1067" s="35"/>
      <c r="H1067" s="35"/>
      <c r="I1067" s="35"/>
      <c r="J1067" s="35"/>
      <c r="K1067" s="35"/>
      <c r="L1067" s="35"/>
      <c r="M1067" s="35"/>
      <c r="N1067" s="35"/>
      <c r="O1067" s="35"/>
      <c r="P1067" s="35"/>
      <c r="Q1067" s="35"/>
      <c r="R1067" s="35"/>
      <c r="S1067" s="35"/>
      <c r="T1067" s="35"/>
      <c r="U1067" s="35"/>
      <c r="V1067" s="35"/>
      <c r="W1067" s="35"/>
      <c r="X1067" s="35"/>
      <c r="Y1067" s="35"/>
      <c r="Z1067" s="35"/>
    </row>
    <row r="1068" spans="1:99" ht="20.100000000000001" customHeight="1" x14ac:dyDescent="0.15">
      <c r="A1068" s="30"/>
      <c r="C1068" s="5" t="s">
        <v>75</v>
      </c>
      <c r="D1068" s="52" t="e">
        <f>#REF!</f>
        <v>#REF!</v>
      </c>
      <c r="E1068" s="26" t="e">
        <f>IF(egTextCal(D1068)&lt;&gt;0, egTextCal(D1068),"")</f>
        <v>#VALUE!</v>
      </c>
      <c r="F1068" s="25"/>
      <c r="G1068" s="25"/>
      <c r="H1068" s="25"/>
      <c r="I1068" s="25"/>
      <c r="J1068" s="25"/>
      <c r="K1068" s="25"/>
      <c r="L1068" s="25"/>
      <c r="M1068" s="25"/>
      <c r="N1068" s="25"/>
      <c r="O1068" s="25"/>
      <c r="P1068" s="25"/>
      <c r="Q1068" s="25"/>
      <c r="R1068" s="25"/>
      <c r="S1068" s="25"/>
      <c r="T1068" s="25"/>
      <c r="U1068" s="25"/>
      <c r="V1068" s="25"/>
      <c r="W1068" s="25"/>
      <c r="X1068" s="25"/>
      <c r="Y1068" s="25"/>
      <c r="Z1068" s="25"/>
    </row>
    <row r="1069" spans="1:99" ht="20.100000000000001" customHeight="1" x14ac:dyDescent="0.15">
      <c r="A1069" s="30"/>
      <c r="C1069" s="15"/>
      <c r="D1069" s="27" t="s">
        <v>207</v>
      </c>
      <c r="E1069" s="6"/>
      <c r="F1069" s="35"/>
      <c r="G1069" s="35"/>
      <c r="H1069" s="35"/>
      <c r="I1069" s="35"/>
      <c r="J1069" s="35"/>
      <c r="K1069" s="35"/>
      <c r="L1069" s="35"/>
      <c r="M1069" s="35"/>
      <c r="N1069" s="35"/>
      <c r="O1069" s="35"/>
      <c r="P1069" s="35"/>
      <c r="Q1069" s="35"/>
      <c r="R1069" s="35"/>
      <c r="S1069" s="35"/>
      <c r="T1069" s="35"/>
      <c r="U1069" s="35"/>
      <c r="V1069" s="35"/>
      <c r="W1069" s="35"/>
      <c r="X1069" s="35"/>
      <c r="Y1069" s="35"/>
      <c r="Z1069" s="35"/>
    </row>
    <row r="1070" spans="1:99" ht="20.100000000000001" customHeight="1" x14ac:dyDescent="0.15">
      <c r="A1070" s="30"/>
      <c r="C1070" s="5" t="s">
        <v>88</v>
      </c>
      <c r="D1070" s="32"/>
      <c r="E1070" s="26" t="str">
        <f>IF(egTextCal(D1070)&lt;&gt;0, egTextCal(D1070),"")</f>
        <v/>
      </c>
      <c r="F1070" s="25"/>
      <c r="G1070" s="25"/>
      <c r="H1070" s="25"/>
      <c r="I1070" s="25"/>
      <c r="J1070" s="25"/>
      <c r="K1070" s="25"/>
      <c r="L1070" s="25"/>
      <c r="M1070" s="25"/>
      <c r="N1070" s="25"/>
      <c r="O1070" s="25"/>
      <c r="P1070" s="25"/>
      <c r="Q1070" s="25"/>
      <c r="R1070" s="25"/>
      <c r="S1070" s="25"/>
      <c r="T1070" s="25"/>
      <c r="U1070" s="25"/>
      <c r="V1070" s="25"/>
      <c r="W1070" s="25"/>
      <c r="X1070" s="25"/>
      <c r="Y1070" s="25"/>
      <c r="Z1070" s="25"/>
    </row>
    <row r="1071" spans="1:99" ht="20.100000000000001" customHeight="1" x14ac:dyDescent="0.15">
      <c r="A1071" s="30"/>
      <c r="C1071" s="15"/>
      <c r="D1071" s="27" t="s">
        <v>192</v>
      </c>
      <c r="E1071" s="6"/>
      <c r="F1071" s="35"/>
      <c r="G1071" s="35"/>
      <c r="H1071" s="35"/>
      <c r="I1071" s="35"/>
      <c r="J1071" s="35"/>
      <c r="K1071" s="35"/>
      <c r="L1071" s="35"/>
      <c r="M1071" s="35"/>
      <c r="N1071" s="35"/>
      <c r="O1071" s="35"/>
      <c r="P1071" s="35"/>
      <c r="Q1071" s="35"/>
      <c r="R1071" s="35"/>
      <c r="S1071" s="35"/>
      <c r="T1071" s="35"/>
      <c r="U1071" s="35"/>
      <c r="V1071" s="35"/>
      <c r="W1071" s="35"/>
      <c r="X1071" s="35"/>
      <c r="Y1071" s="35"/>
      <c r="Z1071" s="35"/>
    </row>
    <row r="1072" spans="1:99" ht="20.100000000000001" customHeight="1" x14ac:dyDescent="0.15">
      <c r="A1072" s="30"/>
      <c r="C1072" s="5" t="s">
        <v>132</v>
      </c>
      <c r="D1072" s="51" t="e">
        <f>#REF!</f>
        <v>#REF!</v>
      </c>
      <c r="E1072" s="26" t="e">
        <f>IF(egTextCal(D1072)&lt;&gt;0, egTextCal(D1072),"")</f>
        <v>#VALUE!</v>
      </c>
      <c r="F1072" s="25"/>
      <c r="G1072" s="25"/>
      <c r="H1072" s="25"/>
      <c r="I1072" s="25"/>
      <c r="J1072" s="25"/>
      <c r="K1072" s="25"/>
      <c r="L1072" s="25"/>
      <c r="M1072" s="25"/>
      <c r="N1072" s="25"/>
      <c r="O1072" s="25"/>
      <c r="P1072" s="25"/>
      <c r="Q1072" s="25"/>
      <c r="R1072" s="25"/>
      <c r="S1072" s="25"/>
      <c r="T1072" s="25"/>
      <c r="U1072" s="25"/>
      <c r="V1072" s="25"/>
      <c r="W1072" s="25"/>
      <c r="X1072" s="25"/>
      <c r="Y1072" s="25"/>
      <c r="Z1072" s="25"/>
    </row>
    <row r="1073" spans="1:103" ht="20.100000000000001" customHeight="1" x14ac:dyDescent="0.15">
      <c r="A1073" s="30"/>
      <c r="C1073" s="15"/>
      <c r="D1073" s="27" t="s">
        <v>202</v>
      </c>
      <c r="E1073" s="6"/>
      <c r="F1073" s="35"/>
      <c r="G1073" s="35"/>
      <c r="H1073" s="35"/>
      <c r="I1073" s="35"/>
      <c r="J1073" s="35"/>
      <c r="K1073" s="35"/>
      <c r="L1073" s="35"/>
      <c r="M1073" s="35"/>
      <c r="N1073" s="35"/>
      <c r="O1073" s="35"/>
      <c r="P1073" s="35"/>
      <c r="Q1073" s="35"/>
      <c r="R1073" s="35"/>
      <c r="S1073" s="35"/>
      <c r="T1073" s="35"/>
      <c r="U1073" s="35"/>
      <c r="V1073" s="35"/>
      <c r="W1073" s="35"/>
      <c r="X1073" s="35"/>
      <c r="Y1073" s="35"/>
      <c r="Z1073" s="35"/>
    </row>
    <row r="1074" spans="1:103" ht="20.100000000000001" customHeight="1" x14ac:dyDescent="0.15">
      <c r="A1074" s="30"/>
      <c r="C1074" s="5" t="s">
        <v>133</v>
      </c>
      <c r="D1074" s="51" t="e">
        <f>#REF!</f>
        <v>#REF!</v>
      </c>
      <c r="E1074" s="26" t="e">
        <f>IF(egTextCal(D1074)&lt;&gt;0, egTextCal(D1074),"")</f>
        <v>#VALUE!</v>
      </c>
      <c r="F1074" s="25"/>
      <c r="G1074" s="25"/>
      <c r="H1074" s="25"/>
      <c r="I1074" s="25"/>
      <c r="J1074" s="25"/>
      <c r="K1074" s="25"/>
      <c r="L1074" s="25"/>
      <c r="M1074" s="25"/>
      <c r="N1074" s="25"/>
      <c r="O1074" s="25"/>
      <c r="P1074" s="25"/>
      <c r="Q1074" s="25"/>
      <c r="R1074" s="25"/>
      <c r="S1074" s="25"/>
      <c r="T1074" s="25"/>
      <c r="U1074" s="25"/>
      <c r="V1074" s="25"/>
      <c r="W1074" s="25"/>
      <c r="X1074" s="25"/>
      <c r="Y1074" s="25"/>
      <c r="Z1074" s="25"/>
    </row>
    <row r="1075" spans="1:103" ht="20.100000000000001" customHeight="1" x14ac:dyDescent="0.15">
      <c r="A1075" s="30"/>
      <c r="C1075" s="15"/>
      <c r="D1075" s="27" t="s">
        <v>206</v>
      </c>
      <c r="E1075" s="6"/>
      <c r="F1075" s="35"/>
      <c r="G1075" s="35"/>
      <c r="H1075" s="35"/>
      <c r="I1075" s="35"/>
      <c r="J1075" s="35"/>
      <c r="K1075" s="35"/>
      <c r="L1075" s="35"/>
      <c r="M1075" s="35"/>
      <c r="N1075" s="35"/>
      <c r="O1075" s="35"/>
      <c r="P1075" s="35"/>
      <c r="Q1075" s="35"/>
      <c r="R1075" s="35"/>
      <c r="S1075" s="35"/>
      <c r="T1075" s="35"/>
      <c r="U1075" s="35"/>
      <c r="V1075" s="35"/>
      <c r="W1075" s="35"/>
      <c r="X1075" s="35"/>
      <c r="Y1075" s="35"/>
      <c r="Z1075" s="35"/>
    </row>
    <row r="1076" spans="1:103" ht="20.100000000000001" customHeight="1" x14ac:dyDescent="0.15">
      <c r="A1076" s="30"/>
      <c r="C1076" s="5" t="s">
        <v>134</v>
      </c>
      <c r="D1076" s="51" t="e">
        <f>#REF!</f>
        <v>#REF!</v>
      </c>
      <c r="E1076" s="26" t="e">
        <f>IF(egTextCal(D1076)&lt;&gt;0, egTextCal(D1076),"")</f>
        <v>#VALUE!</v>
      </c>
      <c r="F1076" s="25"/>
      <c r="G1076" s="25"/>
      <c r="H1076" s="25"/>
      <c r="I1076" s="25"/>
      <c r="J1076" s="25"/>
      <c r="K1076" s="25"/>
      <c r="L1076" s="25"/>
      <c r="M1076" s="25"/>
      <c r="N1076" s="25"/>
      <c r="O1076" s="25"/>
      <c r="P1076" s="25"/>
      <c r="Q1076" s="25"/>
      <c r="R1076" s="25"/>
      <c r="S1076" s="25"/>
      <c r="T1076" s="25"/>
      <c r="U1076" s="25"/>
      <c r="V1076" s="25"/>
      <c r="W1076" s="25"/>
      <c r="X1076" s="25"/>
      <c r="Y1076" s="25"/>
      <c r="Z1076" s="25"/>
    </row>
    <row r="1077" spans="1:103" ht="20.100000000000001" customHeight="1" x14ac:dyDescent="0.15">
      <c r="A1077" s="30"/>
      <c r="C1077" s="15"/>
      <c r="D1077" s="27" t="s">
        <v>208</v>
      </c>
      <c r="E1077" s="6"/>
      <c r="F1077" s="35"/>
      <c r="G1077" s="35"/>
      <c r="H1077" s="35"/>
      <c r="I1077" s="35"/>
      <c r="J1077" s="35"/>
      <c r="K1077" s="35"/>
      <c r="L1077" s="35"/>
      <c r="M1077" s="35"/>
      <c r="N1077" s="35"/>
      <c r="O1077" s="35"/>
      <c r="P1077" s="35"/>
      <c r="Q1077" s="35"/>
      <c r="R1077" s="35"/>
      <c r="S1077" s="35"/>
      <c r="T1077" s="35"/>
      <c r="U1077" s="35"/>
      <c r="V1077" s="35"/>
      <c r="W1077" s="35"/>
      <c r="X1077" s="35"/>
      <c r="Y1077" s="35"/>
      <c r="Z1077" s="35"/>
    </row>
    <row r="1078" spans="1:103" ht="20.100000000000001" customHeight="1" x14ac:dyDescent="0.15">
      <c r="A1078" s="30"/>
      <c r="C1078" s="5" t="s">
        <v>135</v>
      </c>
      <c r="D1078" s="32"/>
      <c r="E1078" s="26" t="str">
        <f>IF(egTextCal(D1078)&lt;&gt;0, egTextCal(D1078),"")</f>
        <v/>
      </c>
      <c r="F1078" s="25"/>
      <c r="G1078" s="25"/>
      <c r="H1078" s="25"/>
      <c r="I1078" s="25"/>
      <c r="J1078" s="25"/>
      <c r="K1078" s="25"/>
      <c r="L1078" s="25"/>
      <c r="M1078" s="25"/>
      <c r="N1078" s="25"/>
      <c r="O1078" s="25"/>
      <c r="P1078" s="25"/>
      <c r="Q1078" s="25"/>
      <c r="R1078" s="25"/>
      <c r="S1078" s="25"/>
      <c r="T1078" s="25"/>
      <c r="U1078" s="25"/>
      <c r="V1078" s="25"/>
      <c r="W1078" s="25"/>
      <c r="X1078" s="25"/>
      <c r="Y1078" s="25"/>
      <c r="Z1078" s="25"/>
    </row>
    <row r="1079" spans="1:103" ht="20.100000000000001" customHeight="1" x14ac:dyDescent="0.15">
      <c r="A1079" s="30"/>
      <c r="C1079" s="15"/>
      <c r="D1079" s="27" t="s">
        <v>194</v>
      </c>
      <c r="E1079" s="6"/>
      <c r="F1079" s="35"/>
      <c r="G1079" s="35"/>
      <c r="H1079" s="35"/>
      <c r="I1079" s="35"/>
      <c r="J1079" s="35"/>
      <c r="K1079" s="35"/>
      <c r="L1079" s="35"/>
      <c r="M1079" s="35"/>
      <c r="N1079" s="35"/>
      <c r="O1079" s="35"/>
      <c r="P1079" s="35"/>
      <c r="Q1079" s="35"/>
      <c r="R1079" s="35"/>
      <c r="S1079" s="35"/>
      <c r="T1079" s="35"/>
      <c r="U1079" s="35"/>
      <c r="V1079" s="35"/>
      <c r="W1079" s="35"/>
      <c r="X1079" s="35"/>
      <c r="Y1079" s="35"/>
      <c r="Z1079" s="35"/>
    </row>
    <row r="1080" spans="1:103" ht="20.100000000000001" customHeight="1" x14ac:dyDescent="0.15">
      <c r="A1080" s="30"/>
      <c r="C1080" s="5" t="s">
        <v>136</v>
      </c>
      <c r="D1080" s="51" t="e">
        <f>#REF!</f>
        <v>#REF!</v>
      </c>
      <c r="E1080" s="26" t="e">
        <f>IF(egTextCal(D1080)&lt;&gt;0, egTextCal(D1080),"")</f>
        <v>#VALUE!</v>
      </c>
      <c r="F1080" s="25"/>
      <c r="G1080" s="25"/>
      <c r="H1080" s="25"/>
      <c r="I1080" s="25"/>
      <c r="J1080" s="25"/>
      <c r="K1080" s="25"/>
      <c r="L1080" s="25"/>
      <c r="M1080" s="25"/>
      <c r="N1080" s="25"/>
      <c r="O1080" s="25"/>
      <c r="P1080" s="25"/>
      <c r="Q1080" s="25"/>
      <c r="R1080" s="25"/>
      <c r="S1080" s="25"/>
      <c r="T1080" s="25"/>
      <c r="U1080" s="25"/>
      <c r="V1080" s="25"/>
      <c r="W1080" s="25"/>
      <c r="X1080" s="25"/>
      <c r="Y1080" s="25"/>
      <c r="Z1080" s="25"/>
    </row>
    <row r="1081" spans="1:103" ht="20.100000000000001" customHeight="1" x14ac:dyDescent="0.15">
      <c r="A1081" s="30"/>
      <c r="C1081" s="15"/>
      <c r="D1081" s="27" t="s">
        <v>195</v>
      </c>
      <c r="E1081" s="6"/>
      <c r="F1081" s="35"/>
      <c r="G1081" s="35"/>
      <c r="H1081" s="35">
        <v>1</v>
      </c>
      <c r="I1081" s="35"/>
      <c r="J1081" s="35"/>
      <c r="K1081" s="35"/>
      <c r="L1081" s="35"/>
      <c r="M1081" s="35"/>
      <c r="N1081" s="35"/>
      <c r="O1081" s="35"/>
      <c r="P1081" s="35"/>
      <c r="Q1081" s="35"/>
      <c r="R1081" s="35"/>
      <c r="S1081" s="35"/>
      <c r="T1081" s="35"/>
      <c r="U1081" s="35"/>
      <c r="V1081" s="35"/>
      <c r="W1081" s="35"/>
      <c r="X1081" s="35"/>
      <c r="Y1081" s="35"/>
      <c r="Z1081" s="35"/>
    </row>
    <row r="1082" spans="1:103" ht="20.100000000000001" customHeight="1" x14ac:dyDescent="0.15">
      <c r="A1082" s="30"/>
      <c r="C1082" s="5" t="s">
        <v>353</v>
      </c>
      <c r="D1082" s="51" t="e">
        <f>#REF!</f>
        <v>#REF!</v>
      </c>
      <c r="E1082" s="26" t="e">
        <f>IF(egTextCal(D1082)&lt;&gt;0, egTextCal(D1082),"")</f>
        <v>#VALUE!</v>
      </c>
      <c r="F1082" s="25"/>
      <c r="G1082" s="25"/>
      <c r="H1082" s="25" t="e">
        <f>IF(E1082*H1081&lt;&gt;0,E1082*H1081,  )</f>
        <v>#VALUE!</v>
      </c>
      <c r="I1082" s="25"/>
      <c r="J1082" s="25"/>
      <c r="K1082" s="25"/>
      <c r="L1082" s="25"/>
      <c r="M1082" s="25"/>
      <c r="N1082" s="25"/>
      <c r="O1082" s="25"/>
      <c r="P1082" s="25"/>
      <c r="Q1082" s="25"/>
      <c r="R1082" s="25"/>
      <c r="S1082" s="25"/>
      <c r="T1082" s="25"/>
      <c r="U1082" s="25"/>
      <c r="V1082" s="25"/>
      <c r="W1082" s="25"/>
      <c r="X1082" s="25"/>
      <c r="Y1082" s="25"/>
      <c r="Z1082" s="25"/>
      <c r="CX1082" s="1" t="e">
        <f>H1082</f>
        <v>#VALUE!</v>
      </c>
    </row>
    <row r="1083" spans="1:103" ht="20.100000000000001" customHeight="1" x14ac:dyDescent="0.15">
      <c r="A1083" s="30"/>
      <c r="C1083" s="15"/>
      <c r="D1083" s="27" t="s">
        <v>196</v>
      </c>
      <c r="E1083" s="6"/>
      <c r="F1083" s="35"/>
      <c r="G1083" s="35"/>
      <c r="H1083" s="35"/>
      <c r="I1083" s="35"/>
      <c r="J1083" s="35"/>
      <c r="K1083" s="35"/>
      <c r="L1083" s="35"/>
      <c r="M1083" s="35"/>
      <c r="N1083" s="35"/>
      <c r="O1083" s="35"/>
      <c r="P1083" s="35"/>
      <c r="Q1083" s="35"/>
      <c r="R1083" s="35"/>
      <c r="S1083" s="35"/>
      <c r="T1083" s="35"/>
      <c r="U1083" s="35"/>
      <c r="V1083" s="35"/>
      <c r="W1083" s="35"/>
      <c r="X1083" s="35"/>
      <c r="Y1083" s="35"/>
      <c r="Z1083" s="35"/>
    </row>
    <row r="1084" spans="1:103" ht="20.100000000000001" customHeight="1" x14ac:dyDescent="0.15">
      <c r="A1084" s="30"/>
      <c r="C1084" s="5" t="s">
        <v>354</v>
      </c>
      <c r="D1084" s="51" t="e">
        <f>#REF!</f>
        <v>#REF!</v>
      </c>
      <c r="E1084" s="26" t="e">
        <f>IF(egTextCal(D1084)&lt;&gt;0, egTextCal(D1084),"")</f>
        <v>#VALUE!</v>
      </c>
      <c r="F1084" s="25"/>
      <c r="G1084" s="25"/>
      <c r="H1084" s="25"/>
      <c r="I1084" s="25"/>
      <c r="J1084" s="25"/>
      <c r="K1084" s="25"/>
      <c r="L1084" s="25"/>
      <c r="M1084" s="25"/>
      <c r="N1084" s="25"/>
      <c r="O1084" s="25"/>
      <c r="P1084" s="25"/>
      <c r="Q1084" s="25"/>
      <c r="R1084" s="25"/>
      <c r="S1084" s="25"/>
      <c r="T1084" s="25"/>
      <c r="U1084" s="25"/>
      <c r="V1084" s="25"/>
      <c r="W1084" s="25"/>
      <c r="X1084" s="25"/>
      <c r="Y1084" s="25"/>
      <c r="Z1084" s="25"/>
    </row>
    <row r="1085" spans="1:103" ht="20.100000000000001" customHeight="1" x14ac:dyDescent="0.15">
      <c r="A1085" s="30"/>
      <c r="C1085" s="15"/>
      <c r="D1085" s="27" t="s">
        <v>197</v>
      </c>
      <c r="E1085" s="6"/>
      <c r="F1085" s="35"/>
      <c r="G1085" s="35"/>
      <c r="H1085" s="35"/>
      <c r="I1085" s="35">
        <v>1</v>
      </c>
      <c r="J1085" s="35"/>
      <c r="K1085" s="35"/>
      <c r="L1085" s="35"/>
      <c r="M1085" s="35"/>
      <c r="N1085" s="35"/>
      <c r="O1085" s="35"/>
      <c r="P1085" s="35"/>
      <c r="Q1085" s="35"/>
      <c r="R1085" s="35"/>
      <c r="S1085" s="35"/>
      <c r="T1085" s="35"/>
      <c r="U1085" s="35"/>
      <c r="V1085" s="35"/>
      <c r="W1085" s="35"/>
      <c r="X1085" s="35"/>
      <c r="Y1085" s="35"/>
      <c r="Z1085" s="35"/>
    </row>
    <row r="1086" spans="1:103" ht="20.100000000000001" customHeight="1" x14ac:dyDescent="0.15">
      <c r="A1086" s="30"/>
      <c r="C1086" s="5" t="s">
        <v>355</v>
      </c>
      <c r="D1086" s="51" t="e">
        <f>#REF!</f>
        <v>#REF!</v>
      </c>
      <c r="E1086" s="26" t="e">
        <f>IF(egTextCal(D1086)&lt;&gt;0, egTextCal(D1086),"")</f>
        <v>#VALUE!</v>
      </c>
      <c r="F1086" s="25"/>
      <c r="G1086" s="25"/>
      <c r="H1086" s="25"/>
      <c r="I1086" s="25" t="e">
        <f>IF(E1086*I1085&lt;&gt;0,E1086*I1085,  )</f>
        <v>#VALUE!</v>
      </c>
      <c r="J1086" s="25"/>
      <c r="K1086" s="25"/>
      <c r="L1086" s="25"/>
      <c r="M1086" s="25"/>
      <c r="N1086" s="25"/>
      <c r="O1086" s="25"/>
      <c r="P1086" s="25"/>
      <c r="Q1086" s="25"/>
      <c r="R1086" s="25"/>
      <c r="S1086" s="25"/>
      <c r="T1086" s="25"/>
      <c r="U1086" s="25"/>
      <c r="V1086" s="25"/>
      <c r="W1086" s="25"/>
      <c r="X1086" s="25"/>
      <c r="Y1086" s="25"/>
      <c r="Z1086" s="25"/>
      <c r="CY1086" s="1" t="e">
        <f>I1086</f>
        <v>#VALUE!</v>
      </c>
    </row>
    <row r="1087" spans="1:103" ht="20.100000000000001" customHeight="1" x14ac:dyDescent="0.15">
      <c r="A1087" s="30"/>
      <c r="C1087" s="15"/>
      <c r="D1087" s="27" t="s">
        <v>224</v>
      </c>
      <c r="E1087" s="6"/>
      <c r="F1087" s="35"/>
      <c r="G1087" s="35"/>
      <c r="H1087" s="35"/>
      <c r="I1087" s="35"/>
      <c r="J1087" s="35"/>
      <c r="K1087" s="35"/>
      <c r="L1087" s="35"/>
      <c r="M1087" s="35"/>
      <c r="N1087" s="35"/>
      <c r="O1087" s="35"/>
      <c r="P1087" s="35"/>
      <c r="Q1087" s="35"/>
      <c r="R1087" s="35"/>
      <c r="S1087" s="35"/>
      <c r="T1087" s="35"/>
      <c r="U1087" s="35"/>
      <c r="V1087" s="35"/>
      <c r="W1087" s="35"/>
      <c r="X1087" s="35"/>
      <c r="Y1087" s="35"/>
      <c r="Z1087" s="35"/>
    </row>
    <row r="1088" spans="1:103" ht="20.100000000000001" customHeight="1" x14ac:dyDescent="0.15">
      <c r="A1088" s="30"/>
      <c r="C1088" s="5" t="s">
        <v>356</v>
      </c>
      <c r="D1088" s="51" t="e">
        <f>#REF!</f>
        <v>#REF!</v>
      </c>
      <c r="E1088" s="26" t="e">
        <f>IF(egTextCal(D1088)&lt;&gt;0, egTextCal(D1088),"")</f>
        <v>#VALUE!</v>
      </c>
      <c r="F1088" s="25"/>
      <c r="G1088" s="25"/>
      <c r="H1088" s="25"/>
      <c r="I1088" s="25"/>
      <c r="J1088" s="25"/>
      <c r="K1088" s="25"/>
      <c r="L1088" s="25"/>
      <c r="M1088" s="25"/>
      <c r="N1088" s="25"/>
      <c r="O1088" s="25"/>
      <c r="P1088" s="25"/>
      <c r="Q1088" s="25"/>
      <c r="R1088" s="25"/>
      <c r="S1088" s="25"/>
      <c r="T1088" s="25"/>
      <c r="U1088" s="25"/>
      <c r="V1088" s="25"/>
      <c r="W1088" s="25"/>
      <c r="X1088" s="25"/>
      <c r="Y1088" s="25"/>
      <c r="Z1088" s="25"/>
    </row>
    <row r="1089" spans="1:101" ht="20.100000000000001" customHeight="1" x14ac:dyDescent="0.15">
      <c r="A1089" s="30"/>
      <c r="C1089" s="15"/>
      <c r="D1089" s="27" t="s">
        <v>225</v>
      </c>
      <c r="E1089" s="6"/>
      <c r="F1089" s="35"/>
      <c r="G1089" s="35"/>
      <c r="H1089" s="35"/>
      <c r="I1089" s="35"/>
      <c r="J1089" s="35"/>
      <c r="K1089" s="35"/>
      <c r="L1089" s="35"/>
      <c r="M1089" s="35"/>
      <c r="N1089" s="35"/>
      <c r="O1089" s="35"/>
      <c r="P1089" s="35"/>
      <c r="Q1089" s="35"/>
      <c r="R1089" s="35"/>
      <c r="S1089" s="35"/>
      <c r="T1089" s="35"/>
      <c r="U1089" s="35"/>
      <c r="V1089" s="35"/>
      <c r="W1089" s="35"/>
      <c r="X1089" s="35"/>
      <c r="Y1089" s="35"/>
      <c r="Z1089" s="35"/>
    </row>
    <row r="1090" spans="1:101" ht="20.100000000000001" customHeight="1" x14ac:dyDescent="0.15">
      <c r="A1090" s="30"/>
      <c r="C1090" s="5" t="s">
        <v>357</v>
      </c>
      <c r="D1090" s="51" t="e">
        <f>#REF!</f>
        <v>#REF!</v>
      </c>
      <c r="E1090" s="26" t="e">
        <f>IF(egTextCal(D1090)&lt;&gt;0, egTextCal(D1090),"")</f>
        <v>#VALUE!</v>
      </c>
      <c r="F1090" s="25"/>
      <c r="G1090" s="25"/>
      <c r="H1090" s="25"/>
      <c r="I1090" s="25"/>
      <c r="J1090" s="25"/>
      <c r="K1090" s="25"/>
      <c r="L1090" s="25"/>
      <c r="M1090" s="25"/>
      <c r="N1090" s="25"/>
      <c r="O1090" s="25"/>
      <c r="P1090" s="25"/>
      <c r="Q1090" s="25"/>
      <c r="R1090" s="25"/>
      <c r="S1090" s="25"/>
      <c r="T1090" s="25"/>
      <c r="U1090" s="25"/>
      <c r="V1090" s="25"/>
      <c r="W1090" s="25"/>
      <c r="X1090" s="25"/>
      <c r="Y1090" s="25"/>
      <c r="Z1090" s="25"/>
    </row>
    <row r="1091" spans="1:101" ht="20.100000000000001" customHeight="1" x14ac:dyDescent="0.15">
      <c r="A1091" s="30"/>
      <c r="C1091" s="15"/>
      <c r="D1091" s="27" t="s">
        <v>202</v>
      </c>
      <c r="E1091" s="6"/>
      <c r="F1091" s="35"/>
      <c r="G1091" s="35"/>
      <c r="H1091" s="35"/>
      <c r="I1091" s="35"/>
      <c r="J1091" s="35"/>
      <c r="K1091" s="35"/>
      <c r="L1091" s="35"/>
      <c r="M1091" s="35"/>
      <c r="N1091" s="35"/>
      <c r="O1091" s="35"/>
      <c r="P1091" s="35"/>
      <c r="Q1091" s="35"/>
      <c r="R1091" s="35"/>
      <c r="S1091" s="35"/>
      <c r="T1091" s="35"/>
      <c r="U1091" s="35"/>
      <c r="V1091" s="35"/>
      <c r="W1091" s="35"/>
      <c r="X1091" s="35"/>
      <c r="Y1091" s="35"/>
      <c r="Z1091" s="35"/>
    </row>
    <row r="1092" spans="1:101" ht="20.100000000000001" customHeight="1" x14ac:dyDescent="0.15">
      <c r="A1092" s="30"/>
      <c r="C1092" s="5" t="s">
        <v>358</v>
      </c>
      <c r="D1092" s="51" t="e">
        <f>#REF!</f>
        <v>#REF!</v>
      </c>
      <c r="E1092" s="26" t="e">
        <f>IF(egTextCal(D1092)&lt;&gt;0, egTextCal(D1092),"")</f>
        <v>#VALUE!</v>
      </c>
      <c r="F1092" s="25"/>
      <c r="G1092" s="25"/>
      <c r="H1092" s="25"/>
      <c r="I1092" s="25"/>
      <c r="J1092" s="25"/>
      <c r="K1092" s="25"/>
      <c r="L1092" s="25"/>
      <c r="M1092" s="25"/>
      <c r="N1092" s="25"/>
      <c r="O1092" s="25"/>
      <c r="P1092" s="25"/>
      <c r="Q1092" s="25"/>
      <c r="R1092" s="25"/>
      <c r="S1092" s="25"/>
      <c r="T1092" s="25"/>
      <c r="U1092" s="25"/>
      <c r="V1092" s="25"/>
      <c r="W1092" s="25"/>
      <c r="X1092" s="25"/>
      <c r="Y1092" s="25"/>
      <c r="Z1092" s="25"/>
    </row>
    <row r="1093" spans="1:101" ht="20.100000000000001" customHeight="1" x14ac:dyDescent="0.15">
      <c r="A1093" s="30"/>
      <c r="C1093" s="15"/>
      <c r="D1093" s="27" t="s">
        <v>203</v>
      </c>
      <c r="E1093" s="6"/>
      <c r="F1093" s="35"/>
      <c r="G1093" s="35"/>
      <c r="H1093" s="35"/>
      <c r="I1093" s="35"/>
      <c r="J1093" s="35"/>
      <c r="K1093" s="35"/>
      <c r="L1093" s="35"/>
      <c r="M1093" s="35"/>
      <c r="N1093" s="35"/>
      <c r="O1093" s="35"/>
      <c r="P1093" s="35"/>
      <c r="Q1093" s="35"/>
      <c r="R1093" s="35"/>
      <c r="S1093" s="35"/>
      <c r="T1093" s="35"/>
      <c r="U1093" s="35"/>
      <c r="V1093" s="35"/>
      <c r="W1093" s="35"/>
      <c r="X1093" s="35"/>
      <c r="Y1093" s="35"/>
      <c r="Z1093" s="35"/>
    </row>
    <row r="1094" spans="1:101" ht="20.100000000000001" customHeight="1" x14ac:dyDescent="0.15">
      <c r="A1094" s="30"/>
      <c r="C1094" s="5" t="s">
        <v>359</v>
      </c>
      <c r="D1094" s="51" t="e">
        <f>#REF!</f>
        <v>#REF!</v>
      </c>
      <c r="E1094" s="26" t="e">
        <f>IF(egTextCal(D1094)&lt;&gt;0, egTextCal(D1094),"")</f>
        <v>#VALUE!</v>
      </c>
      <c r="F1094" s="25"/>
      <c r="G1094" s="25"/>
      <c r="H1094" s="25"/>
      <c r="I1094" s="25"/>
      <c r="J1094" s="25"/>
      <c r="K1094" s="25"/>
      <c r="L1094" s="25"/>
      <c r="M1094" s="25"/>
      <c r="N1094" s="25"/>
      <c r="O1094" s="25"/>
      <c r="P1094" s="25"/>
      <c r="Q1094" s="25"/>
      <c r="R1094" s="25"/>
      <c r="S1094" s="25"/>
      <c r="T1094" s="25"/>
      <c r="U1094" s="25"/>
      <c r="V1094" s="25"/>
      <c r="W1094" s="25"/>
      <c r="X1094" s="25"/>
      <c r="Y1094" s="25"/>
      <c r="Z1094" s="25"/>
    </row>
    <row r="1095" spans="1:101" ht="20.100000000000001" customHeight="1" x14ac:dyDescent="0.15">
      <c r="A1095" s="30"/>
      <c r="C1095" s="15"/>
      <c r="D1095" s="27" t="s">
        <v>204</v>
      </c>
      <c r="E1095" s="6"/>
      <c r="F1095" s="35"/>
      <c r="G1095" s="35"/>
      <c r="H1095" s="35"/>
      <c r="I1095" s="35"/>
      <c r="J1095" s="35"/>
      <c r="K1095" s="35"/>
      <c r="L1095" s="35"/>
      <c r="M1095" s="35"/>
      <c r="N1095" s="35"/>
      <c r="O1095" s="35"/>
      <c r="P1095" s="35"/>
      <c r="Q1095" s="35"/>
      <c r="R1095" s="35"/>
      <c r="S1095" s="35"/>
      <c r="T1095" s="35"/>
      <c r="U1095" s="35"/>
      <c r="V1095" s="35"/>
      <c r="W1095" s="35"/>
      <c r="X1095" s="35"/>
      <c r="Y1095" s="35"/>
      <c r="Z1095" s="35"/>
    </row>
    <row r="1096" spans="1:101" ht="20.100000000000001" customHeight="1" x14ac:dyDescent="0.15">
      <c r="A1096" s="30"/>
      <c r="C1096" s="5" t="s">
        <v>360</v>
      </c>
      <c r="D1096" s="51" t="e">
        <f>#REF!</f>
        <v>#REF!</v>
      </c>
      <c r="E1096" s="26" t="e">
        <f>IF(egTextCal(D1096)&lt;&gt;0, egTextCal(D1096),"")</f>
        <v>#VALUE!</v>
      </c>
      <c r="F1096" s="25"/>
      <c r="G1096" s="25"/>
      <c r="H1096" s="25"/>
      <c r="I1096" s="25"/>
      <c r="J1096" s="25"/>
      <c r="K1096" s="25"/>
      <c r="L1096" s="25"/>
      <c r="M1096" s="25"/>
      <c r="N1096" s="25"/>
      <c r="O1096" s="25"/>
      <c r="P1096" s="25"/>
      <c r="Q1096" s="25"/>
      <c r="R1096" s="25"/>
      <c r="S1096" s="25"/>
      <c r="T1096" s="25"/>
      <c r="U1096" s="25"/>
      <c r="V1096" s="25"/>
      <c r="W1096" s="25"/>
      <c r="X1096" s="25"/>
      <c r="Y1096" s="25"/>
      <c r="Z1096" s="25"/>
    </row>
    <row r="1097" spans="1:101" ht="20.100000000000001" customHeight="1" x14ac:dyDescent="0.15">
      <c r="A1097" s="30"/>
      <c r="C1097" s="15"/>
      <c r="D1097" s="27" t="s">
        <v>209</v>
      </c>
      <c r="E1097" s="6"/>
      <c r="F1097" s="35"/>
      <c r="G1097" s="35"/>
      <c r="H1097" s="35"/>
      <c r="I1097" s="35"/>
      <c r="J1097" s="35"/>
      <c r="K1097" s="35"/>
      <c r="L1097" s="35"/>
      <c r="M1097" s="35"/>
      <c r="N1097" s="35"/>
      <c r="O1097" s="35"/>
      <c r="P1097" s="35"/>
      <c r="Q1097" s="35"/>
      <c r="R1097" s="35"/>
      <c r="S1097" s="35"/>
      <c r="T1097" s="35"/>
      <c r="U1097" s="35"/>
      <c r="V1097" s="35"/>
      <c r="W1097" s="35"/>
      <c r="X1097" s="35"/>
      <c r="Y1097" s="35"/>
      <c r="Z1097" s="35"/>
    </row>
    <row r="1098" spans="1:101" ht="20.100000000000001" customHeight="1" x14ac:dyDescent="0.15">
      <c r="A1098" s="30"/>
      <c r="C1098" s="5" t="s">
        <v>361</v>
      </c>
      <c r="D1098" s="32"/>
      <c r="E1098" s="26" t="str">
        <f>IF(egTextCal(D1098)&lt;&gt;0, egTextCal(D1098),"")</f>
        <v/>
      </c>
      <c r="F1098" s="25"/>
      <c r="G1098" s="25"/>
      <c r="H1098" s="25"/>
      <c r="I1098" s="25"/>
      <c r="J1098" s="25"/>
      <c r="K1098" s="25"/>
      <c r="L1098" s="25"/>
      <c r="M1098" s="25"/>
      <c r="N1098" s="25"/>
      <c r="O1098" s="25"/>
      <c r="P1098" s="25"/>
      <c r="Q1098" s="25"/>
      <c r="R1098" s="25"/>
      <c r="S1098" s="25"/>
      <c r="T1098" s="25"/>
      <c r="U1098" s="25"/>
      <c r="V1098" s="25"/>
      <c r="W1098" s="25"/>
      <c r="X1098" s="25"/>
      <c r="Y1098" s="25"/>
      <c r="Z1098" s="25"/>
    </row>
    <row r="1099" spans="1:101" ht="20.100000000000001" customHeight="1" x14ac:dyDescent="0.15">
      <c r="A1099" s="30"/>
      <c r="C1099" s="15"/>
      <c r="D1099" s="27" t="s">
        <v>192</v>
      </c>
      <c r="E1099" s="6"/>
      <c r="F1099" s="35"/>
      <c r="G1099" s="35"/>
      <c r="H1099" s="35"/>
      <c r="I1099" s="35"/>
      <c r="J1099" s="35"/>
      <c r="K1099" s="35"/>
      <c r="L1099" s="35"/>
      <c r="M1099" s="35"/>
      <c r="N1099" s="35"/>
      <c r="O1099" s="35"/>
      <c r="P1099" s="35"/>
      <c r="Q1099" s="35"/>
      <c r="R1099" s="35"/>
      <c r="S1099" s="35"/>
      <c r="T1099" s="35"/>
      <c r="U1099" s="35"/>
      <c r="V1099" s="35"/>
      <c r="W1099" s="35"/>
      <c r="X1099" s="35"/>
      <c r="Y1099" s="35"/>
      <c r="Z1099" s="35"/>
    </row>
    <row r="1100" spans="1:101" ht="20.100000000000001" customHeight="1" x14ac:dyDescent="0.15">
      <c r="A1100" s="30"/>
      <c r="C1100" s="5" t="s">
        <v>362</v>
      </c>
      <c r="D1100" s="51" t="e">
        <f>#REF!</f>
        <v>#REF!</v>
      </c>
      <c r="E1100" s="26" t="e">
        <f>IF(egTextCal(D1100)&lt;&gt;0, egTextCal(D1100),"")</f>
        <v>#VALUE!</v>
      </c>
      <c r="F1100" s="25"/>
      <c r="G1100" s="25"/>
      <c r="H1100" s="25"/>
      <c r="I1100" s="25"/>
      <c r="J1100" s="25"/>
      <c r="K1100" s="25"/>
      <c r="L1100" s="25"/>
      <c r="M1100" s="25"/>
      <c r="N1100" s="25"/>
      <c r="O1100" s="25"/>
      <c r="P1100" s="25"/>
      <c r="Q1100" s="25"/>
      <c r="R1100" s="25"/>
      <c r="S1100" s="25"/>
      <c r="T1100" s="25"/>
      <c r="U1100" s="25"/>
      <c r="V1100" s="25"/>
      <c r="W1100" s="25"/>
      <c r="X1100" s="25"/>
      <c r="Y1100" s="25"/>
      <c r="Z1100" s="25"/>
    </row>
    <row r="1101" spans="1:101" ht="20.100000000000001" customHeight="1" x14ac:dyDescent="0.15">
      <c r="A1101" s="30"/>
      <c r="C1101" s="15"/>
      <c r="D1101" s="27" t="s">
        <v>193</v>
      </c>
      <c r="E1101" s="6"/>
      <c r="F1101" s="35"/>
      <c r="G1101" s="35">
        <v>1</v>
      </c>
      <c r="H1101" s="35"/>
      <c r="I1101" s="35"/>
      <c r="J1101" s="35"/>
      <c r="K1101" s="35"/>
      <c r="L1101" s="35"/>
      <c r="M1101" s="35"/>
      <c r="N1101" s="35"/>
      <c r="O1101" s="35"/>
      <c r="P1101" s="35"/>
      <c r="Q1101" s="35"/>
      <c r="R1101" s="35"/>
      <c r="S1101" s="35"/>
      <c r="T1101" s="35"/>
      <c r="U1101" s="35"/>
      <c r="V1101" s="35"/>
      <c r="W1101" s="35"/>
      <c r="X1101" s="35"/>
      <c r="Y1101" s="35"/>
      <c r="Z1101" s="35"/>
    </row>
    <row r="1102" spans="1:101" ht="20.100000000000001" customHeight="1" x14ac:dyDescent="0.15">
      <c r="A1102" s="30"/>
      <c r="C1102" s="5" t="s">
        <v>363</v>
      </c>
      <c r="D1102" s="51" t="e">
        <f>#REF!</f>
        <v>#REF!</v>
      </c>
      <c r="E1102" s="26" t="e">
        <f>IF(egTextCal(D1102)&lt;&gt;0, egTextCal(D1102),"")</f>
        <v>#VALUE!</v>
      </c>
      <c r="F1102" s="25"/>
      <c r="G1102" s="25" t="e">
        <f>IF(E1102*G1101&lt;&gt;0,E1102*G1101,  )</f>
        <v>#VALUE!</v>
      </c>
      <c r="H1102" s="25"/>
      <c r="I1102" s="25"/>
      <c r="J1102" s="25"/>
      <c r="K1102" s="25"/>
      <c r="L1102" s="25"/>
      <c r="M1102" s="25"/>
      <c r="N1102" s="25"/>
      <c r="O1102" s="25"/>
      <c r="P1102" s="25"/>
      <c r="Q1102" s="25"/>
      <c r="R1102" s="25"/>
      <c r="S1102" s="25"/>
      <c r="T1102" s="25"/>
      <c r="U1102" s="25"/>
      <c r="V1102" s="25"/>
      <c r="W1102" s="25"/>
      <c r="X1102" s="25"/>
      <c r="Y1102" s="25"/>
      <c r="Z1102" s="25"/>
      <c r="CW1102" s="1" t="e">
        <f>G1102</f>
        <v>#VALUE!</v>
      </c>
    </row>
    <row r="1103" spans="1:101" ht="20.100000000000001" customHeight="1" x14ac:dyDescent="0.15">
      <c r="A1103" s="30"/>
      <c r="C1103" s="15"/>
      <c r="D1103" s="27" t="s">
        <v>194</v>
      </c>
      <c r="E1103" s="6"/>
      <c r="F1103" s="35"/>
      <c r="G1103" s="35"/>
      <c r="H1103" s="35"/>
      <c r="I1103" s="35"/>
      <c r="J1103" s="35"/>
      <c r="K1103" s="35"/>
      <c r="L1103" s="35"/>
      <c r="M1103" s="35"/>
      <c r="N1103" s="35"/>
      <c r="O1103" s="35"/>
      <c r="P1103" s="35"/>
      <c r="Q1103" s="35"/>
      <c r="R1103" s="35"/>
      <c r="S1103" s="35"/>
      <c r="T1103" s="35"/>
      <c r="U1103" s="35"/>
      <c r="V1103" s="35"/>
      <c r="W1103" s="35"/>
      <c r="X1103" s="35"/>
      <c r="Y1103" s="35"/>
      <c r="Z1103" s="35"/>
    </row>
    <row r="1104" spans="1:101" ht="20.100000000000001" customHeight="1" x14ac:dyDescent="0.15">
      <c r="A1104" s="30"/>
      <c r="C1104" s="5" t="s">
        <v>366</v>
      </c>
      <c r="D1104" s="51" t="e">
        <f>#REF!</f>
        <v>#REF!</v>
      </c>
      <c r="E1104" s="26" t="e">
        <f>IF(egTextCal(D1104)&lt;&gt;0, egTextCal(D1104),"")</f>
        <v>#VALUE!</v>
      </c>
      <c r="F1104" s="25"/>
      <c r="G1104" s="25"/>
      <c r="H1104" s="25"/>
      <c r="I1104" s="25"/>
      <c r="J1104" s="25"/>
      <c r="K1104" s="25"/>
      <c r="L1104" s="25"/>
      <c r="M1104" s="25"/>
      <c r="N1104" s="25"/>
      <c r="O1104" s="25"/>
      <c r="P1104" s="25"/>
      <c r="Q1104" s="25"/>
      <c r="R1104" s="25"/>
      <c r="S1104" s="25"/>
      <c r="T1104" s="25"/>
      <c r="U1104" s="25"/>
      <c r="V1104" s="25"/>
      <c r="W1104" s="25"/>
      <c r="X1104" s="25"/>
      <c r="Y1104" s="25"/>
      <c r="Z1104" s="25"/>
    </row>
    <row r="1105" spans="1:99" ht="20.100000000000001" customHeight="1" x14ac:dyDescent="0.15">
      <c r="D1105" s="13"/>
      <c r="E1105" s="37"/>
      <c r="F1105" s="37"/>
      <c r="G1105" s="37"/>
      <c r="H1105" s="37"/>
      <c r="I1105" s="37"/>
      <c r="J1105" s="37"/>
      <c r="K1105" s="37"/>
      <c r="L1105" s="37"/>
      <c r="M1105" s="37"/>
      <c r="N1105" s="37"/>
      <c r="O1105" s="37"/>
      <c r="P1105" s="37"/>
      <c r="Q1105" s="37"/>
      <c r="R1105" s="37"/>
      <c r="S1105" s="37"/>
      <c r="T1105" s="37"/>
      <c r="U1105" s="37"/>
      <c r="V1105" s="37"/>
      <c r="W1105" s="37"/>
      <c r="X1105" s="37"/>
      <c r="Y1105" s="37"/>
      <c r="Z1105" s="37"/>
    </row>
    <row r="1106" spans="1:99" ht="20.100000000000001" customHeight="1" x14ac:dyDescent="0.15">
      <c r="B1106" s="29"/>
      <c r="C1106" s="19"/>
      <c r="D1106" s="36"/>
      <c r="E1106" s="36"/>
      <c r="F1106" s="17" t="s">
        <v>330</v>
      </c>
      <c r="G1106" s="17" t="s">
        <v>330</v>
      </c>
      <c r="H1106" s="15" t="s">
        <v>436</v>
      </c>
      <c r="I1106" s="15" t="s">
        <v>436</v>
      </c>
      <c r="J1106" s="15" t="s">
        <v>436</v>
      </c>
      <c r="K1106" s="15" t="s">
        <v>409</v>
      </c>
      <c r="L1106" s="15" t="s">
        <v>409</v>
      </c>
      <c r="M1106" s="15" t="s">
        <v>437</v>
      </c>
      <c r="N1106" s="15" t="s">
        <v>437</v>
      </c>
      <c r="O1106" s="15" t="s">
        <v>410</v>
      </c>
      <c r="P1106" s="15" t="s">
        <v>410</v>
      </c>
      <c r="Q1106" s="15" t="s">
        <v>438</v>
      </c>
      <c r="R1106" s="15" t="s">
        <v>439</v>
      </c>
      <c r="S1106" s="15" t="s">
        <v>439</v>
      </c>
      <c r="T1106" s="15" t="s">
        <v>439</v>
      </c>
      <c r="U1106" s="15" t="s">
        <v>439</v>
      </c>
      <c r="V1106" s="15" t="s">
        <v>439</v>
      </c>
      <c r="W1106" s="15" t="s">
        <v>439</v>
      </c>
      <c r="X1106" s="15" t="s">
        <v>439</v>
      </c>
      <c r="Y1106" s="15" t="s">
        <v>439</v>
      </c>
      <c r="Z1106" s="15" t="s">
        <v>412</v>
      </c>
    </row>
    <row r="1107" spans="1:99" ht="20.100000000000001" customHeight="1" x14ac:dyDescent="0.15">
      <c r="A1107" s="30"/>
      <c r="B1107" s="29"/>
      <c r="C1107" s="4" t="s">
        <v>336</v>
      </c>
      <c r="D1107" s="4" t="s">
        <v>337</v>
      </c>
      <c r="E1107" s="4" t="s">
        <v>338</v>
      </c>
      <c r="F1107" s="11" t="s">
        <v>416</v>
      </c>
      <c r="G1107" s="11" t="s">
        <v>416</v>
      </c>
      <c r="H1107" s="4" t="s">
        <v>330</v>
      </c>
      <c r="I1107" s="4" t="s">
        <v>330</v>
      </c>
      <c r="J1107" s="4" t="s">
        <v>443</v>
      </c>
      <c r="K1107" s="4" t="s">
        <v>444</v>
      </c>
      <c r="L1107" s="4" t="s">
        <v>417</v>
      </c>
      <c r="M1107" s="4" t="s">
        <v>445</v>
      </c>
      <c r="N1107" s="4" t="s">
        <v>446</v>
      </c>
      <c r="O1107" s="4" t="s">
        <v>447</v>
      </c>
      <c r="P1107" s="4" t="s">
        <v>418</v>
      </c>
      <c r="Q1107" s="4"/>
      <c r="R1107" s="4" t="s">
        <v>448</v>
      </c>
      <c r="S1107" s="4" t="s">
        <v>449</v>
      </c>
      <c r="T1107" s="4" t="s">
        <v>450</v>
      </c>
      <c r="U1107" s="4" t="s">
        <v>451</v>
      </c>
      <c r="V1107" s="4" t="s">
        <v>452</v>
      </c>
      <c r="W1107" s="4" t="s">
        <v>453</v>
      </c>
      <c r="X1107" s="4" t="s">
        <v>454</v>
      </c>
      <c r="Y1107" s="4" t="s">
        <v>455</v>
      </c>
      <c r="Z1107" s="4" t="s">
        <v>421</v>
      </c>
    </row>
    <row r="1108" spans="1:99" ht="20.100000000000001" customHeight="1" x14ac:dyDescent="0.15">
      <c r="A1108" s="30"/>
      <c r="B1108" s="29"/>
      <c r="C1108" s="20"/>
      <c r="D1108" s="20"/>
      <c r="E1108" s="20"/>
      <c r="F1108" s="18" t="s">
        <v>457</v>
      </c>
      <c r="G1108" s="18" t="s">
        <v>426</v>
      </c>
      <c r="H1108" s="16" t="s">
        <v>458</v>
      </c>
      <c r="I1108" s="16" t="s">
        <v>459</v>
      </c>
      <c r="J1108" s="16" t="s">
        <v>458</v>
      </c>
      <c r="K1108" s="16" t="s">
        <v>460</v>
      </c>
      <c r="L1108" s="16" t="s">
        <v>427</v>
      </c>
      <c r="M1108" s="16" t="s">
        <v>435</v>
      </c>
      <c r="N1108" s="16" t="s">
        <v>435</v>
      </c>
      <c r="O1108" s="16" t="s">
        <v>428</v>
      </c>
      <c r="P1108" s="16" t="s">
        <v>428</v>
      </c>
      <c r="Q1108" s="16" t="s">
        <v>461</v>
      </c>
      <c r="R1108" s="16" t="s">
        <v>462</v>
      </c>
      <c r="S1108" s="16" t="s">
        <v>462</v>
      </c>
      <c r="T1108" s="16" t="s">
        <v>462</v>
      </c>
      <c r="U1108" s="16" t="s">
        <v>462</v>
      </c>
      <c r="V1108" s="16" t="s">
        <v>462</v>
      </c>
      <c r="W1108" s="16" t="s">
        <v>462</v>
      </c>
      <c r="X1108" s="16" t="s">
        <v>462</v>
      </c>
      <c r="Y1108" s="16" t="s">
        <v>463</v>
      </c>
      <c r="Z1108" s="16" t="s">
        <v>464</v>
      </c>
    </row>
    <row r="1109" spans="1:99" ht="20.100000000000001" customHeight="1" x14ac:dyDescent="0.15">
      <c r="A1109" s="30"/>
      <c r="C1109" s="15"/>
      <c r="D1109" s="27" t="s">
        <v>195</v>
      </c>
      <c r="E1109" s="6"/>
      <c r="F1109" s="34"/>
      <c r="G1109" s="34"/>
      <c r="H1109" s="34"/>
      <c r="I1109" s="34"/>
      <c r="J1109" s="34"/>
      <c r="K1109" s="34"/>
      <c r="L1109" s="34"/>
      <c r="M1109" s="34">
        <v>1</v>
      </c>
      <c r="N1109" s="34"/>
      <c r="O1109" s="34"/>
      <c r="P1109" s="34"/>
      <c r="Q1109" s="34"/>
      <c r="R1109" s="34"/>
      <c r="S1109" s="34"/>
      <c r="T1109" s="34"/>
      <c r="U1109" s="34"/>
      <c r="V1109" s="34"/>
      <c r="W1109" s="34"/>
      <c r="X1109" s="34"/>
      <c r="Y1109" s="34"/>
      <c r="Z1109" s="34"/>
    </row>
    <row r="1110" spans="1:99" ht="20.100000000000001" customHeight="1" x14ac:dyDescent="0.15">
      <c r="A1110" s="30"/>
      <c r="C1110" s="5" t="s">
        <v>68</v>
      </c>
      <c r="D1110" s="51" t="e">
        <f>#REF!</f>
        <v>#REF!</v>
      </c>
      <c r="E1110" s="26" t="e">
        <f>IF(egTextCal(D1110)&lt;&gt;0, egTextCal(D1110),"")</f>
        <v>#VALUE!</v>
      </c>
      <c r="F1110" s="25"/>
      <c r="G1110" s="25"/>
      <c r="H1110" s="25"/>
      <c r="I1110" s="25"/>
      <c r="J1110" s="25"/>
      <c r="K1110" s="25"/>
      <c r="L1110" s="25"/>
      <c r="M1110" s="25" t="e">
        <f>IF(E1110*M1109&lt;&gt;0,E1110*M1109,  )</f>
        <v>#VALUE!</v>
      </c>
      <c r="N1110" s="25"/>
      <c r="O1110" s="25"/>
      <c r="P1110" s="25"/>
      <c r="Q1110" s="25"/>
      <c r="R1110" s="25"/>
      <c r="S1110" s="25"/>
      <c r="T1110" s="25"/>
      <c r="U1110" s="25"/>
      <c r="V1110" s="25"/>
      <c r="W1110" s="25"/>
      <c r="X1110" s="25"/>
      <c r="Y1110" s="25"/>
      <c r="Z1110" s="25"/>
      <c r="CH1110" s="1" t="e">
        <f>M1110</f>
        <v>#VALUE!</v>
      </c>
    </row>
    <row r="1111" spans="1:99" ht="20.100000000000001" customHeight="1" x14ac:dyDescent="0.15">
      <c r="A1111" s="30"/>
      <c r="C1111" s="15"/>
      <c r="D1111" s="28" t="s">
        <v>196</v>
      </c>
      <c r="E1111" s="7"/>
      <c r="F1111" s="35"/>
      <c r="G1111" s="35">
        <v>1</v>
      </c>
      <c r="H1111" s="35"/>
      <c r="I1111" s="35"/>
      <c r="J1111" s="35"/>
      <c r="K1111" s="35"/>
      <c r="L1111" s="35"/>
      <c r="M1111" s="35"/>
      <c r="N1111" s="35"/>
      <c r="O1111" s="35"/>
      <c r="P1111" s="35"/>
      <c r="Q1111" s="35"/>
      <c r="R1111" s="35"/>
      <c r="S1111" s="35"/>
      <c r="T1111" s="35"/>
      <c r="U1111" s="35"/>
      <c r="V1111" s="35"/>
      <c r="W1111" s="35"/>
      <c r="X1111" s="35"/>
      <c r="Y1111" s="35"/>
      <c r="Z1111" s="35">
        <v>4</v>
      </c>
    </row>
    <row r="1112" spans="1:99" ht="20.100000000000001" customHeight="1" x14ac:dyDescent="0.15">
      <c r="A1112" s="30"/>
      <c r="C1112" s="5" t="s">
        <v>74</v>
      </c>
      <c r="D1112" s="52" t="e">
        <f>#REF!</f>
        <v>#REF!</v>
      </c>
      <c r="E1112" s="26" t="e">
        <f>IF(egTextCal(D1112)&lt;&gt;0, egTextCal(D1112),"")</f>
        <v>#VALUE!</v>
      </c>
      <c r="F1112" s="25"/>
      <c r="G1112" s="25" t="e">
        <f>IF(E1112*G1111&lt;&gt;0,E1112*G1111,  )</f>
        <v>#VALUE!</v>
      </c>
      <c r="H1112" s="25"/>
      <c r="I1112" s="25"/>
      <c r="J1112" s="25"/>
      <c r="K1112" s="25"/>
      <c r="L1112" s="25"/>
      <c r="M1112" s="25"/>
      <c r="N1112" s="25"/>
      <c r="O1112" s="25"/>
      <c r="P1112" s="25"/>
      <c r="Q1112" s="25"/>
      <c r="R1112" s="25"/>
      <c r="S1112" s="25"/>
      <c r="T1112" s="25"/>
      <c r="U1112" s="25"/>
      <c r="V1112" s="25"/>
      <c r="W1112" s="25"/>
      <c r="X1112" s="25"/>
      <c r="Y1112" s="25"/>
      <c r="Z1112" s="25" t="e">
        <f>IF(E1112*Z1111&lt;&gt;0,E1112*Z1111,  )</f>
        <v>#VALUE!</v>
      </c>
      <c r="CB1112" s="1" t="e">
        <f>G1112</f>
        <v>#VALUE!</v>
      </c>
      <c r="CU1112" s="1" t="e">
        <f>Z1112</f>
        <v>#VALUE!</v>
      </c>
    </row>
    <row r="1113" spans="1:99" ht="20.100000000000001" customHeight="1" x14ac:dyDescent="0.15">
      <c r="A1113" s="30"/>
      <c r="C1113" s="15"/>
      <c r="D1113" s="28" t="s">
        <v>197</v>
      </c>
      <c r="E1113" s="7"/>
      <c r="F1113" s="35"/>
      <c r="G1113" s="35"/>
      <c r="H1113" s="35"/>
      <c r="I1113" s="35"/>
      <c r="J1113" s="35"/>
      <c r="K1113" s="35"/>
      <c r="L1113" s="35"/>
      <c r="M1113" s="35">
        <v>1</v>
      </c>
      <c r="N1113" s="35"/>
      <c r="O1113" s="35"/>
      <c r="P1113" s="35"/>
      <c r="Q1113" s="35"/>
      <c r="R1113" s="35"/>
      <c r="S1113" s="35"/>
      <c r="T1113" s="35"/>
      <c r="U1113" s="35"/>
      <c r="V1113" s="35"/>
      <c r="W1113" s="35"/>
      <c r="X1113" s="35"/>
      <c r="Y1113" s="35"/>
      <c r="Z1113" s="35"/>
    </row>
    <row r="1114" spans="1:99" ht="20.100000000000001" customHeight="1" x14ac:dyDescent="0.15">
      <c r="A1114" s="30"/>
      <c r="C1114" s="5" t="s">
        <v>75</v>
      </c>
      <c r="D1114" s="52" t="e">
        <f>#REF!</f>
        <v>#REF!</v>
      </c>
      <c r="E1114" s="26" t="e">
        <f>IF(egTextCal(D1114)&lt;&gt;0, egTextCal(D1114),"")</f>
        <v>#VALUE!</v>
      </c>
      <c r="F1114" s="25"/>
      <c r="G1114" s="25"/>
      <c r="H1114" s="25"/>
      <c r="I1114" s="25"/>
      <c r="J1114" s="25"/>
      <c r="K1114" s="25"/>
      <c r="L1114" s="25"/>
      <c r="M1114" s="25" t="e">
        <f>IF(E1114*M1113&lt;&gt;0,E1114*M1113,  )</f>
        <v>#VALUE!</v>
      </c>
      <c r="N1114" s="25"/>
      <c r="O1114" s="25"/>
      <c r="P1114" s="25"/>
      <c r="Q1114" s="25"/>
      <c r="R1114" s="25"/>
      <c r="S1114" s="25"/>
      <c r="T1114" s="25"/>
      <c r="U1114" s="25"/>
      <c r="V1114" s="25"/>
      <c r="W1114" s="25"/>
      <c r="X1114" s="25"/>
      <c r="Y1114" s="25"/>
      <c r="Z1114" s="25"/>
      <c r="CH1114" s="1" t="e">
        <f>M1114</f>
        <v>#VALUE!</v>
      </c>
    </row>
    <row r="1115" spans="1:99" ht="20.100000000000001" customHeight="1" x14ac:dyDescent="0.15">
      <c r="A1115" s="30"/>
      <c r="C1115" s="15"/>
      <c r="D1115" s="27" t="s">
        <v>224</v>
      </c>
      <c r="E1115" s="6"/>
      <c r="F1115" s="35"/>
      <c r="G1115" s="35"/>
      <c r="H1115" s="35"/>
      <c r="I1115" s="35"/>
      <c r="J1115" s="35"/>
      <c r="K1115" s="35">
        <v>1</v>
      </c>
      <c r="L1115" s="35"/>
      <c r="M1115" s="35"/>
      <c r="N1115" s="35"/>
      <c r="O1115" s="35"/>
      <c r="P1115" s="35"/>
      <c r="Q1115" s="35"/>
      <c r="R1115" s="35"/>
      <c r="S1115" s="35"/>
      <c r="T1115" s="35"/>
      <c r="U1115" s="35"/>
      <c r="V1115" s="35"/>
      <c r="W1115" s="35"/>
      <c r="X1115" s="35"/>
      <c r="Y1115" s="35"/>
      <c r="Z1115" s="35"/>
    </row>
    <row r="1116" spans="1:99" ht="20.100000000000001" customHeight="1" x14ac:dyDescent="0.15">
      <c r="A1116" s="30"/>
      <c r="C1116" s="5" t="s">
        <v>88</v>
      </c>
      <c r="D1116" s="51" t="e">
        <f>#REF!</f>
        <v>#REF!</v>
      </c>
      <c r="E1116" s="26" t="e">
        <f>IF(egTextCal(D1116)&lt;&gt;0, egTextCal(D1116),"")</f>
        <v>#VALUE!</v>
      </c>
      <c r="F1116" s="25"/>
      <c r="G1116" s="25"/>
      <c r="H1116" s="25"/>
      <c r="I1116" s="25"/>
      <c r="J1116" s="25"/>
      <c r="K1116" s="25" t="e">
        <f>IF(E1116*K1115&lt;&gt;0,E1116*K1115,  )</f>
        <v>#VALUE!</v>
      </c>
      <c r="L1116" s="25"/>
      <c r="M1116" s="25"/>
      <c r="N1116" s="25"/>
      <c r="O1116" s="25"/>
      <c r="P1116" s="25"/>
      <c r="Q1116" s="25"/>
      <c r="R1116" s="25"/>
      <c r="S1116" s="25"/>
      <c r="T1116" s="25"/>
      <c r="U1116" s="25"/>
      <c r="V1116" s="25"/>
      <c r="W1116" s="25"/>
      <c r="X1116" s="25"/>
      <c r="Y1116" s="25"/>
      <c r="Z1116" s="25"/>
      <c r="CF1116" s="1" t="e">
        <f>K1116</f>
        <v>#VALUE!</v>
      </c>
    </row>
    <row r="1117" spans="1:99" ht="20.100000000000001" customHeight="1" x14ac:dyDescent="0.15">
      <c r="A1117" s="30"/>
      <c r="C1117" s="15"/>
      <c r="D1117" s="27" t="s">
        <v>225</v>
      </c>
      <c r="E1117" s="6"/>
      <c r="F1117" s="35"/>
      <c r="G1117" s="35"/>
      <c r="H1117" s="35"/>
      <c r="I1117" s="35"/>
      <c r="J1117" s="35"/>
      <c r="K1117" s="35"/>
      <c r="L1117" s="35"/>
      <c r="M1117" s="35"/>
      <c r="N1117" s="35"/>
      <c r="O1117" s="35">
        <v>1</v>
      </c>
      <c r="P1117" s="35"/>
      <c r="Q1117" s="35"/>
      <c r="R1117" s="35"/>
      <c r="S1117" s="35"/>
      <c r="T1117" s="35"/>
      <c r="U1117" s="35"/>
      <c r="V1117" s="35"/>
      <c r="W1117" s="35"/>
      <c r="X1117" s="35"/>
      <c r="Y1117" s="35"/>
      <c r="Z1117" s="35"/>
    </row>
    <row r="1118" spans="1:99" ht="20.100000000000001" customHeight="1" x14ac:dyDescent="0.15">
      <c r="A1118" s="30"/>
      <c r="C1118" s="5" t="s">
        <v>132</v>
      </c>
      <c r="D1118" s="51" t="e">
        <f>#REF!</f>
        <v>#REF!</v>
      </c>
      <c r="E1118" s="26" t="e">
        <f>IF(egTextCal(D1118)&lt;&gt;0, egTextCal(D1118),"")</f>
        <v>#VALUE!</v>
      </c>
      <c r="F1118" s="25"/>
      <c r="G1118" s="25"/>
      <c r="H1118" s="25"/>
      <c r="I1118" s="25"/>
      <c r="J1118" s="25"/>
      <c r="K1118" s="25"/>
      <c r="L1118" s="25"/>
      <c r="M1118" s="25"/>
      <c r="N1118" s="25"/>
      <c r="O1118" s="25" t="e">
        <f>IF(E1118*O1117&lt;&gt;0,E1118*O1117,  )</f>
        <v>#VALUE!</v>
      </c>
      <c r="P1118" s="25"/>
      <c r="Q1118" s="25"/>
      <c r="R1118" s="25"/>
      <c r="S1118" s="25"/>
      <c r="T1118" s="25"/>
      <c r="U1118" s="25"/>
      <c r="V1118" s="25"/>
      <c r="W1118" s="25"/>
      <c r="X1118" s="25"/>
      <c r="Y1118" s="25"/>
      <c r="Z1118" s="25"/>
      <c r="CJ1118" s="1" t="e">
        <f>O1118</f>
        <v>#VALUE!</v>
      </c>
    </row>
    <row r="1119" spans="1:99" ht="20.100000000000001" customHeight="1" x14ac:dyDescent="0.15">
      <c r="A1119" s="30"/>
      <c r="C1119" s="15"/>
      <c r="D1119" s="27" t="s">
        <v>202</v>
      </c>
      <c r="E1119" s="6"/>
      <c r="F1119" s="35"/>
      <c r="G1119" s="35"/>
      <c r="H1119" s="35">
        <v>1</v>
      </c>
      <c r="I1119" s="35"/>
      <c r="J1119" s="35"/>
      <c r="K1119" s="35"/>
      <c r="L1119" s="35"/>
      <c r="M1119" s="35"/>
      <c r="N1119" s="35"/>
      <c r="O1119" s="35"/>
      <c r="P1119" s="35"/>
      <c r="Q1119" s="35"/>
      <c r="R1119" s="35"/>
      <c r="S1119" s="35"/>
      <c r="T1119" s="35"/>
      <c r="U1119" s="35"/>
      <c r="V1119" s="35"/>
      <c r="W1119" s="35"/>
      <c r="X1119" s="35"/>
      <c r="Y1119" s="35"/>
      <c r="Z1119" s="35">
        <v>3</v>
      </c>
    </row>
    <row r="1120" spans="1:99" ht="20.100000000000001" customHeight="1" x14ac:dyDescent="0.15">
      <c r="A1120" s="30"/>
      <c r="C1120" s="5" t="s">
        <v>133</v>
      </c>
      <c r="D1120" s="51" t="e">
        <f>#REF!</f>
        <v>#REF!</v>
      </c>
      <c r="E1120" s="26" t="e">
        <f>IF(egTextCal(D1120)&lt;&gt;0, egTextCal(D1120),"")</f>
        <v>#VALUE!</v>
      </c>
      <c r="F1120" s="25"/>
      <c r="G1120" s="25"/>
      <c r="H1120" s="25" t="e">
        <f>IF(E1120*H1119&lt;&gt;0,E1120*H1119,  )</f>
        <v>#VALUE!</v>
      </c>
      <c r="I1120" s="25"/>
      <c r="J1120" s="25"/>
      <c r="K1120" s="25"/>
      <c r="L1120" s="25"/>
      <c r="M1120" s="25"/>
      <c r="N1120" s="25"/>
      <c r="O1120" s="25"/>
      <c r="P1120" s="25"/>
      <c r="Q1120" s="25"/>
      <c r="R1120" s="25"/>
      <c r="S1120" s="25"/>
      <c r="T1120" s="25"/>
      <c r="U1120" s="25"/>
      <c r="V1120" s="25"/>
      <c r="W1120" s="25"/>
      <c r="X1120" s="25"/>
      <c r="Y1120" s="25"/>
      <c r="Z1120" s="25" t="e">
        <f>IF(E1120*Z1119&lt;&gt;0,E1120*Z1119,  )</f>
        <v>#VALUE!</v>
      </c>
      <c r="CC1120" s="1" t="e">
        <f>H1120</f>
        <v>#VALUE!</v>
      </c>
      <c r="CU1120" s="1" t="e">
        <f>Z1120</f>
        <v>#VALUE!</v>
      </c>
    </row>
    <row r="1121" spans="1:99" ht="20.100000000000001" customHeight="1" x14ac:dyDescent="0.15">
      <c r="A1121" s="30"/>
      <c r="C1121" s="15"/>
      <c r="D1121" s="27" t="s">
        <v>203</v>
      </c>
      <c r="E1121" s="6"/>
      <c r="F1121" s="35"/>
      <c r="G1121" s="35"/>
      <c r="H1121" s="35">
        <v>1</v>
      </c>
      <c r="I1121" s="35"/>
      <c r="J1121" s="35"/>
      <c r="K1121" s="35"/>
      <c r="L1121" s="35"/>
      <c r="M1121" s="35"/>
      <c r="N1121" s="35"/>
      <c r="O1121" s="35"/>
      <c r="P1121" s="35"/>
      <c r="Q1121" s="35"/>
      <c r="R1121" s="35"/>
      <c r="S1121" s="35"/>
      <c r="T1121" s="35"/>
      <c r="U1121" s="35"/>
      <c r="V1121" s="35"/>
      <c r="W1121" s="35"/>
      <c r="X1121" s="35"/>
      <c r="Y1121" s="35"/>
      <c r="Z1121" s="35">
        <v>4</v>
      </c>
    </row>
    <row r="1122" spans="1:99" ht="20.100000000000001" customHeight="1" x14ac:dyDescent="0.15">
      <c r="A1122" s="30"/>
      <c r="C1122" s="5" t="s">
        <v>134</v>
      </c>
      <c r="D1122" s="51" t="e">
        <f>#REF!</f>
        <v>#REF!</v>
      </c>
      <c r="E1122" s="26" t="e">
        <f>IF(egTextCal(D1122)&lt;&gt;0, egTextCal(D1122),"")</f>
        <v>#VALUE!</v>
      </c>
      <c r="F1122" s="25"/>
      <c r="G1122" s="25"/>
      <c r="H1122" s="25" t="e">
        <f>IF(E1122*H1121&lt;&gt;0,E1122*H1121,  )</f>
        <v>#VALUE!</v>
      </c>
      <c r="I1122" s="25"/>
      <c r="J1122" s="25"/>
      <c r="K1122" s="25"/>
      <c r="L1122" s="25"/>
      <c r="M1122" s="25"/>
      <c r="N1122" s="25"/>
      <c r="O1122" s="25"/>
      <c r="P1122" s="25"/>
      <c r="Q1122" s="25"/>
      <c r="R1122" s="25"/>
      <c r="S1122" s="25"/>
      <c r="T1122" s="25"/>
      <c r="U1122" s="25"/>
      <c r="V1122" s="25"/>
      <c r="W1122" s="25"/>
      <c r="X1122" s="25"/>
      <c r="Y1122" s="25"/>
      <c r="Z1122" s="25" t="e">
        <f>IF(E1122*Z1121&lt;&gt;0,E1122*Z1121,  )</f>
        <v>#VALUE!</v>
      </c>
      <c r="CC1122" s="1" t="e">
        <f>H1122</f>
        <v>#VALUE!</v>
      </c>
      <c r="CU1122" s="1" t="e">
        <f>Z1122</f>
        <v>#VALUE!</v>
      </c>
    </row>
    <row r="1123" spans="1:99" ht="20.100000000000001" customHeight="1" x14ac:dyDescent="0.15">
      <c r="A1123" s="30"/>
      <c r="C1123" s="15"/>
      <c r="D1123" s="27" t="s">
        <v>204</v>
      </c>
      <c r="E1123" s="6"/>
      <c r="F1123" s="35"/>
      <c r="G1123" s="35"/>
      <c r="H1123" s="35"/>
      <c r="I1123" s="35">
        <v>1</v>
      </c>
      <c r="J1123" s="35"/>
      <c r="K1123" s="35"/>
      <c r="L1123" s="35"/>
      <c r="M1123" s="35"/>
      <c r="N1123" s="35"/>
      <c r="O1123" s="35"/>
      <c r="P1123" s="35"/>
      <c r="Q1123" s="35"/>
      <c r="R1123" s="35"/>
      <c r="S1123" s="35"/>
      <c r="T1123" s="35"/>
      <c r="U1123" s="35"/>
      <c r="V1123" s="35"/>
      <c r="W1123" s="35"/>
      <c r="X1123" s="35"/>
      <c r="Y1123" s="35"/>
      <c r="Z1123" s="35">
        <v>5</v>
      </c>
    </row>
    <row r="1124" spans="1:99" ht="20.100000000000001" customHeight="1" x14ac:dyDescent="0.15">
      <c r="A1124" s="30"/>
      <c r="C1124" s="5" t="s">
        <v>135</v>
      </c>
      <c r="D1124" s="51" t="e">
        <f>#REF!</f>
        <v>#REF!</v>
      </c>
      <c r="E1124" s="26" t="e">
        <f>IF(egTextCal(D1124)&lt;&gt;0, egTextCal(D1124),"")</f>
        <v>#VALUE!</v>
      </c>
      <c r="F1124" s="25"/>
      <c r="G1124" s="25"/>
      <c r="H1124" s="25"/>
      <c r="I1124" s="25" t="e">
        <f>IF(E1124*I1123&lt;&gt;0,E1124*I1123,  )</f>
        <v>#VALUE!</v>
      </c>
      <c r="J1124" s="25"/>
      <c r="K1124" s="25"/>
      <c r="L1124" s="25"/>
      <c r="M1124" s="25"/>
      <c r="N1124" s="25"/>
      <c r="O1124" s="25"/>
      <c r="P1124" s="25"/>
      <c r="Q1124" s="25"/>
      <c r="R1124" s="25"/>
      <c r="S1124" s="25"/>
      <c r="T1124" s="25"/>
      <c r="U1124" s="25"/>
      <c r="V1124" s="25"/>
      <c r="W1124" s="25"/>
      <c r="X1124" s="25"/>
      <c r="Y1124" s="25"/>
      <c r="Z1124" s="25" t="e">
        <f>IF(E1124*Z1123&lt;&gt;0,E1124*Z1123,  )</f>
        <v>#VALUE!</v>
      </c>
      <c r="CD1124" s="1" t="e">
        <f>I1124</f>
        <v>#VALUE!</v>
      </c>
      <c r="CU1124" s="1" t="e">
        <f>Z1124</f>
        <v>#VALUE!</v>
      </c>
    </row>
    <row r="1125" spans="1:99" ht="20.100000000000001" customHeight="1" x14ac:dyDescent="0.15">
      <c r="A1125" s="30"/>
      <c r="C1125" s="15"/>
      <c r="D1125" s="27" t="s">
        <v>210</v>
      </c>
      <c r="E1125" s="6"/>
      <c r="F1125" s="35"/>
      <c r="G1125" s="35"/>
      <c r="H1125" s="35"/>
      <c r="I1125" s="35"/>
      <c r="J1125" s="35"/>
      <c r="K1125" s="35"/>
      <c r="L1125" s="35"/>
      <c r="M1125" s="35"/>
      <c r="N1125" s="35"/>
      <c r="O1125" s="35"/>
      <c r="P1125" s="35"/>
      <c r="Q1125" s="35"/>
      <c r="R1125" s="35"/>
      <c r="S1125" s="35"/>
      <c r="T1125" s="35"/>
      <c r="U1125" s="35"/>
      <c r="V1125" s="35"/>
      <c r="W1125" s="35"/>
      <c r="X1125" s="35"/>
      <c r="Y1125" s="35"/>
      <c r="Z1125" s="35"/>
    </row>
    <row r="1126" spans="1:99" ht="20.100000000000001" customHeight="1" x14ac:dyDescent="0.15">
      <c r="A1126" s="30"/>
      <c r="C1126" s="5" t="s">
        <v>136</v>
      </c>
      <c r="D1126" s="32"/>
      <c r="E1126" s="26" t="str">
        <f>IF(egTextCal(D1126)&lt;&gt;0, egTextCal(D1126),"")</f>
        <v/>
      </c>
      <c r="F1126" s="25"/>
      <c r="G1126" s="25"/>
      <c r="H1126" s="25"/>
      <c r="I1126" s="25"/>
      <c r="J1126" s="25"/>
      <c r="K1126" s="25"/>
      <c r="L1126" s="25"/>
      <c r="M1126" s="25"/>
      <c r="N1126" s="25"/>
      <c r="O1126" s="25"/>
      <c r="P1126" s="25"/>
      <c r="Q1126" s="25"/>
      <c r="R1126" s="25"/>
      <c r="S1126" s="25"/>
      <c r="T1126" s="25"/>
      <c r="U1126" s="25"/>
      <c r="V1126" s="25"/>
      <c r="W1126" s="25"/>
      <c r="X1126" s="25"/>
      <c r="Y1126" s="25"/>
      <c r="Z1126" s="25"/>
    </row>
    <row r="1127" spans="1:99" ht="20.100000000000001" customHeight="1" x14ac:dyDescent="0.15">
      <c r="A1127" s="30"/>
      <c r="C1127" s="15"/>
      <c r="D1127" s="27" t="s">
        <v>192</v>
      </c>
      <c r="E1127" s="6"/>
      <c r="F1127" s="35">
        <v>1</v>
      </c>
      <c r="G1127" s="35"/>
      <c r="H1127" s="35"/>
      <c r="I1127" s="35"/>
      <c r="J1127" s="35"/>
      <c r="K1127" s="35"/>
      <c r="L1127" s="35"/>
      <c r="M1127" s="35"/>
      <c r="N1127" s="35"/>
      <c r="O1127" s="35"/>
      <c r="P1127" s="35"/>
      <c r="Q1127" s="35"/>
      <c r="R1127" s="35"/>
      <c r="S1127" s="35"/>
      <c r="T1127" s="35"/>
      <c r="U1127" s="35"/>
      <c r="V1127" s="35"/>
      <c r="W1127" s="35"/>
      <c r="X1127" s="35"/>
      <c r="Y1127" s="35"/>
      <c r="Z1127" s="35">
        <v>2</v>
      </c>
    </row>
    <row r="1128" spans="1:99" ht="20.100000000000001" customHeight="1" x14ac:dyDescent="0.15">
      <c r="A1128" s="30"/>
      <c r="C1128" s="5" t="s">
        <v>353</v>
      </c>
      <c r="D1128" s="51" t="e">
        <f>#REF!</f>
        <v>#REF!</v>
      </c>
      <c r="E1128" s="26" t="e">
        <f>IF(egTextCal(D1128)&lt;&gt;0, egTextCal(D1128),"")</f>
        <v>#VALUE!</v>
      </c>
      <c r="F1128" s="25" t="e">
        <f>IF(E1128*F1127&lt;&gt;0,E1128*F1127,  )</f>
        <v>#VALUE!</v>
      </c>
      <c r="G1128" s="25"/>
      <c r="H1128" s="25"/>
      <c r="I1128" s="25"/>
      <c r="J1128" s="25"/>
      <c r="K1128" s="25"/>
      <c r="L1128" s="25"/>
      <c r="M1128" s="25"/>
      <c r="N1128" s="25"/>
      <c r="O1128" s="25"/>
      <c r="P1128" s="25"/>
      <c r="Q1128" s="25"/>
      <c r="R1128" s="25"/>
      <c r="S1128" s="25"/>
      <c r="T1128" s="25"/>
      <c r="U1128" s="25"/>
      <c r="V1128" s="25"/>
      <c r="W1128" s="25"/>
      <c r="X1128" s="25"/>
      <c r="Y1128" s="25"/>
      <c r="Z1128" s="25" t="e">
        <f>IF(E1128*Z1127&lt;&gt;0,E1128*Z1127,  )</f>
        <v>#VALUE!</v>
      </c>
      <c r="CA1128" s="1" t="e">
        <f>F1128</f>
        <v>#VALUE!</v>
      </c>
      <c r="CU1128" s="1" t="e">
        <f>Z1128</f>
        <v>#VALUE!</v>
      </c>
    </row>
    <row r="1129" spans="1:99" ht="20.100000000000001" customHeight="1" x14ac:dyDescent="0.15">
      <c r="A1129" s="30"/>
      <c r="C1129" s="15"/>
      <c r="D1129" s="27" t="s">
        <v>193</v>
      </c>
      <c r="E1129" s="6"/>
      <c r="F1129" s="35"/>
      <c r="G1129" s="35"/>
      <c r="H1129" s="35"/>
      <c r="I1129" s="35"/>
      <c r="J1129" s="35"/>
      <c r="K1129" s="35"/>
      <c r="L1129" s="35"/>
      <c r="M1129" s="35">
        <v>1</v>
      </c>
      <c r="N1129" s="35"/>
      <c r="O1129" s="35"/>
      <c r="P1129" s="35"/>
      <c r="Q1129" s="35"/>
      <c r="R1129" s="35"/>
      <c r="S1129" s="35"/>
      <c r="T1129" s="35"/>
      <c r="U1129" s="35"/>
      <c r="V1129" s="35"/>
      <c r="W1129" s="35"/>
      <c r="X1129" s="35"/>
      <c r="Y1129" s="35"/>
      <c r="Z1129" s="35"/>
    </row>
    <row r="1130" spans="1:99" ht="20.100000000000001" customHeight="1" x14ac:dyDescent="0.15">
      <c r="A1130" s="30"/>
      <c r="C1130" s="5" t="s">
        <v>354</v>
      </c>
      <c r="D1130" s="51" t="e">
        <f>#REF!</f>
        <v>#REF!</v>
      </c>
      <c r="E1130" s="26" t="e">
        <f>IF(egTextCal(D1130)&lt;&gt;0, egTextCal(D1130),"")</f>
        <v>#VALUE!</v>
      </c>
      <c r="F1130" s="25"/>
      <c r="G1130" s="25"/>
      <c r="H1130" s="25"/>
      <c r="I1130" s="25"/>
      <c r="J1130" s="25"/>
      <c r="K1130" s="25"/>
      <c r="L1130" s="25"/>
      <c r="M1130" s="25" t="e">
        <f>IF(E1130*M1129&lt;&gt;0,E1130*M1129,  )</f>
        <v>#VALUE!</v>
      </c>
      <c r="N1130" s="25"/>
      <c r="O1130" s="25"/>
      <c r="P1130" s="25"/>
      <c r="Q1130" s="25"/>
      <c r="R1130" s="25"/>
      <c r="S1130" s="25"/>
      <c r="T1130" s="25"/>
      <c r="U1130" s="25"/>
      <c r="V1130" s="25"/>
      <c r="W1130" s="25"/>
      <c r="X1130" s="25"/>
      <c r="Y1130" s="25"/>
      <c r="Z1130" s="25"/>
      <c r="CH1130" s="1" t="e">
        <f>M1130</f>
        <v>#VALUE!</v>
      </c>
    </row>
    <row r="1131" spans="1:99" ht="20.100000000000001" customHeight="1" x14ac:dyDescent="0.15">
      <c r="A1131" s="30"/>
      <c r="C1131" s="15"/>
      <c r="D1131" s="27" t="s">
        <v>194</v>
      </c>
      <c r="E1131" s="6"/>
      <c r="F1131" s="35">
        <v>1</v>
      </c>
      <c r="G1131" s="35"/>
      <c r="H1131" s="35"/>
      <c r="I1131" s="35"/>
      <c r="J1131" s="35"/>
      <c r="K1131" s="35"/>
      <c r="L1131" s="35"/>
      <c r="M1131" s="35"/>
      <c r="N1131" s="35"/>
      <c r="O1131" s="35"/>
      <c r="P1131" s="35"/>
      <c r="Q1131" s="35"/>
      <c r="R1131" s="35"/>
      <c r="S1131" s="35"/>
      <c r="T1131" s="35"/>
      <c r="U1131" s="35"/>
      <c r="V1131" s="35"/>
      <c r="W1131" s="35"/>
      <c r="X1131" s="35"/>
      <c r="Y1131" s="35"/>
      <c r="Z1131" s="35">
        <v>3</v>
      </c>
    </row>
    <row r="1132" spans="1:99" ht="20.100000000000001" customHeight="1" x14ac:dyDescent="0.15">
      <c r="A1132" s="30"/>
      <c r="C1132" s="5" t="s">
        <v>355</v>
      </c>
      <c r="D1132" s="51" t="e">
        <f>#REF!</f>
        <v>#REF!</v>
      </c>
      <c r="E1132" s="26" t="e">
        <f>IF(egTextCal(D1132)&lt;&gt;0, egTextCal(D1132),"")</f>
        <v>#VALUE!</v>
      </c>
      <c r="F1132" s="25" t="e">
        <f>IF(E1132*F1131&lt;&gt;0,E1132*F1131,  )</f>
        <v>#VALUE!</v>
      </c>
      <c r="G1132" s="25"/>
      <c r="H1132" s="25"/>
      <c r="I1132" s="25"/>
      <c r="J1132" s="25"/>
      <c r="K1132" s="25"/>
      <c r="L1132" s="25"/>
      <c r="M1132" s="25"/>
      <c r="N1132" s="25"/>
      <c r="O1132" s="25"/>
      <c r="P1132" s="25"/>
      <c r="Q1132" s="25"/>
      <c r="R1132" s="25"/>
      <c r="S1132" s="25"/>
      <c r="T1132" s="25"/>
      <c r="U1132" s="25"/>
      <c r="V1132" s="25"/>
      <c r="W1132" s="25"/>
      <c r="X1132" s="25"/>
      <c r="Y1132" s="25"/>
      <c r="Z1132" s="25" t="e">
        <f>IF(E1132*Z1131&lt;&gt;0,E1132*Z1131,  )</f>
        <v>#VALUE!</v>
      </c>
      <c r="CA1132" s="1" t="e">
        <f>F1132</f>
        <v>#VALUE!</v>
      </c>
      <c r="CU1132" s="1" t="e">
        <f>Z1132</f>
        <v>#VALUE!</v>
      </c>
    </row>
    <row r="1133" spans="1:99" ht="20.100000000000001" customHeight="1" x14ac:dyDescent="0.15">
      <c r="A1133" s="30"/>
      <c r="C1133" s="15"/>
      <c r="D1133" s="27" t="s">
        <v>195</v>
      </c>
      <c r="E1133" s="6"/>
      <c r="F1133" s="35"/>
      <c r="G1133" s="35"/>
      <c r="H1133" s="35"/>
      <c r="I1133" s="35"/>
      <c r="J1133" s="35"/>
      <c r="K1133" s="35"/>
      <c r="L1133" s="35"/>
      <c r="M1133" s="35">
        <v>1</v>
      </c>
      <c r="N1133" s="35"/>
      <c r="O1133" s="35"/>
      <c r="P1133" s="35"/>
      <c r="Q1133" s="35"/>
      <c r="R1133" s="35"/>
      <c r="S1133" s="35"/>
      <c r="T1133" s="35"/>
      <c r="U1133" s="35"/>
      <c r="V1133" s="35"/>
      <c r="W1133" s="35"/>
      <c r="X1133" s="35"/>
      <c r="Y1133" s="35"/>
      <c r="Z1133" s="35"/>
    </row>
    <row r="1134" spans="1:99" ht="20.100000000000001" customHeight="1" x14ac:dyDescent="0.15">
      <c r="A1134" s="30"/>
      <c r="C1134" s="5" t="s">
        <v>356</v>
      </c>
      <c r="D1134" s="51" t="e">
        <f>#REF!</f>
        <v>#REF!</v>
      </c>
      <c r="E1134" s="26" t="e">
        <f>IF(egTextCal(D1134)&lt;&gt;0, egTextCal(D1134),"")</f>
        <v>#VALUE!</v>
      </c>
      <c r="F1134" s="25"/>
      <c r="G1134" s="25"/>
      <c r="H1134" s="25"/>
      <c r="I1134" s="25"/>
      <c r="J1134" s="25"/>
      <c r="K1134" s="25"/>
      <c r="L1134" s="25"/>
      <c r="M1134" s="25" t="e">
        <f>IF(E1134*M1133&lt;&gt;0,E1134*M1133,  )</f>
        <v>#VALUE!</v>
      </c>
      <c r="N1134" s="25"/>
      <c r="O1134" s="25"/>
      <c r="P1134" s="25"/>
      <c r="Q1134" s="25"/>
      <c r="R1134" s="25"/>
      <c r="S1134" s="25"/>
      <c r="T1134" s="25"/>
      <c r="U1134" s="25"/>
      <c r="V1134" s="25"/>
      <c r="W1134" s="25"/>
      <c r="X1134" s="25"/>
      <c r="Y1134" s="25"/>
      <c r="Z1134" s="25"/>
      <c r="CH1134" s="1" t="e">
        <f>M1134</f>
        <v>#VALUE!</v>
      </c>
    </row>
    <row r="1135" spans="1:99" ht="20.100000000000001" customHeight="1" x14ac:dyDescent="0.15">
      <c r="A1135" s="30"/>
      <c r="C1135" s="15"/>
      <c r="D1135" s="27" t="s">
        <v>196</v>
      </c>
      <c r="E1135" s="6"/>
      <c r="F1135" s="35"/>
      <c r="G1135" s="35">
        <v>1</v>
      </c>
      <c r="H1135" s="35"/>
      <c r="I1135" s="35"/>
      <c r="J1135" s="35"/>
      <c r="K1135" s="35"/>
      <c r="L1135" s="35"/>
      <c r="M1135" s="35"/>
      <c r="N1135" s="35"/>
      <c r="O1135" s="35"/>
      <c r="P1135" s="35"/>
      <c r="Q1135" s="35"/>
      <c r="R1135" s="35"/>
      <c r="S1135" s="35"/>
      <c r="T1135" s="35"/>
      <c r="U1135" s="35"/>
      <c r="V1135" s="35"/>
      <c r="W1135" s="35"/>
      <c r="X1135" s="35"/>
      <c r="Y1135" s="35"/>
      <c r="Z1135" s="35">
        <v>4</v>
      </c>
    </row>
    <row r="1136" spans="1:99" ht="20.100000000000001" customHeight="1" x14ac:dyDescent="0.15">
      <c r="A1136" s="30"/>
      <c r="C1136" s="5" t="s">
        <v>357</v>
      </c>
      <c r="D1136" s="51" t="e">
        <f>#REF!</f>
        <v>#REF!</v>
      </c>
      <c r="E1136" s="26" t="e">
        <f>IF(egTextCal(D1136)&lt;&gt;0, egTextCal(D1136),"")</f>
        <v>#VALUE!</v>
      </c>
      <c r="F1136" s="25"/>
      <c r="G1136" s="25" t="e">
        <f>IF(E1136*G1135&lt;&gt;0,E1136*G1135,  )</f>
        <v>#VALUE!</v>
      </c>
      <c r="H1136" s="25"/>
      <c r="I1136" s="25"/>
      <c r="J1136" s="25"/>
      <c r="K1136" s="25"/>
      <c r="L1136" s="25"/>
      <c r="M1136" s="25"/>
      <c r="N1136" s="25"/>
      <c r="O1136" s="25"/>
      <c r="P1136" s="25"/>
      <c r="Q1136" s="25"/>
      <c r="R1136" s="25"/>
      <c r="S1136" s="25"/>
      <c r="T1136" s="25"/>
      <c r="U1136" s="25"/>
      <c r="V1136" s="25"/>
      <c r="W1136" s="25"/>
      <c r="X1136" s="25"/>
      <c r="Y1136" s="25"/>
      <c r="Z1136" s="25" t="e">
        <f>IF(E1136*Z1135&lt;&gt;0,E1136*Z1135,  )</f>
        <v>#VALUE!</v>
      </c>
      <c r="CB1136" s="1" t="e">
        <f>G1136</f>
        <v>#VALUE!</v>
      </c>
      <c r="CU1136" s="1" t="e">
        <f>Z1136</f>
        <v>#VALUE!</v>
      </c>
    </row>
    <row r="1137" spans="1:99" ht="20.100000000000001" customHeight="1" x14ac:dyDescent="0.15">
      <c r="A1137" s="30"/>
      <c r="C1137" s="15"/>
      <c r="D1137" s="27" t="s">
        <v>197</v>
      </c>
      <c r="E1137" s="6"/>
      <c r="F1137" s="35"/>
      <c r="G1137" s="35"/>
      <c r="H1137" s="35"/>
      <c r="I1137" s="35"/>
      <c r="J1137" s="35"/>
      <c r="K1137" s="35"/>
      <c r="L1137" s="35"/>
      <c r="M1137" s="35">
        <v>1</v>
      </c>
      <c r="N1137" s="35"/>
      <c r="O1137" s="35"/>
      <c r="P1137" s="35"/>
      <c r="Q1137" s="35"/>
      <c r="R1137" s="35"/>
      <c r="S1137" s="35"/>
      <c r="T1137" s="35"/>
      <c r="U1137" s="35"/>
      <c r="V1137" s="35"/>
      <c r="W1137" s="35"/>
      <c r="X1137" s="35"/>
      <c r="Y1137" s="35"/>
      <c r="Z1137" s="35"/>
    </row>
    <row r="1138" spans="1:99" ht="20.100000000000001" customHeight="1" x14ac:dyDescent="0.15">
      <c r="A1138" s="30"/>
      <c r="C1138" s="5" t="s">
        <v>358</v>
      </c>
      <c r="D1138" s="51" t="e">
        <f>#REF!</f>
        <v>#REF!</v>
      </c>
      <c r="E1138" s="26" t="e">
        <f>IF(egTextCal(D1138)&lt;&gt;0, egTextCal(D1138),"")</f>
        <v>#VALUE!</v>
      </c>
      <c r="F1138" s="25"/>
      <c r="G1138" s="25"/>
      <c r="H1138" s="25"/>
      <c r="I1138" s="25"/>
      <c r="J1138" s="25"/>
      <c r="K1138" s="25"/>
      <c r="L1138" s="25"/>
      <c r="M1138" s="25" t="e">
        <f>IF(E1138*M1137&lt;&gt;0,E1138*M1137,  )</f>
        <v>#VALUE!</v>
      </c>
      <c r="N1138" s="25"/>
      <c r="O1138" s="25"/>
      <c r="P1138" s="25"/>
      <c r="Q1138" s="25"/>
      <c r="R1138" s="25"/>
      <c r="S1138" s="25"/>
      <c r="T1138" s="25"/>
      <c r="U1138" s="25"/>
      <c r="V1138" s="25"/>
      <c r="W1138" s="25"/>
      <c r="X1138" s="25"/>
      <c r="Y1138" s="25"/>
      <c r="Z1138" s="25"/>
      <c r="CH1138" s="1" t="e">
        <f>M1138</f>
        <v>#VALUE!</v>
      </c>
    </row>
    <row r="1139" spans="1:99" ht="20.100000000000001" customHeight="1" x14ac:dyDescent="0.15">
      <c r="A1139" s="30"/>
      <c r="C1139" s="15"/>
      <c r="D1139" s="27" t="s">
        <v>206</v>
      </c>
      <c r="E1139" s="6"/>
      <c r="F1139" s="35"/>
      <c r="G1139" s="35"/>
      <c r="H1139" s="35"/>
      <c r="I1139" s="35"/>
      <c r="J1139" s="35"/>
      <c r="K1139" s="35"/>
      <c r="L1139" s="35"/>
      <c r="M1139" s="35"/>
      <c r="N1139" s="35"/>
      <c r="O1139" s="35"/>
      <c r="P1139" s="35"/>
      <c r="Q1139" s="35">
        <v>1</v>
      </c>
      <c r="R1139" s="35"/>
      <c r="S1139" s="35"/>
      <c r="T1139" s="35"/>
      <c r="U1139" s="35"/>
      <c r="V1139" s="35"/>
      <c r="W1139" s="35"/>
      <c r="X1139" s="35"/>
      <c r="Y1139" s="35"/>
      <c r="Z1139" s="35"/>
    </row>
    <row r="1140" spans="1:99" ht="20.100000000000001" customHeight="1" x14ac:dyDescent="0.15">
      <c r="A1140" s="30"/>
      <c r="C1140" s="5" t="s">
        <v>359</v>
      </c>
      <c r="D1140" s="51" t="e">
        <f>#REF!</f>
        <v>#REF!</v>
      </c>
      <c r="E1140" s="26" t="e">
        <f>IF(egTextCal(D1140)&lt;&gt;0, egTextCal(D1140),"")</f>
        <v>#VALUE!</v>
      </c>
      <c r="F1140" s="25"/>
      <c r="G1140" s="25"/>
      <c r="H1140" s="25"/>
      <c r="I1140" s="25"/>
      <c r="J1140" s="25"/>
      <c r="K1140" s="25"/>
      <c r="L1140" s="25"/>
      <c r="M1140" s="25"/>
      <c r="N1140" s="25"/>
      <c r="O1140" s="25"/>
      <c r="P1140" s="25"/>
      <c r="Q1140" s="25" t="e">
        <f>IF(E1140*Q1139&lt;&gt;0,E1140*Q1139,  )</f>
        <v>#VALUE!</v>
      </c>
      <c r="R1140" s="25"/>
      <c r="S1140" s="25"/>
      <c r="T1140" s="25"/>
      <c r="U1140" s="25"/>
      <c r="V1140" s="25"/>
      <c r="W1140" s="25"/>
      <c r="X1140" s="25"/>
      <c r="Y1140" s="25"/>
      <c r="Z1140" s="25"/>
      <c r="CL1140" s="1" t="e">
        <f>Q1140</f>
        <v>#VALUE!</v>
      </c>
    </row>
    <row r="1141" spans="1:99" ht="20.100000000000001" customHeight="1" x14ac:dyDescent="0.15">
      <c r="A1141" s="30"/>
      <c r="C1141" s="15"/>
      <c r="D1141" s="27" t="s">
        <v>224</v>
      </c>
      <c r="E1141" s="6"/>
      <c r="F1141" s="35"/>
      <c r="G1141" s="35"/>
      <c r="H1141" s="35"/>
      <c r="I1141" s="35"/>
      <c r="J1141" s="35"/>
      <c r="K1141" s="35">
        <v>1</v>
      </c>
      <c r="L1141" s="35"/>
      <c r="M1141" s="35"/>
      <c r="N1141" s="35"/>
      <c r="O1141" s="35"/>
      <c r="P1141" s="35"/>
      <c r="Q1141" s="35"/>
      <c r="R1141" s="35"/>
      <c r="S1141" s="35"/>
      <c r="T1141" s="35"/>
      <c r="U1141" s="35"/>
      <c r="V1141" s="35"/>
      <c r="W1141" s="35"/>
      <c r="X1141" s="35"/>
      <c r="Y1141" s="35"/>
      <c r="Z1141" s="35"/>
    </row>
    <row r="1142" spans="1:99" ht="20.100000000000001" customHeight="1" x14ac:dyDescent="0.15">
      <c r="A1142" s="30"/>
      <c r="C1142" s="5" t="s">
        <v>360</v>
      </c>
      <c r="D1142" s="51" t="e">
        <f>#REF!</f>
        <v>#REF!</v>
      </c>
      <c r="E1142" s="26" t="e">
        <f>IF(egTextCal(D1142)&lt;&gt;0, egTextCal(D1142),"")</f>
        <v>#VALUE!</v>
      </c>
      <c r="F1142" s="25"/>
      <c r="G1142" s="25"/>
      <c r="H1142" s="25"/>
      <c r="I1142" s="25"/>
      <c r="J1142" s="25"/>
      <c r="K1142" s="25" t="e">
        <f>IF(E1142*K1141&lt;&gt;0,E1142*K1141,  )</f>
        <v>#VALUE!</v>
      </c>
      <c r="L1142" s="25"/>
      <c r="M1142" s="25"/>
      <c r="N1142" s="25"/>
      <c r="O1142" s="25"/>
      <c r="P1142" s="25"/>
      <c r="Q1142" s="25"/>
      <c r="R1142" s="25"/>
      <c r="S1142" s="25"/>
      <c r="T1142" s="25"/>
      <c r="U1142" s="25"/>
      <c r="V1142" s="25"/>
      <c r="W1142" s="25"/>
      <c r="X1142" s="25"/>
      <c r="Y1142" s="25"/>
      <c r="Z1142" s="25"/>
      <c r="CF1142" s="1" t="e">
        <f>K1142</f>
        <v>#VALUE!</v>
      </c>
    </row>
    <row r="1143" spans="1:99" ht="20.100000000000001" customHeight="1" x14ac:dyDescent="0.15">
      <c r="A1143" s="30"/>
      <c r="C1143" s="15"/>
      <c r="D1143" s="27" t="s">
        <v>225</v>
      </c>
      <c r="E1143" s="6"/>
      <c r="F1143" s="35"/>
      <c r="G1143" s="35"/>
      <c r="H1143" s="35"/>
      <c r="I1143" s="35"/>
      <c r="J1143" s="35"/>
      <c r="K1143" s="35"/>
      <c r="L1143" s="35"/>
      <c r="M1143" s="35"/>
      <c r="N1143" s="35"/>
      <c r="O1143" s="35">
        <v>1</v>
      </c>
      <c r="P1143" s="35"/>
      <c r="Q1143" s="35"/>
      <c r="R1143" s="35"/>
      <c r="S1143" s="35"/>
      <c r="T1143" s="35"/>
      <c r="U1143" s="35"/>
      <c r="V1143" s="35"/>
      <c r="W1143" s="35"/>
      <c r="X1143" s="35"/>
      <c r="Y1143" s="35"/>
      <c r="Z1143" s="35"/>
    </row>
    <row r="1144" spans="1:99" ht="20.100000000000001" customHeight="1" x14ac:dyDescent="0.15">
      <c r="A1144" s="30"/>
      <c r="C1144" s="5" t="s">
        <v>361</v>
      </c>
      <c r="D1144" s="51" t="e">
        <f>#REF!</f>
        <v>#REF!</v>
      </c>
      <c r="E1144" s="26" t="e">
        <f>IF(egTextCal(D1144)&lt;&gt;0, egTextCal(D1144),"")</f>
        <v>#VALUE!</v>
      </c>
      <c r="F1144" s="25"/>
      <c r="G1144" s="25"/>
      <c r="H1144" s="25"/>
      <c r="I1144" s="25"/>
      <c r="J1144" s="25"/>
      <c r="K1144" s="25"/>
      <c r="L1144" s="25"/>
      <c r="M1144" s="25"/>
      <c r="N1144" s="25"/>
      <c r="O1144" s="25" t="e">
        <f>IF(E1144*O1143&lt;&gt;0,E1144*O1143,  )</f>
        <v>#VALUE!</v>
      </c>
      <c r="P1144" s="25"/>
      <c r="Q1144" s="25"/>
      <c r="R1144" s="25"/>
      <c r="S1144" s="25"/>
      <c r="T1144" s="25"/>
      <c r="U1144" s="25"/>
      <c r="V1144" s="25"/>
      <c r="W1144" s="25"/>
      <c r="X1144" s="25"/>
      <c r="Y1144" s="25"/>
      <c r="Z1144" s="25"/>
      <c r="CJ1144" s="1" t="e">
        <f>O1144</f>
        <v>#VALUE!</v>
      </c>
    </row>
    <row r="1145" spans="1:99" ht="20.100000000000001" customHeight="1" x14ac:dyDescent="0.15">
      <c r="A1145" s="30"/>
      <c r="C1145" s="15"/>
      <c r="D1145" s="27" t="s">
        <v>202</v>
      </c>
      <c r="E1145" s="6"/>
      <c r="F1145" s="35"/>
      <c r="G1145" s="35"/>
      <c r="H1145" s="35">
        <v>1</v>
      </c>
      <c r="I1145" s="35"/>
      <c r="J1145" s="35"/>
      <c r="K1145" s="35"/>
      <c r="L1145" s="35"/>
      <c r="M1145" s="35"/>
      <c r="N1145" s="35"/>
      <c r="O1145" s="35"/>
      <c r="P1145" s="35"/>
      <c r="Q1145" s="35"/>
      <c r="R1145" s="35"/>
      <c r="S1145" s="35"/>
      <c r="T1145" s="35"/>
      <c r="U1145" s="35"/>
      <c r="V1145" s="35"/>
      <c r="W1145" s="35"/>
      <c r="X1145" s="35"/>
      <c r="Y1145" s="35"/>
      <c r="Z1145" s="35">
        <v>3</v>
      </c>
    </row>
    <row r="1146" spans="1:99" ht="20.100000000000001" customHeight="1" x14ac:dyDescent="0.15">
      <c r="A1146" s="30"/>
      <c r="C1146" s="5" t="s">
        <v>362</v>
      </c>
      <c r="D1146" s="51" t="e">
        <f>#REF!</f>
        <v>#REF!</v>
      </c>
      <c r="E1146" s="26" t="e">
        <f>IF(egTextCal(D1146)&lt;&gt;0, egTextCal(D1146),"")</f>
        <v>#VALUE!</v>
      </c>
      <c r="F1146" s="25"/>
      <c r="G1146" s="25"/>
      <c r="H1146" s="25" t="e">
        <f>IF(E1146*H1145&lt;&gt;0,E1146*H1145,  )</f>
        <v>#VALUE!</v>
      </c>
      <c r="I1146" s="25"/>
      <c r="J1146" s="25"/>
      <c r="K1146" s="25"/>
      <c r="L1146" s="25"/>
      <c r="M1146" s="25"/>
      <c r="N1146" s="25"/>
      <c r="O1146" s="25"/>
      <c r="P1146" s="25"/>
      <c r="Q1146" s="25"/>
      <c r="R1146" s="25"/>
      <c r="S1146" s="25"/>
      <c r="T1146" s="25"/>
      <c r="U1146" s="25"/>
      <c r="V1146" s="25"/>
      <c r="W1146" s="25"/>
      <c r="X1146" s="25"/>
      <c r="Y1146" s="25"/>
      <c r="Z1146" s="25" t="e">
        <f>IF(E1146*Z1145&lt;&gt;0,E1146*Z1145,  )</f>
        <v>#VALUE!</v>
      </c>
      <c r="CC1146" s="1" t="e">
        <f>H1146</f>
        <v>#VALUE!</v>
      </c>
      <c r="CU1146" s="1" t="e">
        <f>Z1146</f>
        <v>#VALUE!</v>
      </c>
    </row>
    <row r="1147" spans="1:99" ht="20.100000000000001" customHeight="1" x14ac:dyDescent="0.15">
      <c r="A1147" s="30"/>
      <c r="C1147" s="15"/>
      <c r="D1147" s="27" t="s">
        <v>202</v>
      </c>
      <c r="E1147" s="6"/>
      <c r="F1147" s="35"/>
      <c r="G1147" s="35"/>
      <c r="H1147" s="35">
        <v>1</v>
      </c>
      <c r="I1147" s="35"/>
      <c r="J1147" s="35"/>
      <c r="K1147" s="35"/>
      <c r="L1147" s="35"/>
      <c r="M1147" s="35"/>
      <c r="N1147" s="35"/>
      <c r="O1147" s="35"/>
      <c r="P1147" s="35"/>
      <c r="Q1147" s="35"/>
      <c r="R1147" s="35"/>
      <c r="S1147" s="35"/>
      <c r="T1147" s="35"/>
      <c r="U1147" s="35"/>
      <c r="V1147" s="35"/>
      <c r="W1147" s="35"/>
      <c r="X1147" s="35"/>
      <c r="Y1147" s="35"/>
      <c r="Z1147" s="35">
        <v>3</v>
      </c>
    </row>
    <row r="1148" spans="1:99" ht="20.100000000000001" customHeight="1" x14ac:dyDescent="0.15">
      <c r="A1148" s="30"/>
      <c r="C1148" s="5" t="s">
        <v>363</v>
      </c>
      <c r="D1148" s="51" t="e">
        <f>#REF!</f>
        <v>#REF!</v>
      </c>
      <c r="E1148" s="26" t="e">
        <f>IF(egTextCal(D1148)&lt;&gt;0, egTextCal(D1148),"")</f>
        <v>#VALUE!</v>
      </c>
      <c r="F1148" s="25"/>
      <c r="G1148" s="25"/>
      <c r="H1148" s="25" t="e">
        <f>IF(E1148*H1147&lt;&gt;0,E1148*H1147,  )</f>
        <v>#VALUE!</v>
      </c>
      <c r="I1148" s="25"/>
      <c r="J1148" s="25"/>
      <c r="K1148" s="25"/>
      <c r="L1148" s="25"/>
      <c r="M1148" s="25"/>
      <c r="N1148" s="25"/>
      <c r="O1148" s="25"/>
      <c r="P1148" s="25"/>
      <c r="Q1148" s="25"/>
      <c r="R1148" s="25"/>
      <c r="S1148" s="25"/>
      <c r="T1148" s="25"/>
      <c r="U1148" s="25"/>
      <c r="V1148" s="25"/>
      <c r="W1148" s="25"/>
      <c r="X1148" s="25"/>
      <c r="Y1148" s="25"/>
      <c r="Z1148" s="25" t="e">
        <f>IF(E1148*Z1147&lt;&gt;0,E1148*Z1147,  )</f>
        <v>#VALUE!</v>
      </c>
      <c r="CC1148" s="1" t="e">
        <f>H1148</f>
        <v>#VALUE!</v>
      </c>
      <c r="CU1148" s="1" t="e">
        <f>Z1148</f>
        <v>#VALUE!</v>
      </c>
    </row>
    <row r="1149" spans="1:99" ht="20.100000000000001" customHeight="1" x14ac:dyDescent="0.15">
      <c r="A1149" s="30"/>
      <c r="C1149" s="15"/>
      <c r="D1149" s="27" t="s">
        <v>203</v>
      </c>
      <c r="E1149" s="6"/>
      <c r="F1149" s="35"/>
      <c r="G1149" s="35"/>
      <c r="H1149" s="35">
        <v>1</v>
      </c>
      <c r="I1149" s="35"/>
      <c r="J1149" s="35"/>
      <c r="K1149" s="35"/>
      <c r="L1149" s="35"/>
      <c r="M1149" s="35"/>
      <c r="N1149" s="35"/>
      <c r="O1149" s="35"/>
      <c r="P1149" s="35"/>
      <c r="Q1149" s="35"/>
      <c r="R1149" s="35"/>
      <c r="S1149" s="35"/>
      <c r="T1149" s="35"/>
      <c r="U1149" s="35"/>
      <c r="V1149" s="35"/>
      <c r="W1149" s="35"/>
      <c r="X1149" s="35"/>
      <c r="Y1149" s="35"/>
      <c r="Z1149" s="35">
        <v>4</v>
      </c>
    </row>
    <row r="1150" spans="1:99" ht="20.100000000000001" customHeight="1" x14ac:dyDescent="0.15">
      <c r="A1150" s="30"/>
      <c r="C1150" s="5" t="s">
        <v>366</v>
      </c>
      <c r="D1150" s="51" t="e">
        <f>#REF!</f>
        <v>#REF!</v>
      </c>
      <c r="E1150" s="26" t="e">
        <f>IF(egTextCal(D1150)&lt;&gt;0, egTextCal(D1150),"")</f>
        <v>#VALUE!</v>
      </c>
      <c r="F1150" s="25"/>
      <c r="G1150" s="25"/>
      <c r="H1150" s="25" t="e">
        <f>IF(E1150*H1149&lt;&gt;0,E1150*H1149,  )</f>
        <v>#VALUE!</v>
      </c>
      <c r="I1150" s="25"/>
      <c r="J1150" s="25"/>
      <c r="K1150" s="25"/>
      <c r="L1150" s="25"/>
      <c r="M1150" s="25"/>
      <c r="N1150" s="25"/>
      <c r="O1150" s="25"/>
      <c r="P1150" s="25"/>
      <c r="Q1150" s="25"/>
      <c r="R1150" s="25"/>
      <c r="S1150" s="25"/>
      <c r="T1150" s="25"/>
      <c r="U1150" s="25"/>
      <c r="V1150" s="25"/>
      <c r="W1150" s="25"/>
      <c r="X1150" s="25"/>
      <c r="Y1150" s="25"/>
      <c r="Z1150" s="25" t="e">
        <f>IF(E1150*Z1149&lt;&gt;0,E1150*Z1149,  )</f>
        <v>#VALUE!</v>
      </c>
      <c r="CC1150" s="1" t="e">
        <f>H1150</f>
        <v>#VALUE!</v>
      </c>
      <c r="CU1150" s="1" t="e">
        <f>Z1150</f>
        <v>#VALUE!</v>
      </c>
    </row>
    <row r="1151" spans="1:99" ht="20.100000000000001" customHeight="1" x14ac:dyDescent="0.15">
      <c r="D1151" s="13"/>
      <c r="E1151" s="37"/>
      <c r="F1151" s="37"/>
      <c r="G1151" s="37"/>
      <c r="H1151" s="37"/>
      <c r="I1151" s="37"/>
      <c r="J1151" s="37"/>
      <c r="K1151" s="37"/>
      <c r="L1151" s="37"/>
      <c r="M1151" s="37"/>
      <c r="N1151" s="37"/>
      <c r="O1151" s="37"/>
      <c r="P1151" s="37"/>
      <c r="Q1151" s="37"/>
      <c r="R1151" s="37"/>
      <c r="S1151" s="37"/>
      <c r="T1151" s="37"/>
      <c r="U1151" s="37"/>
      <c r="V1151" s="37"/>
      <c r="W1151" s="37"/>
      <c r="X1151" s="37"/>
      <c r="Y1151" s="37"/>
      <c r="Z1151" s="37"/>
    </row>
    <row r="1152" spans="1:99" ht="20.100000000000001" customHeight="1" x14ac:dyDescent="0.15">
      <c r="B1152" s="29"/>
      <c r="C1152" s="19"/>
      <c r="D1152" s="36"/>
      <c r="E1152" s="36"/>
      <c r="F1152" s="17" t="s">
        <v>440</v>
      </c>
      <c r="G1152" s="17" t="s">
        <v>441</v>
      </c>
      <c r="H1152" s="15" t="s">
        <v>441</v>
      </c>
      <c r="I1152" s="15" t="s">
        <v>441</v>
      </c>
      <c r="J1152" s="15" t="s">
        <v>441</v>
      </c>
      <c r="K1152" s="15" t="s">
        <v>442</v>
      </c>
      <c r="L1152" s="15" t="s">
        <v>335</v>
      </c>
      <c r="M1152" s="15" t="s">
        <v>335</v>
      </c>
      <c r="N1152" s="15" t="s">
        <v>335</v>
      </c>
      <c r="O1152" s="15" t="s">
        <v>335</v>
      </c>
      <c r="P1152" s="15" t="s">
        <v>335</v>
      </c>
      <c r="Q1152" s="15" t="s">
        <v>335</v>
      </c>
      <c r="R1152" s="15"/>
      <c r="S1152" s="15"/>
      <c r="T1152" s="15"/>
      <c r="U1152" s="15"/>
      <c r="V1152" s="15"/>
      <c r="W1152" s="15"/>
      <c r="X1152" s="15"/>
      <c r="Y1152" s="15"/>
      <c r="Z1152" s="15"/>
    </row>
    <row r="1153" spans="1:103" ht="20.100000000000001" customHeight="1" x14ac:dyDescent="0.15">
      <c r="A1153" s="30"/>
      <c r="B1153" s="29"/>
      <c r="C1153" s="4" t="s">
        <v>336</v>
      </c>
      <c r="D1153" s="4" t="s">
        <v>337</v>
      </c>
      <c r="E1153" s="4" t="s">
        <v>338</v>
      </c>
      <c r="F1153" s="11" t="s">
        <v>456</v>
      </c>
      <c r="G1153" s="11" t="s">
        <v>437</v>
      </c>
      <c r="H1153" s="4" t="s">
        <v>437</v>
      </c>
      <c r="I1153" s="4" t="s">
        <v>437</v>
      </c>
      <c r="J1153" s="4" t="s">
        <v>437</v>
      </c>
      <c r="K1153" s="4"/>
      <c r="L1153" s="4"/>
      <c r="M1153" s="4"/>
      <c r="N1153" s="4"/>
      <c r="O1153" s="4"/>
      <c r="P1153" s="4"/>
      <c r="Q1153" s="4"/>
      <c r="R1153" s="4"/>
      <c r="S1153" s="4"/>
      <c r="T1153" s="4"/>
      <c r="U1153" s="4"/>
      <c r="V1153" s="4"/>
      <c r="W1153" s="4"/>
      <c r="X1153" s="4"/>
      <c r="Y1153" s="4"/>
      <c r="Z1153" s="4"/>
    </row>
    <row r="1154" spans="1:103" ht="20.100000000000001" customHeight="1" x14ac:dyDescent="0.15">
      <c r="A1154" s="30"/>
      <c r="B1154" s="29"/>
      <c r="C1154" s="20"/>
      <c r="D1154" s="20"/>
      <c r="E1154" s="20"/>
      <c r="F1154" s="18" t="s">
        <v>465</v>
      </c>
      <c r="G1154" s="18" t="s">
        <v>466</v>
      </c>
      <c r="H1154" s="16" t="s">
        <v>467</v>
      </c>
      <c r="I1154" s="16" t="s">
        <v>468</v>
      </c>
      <c r="J1154" s="16" t="s">
        <v>469</v>
      </c>
      <c r="K1154" s="16" t="s">
        <v>437</v>
      </c>
      <c r="L1154" s="16" t="s">
        <v>470</v>
      </c>
      <c r="M1154" s="16" t="s">
        <v>471</v>
      </c>
      <c r="N1154" s="16" t="s">
        <v>472</v>
      </c>
      <c r="O1154" s="16" t="s">
        <v>473</v>
      </c>
      <c r="P1154" s="16" t="s">
        <v>474</v>
      </c>
      <c r="Q1154" s="16" t="s">
        <v>475</v>
      </c>
      <c r="R1154" s="16"/>
      <c r="S1154" s="16"/>
      <c r="T1154" s="16"/>
      <c r="U1154" s="16"/>
      <c r="V1154" s="16"/>
      <c r="W1154" s="16"/>
      <c r="X1154" s="16"/>
      <c r="Y1154" s="16"/>
      <c r="Z1154" s="16"/>
    </row>
    <row r="1155" spans="1:103" ht="20.100000000000001" customHeight="1" x14ac:dyDescent="0.15">
      <c r="A1155" s="30"/>
      <c r="C1155" s="15"/>
      <c r="D1155" s="27" t="s">
        <v>195</v>
      </c>
      <c r="E1155" s="6"/>
      <c r="F1155" s="34"/>
      <c r="G1155" s="34"/>
      <c r="H1155" s="34">
        <v>1</v>
      </c>
      <c r="I1155" s="34"/>
      <c r="J1155" s="34"/>
      <c r="K1155" s="34"/>
      <c r="L1155" s="34"/>
      <c r="M1155" s="34"/>
      <c r="N1155" s="34"/>
      <c r="O1155" s="34"/>
      <c r="P1155" s="34"/>
      <c r="Q1155" s="34"/>
      <c r="R1155" s="34"/>
      <c r="S1155" s="34"/>
      <c r="T1155" s="34"/>
      <c r="U1155" s="34"/>
      <c r="V1155" s="34"/>
      <c r="W1155" s="34"/>
      <c r="X1155" s="34"/>
      <c r="Y1155" s="34"/>
      <c r="Z1155" s="34"/>
    </row>
    <row r="1156" spans="1:103" ht="20.100000000000001" customHeight="1" x14ac:dyDescent="0.15">
      <c r="A1156" s="30"/>
      <c r="C1156" s="5" t="s">
        <v>68</v>
      </c>
      <c r="D1156" s="51" t="e">
        <f>#REF!</f>
        <v>#REF!</v>
      </c>
      <c r="E1156" s="26" t="e">
        <f>IF(egTextCal(D1156)&lt;&gt;0, egTextCal(D1156),"")</f>
        <v>#VALUE!</v>
      </c>
      <c r="F1156" s="25"/>
      <c r="G1156" s="25"/>
      <c r="H1156" s="25" t="e">
        <f>IF(E1156*H1155&lt;&gt;0,E1156*H1155,  )</f>
        <v>#VALUE!</v>
      </c>
      <c r="I1156" s="25"/>
      <c r="J1156" s="25"/>
      <c r="K1156" s="25"/>
      <c r="L1156" s="25"/>
      <c r="M1156" s="25"/>
      <c r="N1156" s="25"/>
      <c r="O1156" s="25"/>
      <c r="P1156" s="25"/>
      <c r="Q1156" s="25"/>
      <c r="R1156" s="25"/>
      <c r="S1156" s="25"/>
      <c r="T1156" s="25"/>
      <c r="U1156" s="25"/>
      <c r="V1156" s="25"/>
      <c r="W1156" s="25"/>
      <c r="X1156" s="25"/>
      <c r="Y1156" s="25"/>
      <c r="Z1156" s="25"/>
      <c r="CX1156" s="1" t="e">
        <f>H1156</f>
        <v>#VALUE!</v>
      </c>
    </row>
    <row r="1157" spans="1:103" ht="20.100000000000001" customHeight="1" x14ac:dyDescent="0.15">
      <c r="A1157" s="30"/>
      <c r="C1157" s="15"/>
      <c r="D1157" s="28" t="s">
        <v>196</v>
      </c>
      <c r="E1157" s="7"/>
      <c r="F1157" s="35"/>
      <c r="G1157" s="35"/>
      <c r="H1157" s="35"/>
      <c r="I1157" s="35"/>
      <c r="J1157" s="35"/>
      <c r="K1157" s="35"/>
      <c r="L1157" s="35"/>
      <c r="M1157" s="35"/>
      <c r="N1157" s="35"/>
      <c r="O1157" s="35"/>
      <c r="P1157" s="35"/>
      <c r="Q1157" s="35"/>
      <c r="R1157" s="35"/>
      <c r="S1157" s="35"/>
      <c r="T1157" s="35"/>
      <c r="U1157" s="35"/>
      <c r="V1157" s="35"/>
      <c r="W1157" s="35"/>
      <c r="X1157" s="35"/>
      <c r="Y1157" s="35"/>
      <c r="Z1157" s="35"/>
    </row>
    <row r="1158" spans="1:103" ht="20.100000000000001" customHeight="1" x14ac:dyDescent="0.15">
      <c r="A1158" s="30"/>
      <c r="C1158" s="5" t="s">
        <v>74</v>
      </c>
      <c r="D1158" s="52" t="e">
        <f>#REF!</f>
        <v>#REF!</v>
      </c>
      <c r="E1158" s="26" t="e">
        <f>IF(egTextCal(D1158)&lt;&gt;0, egTextCal(D1158),"")</f>
        <v>#VALUE!</v>
      </c>
      <c r="F1158" s="25"/>
      <c r="G1158" s="25"/>
      <c r="H1158" s="25"/>
      <c r="I1158" s="25"/>
      <c r="J1158" s="25"/>
      <c r="K1158" s="25"/>
      <c r="L1158" s="25"/>
      <c r="M1158" s="25"/>
      <c r="N1158" s="25"/>
      <c r="O1158" s="25"/>
      <c r="P1158" s="25"/>
      <c r="Q1158" s="25"/>
      <c r="R1158" s="25"/>
      <c r="S1158" s="25"/>
      <c r="T1158" s="25"/>
      <c r="U1158" s="25"/>
      <c r="V1158" s="25"/>
      <c r="W1158" s="25"/>
      <c r="X1158" s="25"/>
      <c r="Y1158" s="25"/>
      <c r="Z1158" s="25"/>
    </row>
    <row r="1159" spans="1:103" ht="20.100000000000001" customHeight="1" x14ac:dyDescent="0.15">
      <c r="A1159" s="30"/>
      <c r="C1159" s="15"/>
      <c r="D1159" s="28" t="s">
        <v>197</v>
      </c>
      <c r="E1159" s="7"/>
      <c r="F1159" s="35"/>
      <c r="G1159" s="35"/>
      <c r="H1159" s="35"/>
      <c r="I1159" s="35">
        <v>1</v>
      </c>
      <c r="J1159" s="35"/>
      <c r="K1159" s="35"/>
      <c r="L1159" s="35"/>
      <c r="M1159" s="35"/>
      <c r="N1159" s="35"/>
      <c r="O1159" s="35"/>
      <c r="P1159" s="35"/>
      <c r="Q1159" s="35"/>
      <c r="R1159" s="35"/>
      <c r="S1159" s="35"/>
      <c r="T1159" s="35"/>
      <c r="U1159" s="35"/>
      <c r="V1159" s="35"/>
      <c r="W1159" s="35"/>
      <c r="X1159" s="35"/>
      <c r="Y1159" s="35"/>
      <c r="Z1159" s="35"/>
    </row>
    <row r="1160" spans="1:103" ht="20.100000000000001" customHeight="1" x14ac:dyDescent="0.15">
      <c r="A1160" s="30"/>
      <c r="C1160" s="5" t="s">
        <v>75</v>
      </c>
      <c r="D1160" s="52" t="e">
        <f>#REF!</f>
        <v>#REF!</v>
      </c>
      <c r="E1160" s="26" t="e">
        <f>IF(egTextCal(D1160)&lt;&gt;0, egTextCal(D1160),"")</f>
        <v>#VALUE!</v>
      </c>
      <c r="F1160" s="25"/>
      <c r="G1160" s="25"/>
      <c r="H1160" s="25"/>
      <c r="I1160" s="25" t="e">
        <f>IF(E1160*I1159&lt;&gt;0,E1160*I1159,  )</f>
        <v>#VALUE!</v>
      </c>
      <c r="J1160" s="25"/>
      <c r="K1160" s="25"/>
      <c r="L1160" s="25"/>
      <c r="M1160" s="25"/>
      <c r="N1160" s="25"/>
      <c r="O1160" s="25"/>
      <c r="P1160" s="25"/>
      <c r="Q1160" s="25"/>
      <c r="R1160" s="25"/>
      <c r="S1160" s="25"/>
      <c r="T1160" s="25"/>
      <c r="U1160" s="25"/>
      <c r="V1160" s="25"/>
      <c r="W1160" s="25"/>
      <c r="X1160" s="25"/>
      <c r="Y1160" s="25"/>
      <c r="Z1160" s="25"/>
      <c r="CY1160" s="1" t="e">
        <f>I1160</f>
        <v>#VALUE!</v>
      </c>
    </row>
    <row r="1161" spans="1:103" ht="20.100000000000001" customHeight="1" x14ac:dyDescent="0.15">
      <c r="A1161" s="30"/>
      <c r="C1161" s="15"/>
      <c r="D1161" s="27" t="s">
        <v>224</v>
      </c>
      <c r="E1161" s="6"/>
      <c r="F1161" s="35"/>
      <c r="G1161" s="35"/>
      <c r="H1161" s="35"/>
      <c r="I1161" s="35"/>
      <c r="J1161" s="35"/>
      <c r="K1161" s="35"/>
      <c r="L1161" s="35"/>
      <c r="M1161" s="35"/>
      <c r="N1161" s="35"/>
      <c r="O1161" s="35"/>
      <c r="P1161" s="35"/>
      <c r="Q1161" s="35"/>
      <c r="R1161" s="35"/>
      <c r="S1161" s="35"/>
      <c r="T1161" s="35"/>
      <c r="U1161" s="35"/>
      <c r="V1161" s="35"/>
      <c r="W1161" s="35"/>
      <c r="X1161" s="35"/>
      <c r="Y1161" s="35"/>
      <c r="Z1161" s="35"/>
    </row>
    <row r="1162" spans="1:103" ht="20.100000000000001" customHeight="1" x14ac:dyDescent="0.15">
      <c r="A1162" s="30"/>
      <c r="C1162" s="5" t="s">
        <v>88</v>
      </c>
      <c r="D1162" s="51" t="e">
        <f>#REF!</f>
        <v>#REF!</v>
      </c>
      <c r="E1162" s="26" t="e">
        <f>IF(egTextCal(D1162)&lt;&gt;0, egTextCal(D1162),"")</f>
        <v>#VALUE!</v>
      </c>
      <c r="F1162" s="25"/>
      <c r="G1162" s="25"/>
      <c r="H1162" s="25"/>
      <c r="I1162" s="25"/>
      <c r="J1162" s="25"/>
      <c r="K1162" s="25"/>
      <c r="L1162" s="25"/>
      <c r="M1162" s="25"/>
      <c r="N1162" s="25"/>
      <c r="O1162" s="25"/>
      <c r="P1162" s="25"/>
      <c r="Q1162" s="25"/>
      <c r="R1162" s="25"/>
      <c r="S1162" s="25"/>
      <c r="T1162" s="25"/>
      <c r="U1162" s="25"/>
      <c r="V1162" s="25"/>
      <c r="W1162" s="25"/>
      <c r="X1162" s="25"/>
      <c r="Y1162" s="25"/>
      <c r="Z1162" s="25"/>
    </row>
    <row r="1163" spans="1:103" ht="20.100000000000001" customHeight="1" x14ac:dyDescent="0.15">
      <c r="A1163" s="30"/>
      <c r="C1163" s="15"/>
      <c r="D1163" s="27" t="s">
        <v>225</v>
      </c>
      <c r="E1163" s="6"/>
      <c r="F1163" s="35"/>
      <c r="G1163" s="35"/>
      <c r="H1163" s="35"/>
      <c r="I1163" s="35"/>
      <c r="J1163" s="35"/>
      <c r="K1163" s="35"/>
      <c r="L1163" s="35"/>
      <c r="M1163" s="35"/>
      <c r="N1163" s="35"/>
      <c r="O1163" s="35"/>
      <c r="P1163" s="35"/>
      <c r="Q1163" s="35"/>
      <c r="R1163" s="35"/>
      <c r="S1163" s="35"/>
      <c r="T1163" s="35"/>
      <c r="U1163" s="35"/>
      <c r="V1163" s="35"/>
      <c r="W1163" s="35"/>
      <c r="X1163" s="35"/>
      <c r="Y1163" s="35"/>
      <c r="Z1163" s="35"/>
    </row>
    <row r="1164" spans="1:103" ht="20.100000000000001" customHeight="1" x14ac:dyDescent="0.15">
      <c r="A1164" s="30"/>
      <c r="C1164" s="5" t="s">
        <v>132</v>
      </c>
      <c r="D1164" s="51" t="e">
        <f>#REF!</f>
        <v>#REF!</v>
      </c>
      <c r="E1164" s="26" t="e">
        <f>IF(egTextCal(D1164)&lt;&gt;0, egTextCal(D1164),"")</f>
        <v>#VALUE!</v>
      </c>
      <c r="F1164" s="25"/>
      <c r="G1164" s="25"/>
      <c r="H1164" s="25"/>
      <c r="I1164" s="25"/>
      <c r="J1164" s="25"/>
      <c r="K1164" s="25"/>
      <c r="L1164" s="25"/>
      <c r="M1164" s="25"/>
      <c r="N1164" s="25"/>
      <c r="O1164" s="25"/>
      <c r="P1164" s="25"/>
      <c r="Q1164" s="25"/>
      <c r="R1164" s="25"/>
      <c r="S1164" s="25"/>
      <c r="T1164" s="25"/>
      <c r="U1164" s="25"/>
      <c r="V1164" s="25"/>
      <c r="W1164" s="25"/>
      <c r="X1164" s="25"/>
      <c r="Y1164" s="25"/>
      <c r="Z1164" s="25"/>
    </row>
    <row r="1165" spans="1:103" ht="20.100000000000001" customHeight="1" x14ac:dyDescent="0.15">
      <c r="A1165" s="30"/>
      <c r="C1165" s="15"/>
      <c r="D1165" s="27" t="s">
        <v>202</v>
      </c>
      <c r="E1165" s="6"/>
      <c r="F1165" s="35"/>
      <c r="G1165" s="35"/>
      <c r="H1165" s="35"/>
      <c r="I1165" s="35"/>
      <c r="J1165" s="35"/>
      <c r="K1165" s="35"/>
      <c r="L1165" s="35"/>
      <c r="M1165" s="35"/>
      <c r="N1165" s="35"/>
      <c r="O1165" s="35"/>
      <c r="P1165" s="35"/>
      <c r="Q1165" s="35"/>
      <c r="R1165" s="35"/>
      <c r="S1165" s="35"/>
      <c r="T1165" s="35"/>
      <c r="U1165" s="35"/>
      <c r="V1165" s="35"/>
      <c r="W1165" s="35"/>
      <c r="X1165" s="35"/>
      <c r="Y1165" s="35"/>
      <c r="Z1165" s="35"/>
    </row>
    <row r="1166" spans="1:103" ht="20.100000000000001" customHeight="1" x14ac:dyDescent="0.15">
      <c r="A1166" s="30"/>
      <c r="C1166" s="5" t="s">
        <v>133</v>
      </c>
      <c r="D1166" s="51" t="e">
        <f>#REF!</f>
        <v>#REF!</v>
      </c>
      <c r="E1166" s="26" t="e">
        <f>IF(egTextCal(D1166)&lt;&gt;0, egTextCal(D1166),"")</f>
        <v>#VALUE!</v>
      </c>
      <c r="F1166" s="25"/>
      <c r="G1166" s="25"/>
      <c r="H1166" s="25"/>
      <c r="I1166" s="25"/>
      <c r="J1166" s="25"/>
      <c r="K1166" s="25"/>
      <c r="L1166" s="25"/>
      <c r="M1166" s="25"/>
      <c r="N1166" s="25"/>
      <c r="O1166" s="25"/>
      <c r="P1166" s="25"/>
      <c r="Q1166" s="25"/>
      <c r="R1166" s="25"/>
      <c r="S1166" s="25"/>
      <c r="T1166" s="25"/>
      <c r="U1166" s="25"/>
      <c r="V1166" s="25"/>
      <c r="W1166" s="25"/>
      <c r="X1166" s="25"/>
      <c r="Y1166" s="25"/>
      <c r="Z1166" s="25"/>
    </row>
    <row r="1167" spans="1:103" ht="20.100000000000001" customHeight="1" x14ac:dyDescent="0.15">
      <c r="A1167" s="30"/>
      <c r="C1167" s="15"/>
      <c r="D1167" s="27" t="s">
        <v>203</v>
      </c>
      <c r="E1167" s="6"/>
      <c r="F1167" s="35"/>
      <c r="G1167" s="35"/>
      <c r="H1167" s="35"/>
      <c r="I1167" s="35"/>
      <c r="J1167" s="35"/>
      <c r="K1167" s="35"/>
      <c r="L1167" s="35"/>
      <c r="M1167" s="35"/>
      <c r="N1167" s="35"/>
      <c r="O1167" s="35"/>
      <c r="P1167" s="35"/>
      <c r="Q1167" s="35"/>
      <c r="R1167" s="35"/>
      <c r="S1167" s="35"/>
      <c r="T1167" s="35"/>
      <c r="U1167" s="35"/>
      <c r="V1167" s="35"/>
      <c r="W1167" s="35"/>
      <c r="X1167" s="35"/>
      <c r="Y1167" s="35"/>
      <c r="Z1167" s="35"/>
    </row>
    <row r="1168" spans="1:103" ht="20.100000000000001" customHeight="1" x14ac:dyDescent="0.15">
      <c r="A1168" s="30"/>
      <c r="C1168" s="5" t="s">
        <v>134</v>
      </c>
      <c r="D1168" s="51" t="e">
        <f>#REF!</f>
        <v>#REF!</v>
      </c>
      <c r="E1168" s="26" t="e">
        <f>IF(egTextCal(D1168)&lt;&gt;0, egTextCal(D1168),"")</f>
        <v>#VALUE!</v>
      </c>
      <c r="F1168" s="25"/>
      <c r="G1168" s="25"/>
      <c r="H1168" s="25"/>
      <c r="I1168" s="25"/>
      <c r="J1168" s="25"/>
      <c r="K1168" s="25"/>
      <c r="L1168" s="25"/>
      <c r="M1168" s="25"/>
      <c r="N1168" s="25"/>
      <c r="O1168" s="25"/>
      <c r="P1168" s="25"/>
      <c r="Q1168" s="25"/>
      <c r="R1168" s="25"/>
      <c r="S1168" s="25"/>
      <c r="T1168" s="25"/>
      <c r="U1168" s="25"/>
      <c r="V1168" s="25"/>
      <c r="W1168" s="25"/>
      <c r="X1168" s="25"/>
      <c r="Y1168" s="25"/>
      <c r="Z1168" s="25"/>
    </row>
    <row r="1169" spans="1:103" ht="20.100000000000001" customHeight="1" x14ac:dyDescent="0.15">
      <c r="A1169" s="30"/>
      <c r="C1169" s="15"/>
      <c r="D1169" s="27" t="s">
        <v>204</v>
      </c>
      <c r="E1169" s="6"/>
      <c r="F1169" s="35"/>
      <c r="G1169" s="35"/>
      <c r="H1169" s="35"/>
      <c r="I1169" s="35"/>
      <c r="J1169" s="35"/>
      <c r="K1169" s="35"/>
      <c r="L1169" s="35"/>
      <c r="M1169" s="35"/>
      <c r="N1169" s="35"/>
      <c r="O1169" s="35"/>
      <c r="P1169" s="35"/>
      <c r="Q1169" s="35"/>
      <c r="R1169" s="35"/>
      <c r="S1169" s="35"/>
      <c r="T1169" s="35"/>
      <c r="U1169" s="35"/>
      <c r="V1169" s="35"/>
      <c r="W1169" s="35"/>
      <c r="X1169" s="35"/>
      <c r="Y1169" s="35"/>
      <c r="Z1169" s="35"/>
    </row>
    <row r="1170" spans="1:103" ht="20.100000000000001" customHeight="1" x14ac:dyDescent="0.15">
      <c r="A1170" s="30"/>
      <c r="C1170" s="5" t="s">
        <v>135</v>
      </c>
      <c r="D1170" s="51" t="e">
        <f>#REF!</f>
        <v>#REF!</v>
      </c>
      <c r="E1170" s="26" t="e">
        <f>IF(egTextCal(D1170)&lt;&gt;0, egTextCal(D1170),"")</f>
        <v>#VALUE!</v>
      </c>
      <c r="F1170" s="25"/>
      <c r="G1170" s="25"/>
      <c r="H1170" s="25"/>
      <c r="I1170" s="25"/>
      <c r="J1170" s="25"/>
      <c r="K1170" s="25"/>
      <c r="L1170" s="25"/>
      <c r="M1170" s="25"/>
      <c r="N1170" s="25"/>
      <c r="O1170" s="25"/>
      <c r="P1170" s="25"/>
      <c r="Q1170" s="25"/>
      <c r="R1170" s="25"/>
      <c r="S1170" s="25"/>
      <c r="T1170" s="25"/>
      <c r="U1170" s="25"/>
      <c r="V1170" s="25"/>
      <c r="W1170" s="25"/>
      <c r="X1170" s="25"/>
      <c r="Y1170" s="25"/>
      <c r="Z1170" s="25"/>
    </row>
    <row r="1171" spans="1:103" ht="20.100000000000001" customHeight="1" x14ac:dyDescent="0.15">
      <c r="A1171" s="30"/>
      <c r="C1171" s="15"/>
      <c r="D1171" s="27" t="s">
        <v>210</v>
      </c>
      <c r="E1171" s="6"/>
      <c r="F1171" s="35"/>
      <c r="G1171" s="35"/>
      <c r="H1171" s="35"/>
      <c r="I1171" s="35"/>
      <c r="J1171" s="35"/>
      <c r="K1171" s="35"/>
      <c r="L1171" s="35"/>
      <c r="M1171" s="35"/>
      <c r="N1171" s="35"/>
      <c r="O1171" s="35"/>
      <c r="P1171" s="35"/>
      <c r="Q1171" s="35"/>
      <c r="R1171" s="35"/>
      <c r="S1171" s="35"/>
      <c r="T1171" s="35"/>
      <c r="U1171" s="35"/>
      <c r="V1171" s="35"/>
      <c r="W1171" s="35"/>
      <c r="X1171" s="35"/>
      <c r="Y1171" s="35"/>
      <c r="Z1171" s="35"/>
    </row>
    <row r="1172" spans="1:103" ht="20.100000000000001" customHeight="1" x14ac:dyDescent="0.15">
      <c r="A1172" s="30"/>
      <c r="C1172" s="5" t="s">
        <v>136</v>
      </c>
      <c r="D1172" s="32"/>
      <c r="E1172" s="26" t="str">
        <f>IF(egTextCal(D1172)&lt;&gt;0, egTextCal(D1172),"")</f>
        <v/>
      </c>
      <c r="F1172" s="25"/>
      <c r="G1172" s="25"/>
      <c r="H1172" s="25"/>
      <c r="I1172" s="25"/>
      <c r="J1172" s="25"/>
      <c r="K1172" s="25"/>
      <c r="L1172" s="25"/>
      <c r="M1172" s="25"/>
      <c r="N1172" s="25"/>
      <c r="O1172" s="25"/>
      <c r="P1172" s="25"/>
      <c r="Q1172" s="25"/>
      <c r="R1172" s="25"/>
      <c r="S1172" s="25"/>
      <c r="T1172" s="25"/>
      <c r="U1172" s="25"/>
      <c r="V1172" s="25"/>
      <c r="W1172" s="25"/>
      <c r="X1172" s="25"/>
      <c r="Y1172" s="25"/>
      <c r="Z1172" s="25"/>
    </row>
    <row r="1173" spans="1:103" ht="20.100000000000001" customHeight="1" x14ac:dyDescent="0.15">
      <c r="A1173" s="30"/>
      <c r="C1173" s="15"/>
      <c r="D1173" s="27" t="s">
        <v>192</v>
      </c>
      <c r="E1173" s="6"/>
      <c r="F1173" s="35"/>
      <c r="G1173" s="35"/>
      <c r="H1173" s="35"/>
      <c r="I1173" s="35"/>
      <c r="J1173" s="35"/>
      <c r="K1173" s="35"/>
      <c r="L1173" s="35"/>
      <c r="M1173" s="35"/>
      <c r="N1173" s="35"/>
      <c r="O1173" s="35"/>
      <c r="P1173" s="35"/>
      <c r="Q1173" s="35"/>
      <c r="R1173" s="35"/>
      <c r="S1173" s="35"/>
      <c r="T1173" s="35"/>
      <c r="U1173" s="35"/>
      <c r="V1173" s="35"/>
      <c r="W1173" s="35"/>
      <c r="X1173" s="35"/>
      <c r="Y1173" s="35"/>
      <c r="Z1173" s="35"/>
    </row>
    <row r="1174" spans="1:103" ht="20.100000000000001" customHeight="1" x14ac:dyDescent="0.15">
      <c r="A1174" s="30"/>
      <c r="C1174" s="5" t="s">
        <v>353</v>
      </c>
      <c r="D1174" s="51" t="e">
        <f>#REF!</f>
        <v>#REF!</v>
      </c>
      <c r="E1174" s="26" t="e">
        <f>IF(egTextCal(D1174)&lt;&gt;0, egTextCal(D1174),"")</f>
        <v>#VALUE!</v>
      </c>
      <c r="F1174" s="25"/>
      <c r="G1174" s="25"/>
      <c r="H1174" s="25"/>
      <c r="I1174" s="25"/>
      <c r="J1174" s="25"/>
      <c r="K1174" s="25"/>
      <c r="L1174" s="25"/>
      <c r="M1174" s="25"/>
      <c r="N1174" s="25"/>
      <c r="O1174" s="25"/>
      <c r="P1174" s="25"/>
      <c r="Q1174" s="25"/>
      <c r="R1174" s="25"/>
      <c r="S1174" s="25"/>
      <c r="T1174" s="25"/>
      <c r="U1174" s="25"/>
      <c r="V1174" s="25"/>
      <c r="W1174" s="25"/>
      <c r="X1174" s="25"/>
      <c r="Y1174" s="25"/>
      <c r="Z1174" s="25"/>
    </row>
    <row r="1175" spans="1:103" ht="20.100000000000001" customHeight="1" x14ac:dyDescent="0.15">
      <c r="A1175" s="30"/>
      <c r="C1175" s="15"/>
      <c r="D1175" s="27" t="s">
        <v>193</v>
      </c>
      <c r="E1175" s="6"/>
      <c r="F1175" s="35"/>
      <c r="G1175" s="35">
        <v>1</v>
      </c>
      <c r="H1175" s="35"/>
      <c r="I1175" s="35"/>
      <c r="J1175" s="35"/>
      <c r="K1175" s="35"/>
      <c r="L1175" s="35"/>
      <c r="M1175" s="35"/>
      <c r="N1175" s="35"/>
      <c r="O1175" s="35"/>
      <c r="P1175" s="35"/>
      <c r="Q1175" s="35"/>
      <c r="R1175" s="35"/>
      <c r="S1175" s="35"/>
      <c r="T1175" s="35"/>
      <c r="U1175" s="35"/>
      <c r="V1175" s="35"/>
      <c r="W1175" s="35"/>
      <c r="X1175" s="35"/>
      <c r="Y1175" s="35"/>
      <c r="Z1175" s="35"/>
    </row>
    <row r="1176" spans="1:103" ht="20.100000000000001" customHeight="1" x14ac:dyDescent="0.15">
      <c r="A1176" s="30"/>
      <c r="C1176" s="5" t="s">
        <v>354</v>
      </c>
      <c r="D1176" s="51" t="e">
        <f>#REF!</f>
        <v>#REF!</v>
      </c>
      <c r="E1176" s="26" t="e">
        <f>IF(egTextCal(D1176)&lt;&gt;0, egTextCal(D1176),"")</f>
        <v>#VALUE!</v>
      </c>
      <c r="F1176" s="25"/>
      <c r="G1176" s="25" t="e">
        <f>IF(E1176*G1175&lt;&gt;0,E1176*G1175,  )</f>
        <v>#VALUE!</v>
      </c>
      <c r="H1176" s="25"/>
      <c r="I1176" s="25"/>
      <c r="J1176" s="25"/>
      <c r="K1176" s="25"/>
      <c r="L1176" s="25"/>
      <c r="M1176" s="25"/>
      <c r="N1176" s="25"/>
      <c r="O1176" s="25"/>
      <c r="P1176" s="25"/>
      <c r="Q1176" s="25"/>
      <c r="R1176" s="25"/>
      <c r="S1176" s="25"/>
      <c r="T1176" s="25"/>
      <c r="U1176" s="25"/>
      <c r="V1176" s="25"/>
      <c r="W1176" s="25"/>
      <c r="X1176" s="25"/>
      <c r="Y1176" s="25"/>
      <c r="Z1176" s="25"/>
      <c r="CW1176" s="1" t="e">
        <f>G1176</f>
        <v>#VALUE!</v>
      </c>
    </row>
    <row r="1177" spans="1:103" ht="20.100000000000001" customHeight="1" x14ac:dyDescent="0.15">
      <c r="A1177" s="30"/>
      <c r="C1177" s="15"/>
      <c r="D1177" s="27" t="s">
        <v>194</v>
      </c>
      <c r="E1177" s="6"/>
      <c r="F1177" s="35"/>
      <c r="G1177" s="35"/>
      <c r="H1177" s="35"/>
      <c r="I1177" s="35"/>
      <c r="J1177" s="35"/>
      <c r="K1177" s="35"/>
      <c r="L1177" s="35"/>
      <c r="M1177" s="35"/>
      <c r="N1177" s="35"/>
      <c r="O1177" s="35"/>
      <c r="P1177" s="35"/>
      <c r="Q1177" s="35"/>
      <c r="R1177" s="35"/>
      <c r="S1177" s="35"/>
      <c r="T1177" s="35"/>
      <c r="U1177" s="35"/>
      <c r="V1177" s="35"/>
      <c r="W1177" s="35"/>
      <c r="X1177" s="35"/>
      <c r="Y1177" s="35"/>
      <c r="Z1177" s="35"/>
    </row>
    <row r="1178" spans="1:103" ht="20.100000000000001" customHeight="1" x14ac:dyDescent="0.15">
      <c r="A1178" s="30"/>
      <c r="C1178" s="5" t="s">
        <v>355</v>
      </c>
      <c r="D1178" s="51" t="e">
        <f>#REF!</f>
        <v>#REF!</v>
      </c>
      <c r="E1178" s="26" t="e">
        <f>IF(egTextCal(D1178)&lt;&gt;0, egTextCal(D1178),"")</f>
        <v>#VALUE!</v>
      </c>
      <c r="F1178" s="25"/>
      <c r="G1178" s="25"/>
      <c r="H1178" s="25"/>
      <c r="I1178" s="25"/>
      <c r="J1178" s="25"/>
      <c r="K1178" s="25"/>
      <c r="L1178" s="25"/>
      <c r="M1178" s="25"/>
      <c r="N1178" s="25"/>
      <c r="O1178" s="25"/>
      <c r="P1178" s="25"/>
      <c r="Q1178" s="25"/>
      <c r="R1178" s="25"/>
      <c r="S1178" s="25"/>
      <c r="T1178" s="25"/>
      <c r="U1178" s="25"/>
      <c r="V1178" s="25"/>
      <c r="W1178" s="25"/>
      <c r="X1178" s="25"/>
      <c r="Y1178" s="25"/>
      <c r="Z1178" s="25"/>
    </row>
    <row r="1179" spans="1:103" ht="20.100000000000001" customHeight="1" x14ac:dyDescent="0.15">
      <c r="A1179" s="30"/>
      <c r="C1179" s="15"/>
      <c r="D1179" s="27" t="s">
        <v>195</v>
      </c>
      <c r="E1179" s="6"/>
      <c r="F1179" s="35"/>
      <c r="G1179" s="35"/>
      <c r="H1179" s="35">
        <v>1</v>
      </c>
      <c r="I1179" s="35"/>
      <c r="J1179" s="35"/>
      <c r="K1179" s="35"/>
      <c r="L1179" s="35"/>
      <c r="M1179" s="35"/>
      <c r="N1179" s="35"/>
      <c r="O1179" s="35"/>
      <c r="P1179" s="35"/>
      <c r="Q1179" s="35"/>
      <c r="R1179" s="35"/>
      <c r="S1179" s="35"/>
      <c r="T1179" s="35"/>
      <c r="U1179" s="35"/>
      <c r="V1179" s="35"/>
      <c r="W1179" s="35"/>
      <c r="X1179" s="35"/>
      <c r="Y1179" s="35"/>
      <c r="Z1179" s="35"/>
    </row>
    <row r="1180" spans="1:103" ht="20.100000000000001" customHeight="1" x14ac:dyDescent="0.15">
      <c r="A1180" s="30"/>
      <c r="C1180" s="5" t="s">
        <v>356</v>
      </c>
      <c r="D1180" s="51" t="e">
        <f>#REF!</f>
        <v>#REF!</v>
      </c>
      <c r="E1180" s="26" t="e">
        <f>IF(egTextCal(D1180)&lt;&gt;0, egTextCal(D1180),"")</f>
        <v>#VALUE!</v>
      </c>
      <c r="F1180" s="25"/>
      <c r="G1180" s="25"/>
      <c r="H1180" s="25" t="e">
        <f>IF(E1180*H1179&lt;&gt;0,E1180*H1179,  )</f>
        <v>#VALUE!</v>
      </c>
      <c r="I1180" s="25"/>
      <c r="J1180" s="25"/>
      <c r="K1180" s="25"/>
      <c r="L1180" s="25"/>
      <c r="M1180" s="25"/>
      <c r="N1180" s="25"/>
      <c r="O1180" s="25"/>
      <c r="P1180" s="25"/>
      <c r="Q1180" s="25"/>
      <c r="R1180" s="25"/>
      <c r="S1180" s="25"/>
      <c r="T1180" s="25"/>
      <c r="U1180" s="25"/>
      <c r="V1180" s="25"/>
      <c r="W1180" s="25"/>
      <c r="X1180" s="25"/>
      <c r="Y1180" s="25"/>
      <c r="Z1180" s="25"/>
      <c r="CX1180" s="1" t="e">
        <f>H1180</f>
        <v>#VALUE!</v>
      </c>
    </row>
    <row r="1181" spans="1:103" ht="20.100000000000001" customHeight="1" x14ac:dyDescent="0.15">
      <c r="A1181" s="30"/>
      <c r="C1181" s="15"/>
      <c r="D1181" s="27" t="s">
        <v>196</v>
      </c>
      <c r="E1181" s="6"/>
      <c r="F1181" s="35"/>
      <c r="G1181" s="35"/>
      <c r="H1181" s="35"/>
      <c r="I1181" s="35"/>
      <c r="J1181" s="35"/>
      <c r="K1181" s="35"/>
      <c r="L1181" s="35"/>
      <c r="M1181" s="35"/>
      <c r="N1181" s="35"/>
      <c r="O1181" s="35"/>
      <c r="P1181" s="35"/>
      <c r="Q1181" s="35"/>
      <c r="R1181" s="35"/>
      <c r="S1181" s="35"/>
      <c r="T1181" s="35"/>
      <c r="U1181" s="35"/>
      <c r="V1181" s="35"/>
      <c r="W1181" s="35"/>
      <c r="X1181" s="35"/>
      <c r="Y1181" s="35"/>
      <c r="Z1181" s="35"/>
    </row>
    <row r="1182" spans="1:103" ht="20.100000000000001" customHeight="1" x14ac:dyDescent="0.15">
      <c r="A1182" s="30"/>
      <c r="C1182" s="5" t="s">
        <v>357</v>
      </c>
      <c r="D1182" s="51" t="e">
        <f>#REF!</f>
        <v>#REF!</v>
      </c>
      <c r="E1182" s="26" t="e">
        <f>IF(egTextCal(D1182)&lt;&gt;0, egTextCal(D1182),"")</f>
        <v>#VALUE!</v>
      </c>
      <c r="F1182" s="25"/>
      <c r="G1182" s="25"/>
      <c r="H1182" s="25"/>
      <c r="I1182" s="25"/>
      <c r="J1182" s="25"/>
      <c r="K1182" s="25"/>
      <c r="L1182" s="25"/>
      <c r="M1182" s="25"/>
      <c r="N1182" s="25"/>
      <c r="O1182" s="25"/>
      <c r="P1182" s="25"/>
      <c r="Q1182" s="25"/>
      <c r="R1182" s="25"/>
      <c r="S1182" s="25"/>
      <c r="T1182" s="25"/>
      <c r="U1182" s="25"/>
      <c r="V1182" s="25"/>
      <c r="W1182" s="25"/>
      <c r="X1182" s="25"/>
      <c r="Y1182" s="25"/>
      <c r="Z1182" s="25"/>
    </row>
    <row r="1183" spans="1:103" ht="20.100000000000001" customHeight="1" x14ac:dyDescent="0.15">
      <c r="A1183" s="30"/>
      <c r="C1183" s="15"/>
      <c r="D1183" s="27" t="s">
        <v>197</v>
      </c>
      <c r="E1183" s="6"/>
      <c r="F1183" s="35"/>
      <c r="G1183" s="35"/>
      <c r="H1183" s="35"/>
      <c r="I1183" s="35">
        <v>1</v>
      </c>
      <c r="J1183" s="35"/>
      <c r="K1183" s="35"/>
      <c r="L1183" s="35"/>
      <c r="M1183" s="35"/>
      <c r="N1183" s="35"/>
      <c r="O1183" s="35"/>
      <c r="P1183" s="35"/>
      <c r="Q1183" s="35"/>
      <c r="R1183" s="35"/>
      <c r="S1183" s="35"/>
      <c r="T1183" s="35"/>
      <c r="U1183" s="35"/>
      <c r="V1183" s="35"/>
      <c r="W1183" s="35"/>
      <c r="X1183" s="35"/>
      <c r="Y1183" s="35"/>
      <c r="Z1183" s="35"/>
    </row>
    <row r="1184" spans="1:103" ht="20.100000000000001" customHeight="1" x14ac:dyDescent="0.15">
      <c r="A1184" s="30"/>
      <c r="C1184" s="5" t="s">
        <v>358</v>
      </c>
      <c r="D1184" s="51" t="e">
        <f>#REF!</f>
        <v>#REF!</v>
      </c>
      <c r="E1184" s="26" t="e">
        <f>IF(egTextCal(D1184)&lt;&gt;0, egTextCal(D1184),"")</f>
        <v>#VALUE!</v>
      </c>
      <c r="F1184" s="25"/>
      <c r="G1184" s="25"/>
      <c r="H1184" s="25"/>
      <c r="I1184" s="25" t="e">
        <f>IF(E1184*I1183&lt;&gt;0,E1184*I1183,  )</f>
        <v>#VALUE!</v>
      </c>
      <c r="J1184" s="25"/>
      <c r="K1184" s="25"/>
      <c r="L1184" s="25"/>
      <c r="M1184" s="25"/>
      <c r="N1184" s="25"/>
      <c r="O1184" s="25"/>
      <c r="P1184" s="25"/>
      <c r="Q1184" s="25"/>
      <c r="R1184" s="25"/>
      <c r="S1184" s="25"/>
      <c r="T1184" s="25"/>
      <c r="U1184" s="25"/>
      <c r="V1184" s="25"/>
      <c r="W1184" s="25"/>
      <c r="X1184" s="25"/>
      <c r="Y1184" s="25"/>
      <c r="Z1184" s="25"/>
      <c r="CY1184" s="1" t="e">
        <f>I1184</f>
        <v>#VALUE!</v>
      </c>
    </row>
    <row r="1185" spans="1:26" ht="20.100000000000001" customHeight="1" x14ac:dyDescent="0.15">
      <c r="A1185" s="30"/>
      <c r="C1185" s="15"/>
      <c r="D1185" s="27" t="s">
        <v>206</v>
      </c>
      <c r="E1185" s="6"/>
      <c r="F1185" s="35"/>
      <c r="G1185" s="35"/>
      <c r="H1185" s="35"/>
      <c r="I1185" s="35"/>
      <c r="J1185" s="35"/>
      <c r="K1185" s="35"/>
      <c r="L1185" s="35"/>
      <c r="M1185" s="35"/>
      <c r="N1185" s="35"/>
      <c r="O1185" s="35"/>
      <c r="P1185" s="35"/>
      <c r="Q1185" s="35"/>
      <c r="R1185" s="35"/>
      <c r="S1185" s="35"/>
      <c r="T1185" s="35"/>
      <c r="U1185" s="35"/>
      <c r="V1185" s="35"/>
      <c r="W1185" s="35"/>
      <c r="X1185" s="35"/>
      <c r="Y1185" s="35"/>
      <c r="Z1185" s="35"/>
    </row>
    <row r="1186" spans="1:26" ht="20.100000000000001" customHeight="1" x14ac:dyDescent="0.15">
      <c r="A1186" s="30"/>
      <c r="C1186" s="5" t="s">
        <v>359</v>
      </c>
      <c r="D1186" s="51" t="e">
        <f>#REF!</f>
        <v>#REF!</v>
      </c>
      <c r="E1186" s="26" t="e">
        <f>IF(egTextCal(D1186)&lt;&gt;0, egTextCal(D1186),"")</f>
        <v>#VALUE!</v>
      </c>
      <c r="F1186" s="25"/>
      <c r="G1186" s="25"/>
      <c r="H1186" s="25"/>
      <c r="I1186" s="25"/>
      <c r="J1186" s="25"/>
      <c r="K1186" s="25"/>
      <c r="L1186" s="25"/>
      <c r="M1186" s="25"/>
      <c r="N1186" s="25"/>
      <c r="O1186" s="25"/>
      <c r="P1186" s="25"/>
      <c r="Q1186" s="25"/>
      <c r="R1186" s="25"/>
      <c r="S1186" s="25"/>
      <c r="T1186" s="25"/>
      <c r="U1186" s="25"/>
      <c r="V1186" s="25"/>
      <c r="W1186" s="25"/>
      <c r="X1186" s="25"/>
      <c r="Y1186" s="25"/>
      <c r="Z1186" s="25"/>
    </row>
    <row r="1187" spans="1:26" ht="20.100000000000001" customHeight="1" x14ac:dyDescent="0.15">
      <c r="A1187" s="30"/>
      <c r="C1187" s="15"/>
      <c r="D1187" s="27" t="s">
        <v>224</v>
      </c>
      <c r="E1187" s="6"/>
      <c r="F1187" s="35"/>
      <c r="G1187" s="35"/>
      <c r="H1187" s="35"/>
      <c r="I1187" s="35"/>
      <c r="J1187" s="35"/>
      <c r="K1187" s="35"/>
      <c r="L1187" s="35"/>
      <c r="M1187" s="35"/>
      <c r="N1187" s="35"/>
      <c r="O1187" s="35"/>
      <c r="P1187" s="35"/>
      <c r="Q1187" s="35"/>
      <c r="R1187" s="35"/>
      <c r="S1187" s="35"/>
      <c r="T1187" s="35"/>
      <c r="U1187" s="35"/>
      <c r="V1187" s="35"/>
      <c r="W1187" s="35"/>
      <c r="X1187" s="35"/>
      <c r="Y1187" s="35"/>
      <c r="Z1187" s="35"/>
    </row>
    <row r="1188" spans="1:26" ht="20.100000000000001" customHeight="1" x14ac:dyDescent="0.15">
      <c r="A1188" s="30"/>
      <c r="C1188" s="5" t="s">
        <v>360</v>
      </c>
      <c r="D1188" s="51" t="e">
        <f>#REF!</f>
        <v>#REF!</v>
      </c>
      <c r="E1188" s="26" t="e">
        <f>IF(egTextCal(D1188)&lt;&gt;0, egTextCal(D1188),"")</f>
        <v>#VALUE!</v>
      </c>
      <c r="F1188" s="25"/>
      <c r="G1188" s="25"/>
      <c r="H1188" s="25"/>
      <c r="I1188" s="25"/>
      <c r="J1188" s="25"/>
      <c r="K1188" s="25"/>
      <c r="L1188" s="25"/>
      <c r="M1188" s="25"/>
      <c r="N1188" s="25"/>
      <c r="O1188" s="25"/>
      <c r="P1188" s="25"/>
      <c r="Q1188" s="25"/>
      <c r="R1188" s="25"/>
      <c r="S1188" s="25"/>
      <c r="T1188" s="25"/>
      <c r="U1188" s="25"/>
      <c r="V1188" s="25"/>
      <c r="W1188" s="25"/>
      <c r="X1188" s="25"/>
      <c r="Y1188" s="25"/>
      <c r="Z1188" s="25"/>
    </row>
    <row r="1189" spans="1:26" ht="20.100000000000001" customHeight="1" x14ac:dyDescent="0.15">
      <c r="A1189" s="30"/>
      <c r="C1189" s="15"/>
      <c r="D1189" s="27" t="s">
        <v>225</v>
      </c>
      <c r="E1189" s="6"/>
      <c r="F1189" s="35"/>
      <c r="G1189" s="35"/>
      <c r="H1189" s="35"/>
      <c r="I1189" s="35"/>
      <c r="J1189" s="35"/>
      <c r="K1189" s="35"/>
      <c r="L1189" s="35"/>
      <c r="M1189" s="35"/>
      <c r="N1189" s="35"/>
      <c r="O1189" s="35"/>
      <c r="P1189" s="35"/>
      <c r="Q1189" s="35"/>
      <c r="R1189" s="35"/>
      <c r="S1189" s="35"/>
      <c r="T1189" s="35"/>
      <c r="U1189" s="35"/>
      <c r="V1189" s="35"/>
      <c r="W1189" s="35"/>
      <c r="X1189" s="35"/>
      <c r="Y1189" s="35"/>
      <c r="Z1189" s="35"/>
    </row>
    <row r="1190" spans="1:26" ht="20.100000000000001" customHeight="1" x14ac:dyDescent="0.15">
      <c r="A1190" s="30"/>
      <c r="C1190" s="5" t="s">
        <v>361</v>
      </c>
      <c r="D1190" s="51" t="e">
        <f>#REF!</f>
        <v>#REF!</v>
      </c>
      <c r="E1190" s="26" t="e">
        <f>IF(egTextCal(D1190)&lt;&gt;0, egTextCal(D1190),"")</f>
        <v>#VALUE!</v>
      </c>
      <c r="F1190" s="25"/>
      <c r="G1190" s="25"/>
      <c r="H1190" s="25"/>
      <c r="I1190" s="25"/>
      <c r="J1190" s="25"/>
      <c r="K1190" s="25"/>
      <c r="L1190" s="25"/>
      <c r="M1190" s="25"/>
      <c r="N1190" s="25"/>
      <c r="O1190" s="25"/>
      <c r="P1190" s="25"/>
      <c r="Q1190" s="25"/>
      <c r="R1190" s="25"/>
      <c r="S1190" s="25"/>
      <c r="T1190" s="25"/>
      <c r="U1190" s="25"/>
      <c r="V1190" s="25"/>
      <c r="W1190" s="25"/>
      <c r="X1190" s="25"/>
      <c r="Y1190" s="25"/>
      <c r="Z1190" s="25"/>
    </row>
    <row r="1191" spans="1:26" ht="20.100000000000001" customHeight="1" x14ac:dyDescent="0.15">
      <c r="A1191" s="30"/>
      <c r="C1191" s="15"/>
      <c r="D1191" s="27" t="s">
        <v>202</v>
      </c>
      <c r="E1191" s="6"/>
      <c r="F1191" s="35"/>
      <c r="G1191" s="35"/>
      <c r="H1191" s="35"/>
      <c r="I1191" s="35"/>
      <c r="J1191" s="35"/>
      <c r="K1191" s="35"/>
      <c r="L1191" s="35"/>
      <c r="M1191" s="35"/>
      <c r="N1191" s="35"/>
      <c r="O1191" s="35"/>
      <c r="P1191" s="35"/>
      <c r="Q1191" s="35"/>
      <c r="R1191" s="35"/>
      <c r="S1191" s="35"/>
      <c r="T1191" s="35"/>
      <c r="U1191" s="35"/>
      <c r="V1191" s="35"/>
      <c r="W1191" s="35"/>
      <c r="X1191" s="35"/>
      <c r="Y1191" s="35"/>
      <c r="Z1191" s="35"/>
    </row>
    <row r="1192" spans="1:26" ht="20.100000000000001" customHeight="1" x14ac:dyDescent="0.15">
      <c r="A1192" s="30"/>
      <c r="C1192" s="5" t="s">
        <v>362</v>
      </c>
      <c r="D1192" s="51" t="e">
        <f>#REF!</f>
        <v>#REF!</v>
      </c>
      <c r="E1192" s="26" t="e">
        <f>IF(egTextCal(D1192)&lt;&gt;0, egTextCal(D1192),"")</f>
        <v>#VALUE!</v>
      </c>
      <c r="F1192" s="25"/>
      <c r="G1192" s="25"/>
      <c r="H1192" s="25"/>
      <c r="I1192" s="25"/>
      <c r="J1192" s="25"/>
      <c r="K1192" s="25"/>
      <c r="L1192" s="25"/>
      <c r="M1192" s="25"/>
      <c r="N1192" s="25"/>
      <c r="O1192" s="25"/>
      <c r="P1192" s="25"/>
      <c r="Q1192" s="25"/>
      <c r="R1192" s="25"/>
      <c r="S1192" s="25"/>
      <c r="T1192" s="25"/>
      <c r="U1192" s="25"/>
      <c r="V1192" s="25"/>
      <c r="W1192" s="25"/>
      <c r="X1192" s="25"/>
      <c r="Y1192" s="25"/>
      <c r="Z1192" s="25"/>
    </row>
    <row r="1193" spans="1:26" ht="20.100000000000001" customHeight="1" x14ac:dyDescent="0.15">
      <c r="A1193" s="30"/>
      <c r="C1193" s="15"/>
      <c r="D1193" s="27" t="s">
        <v>202</v>
      </c>
      <c r="E1193" s="6"/>
      <c r="F1193" s="35"/>
      <c r="G1193" s="35"/>
      <c r="H1193" s="35"/>
      <c r="I1193" s="35"/>
      <c r="J1193" s="35"/>
      <c r="K1193" s="35"/>
      <c r="L1193" s="35"/>
      <c r="M1193" s="35"/>
      <c r="N1193" s="35"/>
      <c r="O1193" s="35"/>
      <c r="P1193" s="35"/>
      <c r="Q1193" s="35"/>
      <c r="R1193" s="35"/>
      <c r="S1193" s="35"/>
      <c r="T1193" s="35"/>
      <c r="U1193" s="35"/>
      <c r="V1193" s="35"/>
      <c r="W1193" s="35"/>
      <c r="X1193" s="35"/>
      <c r="Y1193" s="35"/>
      <c r="Z1193" s="35"/>
    </row>
    <row r="1194" spans="1:26" ht="20.100000000000001" customHeight="1" x14ac:dyDescent="0.15">
      <c r="A1194" s="30"/>
      <c r="C1194" s="5" t="s">
        <v>363</v>
      </c>
      <c r="D1194" s="51" t="e">
        <f>#REF!</f>
        <v>#REF!</v>
      </c>
      <c r="E1194" s="26" t="e">
        <f>IF(egTextCal(D1194)&lt;&gt;0, egTextCal(D1194),"")</f>
        <v>#VALUE!</v>
      </c>
      <c r="F1194" s="25"/>
      <c r="G1194" s="25"/>
      <c r="H1194" s="25"/>
      <c r="I1194" s="25"/>
      <c r="J1194" s="25"/>
      <c r="K1194" s="25"/>
      <c r="L1194" s="25"/>
      <c r="M1194" s="25"/>
      <c r="N1194" s="25"/>
      <c r="O1194" s="25"/>
      <c r="P1194" s="25"/>
      <c r="Q1194" s="25"/>
      <c r="R1194" s="25"/>
      <c r="S1194" s="25"/>
      <c r="T1194" s="25"/>
      <c r="U1194" s="25"/>
      <c r="V1194" s="25"/>
      <c r="W1194" s="25"/>
      <c r="X1194" s="25"/>
      <c r="Y1194" s="25"/>
      <c r="Z1194" s="25"/>
    </row>
    <row r="1195" spans="1:26" ht="20.100000000000001" customHeight="1" x14ac:dyDescent="0.15">
      <c r="A1195" s="30"/>
      <c r="C1195" s="15"/>
      <c r="D1195" s="27" t="s">
        <v>203</v>
      </c>
      <c r="E1195" s="6"/>
      <c r="F1195" s="35"/>
      <c r="G1195" s="35"/>
      <c r="H1195" s="35"/>
      <c r="I1195" s="35"/>
      <c r="J1195" s="35"/>
      <c r="K1195" s="35"/>
      <c r="L1195" s="35"/>
      <c r="M1195" s="35"/>
      <c r="N1195" s="35"/>
      <c r="O1195" s="35"/>
      <c r="P1195" s="35"/>
      <c r="Q1195" s="35"/>
      <c r="R1195" s="35"/>
      <c r="S1195" s="35"/>
      <c r="T1195" s="35"/>
      <c r="U1195" s="35"/>
      <c r="V1195" s="35"/>
      <c r="W1195" s="35"/>
      <c r="X1195" s="35"/>
      <c r="Y1195" s="35"/>
      <c r="Z1195" s="35"/>
    </row>
    <row r="1196" spans="1:26" ht="20.100000000000001" customHeight="1" x14ac:dyDescent="0.15">
      <c r="A1196" s="30"/>
      <c r="C1196" s="5" t="s">
        <v>366</v>
      </c>
      <c r="D1196" s="51" t="e">
        <f>#REF!</f>
        <v>#REF!</v>
      </c>
      <c r="E1196" s="26" t="e">
        <f>IF(egTextCal(D1196)&lt;&gt;0, egTextCal(D1196),"")</f>
        <v>#VALUE!</v>
      </c>
      <c r="F1196" s="25"/>
      <c r="G1196" s="25"/>
      <c r="H1196" s="25"/>
      <c r="I1196" s="25"/>
      <c r="J1196" s="25"/>
      <c r="K1196" s="25"/>
      <c r="L1196" s="25"/>
      <c r="M1196" s="25"/>
      <c r="N1196" s="25"/>
      <c r="O1196" s="25"/>
      <c r="P1196" s="25"/>
      <c r="Q1196" s="25"/>
      <c r="R1196" s="25"/>
      <c r="S1196" s="25"/>
      <c r="T1196" s="25"/>
      <c r="U1196" s="25"/>
      <c r="V1196" s="25"/>
      <c r="W1196" s="25"/>
      <c r="X1196" s="25"/>
      <c r="Y1196" s="25"/>
      <c r="Z1196" s="25"/>
    </row>
    <row r="1197" spans="1:26" ht="20.100000000000001" customHeight="1" x14ac:dyDescent="0.15">
      <c r="D1197" s="13"/>
      <c r="E1197" s="37"/>
      <c r="F1197" s="37"/>
      <c r="G1197" s="37"/>
      <c r="H1197" s="37"/>
      <c r="I1197" s="37"/>
      <c r="J1197" s="37"/>
      <c r="K1197" s="37"/>
      <c r="L1197" s="37"/>
      <c r="M1197" s="37"/>
      <c r="N1197" s="37"/>
      <c r="O1197" s="37"/>
      <c r="P1197" s="37"/>
      <c r="Q1197" s="37"/>
      <c r="R1197" s="37"/>
      <c r="S1197" s="37"/>
      <c r="T1197" s="37"/>
      <c r="U1197" s="37"/>
      <c r="V1197" s="37"/>
      <c r="W1197" s="37"/>
      <c r="X1197" s="37"/>
      <c r="Y1197" s="37"/>
      <c r="Z1197" s="37"/>
    </row>
    <row r="1198" spans="1:26" ht="20.100000000000001" customHeight="1" x14ac:dyDescent="0.15">
      <c r="B1198" s="29"/>
      <c r="C1198" s="19"/>
      <c r="D1198" s="36"/>
      <c r="E1198" s="36"/>
      <c r="F1198" s="17" t="s">
        <v>330</v>
      </c>
      <c r="G1198" s="17" t="s">
        <v>330</v>
      </c>
      <c r="H1198" s="15" t="s">
        <v>436</v>
      </c>
      <c r="I1198" s="15" t="s">
        <v>436</v>
      </c>
      <c r="J1198" s="15" t="s">
        <v>436</v>
      </c>
      <c r="K1198" s="15" t="s">
        <v>409</v>
      </c>
      <c r="L1198" s="15" t="s">
        <v>409</v>
      </c>
      <c r="M1198" s="15" t="s">
        <v>437</v>
      </c>
      <c r="N1198" s="15" t="s">
        <v>437</v>
      </c>
      <c r="O1198" s="15" t="s">
        <v>410</v>
      </c>
      <c r="P1198" s="15" t="s">
        <v>410</v>
      </c>
      <c r="Q1198" s="15" t="s">
        <v>438</v>
      </c>
      <c r="R1198" s="15" t="s">
        <v>439</v>
      </c>
      <c r="S1198" s="15" t="s">
        <v>439</v>
      </c>
      <c r="T1198" s="15" t="s">
        <v>439</v>
      </c>
      <c r="U1198" s="15" t="s">
        <v>439</v>
      </c>
      <c r="V1198" s="15" t="s">
        <v>439</v>
      </c>
      <c r="W1198" s="15" t="s">
        <v>439</v>
      </c>
      <c r="X1198" s="15" t="s">
        <v>439</v>
      </c>
      <c r="Y1198" s="15" t="s">
        <v>439</v>
      </c>
      <c r="Z1198" s="15" t="s">
        <v>412</v>
      </c>
    </row>
    <row r="1199" spans="1:26" ht="20.100000000000001" customHeight="1" x14ac:dyDescent="0.15">
      <c r="A1199" s="30"/>
      <c r="B1199" s="29"/>
      <c r="C1199" s="4" t="s">
        <v>336</v>
      </c>
      <c r="D1199" s="4" t="s">
        <v>337</v>
      </c>
      <c r="E1199" s="4" t="s">
        <v>338</v>
      </c>
      <c r="F1199" s="11" t="s">
        <v>416</v>
      </c>
      <c r="G1199" s="11" t="s">
        <v>416</v>
      </c>
      <c r="H1199" s="4" t="s">
        <v>330</v>
      </c>
      <c r="I1199" s="4" t="s">
        <v>330</v>
      </c>
      <c r="J1199" s="4" t="s">
        <v>443</v>
      </c>
      <c r="K1199" s="4" t="s">
        <v>444</v>
      </c>
      <c r="L1199" s="4" t="s">
        <v>417</v>
      </c>
      <c r="M1199" s="4" t="s">
        <v>445</v>
      </c>
      <c r="N1199" s="4" t="s">
        <v>446</v>
      </c>
      <c r="O1199" s="4" t="s">
        <v>447</v>
      </c>
      <c r="P1199" s="4" t="s">
        <v>418</v>
      </c>
      <c r="Q1199" s="4"/>
      <c r="R1199" s="4" t="s">
        <v>448</v>
      </c>
      <c r="S1199" s="4" t="s">
        <v>449</v>
      </c>
      <c r="T1199" s="4" t="s">
        <v>450</v>
      </c>
      <c r="U1199" s="4" t="s">
        <v>451</v>
      </c>
      <c r="V1199" s="4" t="s">
        <v>452</v>
      </c>
      <c r="W1199" s="4" t="s">
        <v>453</v>
      </c>
      <c r="X1199" s="4" t="s">
        <v>454</v>
      </c>
      <c r="Y1199" s="4" t="s">
        <v>455</v>
      </c>
      <c r="Z1199" s="4" t="s">
        <v>421</v>
      </c>
    </row>
    <row r="1200" spans="1:26" ht="20.100000000000001" customHeight="1" x14ac:dyDescent="0.15">
      <c r="A1200" s="30"/>
      <c r="B1200" s="29"/>
      <c r="C1200" s="20"/>
      <c r="D1200" s="20"/>
      <c r="E1200" s="20"/>
      <c r="F1200" s="18" t="s">
        <v>457</v>
      </c>
      <c r="G1200" s="18" t="s">
        <v>426</v>
      </c>
      <c r="H1200" s="16" t="s">
        <v>458</v>
      </c>
      <c r="I1200" s="16" t="s">
        <v>459</v>
      </c>
      <c r="J1200" s="16" t="s">
        <v>458</v>
      </c>
      <c r="K1200" s="16" t="s">
        <v>460</v>
      </c>
      <c r="L1200" s="16" t="s">
        <v>427</v>
      </c>
      <c r="M1200" s="16" t="s">
        <v>435</v>
      </c>
      <c r="N1200" s="16" t="s">
        <v>435</v>
      </c>
      <c r="O1200" s="16" t="s">
        <v>428</v>
      </c>
      <c r="P1200" s="16" t="s">
        <v>428</v>
      </c>
      <c r="Q1200" s="16" t="s">
        <v>461</v>
      </c>
      <c r="R1200" s="16" t="s">
        <v>462</v>
      </c>
      <c r="S1200" s="16" t="s">
        <v>462</v>
      </c>
      <c r="T1200" s="16" t="s">
        <v>462</v>
      </c>
      <c r="U1200" s="16" t="s">
        <v>462</v>
      </c>
      <c r="V1200" s="16" t="s">
        <v>462</v>
      </c>
      <c r="W1200" s="16" t="s">
        <v>462</v>
      </c>
      <c r="X1200" s="16" t="s">
        <v>462</v>
      </c>
      <c r="Y1200" s="16" t="s">
        <v>463</v>
      </c>
      <c r="Z1200" s="16" t="s">
        <v>464</v>
      </c>
    </row>
    <row r="1201" spans="1:99" ht="20.100000000000001" customHeight="1" x14ac:dyDescent="0.15">
      <c r="A1201" s="30"/>
      <c r="C1201" s="15"/>
      <c r="D1201" s="27" t="s">
        <v>221</v>
      </c>
      <c r="E1201" s="6"/>
      <c r="F1201" s="34"/>
      <c r="G1201" s="34"/>
      <c r="H1201" s="34"/>
      <c r="I1201" s="34"/>
      <c r="J1201" s="34"/>
      <c r="K1201" s="34"/>
      <c r="L1201" s="34"/>
      <c r="M1201" s="34"/>
      <c r="N1201" s="34"/>
      <c r="O1201" s="34"/>
      <c r="P1201" s="34"/>
      <c r="Q1201" s="34"/>
      <c r="R1201" s="34"/>
      <c r="S1201" s="34"/>
      <c r="T1201" s="34"/>
      <c r="U1201" s="34"/>
      <c r="V1201" s="34"/>
      <c r="W1201" s="34"/>
      <c r="X1201" s="34"/>
      <c r="Y1201" s="34"/>
      <c r="Z1201" s="34"/>
    </row>
    <row r="1202" spans="1:99" ht="20.100000000000001" customHeight="1" x14ac:dyDescent="0.15">
      <c r="A1202" s="30"/>
      <c r="C1202" s="5" t="s">
        <v>68</v>
      </c>
      <c r="D1202" s="32"/>
      <c r="E1202" s="26" t="str">
        <f>IF(egTextCal(D1202)&lt;&gt;0, egTextCal(D1202),"")</f>
        <v/>
      </c>
      <c r="F1202" s="25"/>
      <c r="G1202" s="25"/>
      <c r="H1202" s="25"/>
      <c r="I1202" s="25"/>
      <c r="J1202" s="25"/>
      <c r="K1202" s="25"/>
      <c r="L1202" s="25"/>
      <c r="M1202" s="25"/>
      <c r="N1202" s="25"/>
      <c r="O1202" s="25"/>
      <c r="P1202" s="25"/>
      <c r="Q1202" s="25"/>
      <c r="R1202" s="25"/>
      <c r="S1202" s="25"/>
      <c r="T1202" s="25"/>
      <c r="U1202" s="25"/>
      <c r="V1202" s="25"/>
      <c r="W1202" s="25"/>
      <c r="X1202" s="25"/>
      <c r="Y1202" s="25"/>
      <c r="Z1202" s="25"/>
    </row>
    <row r="1203" spans="1:99" ht="20.100000000000001" customHeight="1" x14ac:dyDescent="0.15">
      <c r="A1203" s="30"/>
      <c r="C1203" s="15"/>
      <c r="D1203" s="28" t="s">
        <v>194</v>
      </c>
      <c r="E1203" s="7"/>
      <c r="F1203" s="35">
        <v>1</v>
      </c>
      <c r="G1203" s="35"/>
      <c r="H1203" s="35"/>
      <c r="I1203" s="35"/>
      <c r="J1203" s="35"/>
      <c r="K1203" s="35"/>
      <c r="L1203" s="35"/>
      <c r="M1203" s="35"/>
      <c r="N1203" s="35"/>
      <c r="O1203" s="35"/>
      <c r="P1203" s="35"/>
      <c r="Q1203" s="35"/>
      <c r="R1203" s="35"/>
      <c r="S1203" s="35"/>
      <c r="T1203" s="35"/>
      <c r="U1203" s="35"/>
      <c r="V1203" s="35"/>
      <c r="W1203" s="35"/>
      <c r="X1203" s="35"/>
      <c r="Y1203" s="35"/>
      <c r="Z1203" s="35">
        <v>3</v>
      </c>
    </row>
    <row r="1204" spans="1:99" ht="20.100000000000001" customHeight="1" x14ac:dyDescent="0.15">
      <c r="A1204" s="30"/>
      <c r="C1204" s="5" t="s">
        <v>74</v>
      </c>
      <c r="D1204" s="52" t="e">
        <f>#REF!</f>
        <v>#REF!</v>
      </c>
      <c r="E1204" s="26" t="e">
        <f>IF(egTextCal(D1204)&lt;&gt;0, egTextCal(D1204),"")</f>
        <v>#VALUE!</v>
      </c>
      <c r="F1204" s="25" t="e">
        <f>IF(E1204*F1203&lt;&gt;0,E1204*F1203,  )</f>
        <v>#VALUE!</v>
      </c>
      <c r="G1204" s="25"/>
      <c r="H1204" s="25"/>
      <c r="I1204" s="25"/>
      <c r="J1204" s="25"/>
      <c r="K1204" s="25"/>
      <c r="L1204" s="25"/>
      <c r="M1204" s="25"/>
      <c r="N1204" s="25"/>
      <c r="O1204" s="25"/>
      <c r="P1204" s="25"/>
      <c r="Q1204" s="25"/>
      <c r="R1204" s="25"/>
      <c r="S1204" s="25"/>
      <c r="T1204" s="25"/>
      <c r="U1204" s="25"/>
      <c r="V1204" s="25"/>
      <c r="W1204" s="25"/>
      <c r="X1204" s="25"/>
      <c r="Y1204" s="25"/>
      <c r="Z1204" s="25" t="e">
        <f>IF(E1204*Z1203&lt;&gt;0,E1204*Z1203,  )</f>
        <v>#VALUE!</v>
      </c>
      <c r="CA1204" s="1" t="e">
        <f>F1204</f>
        <v>#VALUE!</v>
      </c>
      <c r="CU1204" s="1" t="e">
        <f>Z1204</f>
        <v>#VALUE!</v>
      </c>
    </row>
    <row r="1205" spans="1:99" ht="20.100000000000001" customHeight="1" x14ac:dyDescent="0.15">
      <c r="A1205" s="30"/>
      <c r="C1205" s="15"/>
      <c r="D1205" s="28" t="s">
        <v>195</v>
      </c>
      <c r="E1205" s="7"/>
      <c r="F1205" s="35"/>
      <c r="G1205" s="35"/>
      <c r="H1205" s="35"/>
      <c r="I1205" s="35"/>
      <c r="J1205" s="35"/>
      <c r="K1205" s="35"/>
      <c r="L1205" s="35"/>
      <c r="M1205" s="35">
        <v>1</v>
      </c>
      <c r="N1205" s="35"/>
      <c r="O1205" s="35"/>
      <c r="P1205" s="35"/>
      <c r="Q1205" s="35"/>
      <c r="R1205" s="35"/>
      <c r="S1205" s="35"/>
      <c r="T1205" s="35"/>
      <c r="U1205" s="35"/>
      <c r="V1205" s="35"/>
      <c r="W1205" s="35"/>
      <c r="X1205" s="35"/>
      <c r="Y1205" s="35"/>
      <c r="Z1205" s="35"/>
    </row>
    <row r="1206" spans="1:99" ht="20.100000000000001" customHeight="1" x14ac:dyDescent="0.15">
      <c r="A1206" s="30"/>
      <c r="C1206" s="5" t="s">
        <v>75</v>
      </c>
      <c r="D1206" s="52" t="e">
        <f>#REF!</f>
        <v>#REF!</v>
      </c>
      <c r="E1206" s="26" t="e">
        <f>IF(egTextCal(D1206)&lt;&gt;0, egTextCal(D1206),"")</f>
        <v>#VALUE!</v>
      </c>
      <c r="F1206" s="25"/>
      <c r="G1206" s="25"/>
      <c r="H1206" s="25"/>
      <c r="I1206" s="25"/>
      <c r="J1206" s="25"/>
      <c r="K1206" s="25"/>
      <c r="L1206" s="25"/>
      <c r="M1206" s="25" t="e">
        <f>IF(E1206*M1205&lt;&gt;0,E1206*M1205,  )</f>
        <v>#VALUE!</v>
      </c>
      <c r="N1206" s="25"/>
      <c r="O1206" s="25"/>
      <c r="P1206" s="25"/>
      <c r="Q1206" s="25"/>
      <c r="R1206" s="25"/>
      <c r="S1206" s="25"/>
      <c r="T1206" s="25"/>
      <c r="U1206" s="25"/>
      <c r="V1206" s="25"/>
      <c r="W1206" s="25"/>
      <c r="X1206" s="25"/>
      <c r="Y1206" s="25"/>
      <c r="Z1206" s="25"/>
      <c r="CH1206" s="1" t="e">
        <f>M1206</f>
        <v>#VALUE!</v>
      </c>
    </row>
    <row r="1207" spans="1:99" ht="20.100000000000001" customHeight="1" x14ac:dyDescent="0.15">
      <c r="A1207" s="30"/>
      <c r="C1207" s="15"/>
      <c r="D1207" s="27" t="s">
        <v>202</v>
      </c>
      <c r="E1207" s="6"/>
      <c r="F1207" s="35"/>
      <c r="G1207" s="35"/>
      <c r="H1207" s="35">
        <v>1</v>
      </c>
      <c r="I1207" s="35"/>
      <c r="J1207" s="35"/>
      <c r="K1207" s="35"/>
      <c r="L1207" s="35"/>
      <c r="M1207" s="35"/>
      <c r="N1207" s="35"/>
      <c r="O1207" s="35"/>
      <c r="P1207" s="35"/>
      <c r="Q1207" s="35"/>
      <c r="R1207" s="35"/>
      <c r="S1207" s="35"/>
      <c r="T1207" s="35"/>
      <c r="U1207" s="35"/>
      <c r="V1207" s="35"/>
      <c r="W1207" s="35"/>
      <c r="X1207" s="35"/>
      <c r="Y1207" s="35"/>
      <c r="Z1207" s="35">
        <v>3</v>
      </c>
    </row>
    <row r="1208" spans="1:99" ht="20.100000000000001" customHeight="1" x14ac:dyDescent="0.15">
      <c r="A1208" s="30"/>
      <c r="C1208" s="5" t="s">
        <v>88</v>
      </c>
      <c r="D1208" s="51" t="e">
        <f>#REF!</f>
        <v>#REF!</v>
      </c>
      <c r="E1208" s="26" t="e">
        <f>IF(egTextCal(D1208)&lt;&gt;0, egTextCal(D1208),"")</f>
        <v>#VALUE!</v>
      </c>
      <c r="F1208" s="25"/>
      <c r="G1208" s="25"/>
      <c r="H1208" s="25" t="e">
        <f>IF(E1208*H1207&lt;&gt;0,E1208*H1207,  )</f>
        <v>#VALUE!</v>
      </c>
      <c r="I1208" s="25"/>
      <c r="J1208" s="25"/>
      <c r="K1208" s="25"/>
      <c r="L1208" s="25"/>
      <c r="M1208" s="25"/>
      <c r="N1208" s="25"/>
      <c r="O1208" s="25"/>
      <c r="P1208" s="25"/>
      <c r="Q1208" s="25"/>
      <c r="R1208" s="25"/>
      <c r="S1208" s="25"/>
      <c r="T1208" s="25"/>
      <c r="U1208" s="25"/>
      <c r="V1208" s="25"/>
      <c r="W1208" s="25"/>
      <c r="X1208" s="25"/>
      <c r="Y1208" s="25"/>
      <c r="Z1208" s="25" t="e">
        <f>IF(E1208*Z1207&lt;&gt;0,E1208*Z1207,  )</f>
        <v>#VALUE!</v>
      </c>
      <c r="CC1208" s="1" t="e">
        <f>H1208</f>
        <v>#VALUE!</v>
      </c>
      <c r="CU1208" s="1" t="e">
        <f>Z1208</f>
        <v>#VALUE!</v>
      </c>
    </row>
    <row r="1209" spans="1:99" ht="20.100000000000001" customHeight="1" x14ac:dyDescent="0.15">
      <c r="A1209" s="30"/>
      <c r="C1209" s="15"/>
      <c r="D1209" s="27" t="s">
        <v>203</v>
      </c>
      <c r="E1209" s="6"/>
      <c r="F1209" s="35"/>
      <c r="G1209" s="35"/>
      <c r="H1209" s="35">
        <v>1</v>
      </c>
      <c r="I1209" s="35"/>
      <c r="J1209" s="35"/>
      <c r="K1209" s="35"/>
      <c r="L1209" s="35"/>
      <c r="M1209" s="35"/>
      <c r="N1209" s="35"/>
      <c r="O1209" s="35"/>
      <c r="P1209" s="35"/>
      <c r="Q1209" s="35"/>
      <c r="R1209" s="35"/>
      <c r="S1209" s="35"/>
      <c r="T1209" s="35"/>
      <c r="U1209" s="35"/>
      <c r="V1209" s="35"/>
      <c r="W1209" s="35"/>
      <c r="X1209" s="35"/>
      <c r="Y1209" s="35"/>
      <c r="Z1209" s="35">
        <v>4</v>
      </c>
    </row>
    <row r="1210" spans="1:99" ht="20.100000000000001" customHeight="1" x14ac:dyDescent="0.15">
      <c r="A1210" s="30"/>
      <c r="C1210" s="5" t="s">
        <v>132</v>
      </c>
      <c r="D1210" s="51" t="e">
        <f>#REF!</f>
        <v>#REF!</v>
      </c>
      <c r="E1210" s="26" t="e">
        <f>IF(egTextCal(D1210)&lt;&gt;0, egTextCal(D1210),"")</f>
        <v>#VALUE!</v>
      </c>
      <c r="F1210" s="25"/>
      <c r="G1210" s="25"/>
      <c r="H1210" s="25" t="e">
        <f>IF(E1210*H1209&lt;&gt;0,E1210*H1209,  )</f>
        <v>#VALUE!</v>
      </c>
      <c r="I1210" s="25"/>
      <c r="J1210" s="25"/>
      <c r="K1210" s="25"/>
      <c r="L1210" s="25"/>
      <c r="M1210" s="25"/>
      <c r="N1210" s="25"/>
      <c r="O1210" s="25"/>
      <c r="P1210" s="25"/>
      <c r="Q1210" s="25"/>
      <c r="R1210" s="25"/>
      <c r="S1210" s="25"/>
      <c r="T1210" s="25"/>
      <c r="U1210" s="25"/>
      <c r="V1210" s="25"/>
      <c r="W1210" s="25"/>
      <c r="X1210" s="25"/>
      <c r="Y1210" s="25"/>
      <c r="Z1210" s="25" t="e">
        <f>IF(E1210*Z1209&lt;&gt;0,E1210*Z1209,  )</f>
        <v>#VALUE!</v>
      </c>
      <c r="CC1210" s="1" t="e">
        <f>H1210</f>
        <v>#VALUE!</v>
      </c>
      <c r="CU1210" s="1" t="e">
        <f>Z1210</f>
        <v>#VALUE!</v>
      </c>
    </row>
    <row r="1211" spans="1:99" ht="20.100000000000001" customHeight="1" x14ac:dyDescent="0.15">
      <c r="A1211" s="30"/>
      <c r="C1211" s="15"/>
      <c r="D1211" s="27" t="s">
        <v>159</v>
      </c>
      <c r="E1211" s="6"/>
      <c r="F1211" s="35"/>
      <c r="G1211" s="35"/>
      <c r="H1211" s="35"/>
      <c r="I1211" s="35"/>
      <c r="J1211" s="35"/>
      <c r="K1211" s="35"/>
      <c r="L1211" s="35"/>
      <c r="M1211" s="35"/>
      <c r="N1211" s="35"/>
      <c r="O1211" s="35"/>
      <c r="P1211" s="35">
        <v>1</v>
      </c>
      <c r="Q1211" s="35"/>
      <c r="R1211" s="35"/>
      <c r="S1211" s="35"/>
      <c r="T1211" s="35"/>
      <c r="U1211" s="35"/>
      <c r="V1211" s="35"/>
      <c r="W1211" s="35"/>
      <c r="X1211" s="35"/>
      <c r="Y1211" s="35"/>
      <c r="Z1211" s="35"/>
    </row>
    <row r="1212" spans="1:99" ht="20.100000000000001" customHeight="1" x14ac:dyDescent="0.15">
      <c r="A1212" s="30"/>
      <c r="C1212" s="5" t="s">
        <v>133</v>
      </c>
      <c r="D1212" s="51" t="e">
        <f>#REF!</f>
        <v>#REF!</v>
      </c>
      <c r="E1212" s="26" t="e">
        <f>IF(egTextCal(D1212)&lt;&gt;0, egTextCal(D1212),"")</f>
        <v>#VALUE!</v>
      </c>
      <c r="F1212" s="25"/>
      <c r="G1212" s="25"/>
      <c r="H1212" s="25"/>
      <c r="I1212" s="25"/>
      <c r="J1212" s="25"/>
      <c r="K1212" s="25"/>
      <c r="L1212" s="25"/>
      <c r="M1212" s="25"/>
      <c r="N1212" s="25"/>
      <c r="O1212" s="25"/>
      <c r="P1212" s="25" t="e">
        <f>IF(E1212*P1211&lt;&gt;0,E1212*P1211,  )</f>
        <v>#VALUE!</v>
      </c>
      <c r="Q1212" s="25"/>
      <c r="R1212" s="25"/>
      <c r="S1212" s="25"/>
      <c r="T1212" s="25"/>
      <c r="U1212" s="25"/>
      <c r="V1212" s="25"/>
      <c r="W1212" s="25"/>
      <c r="X1212" s="25"/>
      <c r="Y1212" s="25"/>
      <c r="Z1212" s="25"/>
      <c r="CK1212" s="1" t="e">
        <f>P1212</f>
        <v>#VALUE!</v>
      </c>
    </row>
    <row r="1213" spans="1:99" ht="20.100000000000001" customHeight="1" x14ac:dyDescent="0.15">
      <c r="A1213" s="30"/>
      <c r="C1213" s="15"/>
      <c r="D1213" s="27" t="s">
        <v>158</v>
      </c>
      <c r="E1213" s="6"/>
      <c r="F1213" s="35"/>
      <c r="G1213" s="35"/>
      <c r="H1213" s="35"/>
      <c r="I1213" s="35"/>
      <c r="J1213" s="35"/>
      <c r="K1213" s="35"/>
      <c r="L1213" s="35">
        <v>1</v>
      </c>
      <c r="M1213" s="35"/>
      <c r="N1213" s="35"/>
      <c r="O1213" s="35"/>
      <c r="P1213" s="35"/>
      <c r="Q1213" s="35"/>
      <c r="R1213" s="35"/>
      <c r="S1213" s="35"/>
      <c r="T1213" s="35"/>
      <c r="U1213" s="35"/>
      <c r="V1213" s="35"/>
      <c r="W1213" s="35"/>
      <c r="X1213" s="35"/>
      <c r="Y1213" s="35"/>
      <c r="Z1213" s="35"/>
    </row>
    <row r="1214" spans="1:99" ht="20.100000000000001" customHeight="1" x14ac:dyDescent="0.15">
      <c r="A1214" s="30"/>
      <c r="C1214" s="5" t="s">
        <v>134</v>
      </c>
      <c r="D1214" s="51" t="e">
        <f>#REF!</f>
        <v>#REF!</v>
      </c>
      <c r="E1214" s="26" t="e">
        <f>IF(egTextCal(D1214)&lt;&gt;0, egTextCal(D1214),"")</f>
        <v>#VALUE!</v>
      </c>
      <c r="F1214" s="25"/>
      <c r="G1214" s="25"/>
      <c r="H1214" s="25"/>
      <c r="I1214" s="25"/>
      <c r="J1214" s="25"/>
      <c r="K1214" s="25"/>
      <c r="L1214" s="25" t="e">
        <f>IF(E1214*L1213&lt;&gt;0,E1214*L1213,  )</f>
        <v>#VALUE!</v>
      </c>
      <c r="M1214" s="25"/>
      <c r="N1214" s="25"/>
      <c r="O1214" s="25"/>
      <c r="P1214" s="25"/>
      <c r="Q1214" s="25"/>
      <c r="R1214" s="25"/>
      <c r="S1214" s="25"/>
      <c r="T1214" s="25"/>
      <c r="U1214" s="25"/>
      <c r="V1214" s="25"/>
      <c r="W1214" s="25"/>
      <c r="X1214" s="25"/>
      <c r="Y1214" s="25"/>
      <c r="Z1214" s="25"/>
      <c r="CG1214" s="1" t="e">
        <f>L1214</f>
        <v>#VALUE!</v>
      </c>
    </row>
    <row r="1215" spans="1:99" ht="20.100000000000001" customHeight="1" x14ac:dyDescent="0.15">
      <c r="A1215" s="30"/>
      <c r="C1215" s="15"/>
      <c r="D1215" s="27"/>
      <c r="E1215" s="6"/>
      <c r="F1215" s="35"/>
      <c r="G1215" s="35"/>
      <c r="H1215" s="35"/>
      <c r="I1215" s="35"/>
      <c r="J1215" s="35"/>
      <c r="K1215" s="35"/>
      <c r="L1215" s="35"/>
      <c r="M1215" s="35"/>
      <c r="N1215" s="35"/>
      <c r="O1215" s="35"/>
      <c r="P1215" s="35"/>
      <c r="Q1215" s="35"/>
      <c r="R1215" s="35"/>
      <c r="S1215" s="35"/>
      <c r="T1215" s="35"/>
      <c r="U1215" s="35"/>
      <c r="V1215" s="35"/>
      <c r="W1215" s="35"/>
      <c r="X1215" s="35"/>
      <c r="Y1215" s="35"/>
      <c r="Z1215" s="35"/>
    </row>
    <row r="1216" spans="1:99" ht="20.100000000000001" customHeight="1" x14ac:dyDescent="0.15">
      <c r="A1216" s="30"/>
      <c r="C1216" s="5" t="s">
        <v>135</v>
      </c>
      <c r="D1216" s="32"/>
      <c r="E1216" s="26"/>
      <c r="F1216" s="25"/>
      <c r="G1216" s="25"/>
      <c r="H1216" s="25"/>
      <c r="I1216" s="25"/>
      <c r="J1216" s="25"/>
      <c r="K1216" s="25"/>
      <c r="L1216" s="25"/>
      <c r="M1216" s="25"/>
      <c r="N1216" s="25"/>
      <c r="O1216" s="25"/>
      <c r="P1216" s="25"/>
      <c r="Q1216" s="25"/>
      <c r="R1216" s="25"/>
      <c r="S1216" s="25"/>
      <c r="T1216" s="25"/>
      <c r="U1216" s="25"/>
      <c r="V1216" s="25"/>
      <c r="W1216" s="25"/>
      <c r="X1216" s="25"/>
      <c r="Y1216" s="25"/>
      <c r="Z1216" s="25"/>
    </row>
    <row r="1217" spans="1:99" ht="20.100000000000001" customHeight="1" x14ac:dyDescent="0.15">
      <c r="A1217" s="30"/>
      <c r="C1217" s="15"/>
      <c r="D1217" s="27" t="s">
        <v>86</v>
      </c>
      <c r="E1217" s="6"/>
      <c r="F1217" s="35"/>
      <c r="G1217" s="35"/>
      <c r="H1217" s="35"/>
      <c r="I1217" s="35"/>
      <c r="J1217" s="35"/>
      <c r="K1217" s="35"/>
      <c r="L1217" s="35"/>
      <c r="M1217" s="35"/>
      <c r="N1217" s="35"/>
      <c r="O1217" s="35"/>
      <c r="P1217" s="35"/>
      <c r="Q1217" s="35"/>
      <c r="R1217" s="35"/>
      <c r="S1217" s="35"/>
      <c r="T1217" s="35"/>
      <c r="U1217" s="35"/>
      <c r="V1217" s="35"/>
      <c r="W1217" s="35"/>
      <c r="X1217" s="35"/>
      <c r="Y1217" s="35"/>
      <c r="Z1217" s="35"/>
    </row>
    <row r="1218" spans="1:99" ht="20.100000000000001" customHeight="1" x14ac:dyDescent="0.15">
      <c r="A1218" s="30"/>
      <c r="C1218" s="5" t="s">
        <v>136</v>
      </c>
      <c r="D1218" s="32"/>
      <c r="E1218" s="26" t="str">
        <f>IF(egTextCal(D1218)&lt;&gt;0, egTextCal(D1218),"")</f>
        <v/>
      </c>
      <c r="F1218" s="25"/>
      <c r="G1218" s="25"/>
      <c r="H1218" s="25"/>
      <c r="I1218" s="25"/>
      <c r="J1218" s="25"/>
      <c r="K1218" s="25"/>
      <c r="L1218" s="25"/>
      <c r="M1218" s="25"/>
      <c r="N1218" s="25"/>
      <c r="O1218" s="25"/>
      <c r="P1218" s="25"/>
      <c r="Q1218" s="25"/>
      <c r="R1218" s="25"/>
      <c r="S1218" s="25"/>
      <c r="T1218" s="25"/>
      <c r="U1218" s="25"/>
      <c r="V1218" s="25"/>
      <c r="W1218" s="25"/>
      <c r="X1218" s="25"/>
      <c r="Y1218" s="25"/>
      <c r="Z1218" s="25"/>
    </row>
    <row r="1219" spans="1:99" ht="20.100000000000001" customHeight="1" x14ac:dyDescent="0.15">
      <c r="A1219" s="30"/>
      <c r="C1219" s="15"/>
      <c r="D1219" s="27" t="s">
        <v>226</v>
      </c>
      <c r="E1219" s="6"/>
      <c r="F1219" s="35"/>
      <c r="G1219" s="35"/>
      <c r="H1219" s="35">
        <v>1.5</v>
      </c>
      <c r="I1219" s="35"/>
      <c r="J1219" s="35">
        <v>2</v>
      </c>
      <c r="K1219" s="35"/>
      <c r="L1219" s="35">
        <v>1</v>
      </c>
      <c r="M1219" s="35"/>
      <c r="N1219" s="35"/>
      <c r="O1219" s="35"/>
      <c r="P1219" s="35">
        <v>1</v>
      </c>
      <c r="Q1219" s="35"/>
      <c r="R1219" s="35"/>
      <c r="S1219" s="35"/>
      <c r="T1219" s="35"/>
      <c r="U1219" s="35"/>
      <c r="V1219" s="35"/>
      <c r="W1219" s="35"/>
      <c r="X1219" s="35"/>
      <c r="Y1219" s="35"/>
      <c r="Z1219" s="35">
        <v>1.9</v>
      </c>
    </row>
    <row r="1220" spans="1:99" ht="20.100000000000001" customHeight="1" x14ac:dyDescent="0.15">
      <c r="A1220" s="30"/>
      <c r="C1220" s="5" t="s">
        <v>353</v>
      </c>
      <c r="D1220" s="51" t="e">
        <f>#REF!</f>
        <v>#REF!</v>
      </c>
      <c r="E1220" s="26" t="e">
        <f>IF(egTextCal(D1220)&lt;&gt;0, egTextCal(D1220),"")</f>
        <v>#VALUE!</v>
      </c>
      <c r="F1220" s="25"/>
      <c r="G1220" s="25"/>
      <c r="H1220" s="25" t="e">
        <f>IF(E1220*H1219&lt;&gt;0,E1220*H1219,  )</f>
        <v>#VALUE!</v>
      </c>
      <c r="I1220" s="25"/>
      <c r="J1220" s="25" t="e">
        <f>IF(E1220*J1219&lt;&gt;0,E1220*J1219,  )</f>
        <v>#VALUE!</v>
      </c>
      <c r="K1220" s="25"/>
      <c r="L1220" s="25" t="e">
        <f>IF(E1220*L1219&lt;&gt;0,E1220*L1219,  )</f>
        <v>#VALUE!</v>
      </c>
      <c r="M1220" s="25"/>
      <c r="N1220" s="25"/>
      <c r="O1220" s="25"/>
      <c r="P1220" s="25" t="e">
        <f>IF(E1220*P1219&lt;&gt;0,E1220*P1219,  )</f>
        <v>#VALUE!</v>
      </c>
      <c r="Q1220" s="25"/>
      <c r="R1220" s="25"/>
      <c r="S1220" s="25"/>
      <c r="T1220" s="25"/>
      <c r="U1220" s="25"/>
      <c r="V1220" s="25"/>
      <c r="W1220" s="25"/>
      <c r="X1220" s="25"/>
      <c r="Y1220" s="25"/>
      <c r="Z1220" s="25" t="e">
        <f>IF(E1220*Z1219&lt;&gt;0,E1220*Z1219,  )</f>
        <v>#VALUE!</v>
      </c>
      <c r="CC1220" s="1" t="e">
        <f>H1220</f>
        <v>#VALUE!</v>
      </c>
      <c r="CE1220" s="1" t="e">
        <f>J1220</f>
        <v>#VALUE!</v>
      </c>
      <c r="CG1220" s="1" t="e">
        <f>L1220</f>
        <v>#VALUE!</v>
      </c>
      <c r="CK1220" s="1" t="e">
        <f>P1220</f>
        <v>#VALUE!</v>
      </c>
      <c r="CU1220" s="1" t="e">
        <f>Z1220</f>
        <v>#VALUE!</v>
      </c>
    </row>
    <row r="1221" spans="1:99" ht="20.100000000000001" customHeight="1" x14ac:dyDescent="0.15">
      <c r="A1221" s="30"/>
      <c r="C1221" s="15"/>
      <c r="D1221" s="27" t="s">
        <v>227</v>
      </c>
      <c r="E1221" s="6"/>
      <c r="F1221" s="35"/>
      <c r="G1221" s="35"/>
      <c r="H1221" s="35">
        <v>1.5</v>
      </c>
      <c r="I1221" s="35"/>
      <c r="J1221" s="35">
        <v>2</v>
      </c>
      <c r="K1221" s="35"/>
      <c r="L1221" s="35">
        <v>1</v>
      </c>
      <c r="M1221" s="35"/>
      <c r="N1221" s="35"/>
      <c r="O1221" s="35"/>
      <c r="P1221" s="35">
        <v>1</v>
      </c>
      <c r="Q1221" s="35"/>
      <c r="R1221" s="35"/>
      <c r="S1221" s="35"/>
      <c r="T1221" s="35"/>
      <c r="U1221" s="35"/>
      <c r="V1221" s="35"/>
      <c r="W1221" s="35"/>
      <c r="X1221" s="35"/>
      <c r="Y1221" s="35"/>
      <c r="Z1221" s="35">
        <v>1.9</v>
      </c>
    </row>
    <row r="1222" spans="1:99" ht="20.100000000000001" customHeight="1" x14ac:dyDescent="0.15">
      <c r="A1222" s="30"/>
      <c r="C1222" s="5" t="s">
        <v>354</v>
      </c>
      <c r="D1222" s="51" t="e">
        <f>#REF!</f>
        <v>#REF!</v>
      </c>
      <c r="E1222" s="26" t="e">
        <f>IF(egTextCal(D1222)&lt;&gt;0, egTextCal(D1222),"")</f>
        <v>#VALUE!</v>
      </c>
      <c r="F1222" s="25"/>
      <c r="G1222" s="25"/>
      <c r="H1222" s="25" t="e">
        <f>IF(E1222*H1221&lt;&gt;0,E1222*H1221,  )</f>
        <v>#VALUE!</v>
      </c>
      <c r="I1222" s="25"/>
      <c r="J1222" s="25" t="e">
        <f>IF(E1222*J1221&lt;&gt;0,E1222*J1221,  )</f>
        <v>#VALUE!</v>
      </c>
      <c r="K1222" s="25"/>
      <c r="L1222" s="25" t="e">
        <f>IF(E1222*L1221&lt;&gt;0,E1222*L1221,  )</f>
        <v>#VALUE!</v>
      </c>
      <c r="M1222" s="25"/>
      <c r="N1222" s="25"/>
      <c r="O1222" s="25"/>
      <c r="P1222" s="25" t="e">
        <f>IF(E1222*P1221&lt;&gt;0,E1222*P1221,  )</f>
        <v>#VALUE!</v>
      </c>
      <c r="Q1222" s="25"/>
      <c r="R1222" s="25"/>
      <c r="S1222" s="25"/>
      <c r="T1222" s="25"/>
      <c r="U1222" s="25"/>
      <c r="V1222" s="25"/>
      <c r="W1222" s="25"/>
      <c r="X1222" s="25"/>
      <c r="Y1222" s="25"/>
      <c r="Z1222" s="25" t="e">
        <f>IF(E1222*Z1221&lt;&gt;0,E1222*Z1221,  )</f>
        <v>#VALUE!</v>
      </c>
      <c r="CC1222" s="1" t="e">
        <f>H1222</f>
        <v>#VALUE!</v>
      </c>
      <c r="CE1222" s="1" t="e">
        <f>J1222</f>
        <v>#VALUE!</v>
      </c>
      <c r="CG1222" s="1" t="e">
        <f>L1222</f>
        <v>#VALUE!</v>
      </c>
      <c r="CK1222" s="1" t="e">
        <f>P1222</f>
        <v>#VALUE!</v>
      </c>
      <c r="CU1222" s="1" t="e">
        <f>Z1222</f>
        <v>#VALUE!</v>
      </c>
    </row>
    <row r="1223" spans="1:99" ht="20.100000000000001" customHeight="1" x14ac:dyDescent="0.15">
      <c r="A1223" s="30"/>
      <c r="C1223" s="15"/>
      <c r="D1223" s="27" t="s">
        <v>228</v>
      </c>
      <c r="E1223" s="6"/>
      <c r="F1223" s="35"/>
      <c r="G1223" s="35"/>
      <c r="H1223" s="35">
        <v>1.5</v>
      </c>
      <c r="I1223" s="35"/>
      <c r="J1223" s="35">
        <v>2</v>
      </c>
      <c r="K1223" s="35"/>
      <c r="L1223" s="35">
        <v>1</v>
      </c>
      <c r="M1223" s="35"/>
      <c r="N1223" s="35"/>
      <c r="O1223" s="35"/>
      <c r="P1223" s="35">
        <v>1</v>
      </c>
      <c r="Q1223" s="35"/>
      <c r="R1223" s="35"/>
      <c r="S1223" s="35"/>
      <c r="T1223" s="35"/>
      <c r="U1223" s="35"/>
      <c r="V1223" s="35"/>
      <c r="W1223" s="35"/>
      <c r="X1223" s="35"/>
      <c r="Y1223" s="35"/>
      <c r="Z1223" s="35">
        <v>1.9</v>
      </c>
    </row>
    <row r="1224" spans="1:99" ht="20.100000000000001" customHeight="1" x14ac:dyDescent="0.15">
      <c r="A1224" s="30"/>
      <c r="C1224" s="5" t="s">
        <v>355</v>
      </c>
      <c r="D1224" s="51" t="e">
        <f>#REF!</f>
        <v>#REF!</v>
      </c>
      <c r="E1224" s="26" t="e">
        <f>IF(egTextCal(D1224)&lt;&gt;0, egTextCal(D1224),"")</f>
        <v>#VALUE!</v>
      </c>
      <c r="F1224" s="25"/>
      <c r="G1224" s="25"/>
      <c r="H1224" s="25" t="e">
        <f>IF(E1224*H1223&lt;&gt;0,E1224*H1223,  )</f>
        <v>#VALUE!</v>
      </c>
      <c r="I1224" s="25"/>
      <c r="J1224" s="25" t="e">
        <f>IF(E1224*J1223&lt;&gt;0,E1224*J1223,  )</f>
        <v>#VALUE!</v>
      </c>
      <c r="K1224" s="25"/>
      <c r="L1224" s="25" t="e">
        <f>IF(E1224*L1223&lt;&gt;0,E1224*L1223,  )</f>
        <v>#VALUE!</v>
      </c>
      <c r="M1224" s="25"/>
      <c r="N1224" s="25"/>
      <c r="O1224" s="25"/>
      <c r="P1224" s="25" t="e">
        <f>IF(E1224*P1223&lt;&gt;0,E1224*P1223,  )</f>
        <v>#VALUE!</v>
      </c>
      <c r="Q1224" s="25"/>
      <c r="R1224" s="25"/>
      <c r="S1224" s="25"/>
      <c r="T1224" s="25"/>
      <c r="U1224" s="25"/>
      <c r="V1224" s="25"/>
      <c r="W1224" s="25"/>
      <c r="X1224" s="25"/>
      <c r="Y1224" s="25"/>
      <c r="Z1224" s="25" t="e">
        <f>IF(E1224*Z1223&lt;&gt;0,E1224*Z1223,  )</f>
        <v>#VALUE!</v>
      </c>
      <c r="CC1224" s="1" t="e">
        <f>H1224</f>
        <v>#VALUE!</v>
      </c>
      <c r="CE1224" s="1" t="e">
        <f>J1224</f>
        <v>#VALUE!</v>
      </c>
      <c r="CG1224" s="1" t="e">
        <f>L1224</f>
        <v>#VALUE!</v>
      </c>
      <c r="CK1224" s="1" t="e">
        <f>P1224</f>
        <v>#VALUE!</v>
      </c>
      <c r="CU1224" s="1" t="e">
        <f>Z1224</f>
        <v>#VALUE!</v>
      </c>
    </row>
    <row r="1225" spans="1:99" ht="20.100000000000001" customHeight="1" x14ac:dyDescent="0.15">
      <c r="A1225" s="30"/>
      <c r="C1225" s="15"/>
      <c r="D1225" s="27" t="s">
        <v>229</v>
      </c>
      <c r="E1225" s="6"/>
      <c r="F1225" s="35"/>
      <c r="G1225" s="35"/>
      <c r="H1225" s="35">
        <v>1.5</v>
      </c>
      <c r="I1225" s="35"/>
      <c r="J1225" s="35">
        <v>2</v>
      </c>
      <c r="K1225" s="35"/>
      <c r="L1225" s="35">
        <v>1</v>
      </c>
      <c r="M1225" s="35"/>
      <c r="N1225" s="35"/>
      <c r="O1225" s="35"/>
      <c r="P1225" s="35">
        <v>1</v>
      </c>
      <c r="Q1225" s="35"/>
      <c r="R1225" s="35"/>
      <c r="S1225" s="35"/>
      <c r="T1225" s="35"/>
      <c r="U1225" s="35"/>
      <c r="V1225" s="35"/>
      <c r="W1225" s="35"/>
      <c r="X1225" s="35"/>
      <c r="Y1225" s="35"/>
      <c r="Z1225" s="35">
        <v>1.9</v>
      </c>
    </row>
    <row r="1226" spans="1:99" ht="20.100000000000001" customHeight="1" x14ac:dyDescent="0.15">
      <c r="A1226" s="30"/>
      <c r="C1226" s="5" t="s">
        <v>356</v>
      </c>
      <c r="D1226" s="51" t="e">
        <f>#REF!</f>
        <v>#REF!</v>
      </c>
      <c r="E1226" s="26" t="e">
        <f>IF(egTextCal(D1226)&lt;&gt;0, egTextCal(D1226),"")</f>
        <v>#VALUE!</v>
      </c>
      <c r="F1226" s="25"/>
      <c r="G1226" s="25"/>
      <c r="H1226" s="25" t="e">
        <f>IF(E1226*H1225&lt;&gt;0,E1226*H1225,  )</f>
        <v>#VALUE!</v>
      </c>
      <c r="I1226" s="25"/>
      <c r="J1226" s="25" t="e">
        <f>IF(E1226*J1225&lt;&gt;0,E1226*J1225,  )</f>
        <v>#VALUE!</v>
      </c>
      <c r="K1226" s="25"/>
      <c r="L1226" s="25" t="e">
        <f>IF(E1226*L1225&lt;&gt;0,E1226*L1225,  )</f>
        <v>#VALUE!</v>
      </c>
      <c r="M1226" s="25"/>
      <c r="N1226" s="25"/>
      <c r="O1226" s="25"/>
      <c r="P1226" s="25" t="e">
        <f>IF(E1226*P1225&lt;&gt;0,E1226*P1225,  )</f>
        <v>#VALUE!</v>
      </c>
      <c r="Q1226" s="25"/>
      <c r="R1226" s="25"/>
      <c r="S1226" s="25"/>
      <c r="T1226" s="25"/>
      <c r="U1226" s="25"/>
      <c r="V1226" s="25"/>
      <c r="W1226" s="25"/>
      <c r="X1226" s="25"/>
      <c r="Y1226" s="25"/>
      <c r="Z1226" s="25" t="e">
        <f>IF(E1226*Z1225&lt;&gt;0,E1226*Z1225,  )</f>
        <v>#VALUE!</v>
      </c>
      <c r="CC1226" s="1" t="e">
        <f>H1226</f>
        <v>#VALUE!</v>
      </c>
      <c r="CE1226" s="1" t="e">
        <f>J1226</f>
        <v>#VALUE!</v>
      </c>
      <c r="CG1226" s="1" t="e">
        <f>L1226</f>
        <v>#VALUE!</v>
      </c>
      <c r="CK1226" s="1" t="e">
        <f>P1226</f>
        <v>#VALUE!</v>
      </c>
      <c r="CU1226" s="1" t="e">
        <f>Z1226</f>
        <v>#VALUE!</v>
      </c>
    </row>
    <row r="1227" spans="1:99" ht="20.100000000000001" customHeight="1" x14ac:dyDescent="0.15">
      <c r="A1227" s="30"/>
      <c r="C1227" s="15"/>
      <c r="D1227" s="27" t="s">
        <v>230</v>
      </c>
      <c r="E1227" s="6"/>
      <c r="F1227" s="35"/>
      <c r="G1227" s="35"/>
      <c r="H1227" s="35"/>
      <c r="I1227" s="35"/>
      <c r="J1227" s="35"/>
      <c r="K1227" s="35"/>
      <c r="L1227" s="35">
        <v>1</v>
      </c>
      <c r="M1227" s="35"/>
      <c r="N1227" s="35"/>
      <c r="O1227" s="35"/>
      <c r="P1227" s="35">
        <v>1</v>
      </c>
      <c r="Q1227" s="35"/>
      <c r="R1227" s="35"/>
      <c r="S1227" s="35"/>
      <c r="T1227" s="35"/>
      <c r="U1227" s="35"/>
      <c r="V1227" s="35"/>
      <c r="W1227" s="35"/>
      <c r="X1227" s="35"/>
      <c r="Y1227" s="35"/>
      <c r="Z1227" s="35"/>
    </row>
    <row r="1228" spans="1:99" ht="20.100000000000001" customHeight="1" x14ac:dyDescent="0.15">
      <c r="A1228" s="30"/>
      <c r="C1228" s="5" t="s">
        <v>357</v>
      </c>
      <c r="D1228" s="51" t="e">
        <f>#REF!</f>
        <v>#REF!</v>
      </c>
      <c r="E1228" s="26" t="e">
        <f>IF(egTextCal(D1228)&lt;&gt;0, egTextCal(D1228),"")</f>
        <v>#VALUE!</v>
      </c>
      <c r="F1228" s="25"/>
      <c r="G1228" s="25"/>
      <c r="H1228" s="25"/>
      <c r="I1228" s="25"/>
      <c r="J1228" s="25"/>
      <c r="K1228" s="25"/>
      <c r="L1228" s="25" t="e">
        <f>IF(E1228*L1227&lt;&gt;0,E1228*L1227,  )</f>
        <v>#VALUE!</v>
      </c>
      <c r="M1228" s="25"/>
      <c r="N1228" s="25"/>
      <c r="O1228" s="25"/>
      <c r="P1228" s="25" t="e">
        <f>IF(E1228*P1227&lt;&gt;0,E1228*P1227,  )</f>
        <v>#VALUE!</v>
      </c>
      <c r="Q1228" s="25"/>
      <c r="R1228" s="25"/>
      <c r="S1228" s="25"/>
      <c r="T1228" s="25"/>
      <c r="U1228" s="25"/>
      <c r="V1228" s="25"/>
      <c r="W1228" s="25"/>
      <c r="X1228" s="25"/>
      <c r="Y1228" s="25"/>
      <c r="Z1228" s="25"/>
      <c r="CG1228" s="1" t="e">
        <f>L1228</f>
        <v>#VALUE!</v>
      </c>
      <c r="CK1228" s="1" t="e">
        <f>P1228</f>
        <v>#VALUE!</v>
      </c>
    </row>
    <row r="1229" spans="1:99" ht="20.100000000000001" customHeight="1" x14ac:dyDescent="0.15">
      <c r="A1229" s="30"/>
      <c r="C1229" s="15"/>
      <c r="D1229" s="27" t="s">
        <v>231</v>
      </c>
      <c r="E1229" s="6"/>
      <c r="F1229" s="35"/>
      <c r="G1229" s="35"/>
      <c r="H1229" s="35">
        <v>1.5</v>
      </c>
      <c r="I1229" s="35"/>
      <c r="J1229" s="35">
        <v>2</v>
      </c>
      <c r="K1229" s="35"/>
      <c r="L1229" s="35">
        <v>1</v>
      </c>
      <c r="M1229" s="35"/>
      <c r="N1229" s="35"/>
      <c r="O1229" s="35"/>
      <c r="P1229" s="35">
        <v>1</v>
      </c>
      <c r="Q1229" s="35"/>
      <c r="R1229" s="35"/>
      <c r="S1229" s="35"/>
      <c r="T1229" s="35"/>
      <c r="U1229" s="35"/>
      <c r="V1229" s="35"/>
      <c r="W1229" s="35"/>
      <c r="X1229" s="35"/>
      <c r="Y1229" s="35"/>
      <c r="Z1229" s="35">
        <v>1.9</v>
      </c>
    </row>
    <row r="1230" spans="1:99" ht="20.100000000000001" customHeight="1" x14ac:dyDescent="0.15">
      <c r="A1230" s="30"/>
      <c r="C1230" s="5" t="s">
        <v>358</v>
      </c>
      <c r="D1230" s="51" t="e">
        <f>#REF!</f>
        <v>#REF!</v>
      </c>
      <c r="E1230" s="26" t="e">
        <f>IF(egTextCal(D1230)&lt;&gt;0, egTextCal(D1230),"")</f>
        <v>#VALUE!</v>
      </c>
      <c r="F1230" s="25"/>
      <c r="G1230" s="25"/>
      <c r="H1230" s="25" t="e">
        <f>IF(E1230*H1229&lt;&gt;0,E1230*H1229,  )</f>
        <v>#VALUE!</v>
      </c>
      <c r="I1230" s="25"/>
      <c r="J1230" s="25" t="e">
        <f>IF(E1230*J1229&lt;&gt;0,E1230*J1229,  )</f>
        <v>#VALUE!</v>
      </c>
      <c r="K1230" s="25"/>
      <c r="L1230" s="25" t="e">
        <f>IF(E1230*L1229&lt;&gt;0,E1230*L1229,  )</f>
        <v>#VALUE!</v>
      </c>
      <c r="M1230" s="25"/>
      <c r="N1230" s="25"/>
      <c r="O1230" s="25"/>
      <c r="P1230" s="25" t="e">
        <f>IF(E1230*P1229&lt;&gt;0,E1230*P1229,  )</f>
        <v>#VALUE!</v>
      </c>
      <c r="Q1230" s="25"/>
      <c r="R1230" s="25"/>
      <c r="S1230" s="25"/>
      <c r="T1230" s="25"/>
      <c r="U1230" s="25"/>
      <c r="V1230" s="25"/>
      <c r="W1230" s="25"/>
      <c r="X1230" s="25"/>
      <c r="Y1230" s="25"/>
      <c r="Z1230" s="25" t="e">
        <f>IF(E1230*Z1229&lt;&gt;0,E1230*Z1229,  )</f>
        <v>#VALUE!</v>
      </c>
      <c r="CC1230" s="1" t="e">
        <f>H1230</f>
        <v>#VALUE!</v>
      </c>
      <c r="CE1230" s="1" t="e">
        <f>J1230</f>
        <v>#VALUE!</v>
      </c>
      <c r="CG1230" s="1" t="e">
        <f>L1230</f>
        <v>#VALUE!</v>
      </c>
      <c r="CK1230" s="1" t="e">
        <f>P1230</f>
        <v>#VALUE!</v>
      </c>
      <c r="CU1230" s="1" t="e">
        <f>Z1230</f>
        <v>#VALUE!</v>
      </c>
    </row>
    <row r="1231" spans="1:99" ht="20.100000000000001" customHeight="1" x14ac:dyDescent="0.15">
      <c r="A1231" s="30"/>
      <c r="C1231" s="15"/>
      <c r="D1231" s="27" t="s">
        <v>232</v>
      </c>
      <c r="E1231" s="6"/>
      <c r="F1231" s="35"/>
      <c r="G1231" s="35"/>
      <c r="H1231" s="35"/>
      <c r="I1231" s="35"/>
      <c r="J1231" s="35"/>
      <c r="K1231" s="35"/>
      <c r="L1231" s="35"/>
      <c r="M1231" s="35"/>
      <c r="N1231" s="35"/>
      <c r="O1231" s="35"/>
      <c r="P1231" s="35"/>
      <c r="Q1231" s="35"/>
      <c r="R1231" s="35"/>
      <c r="S1231" s="35"/>
      <c r="T1231" s="35"/>
      <c r="U1231" s="35"/>
      <c r="V1231" s="35"/>
      <c r="W1231" s="35"/>
      <c r="X1231" s="35"/>
      <c r="Y1231" s="35"/>
      <c r="Z1231" s="35"/>
    </row>
    <row r="1232" spans="1:99" ht="20.100000000000001" customHeight="1" x14ac:dyDescent="0.15">
      <c r="A1232" s="30"/>
      <c r="C1232" s="5" t="s">
        <v>359</v>
      </c>
      <c r="D1232" s="51" t="e">
        <f>#REF!</f>
        <v>#REF!</v>
      </c>
      <c r="E1232" s="26" t="e">
        <f>IF(egTextCal(D1232)&lt;&gt;0, egTextCal(D1232),"")</f>
        <v>#VALUE!</v>
      </c>
      <c r="F1232" s="25"/>
      <c r="G1232" s="25"/>
      <c r="H1232" s="25"/>
      <c r="I1232" s="25"/>
      <c r="J1232" s="25"/>
      <c r="K1232" s="25"/>
      <c r="L1232" s="25"/>
      <c r="M1232" s="25"/>
      <c r="N1232" s="25"/>
      <c r="O1232" s="25"/>
      <c r="P1232" s="25"/>
      <c r="Q1232" s="25"/>
      <c r="R1232" s="25"/>
      <c r="S1232" s="25"/>
      <c r="T1232" s="25"/>
      <c r="U1232" s="25"/>
      <c r="V1232" s="25"/>
      <c r="W1232" s="25"/>
      <c r="X1232" s="25"/>
      <c r="Y1232" s="25"/>
      <c r="Z1232" s="25"/>
    </row>
    <row r="1233" spans="1:26" ht="20.100000000000001" customHeight="1" x14ac:dyDescent="0.15">
      <c r="A1233" s="30"/>
      <c r="C1233" s="15"/>
      <c r="D1233" s="27" t="s">
        <v>233</v>
      </c>
      <c r="E1233" s="6"/>
      <c r="F1233" s="35"/>
      <c r="G1233" s="35"/>
      <c r="H1233" s="35"/>
      <c r="I1233" s="35"/>
      <c r="J1233" s="35"/>
      <c r="K1233" s="35"/>
      <c r="L1233" s="35"/>
      <c r="M1233" s="35"/>
      <c r="N1233" s="35"/>
      <c r="O1233" s="35"/>
      <c r="P1233" s="35"/>
      <c r="Q1233" s="35"/>
      <c r="R1233" s="35"/>
      <c r="S1233" s="35"/>
      <c r="T1233" s="35"/>
      <c r="U1233" s="35"/>
      <c r="V1233" s="35"/>
      <c r="W1233" s="35"/>
      <c r="X1233" s="35"/>
      <c r="Y1233" s="35"/>
      <c r="Z1233" s="35"/>
    </row>
    <row r="1234" spans="1:26" ht="20.100000000000001" customHeight="1" x14ac:dyDescent="0.15">
      <c r="A1234" s="30"/>
      <c r="C1234" s="5" t="s">
        <v>360</v>
      </c>
      <c r="D1234" s="51" t="e">
        <f>#REF!</f>
        <v>#REF!</v>
      </c>
      <c r="E1234" s="26" t="e">
        <f>IF(egTextCal(D1234)&lt;&gt;0, egTextCal(D1234),"")</f>
        <v>#VALUE!</v>
      </c>
      <c r="F1234" s="25"/>
      <c r="G1234" s="25"/>
      <c r="H1234" s="25"/>
      <c r="I1234" s="25"/>
      <c r="J1234" s="25"/>
      <c r="K1234" s="25"/>
      <c r="L1234" s="25"/>
      <c r="M1234" s="25"/>
      <c r="N1234" s="25"/>
      <c r="O1234" s="25"/>
      <c r="P1234" s="25"/>
      <c r="Q1234" s="25"/>
      <c r="R1234" s="25"/>
      <c r="S1234" s="25"/>
      <c r="T1234" s="25"/>
      <c r="U1234" s="25"/>
      <c r="V1234" s="25"/>
      <c r="W1234" s="25"/>
      <c r="X1234" s="25"/>
      <c r="Y1234" s="25"/>
      <c r="Z1234" s="25"/>
    </row>
    <row r="1235" spans="1:26" ht="20.100000000000001" customHeight="1" x14ac:dyDescent="0.15">
      <c r="A1235" s="30"/>
      <c r="C1235" s="15"/>
      <c r="D1235" s="27" t="s">
        <v>234</v>
      </c>
      <c r="E1235" s="6"/>
      <c r="F1235" s="35"/>
      <c r="G1235" s="35"/>
      <c r="H1235" s="35"/>
      <c r="I1235" s="35"/>
      <c r="J1235" s="35"/>
      <c r="K1235" s="35"/>
      <c r="L1235" s="35"/>
      <c r="M1235" s="35"/>
      <c r="N1235" s="35"/>
      <c r="O1235" s="35"/>
      <c r="P1235" s="35"/>
      <c r="Q1235" s="35"/>
      <c r="R1235" s="35"/>
      <c r="S1235" s="35"/>
      <c r="T1235" s="35"/>
      <c r="U1235" s="35"/>
      <c r="V1235" s="35"/>
      <c r="W1235" s="35"/>
      <c r="X1235" s="35"/>
      <c r="Y1235" s="35"/>
      <c r="Z1235" s="35"/>
    </row>
    <row r="1236" spans="1:26" ht="20.100000000000001" customHeight="1" x14ac:dyDescent="0.15">
      <c r="A1236" s="30"/>
      <c r="C1236" s="5" t="s">
        <v>361</v>
      </c>
      <c r="D1236" s="51" t="e">
        <f>#REF!</f>
        <v>#REF!</v>
      </c>
      <c r="E1236" s="26" t="e">
        <f>IF(egTextCal(D1236)&lt;&gt;0, egTextCal(D1236),"")</f>
        <v>#VALUE!</v>
      </c>
      <c r="F1236" s="25"/>
      <c r="G1236" s="25"/>
      <c r="H1236" s="25"/>
      <c r="I1236" s="25"/>
      <c r="J1236" s="25"/>
      <c r="K1236" s="25"/>
      <c r="L1236" s="25"/>
      <c r="M1236" s="25"/>
      <c r="N1236" s="25"/>
      <c r="O1236" s="25"/>
      <c r="P1236" s="25"/>
      <c r="Q1236" s="25"/>
      <c r="R1236" s="25"/>
      <c r="S1236" s="25"/>
      <c r="T1236" s="25"/>
      <c r="U1236" s="25"/>
      <c r="V1236" s="25"/>
      <c r="W1236" s="25"/>
      <c r="X1236" s="25"/>
      <c r="Y1236" s="25"/>
      <c r="Z1236" s="25"/>
    </row>
    <row r="1237" spans="1:26" ht="20.100000000000001" customHeight="1" x14ac:dyDescent="0.15">
      <c r="A1237" s="30"/>
      <c r="C1237" s="15"/>
      <c r="D1237" s="27" t="s">
        <v>235</v>
      </c>
      <c r="E1237" s="6"/>
      <c r="F1237" s="35"/>
      <c r="G1237" s="35"/>
      <c r="H1237" s="35"/>
      <c r="I1237" s="35"/>
      <c r="J1237" s="35"/>
      <c r="K1237" s="35"/>
      <c r="L1237" s="35"/>
      <c r="M1237" s="35"/>
      <c r="N1237" s="35"/>
      <c r="O1237" s="35"/>
      <c r="P1237" s="35"/>
      <c r="Q1237" s="35"/>
      <c r="R1237" s="35"/>
      <c r="S1237" s="35"/>
      <c r="T1237" s="35"/>
      <c r="U1237" s="35"/>
      <c r="V1237" s="35"/>
      <c r="W1237" s="35"/>
      <c r="X1237" s="35"/>
      <c r="Y1237" s="35"/>
      <c r="Z1237" s="35"/>
    </row>
    <row r="1238" spans="1:26" ht="20.100000000000001" customHeight="1" x14ac:dyDescent="0.15">
      <c r="A1238" s="30"/>
      <c r="C1238" s="5" t="s">
        <v>362</v>
      </c>
      <c r="D1238" s="51" t="e">
        <f>#REF!</f>
        <v>#REF!</v>
      </c>
      <c r="E1238" s="26" t="e">
        <f>IF(egTextCal(D1238)&lt;&gt;0, egTextCal(D1238),"")</f>
        <v>#VALUE!</v>
      </c>
      <c r="F1238" s="25"/>
      <c r="G1238" s="25"/>
      <c r="H1238" s="25"/>
      <c r="I1238" s="25"/>
      <c r="J1238" s="25"/>
      <c r="K1238" s="25"/>
      <c r="L1238" s="25"/>
      <c r="M1238" s="25"/>
      <c r="N1238" s="25"/>
      <c r="O1238" s="25"/>
      <c r="P1238" s="25"/>
      <c r="Q1238" s="25"/>
      <c r="R1238" s="25"/>
      <c r="S1238" s="25"/>
      <c r="T1238" s="25"/>
      <c r="U1238" s="25"/>
      <c r="V1238" s="25"/>
      <c r="W1238" s="25"/>
      <c r="X1238" s="25"/>
      <c r="Y1238" s="25"/>
      <c r="Z1238" s="25"/>
    </row>
    <row r="1239" spans="1:26" ht="20.100000000000001" customHeight="1" x14ac:dyDescent="0.15">
      <c r="A1239" s="30"/>
      <c r="C1239" s="15"/>
      <c r="D1239" s="27"/>
      <c r="E1239" s="6"/>
      <c r="F1239" s="35"/>
      <c r="G1239" s="35"/>
      <c r="H1239" s="35"/>
      <c r="I1239" s="35"/>
      <c r="J1239" s="35"/>
      <c r="K1239" s="35"/>
      <c r="L1239" s="35"/>
      <c r="M1239" s="35"/>
      <c r="N1239" s="35"/>
      <c r="O1239" s="35"/>
      <c r="P1239" s="35"/>
      <c r="Q1239" s="35"/>
      <c r="R1239" s="35"/>
      <c r="S1239" s="35"/>
      <c r="T1239" s="35"/>
      <c r="U1239" s="35"/>
      <c r="V1239" s="35"/>
      <c r="W1239" s="35"/>
      <c r="X1239" s="35"/>
      <c r="Y1239" s="35"/>
      <c r="Z1239" s="35"/>
    </row>
    <row r="1240" spans="1:26" ht="20.100000000000001" customHeight="1" x14ac:dyDescent="0.15">
      <c r="A1240" s="30"/>
      <c r="C1240" s="5" t="s">
        <v>363</v>
      </c>
      <c r="D1240" s="32"/>
      <c r="E1240" s="26"/>
      <c r="F1240" s="25"/>
      <c r="G1240" s="25"/>
      <c r="H1240" s="25"/>
      <c r="I1240" s="25"/>
      <c r="J1240" s="25"/>
      <c r="K1240" s="25"/>
      <c r="L1240" s="25"/>
      <c r="M1240" s="25"/>
      <c r="N1240" s="25"/>
      <c r="O1240" s="25"/>
      <c r="P1240" s="25"/>
      <c r="Q1240" s="25"/>
      <c r="R1240" s="25"/>
      <c r="S1240" s="25"/>
      <c r="T1240" s="25"/>
      <c r="U1240" s="25"/>
      <c r="V1240" s="25"/>
      <c r="W1240" s="25"/>
      <c r="X1240" s="25"/>
      <c r="Y1240" s="25"/>
      <c r="Z1240" s="25"/>
    </row>
    <row r="1241" spans="1:26" ht="20.100000000000001" customHeight="1" x14ac:dyDescent="0.15">
      <c r="A1241" s="30"/>
      <c r="B1241" s="24" t="s">
        <v>364</v>
      </c>
      <c r="C1241" s="15"/>
      <c r="D1241" s="27" t="s">
        <v>365</v>
      </c>
      <c r="E1241" s="6" t="s">
        <v>65</v>
      </c>
      <c r="F1241" s="35" t="e">
        <f t="shared" ref="F1241:Z1241" si="4">SUM(CA650:CA1240)</f>
        <v>#VALUE!</v>
      </c>
      <c r="G1241" s="35" t="e">
        <f t="shared" si="4"/>
        <v>#VALUE!</v>
      </c>
      <c r="H1241" s="35" t="e">
        <f t="shared" si="4"/>
        <v>#VALUE!</v>
      </c>
      <c r="I1241" s="35" t="e">
        <f t="shared" si="4"/>
        <v>#VALUE!</v>
      </c>
      <c r="J1241" s="35" t="e">
        <f t="shared" si="4"/>
        <v>#VALUE!</v>
      </c>
      <c r="K1241" s="35" t="e">
        <f t="shared" si="4"/>
        <v>#VALUE!</v>
      </c>
      <c r="L1241" s="35" t="e">
        <f t="shared" si="4"/>
        <v>#VALUE!</v>
      </c>
      <c r="M1241" s="35" t="e">
        <f t="shared" si="4"/>
        <v>#VALUE!</v>
      </c>
      <c r="N1241" s="35" t="e">
        <f t="shared" si="4"/>
        <v>#VALUE!</v>
      </c>
      <c r="O1241" s="35" t="e">
        <f t="shared" si="4"/>
        <v>#VALUE!</v>
      </c>
      <c r="P1241" s="35" t="e">
        <f t="shared" si="4"/>
        <v>#VALUE!</v>
      </c>
      <c r="Q1241" s="35" t="e">
        <f t="shared" si="4"/>
        <v>#VALUE!</v>
      </c>
      <c r="R1241" s="35" t="e">
        <f t="shared" si="4"/>
        <v>#VALUE!</v>
      </c>
      <c r="S1241" s="35" t="e">
        <f t="shared" si="4"/>
        <v>#VALUE!</v>
      </c>
      <c r="T1241" s="35" t="e">
        <f t="shared" si="4"/>
        <v>#VALUE!</v>
      </c>
      <c r="U1241" s="35" t="e">
        <f t="shared" si="4"/>
        <v>#VALUE!</v>
      </c>
      <c r="V1241" s="35" t="e">
        <f t="shared" si="4"/>
        <v>#VALUE!</v>
      </c>
      <c r="W1241" s="35" t="e">
        <f t="shared" si="4"/>
        <v>#VALUE!</v>
      </c>
      <c r="X1241" s="35" t="e">
        <f t="shared" si="4"/>
        <v>#VALUE!</v>
      </c>
      <c r="Y1241" s="35" t="e">
        <f t="shared" si="4"/>
        <v>#VALUE!</v>
      </c>
      <c r="Z1241" s="35" t="e">
        <f t="shared" si="4"/>
        <v>#VALUE!</v>
      </c>
    </row>
    <row r="1242" spans="1:26" ht="20.100000000000001" customHeight="1" x14ac:dyDescent="0.15">
      <c r="A1242" s="30"/>
      <c r="C1242" s="5" t="s">
        <v>366</v>
      </c>
      <c r="D1242" s="32" t="s">
        <v>367</v>
      </c>
      <c r="E1242" s="26">
        <v>1</v>
      </c>
      <c r="F1242" s="25" t="e">
        <f>E1242*F1241</f>
        <v>#VALUE!</v>
      </c>
      <c r="G1242" s="25" t="e">
        <f>E1242*G1241</f>
        <v>#VALUE!</v>
      </c>
      <c r="H1242" s="25" t="e">
        <f>E1242*H1241</f>
        <v>#VALUE!</v>
      </c>
      <c r="I1242" s="25" t="e">
        <f>E1242*I1241</f>
        <v>#VALUE!</v>
      </c>
      <c r="J1242" s="25" t="e">
        <f>E1242*J1241</f>
        <v>#VALUE!</v>
      </c>
      <c r="K1242" s="25" t="e">
        <f>E1242*K1241</f>
        <v>#VALUE!</v>
      </c>
      <c r="L1242" s="25" t="e">
        <f>E1242*L1241</f>
        <v>#VALUE!</v>
      </c>
      <c r="M1242" s="25" t="e">
        <f>E1242*M1241</f>
        <v>#VALUE!</v>
      </c>
      <c r="N1242" s="25" t="e">
        <f>E1242*N1241</f>
        <v>#VALUE!</v>
      </c>
      <c r="O1242" s="25" t="e">
        <f>E1242*O1241</f>
        <v>#VALUE!</v>
      </c>
      <c r="P1242" s="25" t="e">
        <f>E1242*P1241</f>
        <v>#VALUE!</v>
      </c>
      <c r="Q1242" s="25" t="e">
        <f>E1242*Q1241</f>
        <v>#VALUE!</v>
      </c>
      <c r="R1242" s="25" t="e">
        <f>E1242*R1241</f>
        <v>#VALUE!</v>
      </c>
      <c r="S1242" s="25" t="e">
        <f>E1242*S1241</f>
        <v>#VALUE!</v>
      </c>
      <c r="T1242" s="25" t="e">
        <f>E1242*T1241</f>
        <v>#VALUE!</v>
      </c>
      <c r="U1242" s="25" t="e">
        <f>E1242*U1241</f>
        <v>#VALUE!</v>
      </c>
      <c r="V1242" s="25" t="e">
        <f>E1242*V1241</f>
        <v>#VALUE!</v>
      </c>
      <c r="W1242" s="25" t="e">
        <f>E1242*W1241</f>
        <v>#VALUE!</v>
      </c>
      <c r="X1242" s="25" t="e">
        <f>E1242*X1241</f>
        <v>#VALUE!</v>
      </c>
      <c r="Y1242" s="25" t="e">
        <f>E1242*Y1241</f>
        <v>#VALUE!</v>
      </c>
      <c r="Z1242" s="25" t="e">
        <f>E1242*Z1241</f>
        <v>#VALUE!</v>
      </c>
    </row>
    <row r="1243" spans="1:26" ht="20.100000000000001" customHeight="1" x14ac:dyDescent="0.15">
      <c r="D1243" s="13"/>
      <c r="E1243" s="37"/>
      <c r="F1243" s="37"/>
      <c r="G1243" s="37"/>
      <c r="H1243" s="37"/>
      <c r="I1243" s="37"/>
      <c r="J1243" s="37"/>
      <c r="K1243" s="37"/>
      <c r="L1243" s="37"/>
      <c r="M1243" s="37"/>
      <c r="N1243" s="37"/>
      <c r="O1243" s="37"/>
      <c r="P1243" s="37"/>
      <c r="Q1243" s="37"/>
      <c r="R1243" s="37"/>
      <c r="S1243" s="37"/>
      <c r="T1243" s="37"/>
      <c r="U1243" s="37"/>
      <c r="V1243" s="37"/>
      <c r="W1243" s="37"/>
      <c r="X1243" s="37"/>
      <c r="Y1243" s="37"/>
      <c r="Z1243" s="37"/>
    </row>
    <row r="1244" spans="1:26" ht="20.100000000000001" customHeight="1" x14ac:dyDescent="0.15">
      <c r="B1244" s="29"/>
      <c r="C1244" s="19"/>
      <c r="D1244" s="36"/>
      <c r="E1244" s="36"/>
      <c r="F1244" s="17" t="s">
        <v>440</v>
      </c>
      <c r="G1244" s="17" t="s">
        <v>441</v>
      </c>
      <c r="H1244" s="15" t="s">
        <v>441</v>
      </c>
      <c r="I1244" s="15" t="s">
        <v>441</v>
      </c>
      <c r="J1244" s="15" t="s">
        <v>441</v>
      </c>
      <c r="K1244" s="15" t="s">
        <v>442</v>
      </c>
      <c r="L1244" s="15" t="s">
        <v>335</v>
      </c>
      <c r="M1244" s="15" t="s">
        <v>335</v>
      </c>
      <c r="N1244" s="15" t="s">
        <v>335</v>
      </c>
      <c r="O1244" s="15" t="s">
        <v>335</v>
      </c>
      <c r="P1244" s="15" t="s">
        <v>335</v>
      </c>
      <c r="Q1244" s="15" t="s">
        <v>335</v>
      </c>
      <c r="R1244" s="15"/>
      <c r="S1244" s="15"/>
      <c r="T1244" s="15"/>
      <c r="U1244" s="15"/>
      <c r="V1244" s="15"/>
      <c r="W1244" s="15"/>
      <c r="X1244" s="15"/>
      <c r="Y1244" s="15"/>
      <c r="Z1244" s="15"/>
    </row>
    <row r="1245" spans="1:26" ht="20.100000000000001" customHeight="1" x14ac:dyDescent="0.15">
      <c r="A1245" s="30"/>
      <c r="B1245" s="29"/>
      <c r="C1245" s="4" t="s">
        <v>336</v>
      </c>
      <c r="D1245" s="4" t="s">
        <v>337</v>
      </c>
      <c r="E1245" s="4" t="s">
        <v>338</v>
      </c>
      <c r="F1245" s="11" t="s">
        <v>456</v>
      </c>
      <c r="G1245" s="11" t="s">
        <v>437</v>
      </c>
      <c r="H1245" s="4" t="s">
        <v>437</v>
      </c>
      <c r="I1245" s="4" t="s">
        <v>437</v>
      </c>
      <c r="J1245" s="4" t="s">
        <v>437</v>
      </c>
      <c r="K1245" s="4"/>
      <c r="L1245" s="4"/>
      <c r="M1245" s="4"/>
      <c r="N1245" s="4"/>
      <c r="O1245" s="4"/>
      <c r="P1245" s="4"/>
      <c r="Q1245" s="4"/>
      <c r="R1245" s="4"/>
      <c r="S1245" s="4"/>
      <c r="T1245" s="4"/>
      <c r="U1245" s="4"/>
      <c r="V1245" s="4"/>
      <c r="W1245" s="4"/>
      <c r="X1245" s="4"/>
      <c r="Y1245" s="4"/>
      <c r="Z1245" s="4"/>
    </row>
    <row r="1246" spans="1:26" ht="20.100000000000001" customHeight="1" x14ac:dyDescent="0.15">
      <c r="A1246" s="30"/>
      <c r="B1246" s="29"/>
      <c r="C1246" s="20"/>
      <c r="D1246" s="20"/>
      <c r="E1246" s="20"/>
      <c r="F1246" s="18" t="s">
        <v>465</v>
      </c>
      <c r="G1246" s="18" t="s">
        <v>466</v>
      </c>
      <c r="H1246" s="16" t="s">
        <v>467</v>
      </c>
      <c r="I1246" s="16" t="s">
        <v>468</v>
      </c>
      <c r="J1246" s="16" t="s">
        <v>469</v>
      </c>
      <c r="K1246" s="16" t="s">
        <v>437</v>
      </c>
      <c r="L1246" s="16" t="s">
        <v>470</v>
      </c>
      <c r="M1246" s="16" t="s">
        <v>471</v>
      </c>
      <c r="N1246" s="16" t="s">
        <v>472</v>
      </c>
      <c r="O1246" s="16" t="s">
        <v>473</v>
      </c>
      <c r="P1246" s="16" t="s">
        <v>474</v>
      </c>
      <c r="Q1246" s="16" t="s">
        <v>475</v>
      </c>
      <c r="R1246" s="16"/>
      <c r="S1246" s="16"/>
      <c r="T1246" s="16"/>
      <c r="U1246" s="16"/>
      <c r="V1246" s="16"/>
      <c r="W1246" s="16"/>
      <c r="X1246" s="16"/>
      <c r="Y1246" s="16"/>
      <c r="Z1246" s="16"/>
    </row>
    <row r="1247" spans="1:26" ht="20.100000000000001" customHeight="1" x14ac:dyDescent="0.15">
      <c r="A1247" s="30"/>
      <c r="C1247" s="15"/>
      <c r="D1247" s="27" t="s">
        <v>221</v>
      </c>
      <c r="E1247" s="6"/>
      <c r="F1247" s="34"/>
      <c r="G1247" s="34"/>
      <c r="H1247" s="34"/>
      <c r="I1247" s="34"/>
      <c r="J1247" s="34"/>
      <c r="K1247" s="34"/>
      <c r="L1247" s="34"/>
      <c r="M1247" s="34"/>
      <c r="N1247" s="34"/>
      <c r="O1247" s="34"/>
      <c r="P1247" s="34"/>
      <c r="Q1247" s="34"/>
      <c r="R1247" s="34"/>
      <c r="S1247" s="34"/>
      <c r="T1247" s="34"/>
      <c r="U1247" s="34"/>
      <c r="V1247" s="34"/>
      <c r="W1247" s="34"/>
      <c r="X1247" s="34"/>
      <c r="Y1247" s="34"/>
      <c r="Z1247" s="34"/>
    </row>
    <row r="1248" spans="1:26" ht="20.100000000000001" customHeight="1" x14ac:dyDescent="0.15">
      <c r="A1248" s="30"/>
      <c r="C1248" s="5" t="s">
        <v>68</v>
      </c>
      <c r="D1248" s="32"/>
      <c r="E1248" s="26" t="str">
        <f>IF(egTextCal(D1248)&lt;&gt;0, egTextCal(D1248),"")</f>
        <v/>
      </c>
      <c r="F1248" s="25"/>
      <c r="G1248" s="25"/>
      <c r="H1248" s="25"/>
      <c r="I1248" s="25"/>
      <c r="J1248" s="25"/>
      <c r="K1248" s="25"/>
      <c r="L1248" s="25"/>
      <c r="M1248" s="25"/>
      <c r="N1248" s="25"/>
      <c r="O1248" s="25"/>
      <c r="P1248" s="25"/>
      <c r="Q1248" s="25"/>
      <c r="R1248" s="25"/>
      <c r="S1248" s="25"/>
      <c r="T1248" s="25"/>
      <c r="U1248" s="25"/>
      <c r="V1248" s="25"/>
      <c r="W1248" s="25"/>
      <c r="X1248" s="25"/>
      <c r="Y1248" s="25"/>
      <c r="Z1248" s="25"/>
    </row>
    <row r="1249" spans="1:102" ht="20.100000000000001" customHeight="1" x14ac:dyDescent="0.15">
      <c r="A1249" s="30"/>
      <c r="C1249" s="15"/>
      <c r="D1249" s="28" t="s">
        <v>194</v>
      </c>
      <c r="E1249" s="7"/>
      <c r="F1249" s="35"/>
      <c r="G1249" s="35"/>
      <c r="H1249" s="35"/>
      <c r="I1249" s="35"/>
      <c r="J1249" s="35"/>
      <c r="K1249" s="35"/>
      <c r="L1249" s="35"/>
      <c r="M1249" s="35"/>
      <c r="N1249" s="35"/>
      <c r="O1249" s="35"/>
      <c r="P1249" s="35"/>
      <c r="Q1249" s="35"/>
      <c r="R1249" s="35"/>
      <c r="S1249" s="35"/>
      <c r="T1249" s="35"/>
      <c r="U1249" s="35"/>
      <c r="V1249" s="35"/>
      <c r="W1249" s="35"/>
      <c r="X1249" s="35"/>
      <c r="Y1249" s="35"/>
      <c r="Z1249" s="35"/>
    </row>
    <row r="1250" spans="1:102" ht="20.100000000000001" customHeight="1" x14ac:dyDescent="0.15">
      <c r="A1250" s="30"/>
      <c r="C1250" s="5" t="s">
        <v>74</v>
      </c>
      <c r="D1250" s="52" t="e">
        <f>#REF!</f>
        <v>#REF!</v>
      </c>
      <c r="E1250" s="26" t="e">
        <f>IF(egTextCal(D1250)&lt;&gt;0, egTextCal(D1250),"")</f>
        <v>#VALUE!</v>
      </c>
      <c r="F1250" s="25"/>
      <c r="G1250" s="25"/>
      <c r="H1250" s="25"/>
      <c r="I1250" s="25"/>
      <c r="J1250" s="25"/>
      <c r="K1250" s="25"/>
      <c r="L1250" s="25"/>
      <c r="M1250" s="25"/>
      <c r="N1250" s="25"/>
      <c r="O1250" s="25"/>
      <c r="P1250" s="25"/>
      <c r="Q1250" s="25"/>
      <c r="R1250" s="25"/>
      <c r="S1250" s="25"/>
      <c r="T1250" s="25"/>
      <c r="U1250" s="25"/>
      <c r="V1250" s="25"/>
      <c r="W1250" s="25"/>
      <c r="X1250" s="25"/>
      <c r="Y1250" s="25"/>
      <c r="Z1250" s="25"/>
    </row>
    <row r="1251" spans="1:102" ht="20.100000000000001" customHeight="1" x14ac:dyDescent="0.15">
      <c r="A1251" s="30"/>
      <c r="C1251" s="15"/>
      <c r="D1251" s="28" t="s">
        <v>195</v>
      </c>
      <c r="E1251" s="7"/>
      <c r="F1251" s="35"/>
      <c r="G1251" s="35"/>
      <c r="H1251" s="35">
        <v>1</v>
      </c>
      <c r="I1251" s="35"/>
      <c r="J1251" s="35"/>
      <c r="K1251" s="35"/>
      <c r="L1251" s="35"/>
      <c r="M1251" s="35"/>
      <c r="N1251" s="35"/>
      <c r="O1251" s="35"/>
      <c r="P1251" s="35"/>
      <c r="Q1251" s="35"/>
      <c r="R1251" s="35"/>
      <c r="S1251" s="35"/>
      <c r="T1251" s="35"/>
      <c r="U1251" s="35"/>
      <c r="V1251" s="35"/>
      <c r="W1251" s="35"/>
      <c r="X1251" s="35"/>
      <c r="Y1251" s="35"/>
      <c r="Z1251" s="35"/>
    </row>
    <row r="1252" spans="1:102" ht="20.100000000000001" customHeight="1" x14ac:dyDescent="0.15">
      <c r="A1252" s="30"/>
      <c r="C1252" s="5" t="s">
        <v>75</v>
      </c>
      <c r="D1252" s="52" t="e">
        <f>#REF!</f>
        <v>#REF!</v>
      </c>
      <c r="E1252" s="26" t="e">
        <f>IF(egTextCal(D1252)&lt;&gt;0, egTextCal(D1252),"")</f>
        <v>#VALUE!</v>
      </c>
      <c r="F1252" s="25"/>
      <c r="G1252" s="25"/>
      <c r="H1252" s="25" t="e">
        <f>IF(E1252*H1251&lt;&gt;0,E1252*H1251,  )</f>
        <v>#VALUE!</v>
      </c>
      <c r="I1252" s="25"/>
      <c r="J1252" s="25"/>
      <c r="K1252" s="25"/>
      <c r="L1252" s="25"/>
      <c r="M1252" s="25"/>
      <c r="N1252" s="25"/>
      <c r="O1252" s="25"/>
      <c r="P1252" s="25"/>
      <c r="Q1252" s="25"/>
      <c r="R1252" s="25"/>
      <c r="S1252" s="25"/>
      <c r="T1252" s="25"/>
      <c r="U1252" s="25"/>
      <c r="V1252" s="25"/>
      <c r="W1252" s="25"/>
      <c r="X1252" s="25"/>
      <c r="Y1252" s="25"/>
      <c r="Z1252" s="25"/>
      <c r="CX1252" s="1" t="e">
        <f>H1252</f>
        <v>#VALUE!</v>
      </c>
    </row>
    <row r="1253" spans="1:102" ht="20.100000000000001" customHeight="1" x14ac:dyDescent="0.15">
      <c r="A1253" s="30"/>
      <c r="C1253" s="15"/>
      <c r="D1253" s="27" t="s">
        <v>202</v>
      </c>
      <c r="E1253" s="6"/>
      <c r="F1253" s="35"/>
      <c r="G1253" s="35"/>
      <c r="H1253" s="35"/>
      <c r="I1253" s="35"/>
      <c r="J1253" s="35"/>
      <c r="K1253" s="35"/>
      <c r="L1253" s="35"/>
      <c r="M1253" s="35"/>
      <c r="N1253" s="35"/>
      <c r="O1253" s="35"/>
      <c r="P1253" s="35"/>
      <c r="Q1253" s="35"/>
      <c r="R1253" s="35"/>
      <c r="S1253" s="35"/>
      <c r="T1253" s="35"/>
      <c r="U1253" s="35"/>
      <c r="V1253" s="35"/>
      <c r="W1253" s="35"/>
      <c r="X1253" s="35"/>
      <c r="Y1253" s="35"/>
      <c r="Z1253" s="35"/>
    </row>
    <row r="1254" spans="1:102" ht="20.100000000000001" customHeight="1" x14ac:dyDescent="0.15">
      <c r="A1254" s="30"/>
      <c r="C1254" s="5" t="s">
        <v>88</v>
      </c>
      <c r="D1254" s="51" t="e">
        <f>#REF!</f>
        <v>#REF!</v>
      </c>
      <c r="E1254" s="26" t="e">
        <f>IF(egTextCal(D1254)&lt;&gt;0, egTextCal(D1254),"")</f>
        <v>#VALUE!</v>
      </c>
      <c r="F1254" s="25"/>
      <c r="G1254" s="25"/>
      <c r="H1254" s="25"/>
      <c r="I1254" s="25"/>
      <c r="J1254" s="25"/>
      <c r="K1254" s="25"/>
      <c r="L1254" s="25"/>
      <c r="M1254" s="25"/>
      <c r="N1254" s="25"/>
      <c r="O1254" s="25"/>
      <c r="P1254" s="25"/>
      <c r="Q1254" s="25"/>
      <c r="R1254" s="25"/>
      <c r="S1254" s="25"/>
      <c r="T1254" s="25"/>
      <c r="U1254" s="25"/>
      <c r="V1254" s="25"/>
      <c r="W1254" s="25"/>
      <c r="X1254" s="25"/>
      <c r="Y1254" s="25"/>
      <c r="Z1254" s="25"/>
    </row>
    <row r="1255" spans="1:102" ht="20.100000000000001" customHeight="1" x14ac:dyDescent="0.15">
      <c r="A1255" s="30"/>
      <c r="C1255" s="15"/>
      <c r="D1255" s="27" t="s">
        <v>203</v>
      </c>
      <c r="E1255" s="6"/>
      <c r="F1255" s="35"/>
      <c r="G1255" s="35"/>
      <c r="H1255" s="35"/>
      <c r="I1255" s="35"/>
      <c r="J1255" s="35"/>
      <c r="K1255" s="35"/>
      <c r="L1255" s="35"/>
      <c r="M1255" s="35"/>
      <c r="N1255" s="35"/>
      <c r="O1255" s="35"/>
      <c r="P1255" s="35"/>
      <c r="Q1255" s="35"/>
      <c r="R1255" s="35"/>
      <c r="S1255" s="35"/>
      <c r="T1255" s="35"/>
      <c r="U1255" s="35"/>
      <c r="V1255" s="35"/>
      <c r="W1255" s="35"/>
      <c r="X1255" s="35"/>
      <c r="Y1255" s="35"/>
      <c r="Z1255" s="35"/>
    </row>
    <row r="1256" spans="1:102" ht="20.100000000000001" customHeight="1" x14ac:dyDescent="0.15">
      <c r="A1256" s="30"/>
      <c r="C1256" s="5" t="s">
        <v>132</v>
      </c>
      <c r="D1256" s="51" t="e">
        <f>#REF!</f>
        <v>#REF!</v>
      </c>
      <c r="E1256" s="26" t="e">
        <f>IF(egTextCal(D1256)&lt;&gt;0, egTextCal(D1256),"")</f>
        <v>#VALUE!</v>
      </c>
      <c r="F1256" s="25"/>
      <c r="G1256" s="25"/>
      <c r="H1256" s="25"/>
      <c r="I1256" s="25"/>
      <c r="J1256" s="25"/>
      <c r="K1256" s="25"/>
      <c r="L1256" s="25"/>
      <c r="M1256" s="25"/>
      <c r="N1256" s="25"/>
      <c r="O1256" s="25"/>
      <c r="P1256" s="25"/>
      <c r="Q1256" s="25"/>
      <c r="R1256" s="25"/>
      <c r="S1256" s="25"/>
      <c r="T1256" s="25"/>
      <c r="U1256" s="25"/>
      <c r="V1256" s="25"/>
      <c r="W1256" s="25"/>
      <c r="X1256" s="25"/>
      <c r="Y1256" s="25"/>
      <c r="Z1256" s="25"/>
    </row>
    <row r="1257" spans="1:102" ht="20.100000000000001" customHeight="1" x14ac:dyDescent="0.15">
      <c r="A1257" s="30"/>
      <c r="C1257" s="15"/>
      <c r="D1257" s="27" t="s">
        <v>159</v>
      </c>
      <c r="E1257" s="6"/>
      <c r="F1257" s="35"/>
      <c r="G1257" s="35"/>
      <c r="H1257" s="35"/>
      <c r="I1257" s="35"/>
      <c r="J1257" s="35"/>
      <c r="K1257" s="35"/>
      <c r="L1257" s="35"/>
      <c r="M1257" s="35"/>
      <c r="N1257" s="35"/>
      <c r="O1257" s="35"/>
      <c r="P1257" s="35"/>
      <c r="Q1257" s="35"/>
      <c r="R1257" s="35"/>
      <c r="S1257" s="35"/>
      <c r="T1257" s="35"/>
      <c r="U1257" s="35"/>
      <c r="V1257" s="35"/>
      <c r="W1257" s="35"/>
      <c r="X1257" s="35"/>
      <c r="Y1257" s="35"/>
      <c r="Z1257" s="35"/>
    </row>
    <row r="1258" spans="1:102" ht="20.100000000000001" customHeight="1" x14ac:dyDescent="0.15">
      <c r="A1258" s="30"/>
      <c r="C1258" s="5" t="s">
        <v>133</v>
      </c>
      <c r="D1258" s="51" t="e">
        <f>#REF!</f>
        <v>#REF!</v>
      </c>
      <c r="E1258" s="26" t="e">
        <f>IF(egTextCal(D1258)&lt;&gt;0, egTextCal(D1258),"")</f>
        <v>#VALUE!</v>
      </c>
      <c r="F1258" s="25"/>
      <c r="G1258" s="25"/>
      <c r="H1258" s="25"/>
      <c r="I1258" s="25"/>
      <c r="J1258" s="25"/>
      <c r="K1258" s="25"/>
      <c r="L1258" s="25"/>
      <c r="M1258" s="25"/>
      <c r="N1258" s="25"/>
      <c r="O1258" s="25"/>
      <c r="P1258" s="25"/>
      <c r="Q1258" s="25"/>
      <c r="R1258" s="25"/>
      <c r="S1258" s="25"/>
      <c r="T1258" s="25"/>
      <c r="U1258" s="25"/>
      <c r="V1258" s="25"/>
      <c r="W1258" s="25"/>
      <c r="X1258" s="25"/>
      <c r="Y1258" s="25"/>
      <c r="Z1258" s="25"/>
    </row>
    <row r="1259" spans="1:102" ht="20.100000000000001" customHeight="1" x14ac:dyDescent="0.15">
      <c r="A1259" s="30"/>
      <c r="C1259" s="15"/>
      <c r="D1259" s="27" t="s">
        <v>158</v>
      </c>
      <c r="E1259" s="6"/>
      <c r="F1259" s="35"/>
      <c r="G1259" s="35"/>
      <c r="H1259" s="35"/>
      <c r="I1259" s="35"/>
      <c r="J1259" s="35"/>
      <c r="K1259" s="35"/>
      <c r="L1259" s="35"/>
      <c r="M1259" s="35"/>
      <c r="N1259" s="35"/>
      <c r="O1259" s="35"/>
      <c r="P1259" s="35"/>
      <c r="Q1259" s="35"/>
      <c r="R1259" s="35"/>
      <c r="S1259" s="35"/>
      <c r="T1259" s="35"/>
      <c r="U1259" s="35"/>
      <c r="V1259" s="35"/>
      <c r="W1259" s="35"/>
      <c r="X1259" s="35"/>
      <c r="Y1259" s="35"/>
      <c r="Z1259" s="35"/>
    </row>
    <row r="1260" spans="1:102" ht="20.100000000000001" customHeight="1" x14ac:dyDescent="0.15">
      <c r="A1260" s="30"/>
      <c r="C1260" s="5" t="s">
        <v>134</v>
      </c>
      <c r="D1260" s="51" t="e">
        <f>#REF!</f>
        <v>#REF!</v>
      </c>
      <c r="E1260" s="26" t="e">
        <f>IF(egTextCal(D1260)&lt;&gt;0, egTextCal(D1260),"")</f>
        <v>#VALUE!</v>
      </c>
      <c r="F1260" s="25"/>
      <c r="G1260" s="25"/>
      <c r="H1260" s="25"/>
      <c r="I1260" s="25"/>
      <c r="J1260" s="25"/>
      <c r="K1260" s="25"/>
      <c r="L1260" s="25"/>
      <c r="M1260" s="25"/>
      <c r="N1260" s="25"/>
      <c r="O1260" s="25"/>
      <c r="P1260" s="25"/>
      <c r="Q1260" s="25"/>
      <c r="R1260" s="25"/>
      <c r="S1260" s="25"/>
      <c r="T1260" s="25"/>
      <c r="U1260" s="25"/>
      <c r="V1260" s="25"/>
      <c r="W1260" s="25"/>
      <c r="X1260" s="25"/>
      <c r="Y1260" s="25"/>
      <c r="Z1260" s="25"/>
    </row>
    <row r="1261" spans="1:102" ht="20.100000000000001" customHeight="1" x14ac:dyDescent="0.15">
      <c r="A1261" s="30"/>
      <c r="C1261" s="15"/>
      <c r="D1261" s="27"/>
      <c r="E1261" s="6"/>
      <c r="F1261" s="35"/>
      <c r="G1261" s="35"/>
      <c r="H1261" s="35"/>
      <c r="I1261" s="35"/>
      <c r="J1261" s="35"/>
      <c r="K1261" s="35"/>
      <c r="L1261" s="35"/>
      <c r="M1261" s="35"/>
      <c r="N1261" s="35"/>
      <c r="O1261" s="35"/>
      <c r="P1261" s="35"/>
      <c r="Q1261" s="35"/>
      <c r="R1261" s="35"/>
      <c r="S1261" s="35"/>
      <c r="T1261" s="35"/>
      <c r="U1261" s="35"/>
      <c r="V1261" s="35"/>
      <c r="W1261" s="35"/>
      <c r="X1261" s="35"/>
      <c r="Y1261" s="35"/>
      <c r="Z1261" s="35"/>
    </row>
    <row r="1262" spans="1:102" ht="20.100000000000001" customHeight="1" x14ac:dyDescent="0.15">
      <c r="A1262" s="30"/>
      <c r="C1262" s="5" t="s">
        <v>135</v>
      </c>
      <c r="D1262" s="32"/>
      <c r="E1262" s="26"/>
      <c r="F1262" s="25"/>
      <c r="G1262" s="25"/>
      <c r="H1262" s="25"/>
      <c r="I1262" s="25"/>
      <c r="J1262" s="25"/>
      <c r="K1262" s="25"/>
      <c r="L1262" s="25"/>
      <c r="M1262" s="25"/>
      <c r="N1262" s="25"/>
      <c r="O1262" s="25"/>
      <c r="P1262" s="25"/>
      <c r="Q1262" s="25"/>
      <c r="R1262" s="25"/>
      <c r="S1262" s="25"/>
      <c r="T1262" s="25"/>
      <c r="U1262" s="25"/>
      <c r="V1262" s="25"/>
      <c r="W1262" s="25"/>
      <c r="X1262" s="25"/>
      <c r="Y1262" s="25"/>
      <c r="Z1262" s="25"/>
    </row>
    <row r="1263" spans="1:102" ht="20.100000000000001" customHeight="1" x14ac:dyDescent="0.15">
      <c r="A1263" s="30"/>
      <c r="C1263" s="15"/>
      <c r="D1263" s="27" t="s">
        <v>86</v>
      </c>
      <c r="E1263" s="6"/>
      <c r="F1263" s="35"/>
      <c r="G1263" s="35"/>
      <c r="H1263" s="35"/>
      <c r="I1263" s="35"/>
      <c r="J1263" s="35"/>
      <c r="K1263" s="35"/>
      <c r="L1263" s="35"/>
      <c r="M1263" s="35"/>
      <c r="N1263" s="35"/>
      <c r="O1263" s="35"/>
      <c r="P1263" s="35"/>
      <c r="Q1263" s="35"/>
      <c r="R1263" s="35"/>
      <c r="S1263" s="35"/>
      <c r="T1263" s="35"/>
      <c r="U1263" s="35"/>
      <c r="V1263" s="35"/>
      <c r="W1263" s="35"/>
      <c r="X1263" s="35"/>
      <c r="Y1263" s="35"/>
      <c r="Z1263" s="35"/>
    </row>
    <row r="1264" spans="1:102" ht="20.100000000000001" customHeight="1" x14ac:dyDescent="0.15">
      <c r="A1264" s="30"/>
      <c r="C1264" s="5" t="s">
        <v>136</v>
      </c>
      <c r="D1264" s="32"/>
      <c r="E1264" s="26" t="str">
        <f>IF(egTextCal(D1264)&lt;&gt;0, egTextCal(D1264),"")</f>
        <v/>
      </c>
      <c r="F1264" s="25"/>
      <c r="G1264" s="25"/>
      <c r="H1264" s="25"/>
      <c r="I1264" s="25"/>
      <c r="J1264" s="25"/>
      <c r="K1264" s="25"/>
      <c r="L1264" s="25"/>
      <c r="M1264" s="25"/>
      <c r="N1264" s="25"/>
      <c r="O1264" s="25"/>
      <c r="P1264" s="25"/>
      <c r="Q1264" s="25"/>
      <c r="R1264" s="25"/>
      <c r="S1264" s="25"/>
      <c r="T1264" s="25"/>
      <c r="U1264" s="25"/>
      <c r="V1264" s="25"/>
      <c r="W1264" s="25"/>
      <c r="X1264" s="25"/>
      <c r="Y1264" s="25"/>
      <c r="Z1264" s="25"/>
    </row>
    <row r="1265" spans="1:111" ht="20.100000000000001" customHeight="1" x14ac:dyDescent="0.15">
      <c r="A1265" s="30"/>
      <c r="C1265" s="15"/>
      <c r="D1265" s="27" t="s">
        <v>226</v>
      </c>
      <c r="E1265" s="6"/>
      <c r="F1265" s="35"/>
      <c r="G1265" s="35"/>
      <c r="H1265" s="35"/>
      <c r="I1265" s="35"/>
      <c r="J1265" s="35"/>
      <c r="K1265" s="35"/>
      <c r="L1265" s="35">
        <v>1</v>
      </c>
      <c r="M1265" s="35"/>
      <c r="N1265" s="35"/>
      <c r="O1265" s="35"/>
      <c r="P1265" s="35"/>
      <c r="Q1265" s="35"/>
      <c r="R1265" s="35"/>
      <c r="S1265" s="35"/>
      <c r="T1265" s="35"/>
      <c r="U1265" s="35"/>
      <c r="V1265" s="35"/>
      <c r="W1265" s="35"/>
      <c r="X1265" s="35"/>
      <c r="Y1265" s="35"/>
      <c r="Z1265" s="35"/>
    </row>
    <row r="1266" spans="1:111" ht="20.100000000000001" customHeight="1" x14ac:dyDescent="0.15">
      <c r="A1266" s="30"/>
      <c r="C1266" s="5" t="s">
        <v>353</v>
      </c>
      <c r="D1266" s="51" t="e">
        <f>#REF!</f>
        <v>#REF!</v>
      </c>
      <c r="E1266" s="26" t="e">
        <f>IF(egTextCal(D1266)&lt;&gt;0, egTextCal(D1266),"")</f>
        <v>#VALUE!</v>
      </c>
      <c r="F1266" s="25"/>
      <c r="G1266" s="25"/>
      <c r="H1266" s="25"/>
      <c r="I1266" s="25"/>
      <c r="J1266" s="25"/>
      <c r="K1266" s="25"/>
      <c r="L1266" s="25" t="e">
        <f>IF(E1266*L1265&lt;&gt;0,E1266*L1265,  )</f>
        <v>#VALUE!</v>
      </c>
      <c r="M1266" s="25"/>
      <c r="N1266" s="25"/>
      <c r="O1266" s="25"/>
      <c r="P1266" s="25"/>
      <c r="Q1266" s="25"/>
      <c r="R1266" s="25"/>
      <c r="S1266" s="25"/>
      <c r="T1266" s="25"/>
      <c r="U1266" s="25"/>
      <c r="V1266" s="25"/>
      <c r="W1266" s="25"/>
      <c r="X1266" s="25"/>
      <c r="Y1266" s="25"/>
      <c r="Z1266" s="25"/>
      <c r="DB1266" s="1" t="e">
        <f>L1266</f>
        <v>#VALUE!</v>
      </c>
    </row>
    <row r="1267" spans="1:111" ht="20.100000000000001" customHeight="1" x14ac:dyDescent="0.15">
      <c r="A1267" s="30"/>
      <c r="C1267" s="15"/>
      <c r="D1267" s="27" t="s">
        <v>227</v>
      </c>
      <c r="E1267" s="6"/>
      <c r="F1267" s="35"/>
      <c r="G1267" s="35"/>
      <c r="H1267" s="35"/>
      <c r="I1267" s="35"/>
      <c r="J1267" s="35"/>
      <c r="K1267" s="35"/>
      <c r="L1267" s="35"/>
      <c r="M1267" s="35">
        <v>1</v>
      </c>
      <c r="N1267" s="35"/>
      <c r="O1267" s="35"/>
      <c r="P1267" s="35"/>
      <c r="Q1267" s="35"/>
      <c r="R1267" s="35"/>
      <c r="S1267" s="35"/>
      <c r="T1267" s="35"/>
      <c r="U1267" s="35"/>
      <c r="V1267" s="35"/>
      <c r="W1267" s="35"/>
      <c r="X1267" s="35"/>
      <c r="Y1267" s="35"/>
      <c r="Z1267" s="35"/>
    </row>
    <row r="1268" spans="1:111" ht="20.100000000000001" customHeight="1" x14ac:dyDescent="0.15">
      <c r="A1268" s="30"/>
      <c r="C1268" s="5" t="s">
        <v>354</v>
      </c>
      <c r="D1268" s="51" t="e">
        <f>#REF!</f>
        <v>#REF!</v>
      </c>
      <c r="E1268" s="26" t="e">
        <f>IF(egTextCal(D1268)&lt;&gt;0, egTextCal(D1268),"")</f>
        <v>#VALUE!</v>
      </c>
      <c r="F1268" s="25"/>
      <c r="G1268" s="25"/>
      <c r="H1268" s="25"/>
      <c r="I1268" s="25"/>
      <c r="J1268" s="25"/>
      <c r="K1268" s="25"/>
      <c r="L1268" s="25"/>
      <c r="M1268" s="25" t="e">
        <f>IF(E1268*M1267&lt;&gt;0,E1268*M1267,  )</f>
        <v>#VALUE!</v>
      </c>
      <c r="N1268" s="25"/>
      <c r="O1268" s="25"/>
      <c r="P1268" s="25"/>
      <c r="Q1268" s="25"/>
      <c r="R1268" s="25"/>
      <c r="S1268" s="25"/>
      <c r="T1268" s="25"/>
      <c r="U1268" s="25"/>
      <c r="V1268" s="25"/>
      <c r="W1268" s="25"/>
      <c r="X1268" s="25"/>
      <c r="Y1268" s="25"/>
      <c r="Z1268" s="25"/>
      <c r="DC1268" s="1" t="e">
        <f>M1268</f>
        <v>#VALUE!</v>
      </c>
    </row>
    <row r="1269" spans="1:111" ht="20.100000000000001" customHeight="1" x14ac:dyDescent="0.15">
      <c r="A1269" s="30"/>
      <c r="C1269" s="15"/>
      <c r="D1269" s="27" t="s">
        <v>228</v>
      </c>
      <c r="E1269" s="6"/>
      <c r="F1269" s="35"/>
      <c r="G1269" s="35"/>
      <c r="H1269" s="35"/>
      <c r="I1269" s="35"/>
      <c r="J1269" s="35"/>
      <c r="K1269" s="35"/>
      <c r="L1269" s="35"/>
      <c r="M1269" s="35"/>
      <c r="N1269" s="35">
        <v>1</v>
      </c>
      <c r="O1269" s="35"/>
      <c r="P1269" s="35"/>
      <c r="Q1269" s="35"/>
      <c r="R1269" s="35"/>
      <c r="S1269" s="35"/>
      <c r="T1269" s="35"/>
      <c r="U1269" s="35"/>
      <c r="V1269" s="35"/>
      <c r="W1269" s="35"/>
      <c r="X1269" s="35"/>
      <c r="Y1269" s="35"/>
      <c r="Z1269" s="35"/>
    </row>
    <row r="1270" spans="1:111" ht="20.100000000000001" customHeight="1" x14ac:dyDescent="0.15">
      <c r="A1270" s="30"/>
      <c r="C1270" s="5" t="s">
        <v>355</v>
      </c>
      <c r="D1270" s="51" t="e">
        <f>#REF!</f>
        <v>#REF!</v>
      </c>
      <c r="E1270" s="26" t="e">
        <f>IF(egTextCal(D1270)&lt;&gt;0, egTextCal(D1270),"")</f>
        <v>#VALUE!</v>
      </c>
      <c r="F1270" s="25"/>
      <c r="G1270" s="25"/>
      <c r="H1270" s="25"/>
      <c r="I1270" s="25"/>
      <c r="J1270" s="25"/>
      <c r="K1270" s="25"/>
      <c r="L1270" s="25"/>
      <c r="M1270" s="25"/>
      <c r="N1270" s="25" t="e">
        <f>IF(E1270*N1269&lt;&gt;0,E1270*N1269,  )</f>
        <v>#VALUE!</v>
      </c>
      <c r="O1270" s="25"/>
      <c r="P1270" s="25"/>
      <c r="Q1270" s="25"/>
      <c r="R1270" s="25"/>
      <c r="S1270" s="25"/>
      <c r="T1270" s="25"/>
      <c r="U1270" s="25"/>
      <c r="V1270" s="25"/>
      <c r="W1270" s="25"/>
      <c r="X1270" s="25"/>
      <c r="Y1270" s="25"/>
      <c r="Z1270" s="25"/>
      <c r="DD1270" s="1" t="e">
        <f>N1270</f>
        <v>#VALUE!</v>
      </c>
    </row>
    <row r="1271" spans="1:111" ht="20.100000000000001" customHeight="1" x14ac:dyDescent="0.15">
      <c r="A1271" s="30"/>
      <c r="C1271" s="15"/>
      <c r="D1271" s="27" t="s">
        <v>229</v>
      </c>
      <c r="E1271" s="6"/>
      <c r="F1271" s="35"/>
      <c r="G1271" s="35"/>
      <c r="H1271" s="35"/>
      <c r="I1271" s="35"/>
      <c r="J1271" s="35"/>
      <c r="K1271" s="35"/>
      <c r="L1271" s="35"/>
      <c r="M1271" s="35"/>
      <c r="N1271" s="35"/>
      <c r="O1271" s="35">
        <v>1</v>
      </c>
      <c r="P1271" s="35"/>
      <c r="Q1271" s="35"/>
      <c r="R1271" s="35"/>
      <c r="S1271" s="35"/>
      <c r="T1271" s="35"/>
      <c r="U1271" s="35"/>
      <c r="V1271" s="35"/>
      <c r="W1271" s="35"/>
      <c r="X1271" s="35"/>
      <c r="Y1271" s="35"/>
      <c r="Z1271" s="35"/>
    </row>
    <row r="1272" spans="1:111" ht="20.100000000000001" customHeight="1" x14ac:dyDescent="0.15">
      <c r="A1272" s="30"/>
      <c r="C1272" s="5" t="s">
        <v>356</v>
      </c>
      <c r="D1272" s="51" t="e">
        <f>#REF!</f>
        <v>#REF!</v>
      </c>
      <c r="E1272" s="26" t="e">
        <f>IF(egTextCal(D1272)&lt;&gt;0, egTextCal(D1272),"")</f>
        <v>#VALUE!</v>
      </c>
      <c r="F1272" s="25"/>
      <c r="G1272" s="25"/>
      <c r="H1272" s="25"/>
      <c r="I1272" s="25"/>
      <c r="J1272" s="25"/>
      <c r="K1272" s="25"/>
      <c r="L1272" s="25"/>
      <c r="M1272" s="25"/>
      <c r="N1272" s="25"/>
      <c r="O1272" s="25" t="e">
        <f>IF(E1272*O1271&lt;&gt;0,E1272*O1271,  )</f>
        <v>#VALUE!</v>
      </c>
      <c r="P1272" s="25"/>
      <c r="Q1272" s="25"/>
      <c r="R1272" s="25"/>
      <c r="S1272" s="25"/>
      <c r="T1272" s="25"/>
      <c r="U1272" s="25"/>
      <c r="V1272" s="25"/>
      <c r="W1272" s="25"/>
      <c r="X1272" s="25"/>
      <c r="Y1272" s="25"/>
      <c r="Z1272" s="25"/>
      <c r="DE1272" s="1" t="e">
        <f>O1272</f>
        <v>#VALUE!</v>
      </c>
    </row>
    <row r="1273" spans="1:111" ht="20.100000000000001" customHeight="1" x14ac:dyDescent="0.15">
      <c r="A1273" s="30"/>
      <c r="C1273" s="15"/>
      <c r="D1273" s="27" t="s">
        <v>230</v>
      </c>
      <c r="E1273" s="6"/>
      <c r="F1273" s="35"/>
      <c r="G1273" s="35"/>
      <c r="H1273" s="35"/>
      <c r="I1273" s="35"/>
      <c r="J1273" s="35"/>
      <c r="K1273" s="35"/>
      <c r="L1273" s="35"/>
      <c r="M1273" s="35"/>
      <c r="N1273" s="35"/>
      <c r="O1273" s="35"/>
      <c r="P1273" s="35">
        <v>1</v>
      </c>
      <c r="Q1273" s="35"/>
      <c r="R1273" s="35"/>
      <c r="S1273" s="35"/>
      <c r="T1273" s="35"/>
      <c r="U1273" s="35"/>
      <c r="V1273" s="35"/>
      <c r="W1273" s="35"/>
      <c r="X1273" s="35"/>
      <c r="Y1273" s="35"/>
      <c r="Z1273" s="35"/>
    </row>
    <row r="1274" spans="1:111" ht="20.100000000000001" customHeight="1" x14ac:dyDescent="0.15">
      <c r="A1274" s="30"/>
      <c r="C1274" s="5" t="s">
        <v>357</v>
      </c>
      <c r="D1274" s="51" t="e">
        <f>#REF!</f>
        <v>#REF!</v>
      </c>
      <c r="E1274" s="26" t="e">
        <f>IF(egTextCal(D1274)&lt;&gt;0, egTextCal(D1274),"")</f>
        <v>#VALUE!</v>
      </c>
      <c r="F1274" s="25"/>
      <c r="G1274" s="25"/>
      <c r="H1274" s="25"/>
      <c r="I1274" s="25"/>
      <c r="J1274" s="25"/>
      <c r="K1274" s="25"/>
      <c r="L1274" s="25"/>
      <c r="M1274" s="25"/>
      <c r="N1274" s="25"/>
      <c r="O1274" s="25"/>
      <c r="P1274" s="25" t="e">
        <f>IF(E1274*P1273&lt;&gt;0,E1274*P1273,  )</f>
        <v>#VALUE!</v>
      </c>
      <c r="Q1274" s="25"/>
      <c r="R1274" s="25"/>
      <c r="S1274" s="25"/>
      <c r="T1274" s="25"/>
      <c r="U1274" s="25"/>
      <c r="V1274" s="25"/>
      <c r="W1274" s="25"/>
      <c r="X1274" s="25"/>
      <c r="Y1274" s="25"/>
      <c r="Z1274" s="25"/>
      <c r="DF1274" s="1" t="e">
        <f>P1274</f>
        <v>#VALUE!</v>
      </c>
    </row>
    <row r="1275" spans="1:111" ht="20.100000000000001" customHeight="1" x14ac:dyDescent="0.15">
      <c r="A1275" s="30"/>
      <c r="C1275" s="15"/>
      <c r="D1275" s="27" t="s">
        <v>231</v>
      </c>
      <c r="E1275" s="6"/>
      <c r="F1275" s="35"/>
      <c r="G1275" s="35"/>
      <c r="H1275" s="35"/>
      <c r="I1275" s="35"/>
      <c r="J1275" s="35"/>
      <c r="K1275" s="35"/>
      <c r="L1275" s="35"/>
      <c r="M1275" s="35"/>
      <c r="N1275" s="35"/>
      <c r="O1275" s="35"/>
      <c r="P1275" s="35"/>
      <c r="Q1275" s="35">
        <v>1</v>
      </c>
      <c r="R1275" s="35"/>
      <c r="S1275" s="35"/>
      <c r="T1275" s="35"/>
      <c r="U1275" s="35"/>
      <c r="V1275" s="35"/>
      <c r="W1275" s="35"/>
      <c r="X1275" s="35"/>
      <c r="Y1275" s="35"/>
      <c r="Z1275" s="35"/>
    </row>
    <row r="1276" spans="1:111" ht="20.100000000000001" customHeight="1" x14ac:dyDescent="0.15">
      <c r="A1276" s="30"/>
      <c r="C1276" s="5" t="s">
        <v>358</v>
      </c>
      <c r="D1276" s="51" t="e">
        <f>#REF!</f>
        <v>#REF!</v>
      </c>
      <c r="E1276" s="26" t="e">
        <f>IF(egTextCal(D1276)&lt;&gt;0, egTextCal(D1276),"")</f>
        <v>#VALUE!</v>
      </c>
      <c r="F1276" s="25"/>
      <c r="G1276" s="25"/>
      <c r="H1276" s="25"/>
      <c r="I1276" s="25"/>
      <c r="J1276" s="25"/>
      <c r="K1276" s="25"/>
      <c r="L1276" s="25"/>
      <c r="M1276" s="25"/>
      <c r="N1276" s="25"/>
      <c r="O1276" s="25"/>
      <c r="P1276" s="25"/>
      <c r="Q1276" s="25" t="e">
        <f>IF(E1276*Q1275&lt;&gt;0,E1276*Q1275,  )</f>
        <v>#VALUE!</v>
      </c>
      <c r="R1276" s="25"/>
      <c r="S1276" s="25"/>
      <c r="T1276" s="25"/>
      <c r="U1276" s="25"/>
      <c r="V1276" s="25"/>
      <c r="W1276" s="25"/>
      <c r="X1276" s="25"/>
      <c r="Y1276" s="25"/>
      <c r="Z1276" s="25"/>
      <c r="DG1276" s="1" t="e">
        <f>Q1276</f>
        <v>#VALUE!</v>
      </c>
    </row>
    <row r="1277" spans="1:111" ht="20.100000000000001" customHeight="1" x14ac:dyDescent="0.15">
      <c r="A1277" s="30"/>
      <c r="C1277" s="15"/>
      <c r="D1277" s="27" t="s">
        <v>232</v>
      </c>
      <c r="E1277" s="6"/>
      <c r="F1277" s="35"/>
      <c r="G1277" s="35"/>
      <c r="H1277" s="35"/>
      <c r="I1277" s="35"/>
      <c r="J1277" s="35"/>
      <c r="K1277" s="35"/>
      <c r="L1277" s="35"/>
      <c r="M1277" s="35"/>
      <c r="N1277" s="35"/>
      <c r="O1277" s="35"/>
      <c r="P1277" s="35"/>
      <c r="Q1277" s="35"/>
      <c r="R1277" s="35"/>
      <c r="S1277" s="35"/>
      <c r="T1277" s="35"/>
      <c r="U1277" s="35"/>
      <c r="V1277" s="35"/>
      <c r="W1277" s="35"/>
      <c r="X1277" s="35"/>
      <c r="Y1277" s="35"/>
      <c r="Z1277" s="35"/>
    </row>
    <row r="1278" spans="1:111" ht="20.100000000000001" customHeight="1" x14ac:dyDescent="0.15">
      <c r="A1278" s="30"/>
      <c r="C1278" s="5" t="s">
        <v>359</v>
      </c>
      <c r="D1278" s="51" t="e">
        <f>#REF!</f>
        <v>#REF!</v>
      </c>
      <c r="E1278" s="26" t="e">
        <f>IF(egTextCal(D1278)&lt;&gt;0, egTextCal(D1278),"")</f>
        <v>#VALUE!</v>
      </c>
      <c r="F1278" s="25"/>
      <c r="G1278" s="25"/>
      <c r="H1278" s="25"/>
      <c r="I1278" s="25"/>
      <c r="J1278" s="25"/>
      <c r="K1278" s="25"/>
      <c r="L1278" s="25"/>
      <c r="M1278" s="25"/>
      <c r="N1278" s="25"/>
      <c r="O1278" s="25"/>
      <c r="P1278" s="25"/>
      <c r="Q1278" s="25"/>
      <c r="R1278" s="25"/>
      <c r="S1278" s="25"/>
      <c r="T1278" s="25"/>
      <c r="U1278" s="25"/>
      <c r="V1278" s="25"/>
      <c r="W1278" s="25"/>
      <c r="X1278" s="25"/>
      <c r="Y1278" s="25"/>
      <c r="Z1278" s="25"/>
    </row>
    <row r="1279" spans="1:111" ht="20.100000000000001" customHeight="1" x14ac:dyDescent="0.15">
      <c r="A1279" s="30"/>
      <c r="C1279" s="15"/>
      <c r="D1279" s="27" t="s">
        <v>233</v>
      </c>
      <c r="E1279" s="6"/>
      <c r="F1279" s="35"/>
      <c r="G1279" s="35"/>
      <c r="H1279" s="35"/>
      <c r="I1279" s="35"/>
      <c r="J1279" s="35"/>
      <c r="K1279" s="35"/>
      <c r="L1279" s="35"/>
      <c r="M1279" s="35"/>
      <c r="N1279" s="35"/>
      <c r="O1279" s="35"/>
      <c r="P1279" s="35"/>
      <c r="Q1279" s="35"/>
      <c r="R1279" s="35"/>
      <c r="S1279" s="35"/>
      <c r="T1279" s="35"/>
      <c r="U1279" s="35"/>
      <c r="V1279" s="35"/>
      <c r="W1279" s="35"/>
      <c r="X1279" s="35"/>
      <c r="Y1279" s="35"/>
      <c r="Z1279" s="35"/>
    </row>
    <row r="1280" spans="1:111" ht="20.100000000000001" customHeight="1" x14ac:dyDescent="0.15">
      <c r="A1280" s="30"/>
      <c r="C1280" s="5" t="s">
        <v>360</v>
      </c>
      <c r="D1280" s="51" t="e">
        <f>#REF!</f>
        <v>#REF!</v>
      </c>
      <c r="E1280" s="26" t="e">
        <f>IF(egTextCal(D1280)&lt;&gt;0, egTextCal(D1280),"")</f>
        <v>#VALUE!</v>
      </c>
      <c r="F1280" s="25"/>
      <c r="G1280" s="25"/>
      <c r="H1280" s="25"/>
      <c r="I1280" s="25"/>
      <c r="J1280" s="25"/>
      <c r="K1280" s="25"/>
      <c r="L1280" s="25"/>
      <c r="M1280" s="25"/>
      <c r="N1280" s="25"/>
      <c r="O1280" s="25"/>
      <c r="P1280" s="25"/>
      <c r="Q1280" s="25"/>
      <c r="R1280" s="25"/>
      <c r="S1280" s="25"/>
      <c r="T1280" s="25"/>
      <c r="U1280" s="25"/>
      <c r="V1280" s="25"/>
      <c r="W1280" s="25"/>
      <c r="X1280" s="25"/>
      <c r="Y1280" s="25"/>
      <c r="Z1280" s="25"/>
    </row>
    <row r="1281" spans="1:89" ht="20.100000000000001" customHeight="1" x14ac:dyDescent="0.15">
      <c r="A1281" s="30"/>
      <c r="C1281" s="15"/>
      <c r="D1281" s="27" t="s">
        <v>234</v>
      </c>
      <c r="E1281" s="6"/>
      <c r="F1281" s="35"/>
      <c r="G1281" s="35"/>
      <c r="H1281" s="35"/>
      <c r="I1281" s="35"/>
      <c r="J1281" s="35"/>
      <c r="K1281" s="35"/>
      <c r="L1281" s="35"/>
      <c r="M1281" s="35"/>
      <c r="N1281" s="35"/>
      <c r="O1281" s="35"/>
      <c r="P1281" s="35"/>
      <c r="Q1281" s="35"/>
      <c r="R1281" s="35"/>
      <c r="S1281" s="35"/>
      <c r="T1281" s="35"/>
      <c r="U1281" s="35"/>
      <c r="V1281" s="35"/>
      <c r="W1281" s="35"/>
      <c r="X1281" s="35"/>
      <c r="Y1281" s="35"/>
      <c r="Z1281" s="35"/>
    </row>
    <row r="1282" spans="1:89" ht="20.100000000000001" customHeight="1" x14ac:dyDescent="0.15">
      <c r="A1282" s="30"/>
      <c r="C1282" s="5" t="s">
        <v>361</v>
      </c>
      <c r="D1282" s="51" t="e">
        <f>#REF!</f>
        <v>#REF!</v>
      </c>
      <c r="E1282" s="26" t="e">
        <f>IF(egTextCal(D1282)&lt;&gt;0, egTextCal(D1282),"")</f>
        <v>#VALUE!</v>
      </c>
      <c r="F1282" s="25"/>
      <c r="G1282" s="25"/>
      <c r="H1282" s="25"/>
      <c r="I1282" s="25"/>
      <c r="J1282" s="25"/>
      <c r="K1282" s="25"/>
      <c r="L1282" s="25"/>
      <c r="M1282" s="25"/>
      <c r="N1282" s="25"/>
      <c r="O1282" s="25"/>
      <c r="P1282" s="25"/>
      <c r="Q1282" s="25"/>
      <c r="R1282" s="25"/>
      <c r="S1282" s="25"/>
      <c r="T1282" s="25"/>
      <c r="U1282" s="25"/>
      <c r="V1282" s="25"/>
      <c r="W1282" s="25"/>
      <c r="X1282" s="25"/>
      <c r="Y1282" s="25"/>
      <c r="Z1282" s="25"/>
    </row>
    <row r="1283" spans="1:89" ht="20.100000000000001" customHeight="1" x14ac:dyDescent="0.15">
      <c r="A1283" s="30"/>
      <c r="C1283" s="15"/>
      <c r="D1283" s="27" t="s">
        <v>235</v>
      </c>
      <c r="E1283" s="6"/>
      <c r="F1283" s="35"/>
      <c r="G1283" s="35"/>
      <c r="H1283" s="35"/>
      <c r="I1283" s="35"/>
      <c r="J1283" s="35"/>
      <c r="K1283" s="35"/>
      <c r="L1283" s="35"/>
      <c r="M1283" s="35"/>
      <c r="N1283" s="35"/>
      <c r="O1283" s="35"/>
      <c r="P1283" s="35"/>
      <c r="Q1283" s="35"/>
      <c r="R1283" s="35"/>
      <c r="S1283" s="35"/>
      <c r="T1283" s="35"/>
      <c r="U1283" s="35"/>
      <c r="V1283" s="35"/>
      <c r="W1283" s="35"/>
      <c r="X1283" s="35"/>
      <c r="Y1283" s="35"/>
      <c r="Z1283" s="35"/>
    </row>
    <row r="1284" spans="1:89" ht="20.100000000000001" customHeight="1" x14ac:dyDescent="0.15">
      <c r="A1284" s="30"/>
      <c r="C1284" s="5" t="s">
        <v>362</v>
      </c>
      <c r="D1284" s="51" t="e">
        <f>#REF!</f>
        <v>#REF!</v>
      </c>
      <c r="E1284" s="26" t="e">
        <f>IF(egTextCal(D1284)&lt;&gt;0, egTextCal(D1284),"")</f>
        <v>#VALUE!</v>
      </c>
      <c r="F1284" s="25"/>
      <c r="G1284" s="25"/>
      <c r="H1284" s="25"/>
      <c r="I1284" s="25"/>
      <c r="J1284" s="25"/>
      <c r="K1284" s="25"/>
      <c r="L1284" s="25"/>
      <c r="M1284" s="25"/>
      <c r="N1284" s="25"/>
      <c r="O1284" s="25"/>
      <c r="P1284" s="25"/>
      <c r="Q1284" s="25"/>
      <c r="R1284" s="25"/>
      <c r="S1284" s="25"/>
      <c r="T1284" s="25"/>
      <c r="U1284" s="25"/>
      <c r="V1284" s="25"/>
      <c r="W1284" s="25"/>
      <c r="X1284" s="25"/>
      <c r="Y1284" s="25"/>
      <c r="Z1284" s="25"/>
    </row>
    <row r="1285" spans="1:89" ht="20.100000000000001" customHeight="1" x14ac:dyDescent="0.15">
      <c r="A1285" s="30"/>
      <c r="C1285" s="15"/>
      <c r="D1285" s="27"/>
      <c r="E1285" s="6"/>
      <c r="F1285" s="35"/>
      <c r="G1285" s="35"/>
      <c r="H1285" s="35"/>
      <c r="I1285" s="35"/>
      <c r="J1285" s="35"/>
      <c r="K1285" s="35"/>
      <c r="L1285" s="35"/>
      <c r="M1285" s="35"/>
      <c r="N1285" s="35"/>
      <c r="O1285" s="35"/>
      <c r="P1285" s="35"/>
      <c r="Q1285" s="35"/>
      <c r="R1285" s="35"/>
      <c r="S1285" s="35"/>
      <c r="T1285" s="35"/>
      <c r="U1285" s="35"/>
      <c r="V1285" s="35"/>
      <c r="W1285" s="35"/>
      <c r="X1285" s="35"/>
      <c r="Y1285" s="35"/>
      <c r="Z1285" s="35"/>
    </row>
    <row r="1286" spans="1:89" ht="20.100000000000001" customHeight="1" x14ac:dyDescent="0.15">
      <c r="A1286" s="30"/>
      <c r="C1286" s="5" t="s">
        <v>363</v>
      </c>
      <c r="D1286" s="32"/>
      <c r="E1286" s="26"/>
      <c r="F1286" s="25"/>
      <c r="G1286" s="25"/>
      <c r="H1286" s="25"/>
      <c r="I1286" s="25"/>
      <c r="J1286" s="25"/>
      <c r="K1286" s="25"/>
      <c r="L1286" s="25"/>
      <c r="M1286" s="25"/>
      <c r="N1286" s="25"/>
      <c r="O1286" s="25"/>
      <c r="P1286" s="25"/>
      <c r="Q1286" s="25"/>
      <c r="R1286" s="25"/>
      <c r="S1286" s="25"/>
      <c r="T1286" s="25"/>
      <c r="U1286" s="25"/>
      <c r="V1286" s="25"/>
      <c r="W1286" s="25"/>
      <c r="X1286" s="25"/>
      <c r="Y1286" s="25"/>
      <c r="Z1286" s="25"/>
    </row>
    <row r="1287" spans="1:89" ht="20.100000000000001" customHeight="1" x14ac:dyDescent="0.15">
      <c r="A1287" s="30"/>
      <c r="B1287" s="24" t="s">
        <v>364</v>
      </c>
      <c r="C1287" s="15"/>
      <c r="D1287" s="27" t="s">
        <v>365</v>
      </c>
      <c r="E1287" s="6" t="s">
        <v>65</v>
      </c>
      <c r="F1287" s="35" t="e">
        <f t="shared" ref="F1287:Q1287" si="5">SUM(CV650:CV1286)</f>
        <v>#VALUE!</v>
      </c>
      <c r="G1287" s="35" t="e">
        <f t="shared" si="5"/>
        <v>#VALUE!</v>
      </c>
      <c r="H1287" s="35" t="e">
        <f t="shared" si="5"/>
        <v>#VALUE!</v>
      </c>
      <c r="I1287" s="35" t="e">
        <f t="shared" si="5"/>
        <v>#VALUE!</v>
      </c>
      <c r="J1287" s="35" t="e">
        <f t="shared" si="5"/>
        <v>#VALUE!</v>
      </c>
      <c r="K1287" s="35" t="e">
        <f t="shared" si="5"/>
        <v>#VALUE!</v>
      </c>
      <c r="L1287" s="35" t="e">
        <f t="shared" si="5"/>
        <v>#VALUE!</v>
      </c>
      <c r="M1287" s="35" t="e">
        <f t="shared" si="5"/>
        <v>#VALUE!</v>
      </c>
      <c r="N1287" s="35" t="e">
        <f t="shared" si="5"/>
        <v>#VALUE!</v>
      </c>
      <c r="O1287" s="35" t="e">
        <f t="shared" si="5"/>
        <v>#VALUE!</v>
      </c>
      <c r="P1287" s="35" t="e">
        <f t="shared" si="5"/>
        <v>#VALUE!</v>
      </c>
      <c r="Q1287" s="35" t="e">
        <f t="shared" si="5"/>
        <v>#VALUE!</v>
      </c>
      <c r="R1287" s="35"/>
      <c r="S1287" s="35"/>
      <c r="T1287" s="35"/>
      <c r="U1287" s="35"/>
      <c r="V1287" s="35"/>
      <c r="W1287" s="35"/>
      <c r="X1287" s="35"/>
      <c r="Y1287" s="35"/>
      <c r="Z1287" s="35"/>
    </row>
    <row r="1288" spans="1:89" ht="20.100000000000001" customHeight="1" x14ac:dyDescent="0.15">
      <c r="A1288" s="30"/>
      <c r="C1288" s="5" t="s">
        <v>366</v>
      </c>
      <c r="D1288" s="32" t="s">
        <v>367</v>
      </c>
      <c r="E1288" s="26">
        <v>1</v>
      </c>
      <c r="F1288" s="25" t="e">
        <f>E1288*F1287</f>
        <v>#VALUE!</v>
      </c>
      <c r="G1288" s="25" t="e">
        <f>E1288*G1287</f>
        <v>#VALUE!</v>
      </c>
      <c r="H1288" s="25" t="e">
        <f>E1288*H1287</f>
        <v>#VALUE!</v>
      </c>
      <c r="I1288" s="25" t="e">
        <f>E1288*I1287</f>
        <v>#VALUE!</v>
      </c>
      <c r="J1288" s="25" t="e">
        <f>E1288*J1287</f>
        <v>#VALUE!</v>
      </c>
      <c r="K1288" s="25" t="e">
        <f>E1288*K1287</f>
        <v>#VALUE!</v>
      </c>
      <c r="L1288" s="25" t="e">
        <f>E1288*L1287</f>
        <v>#VALUE!</v>
      </c>
      <c r="M1288" s="25" t="e">
        <f>E1288*M1287</f>
        <v>#VALUE!</v>
      </c>
      <c r="N1288" s="25" t="e">
        <f>E1288*N1287</f>
        <v>#VALUE!</v>
      </c>
      <c r="O1288" s="25" t="e">
        <f>E1288*O1287</f>
        <v>#VALUE!</v>
      </c>
      <c r="P1288" s="25" t="e">
        <f>E1288*P1287</f>
        <v>#VALUE!</v>
      </c>
      <c r="Q1288" s="25" t="e">
        <f>E1288*Q1287</f>
        <v>#VALUE!</v>
      </c>
      <c r="R1288" s="25"/>
      <c r="S1288" s="25"/>
      <c r="T1288" s="25"/>
      <c r="U1288" s="25"/>
      <c r="V1288" s="25"/>
      <c r="W1288" s="25"/>
      <c r="X1288" s="25"/>
      <c r="Y1288" s="25"/>
      <c r="Z1288" s="25"/>
    </row>
    <row r="1289" spans="1:89" ht="20.100000000000001" customHeight="1" x14ac:dyDescent="0.15">
      <c r="B1289" s="24" t="s">
        <v>67</v>
      </c>
      <c r="C1289" s="251" t="s">
        <v>236</v>
      </c>
      <c r="D1289" s="252"/>
      <c r="E1289" s="252"/>
      <c r="F1289" s="252"/>
      <c r="G1289" s="252"/>
      <c r="H1289" s="252"/>
      <c r="I1289" s="252"/>
      <c r="J1289" s="252"/>
      <c r="K1289" s="252"/>
      <c r="L1289" s="252"/>
      <c r="M1289" s="252"/>
      <c r="N1289" s="252"/>
      <c r="O1289" s="252"/>
      <c r="P1289" s="252"/>
      <c r="Q1289" s="252"/>
      <c r="R1289" s="252"/>
      <c r="S1289" s="252"/>
      <c r="T1289" s="252"/>
      <c r="U1289" s="252"/>
      <c r="V1289" s="252"/>
      <c r="W1289" s="252"/>
      <c r="X1289" s="252"/>
      <c r="Y1289" s="252"/>
      <c r="Z1289" s="252"/>
    </row>
    <row r="1290" spans="1:89" ht="20.100000000000001" customHeight="1" x14ac:dyDescent="0.15">
      <c r="B1290" s="29"/>
      <c r="C1290" s="19"/>
      <c r="D1290" s="36"/>
      <c r="E1290" s="36"/>
      <c r="F1290" s="17" t="s">
        <v>330</v>
      </c>
      <c r="G1290" s="17" t="s">
        <v>436</v>
      </c>
      <c r="H1290" s="15" t="s">
        <v>436</v>
      </c>
      <c r="I1290" s="15" t="s">
        <v>436</v>
      </c>
      <c r="J1290" s="15" t="s">
        <v>436</v>
      </c>
      <c r="K1290" s="15" t="s">
        <v>409</v>
      </c>
      <c r="L1290" s="15" t="s">
        <v>437</v>
      </c>
      <c r="M1290" s="15" t="s">
        <v>410</v>
      </c>
      <c r="N1290" s="15" t="s">
        <v>412</v>
      </c>
      <c r="O1290" s="15" t="s">
        <v>331</v>
      </c>
      <c r="P1290" s="15" t="s">
        <v>332</v>
      </c>
      <c r="Q1290" s="15"/>
      <c r="R1290" s="15"/>
      <c r="S1290" s="15"/>
      <c r="T1290" s="15"/>
      <c r="U1290" s="15"/>
      <c r="V1290" s="15"/>
      <c r="W1290" s="15"/>
      <c r="X1290" s="15"/>
      <c r="Y1290" s="15"/>
      <c r="Z1290" s="15"/>
      <c r="CA1290" s="1" t="s">
        <v>330</v>
      </c>
      <c r="CB1290" s="1" t="s">
        <v>436</v>
      </c>
      <c r="CC1290" s="1" t="s">
        <v>436</v>
      </c>
      <c r="CD1290" s="1" t="s">
        <v>436</v>
      </c>
      <c r="CE1290" s="1" t="s">
        <v>436</v>
      </c>
      <c r="CF1290" s="1" t="s">
        <v>409</v>
      </c>
      <c r="CG1290" s="1" t="s">
        <v>437</v>
      </c>
      <c r="CH1290" s="1" t="s">
        <v>410</v>
      </c>
      <c r="CI1290" s="1" t="s">
        <v>412</v>
      </c>
      <c r="CJ1290" s="1" t="s">
        <v>331</v>
      </c>
      <c r="CK1290" s="1" t="s">
        <v>332</v>
      </c>
    </row>
    <row r="1291" spans="1:89" ht="20.100000000000001" customHeight="1" x14ac:dyDescent="0.15">
      <c r="A1291" s="30"/>
      <c r="B1291" s="29"/>
      <c r="C1291" s="4" t="s">
        <v>336</v>
      </c>
      <c r="D1291" s="4" t="s">
        <v>337</v>
      </c>
      <c r="E1291" s="4" t="s">
        <v>338</v>
      </c>
      <c r="F1291" s="11" t="s">
        <v>416</v>
      </c>
      <c r="G1291" s="11" t="s">
        <v>330</v>
      </c>
      <c r="H1291" s="4" t="s">
        <v>330</v>
      </c>
      <c r="I1291" s="4" t="s">
        <v>443</v>
      </c>
      <c r="J1291" s="4" t="s">
        <v>443</v>
      </c>
      <c r="K1291" s="4" t="s">
        <v>417</v>
      </c>
      <c r="L1291" s="4" t="s">
        <v>445</v>
      </c>
      <c r="M1291" s="4" t="s">
        <v>418</v>
      </c>
      <c r="N1291" s="4" t="s">
        <v>421</v>
      </c>
      <c r="O1291" s="4" t="s">
        <v>340</v>
      </c>
      <c r="P1291" s="4" t="s">
        <v>341</v>
      </c>
      <c r="Q1291" s="4"/>
      <c r="R1291" s="4"/>
      <c r="S1291" s="4"/>
      <c r="T1291" s="4"/>
      <c r="U1291" s="4"/>
      <c r="V1291" s="4"/>
      <c r="W1291" s="4"/>
      <c r="X1291" s="4"/>
      <c r="Y1291" s="4"/>
      <c r="Z1291" s="4"/>
      <c r="CA1291" s="1" t="s">
        <v>416</v>
      </c>
      <c r="CB1291" s="1" t="s">
        <v>330</v>
      </c>
      <c r="CC1291" s="1" t="s">
        <v>330</v>
      </c>
      <c r="CD1291" s="1" t="s">
        <v>443</v>
      </c>
      <c r="CE1291" s="1" t="s">
        <v>443</v>
      </c>
      <c r="CF1291" s="1" t="s">
        <v>417</v>
      </c>
      <c r="CG1291" s="1" t="s">
        <v>445</v>
      </c>
      <c r="CH1291" s="1" t="s">
        <v>418</v>
      </c>
      <c r="CI1291" s="1" t="s">
        <v>421</v>
      </c>
      <c r="CJ1291" s="1" t="s">
        <v>340</v>
      </c>
      <c r="CK1291" s="1" t="s">
        <v>341</v>
      </c>
    </row>
    <row r="1292" spans="1:89" ht="20.100000000000001" customHeight="1" x14ac:dyDescent="0.15">
      <c r="A1292" s="30"/>
      <c r="B1292" s="29"/>
      <c r="C1292" s="20"/>
      <c r="D1292" s="20"/>
      <c r="E1292" s="20"/>
      <c r="F1292" s="18" t="s">
        <v>457</v>
      </c>
      <c r="G1292" s="18" t="s">
        <v>458</v>
      </c>
      <c r="H1292" s="16" t="s">
        <v>476</v>
      </c>
      <c r="I1292" s="16" t="s">
        <v>458</v>
      </c>
      <c r="J1292" s="16" t="s">
        <v>476</v>
      </c>
      <c r="K1292" s="16" t="s">
        <v>427</v>
      </c>
      <c r="L1292" s="16" t="s">
        <v>435</v>
      </c>
      <c r="M1292" s="16" t="s">
        <v>428</v>
      </c>
      <c r="N1292" s="16" t="s">
        <v>464</v>
      </c>
      <c r="O1292" s="16" t="s">
        <v>477</v>
      </c>
      <c r="P1292" s="16" t="s">
        <v>478</v>
      </c>
      <c r="Q1292" s="16"/>
      <c r="R1292" s="16"/>
      <c r="S1292" s="16"/>
      <c r="T1292" s="16"/>
      <c r="U1292" s="16"/>
      <c r="V1292" s="16"/>
      <c r="W1292" s="16"/>
      <c r="X1292" s="16"/>
      <c r="Y1292" s="16"/>
      <c r="Z1292" s="16"/>
      <c r="CA1292" s="1" t="s">
        <v>457</v>
      </c>
      <c r="CB1292" s="1" t="s">
        <v>458</v>
      </c>
      <c r="CC1292" s="1" t="s">
        <v>476</v>
      </c>
      <c r="CD1292" s="1" t="s">
        <v>458</v>
      </c>
      <c r="CE1292" s="1" t="s">
        <v>476</v>
      </c>
      <c r="CF1292" s="1" t="s">
        <v>427</v>
      </c>
      <c r="CG1292" s="1" t="s">
        <v>435</v>
      </c>
      <c r="CH1292" s="1" t="s">
        <v>428</v>
      </c>
      <c r="CI1292" s="1" t="s">
        <v>464</v>
      </c>
      <c r="CJ1292" s="1" t="s">
        <v>477</v>
      </c>
      <c r="CK1292" s="1" t="s">
        <v>478</v>
      </c>
    </row>
    <row r="1293" spans="1:89" ht="20.100000000000001" customHeight="1" x14ac:dyDescent="0.15">
      <c r="A1293" s="30"/>
      <c r="C1293" s="15"/>
      <c r="D1293" s="27" t="s">
        <v>237</v>
      </c>
      <c r="E1293" s="6"/>
      <c r="F1293" s="34"/>
      <c r="G1293" s="34"/>
      <c r="H1293" s="34"/>
      <c r="I1293" s="34"/>
      <c r="J1293" s="34"/>
      <c r="K1293" s="34"/>
      <c r="L1293" s="34"/>
      <c r="M1293" s="34"/>
      <c r="N1293" s="34"/>
      <c r="O1293" s="34"/>
      <c r="P1293" s="34"/>
      <c r="Q1293" s="34"/>
      <c r="R1293" s="34"/>
      <c r="S1293" s="34"/>
      <c r="T1293" s="34"/>
      <c r="U1293" s="34"/>
      <c r="V1293" s="34"/>
      <c r="W1293" s="34"/>
      <c r="X1293" s="34"/>
      <c r="Y1293" s="34"/>
      <c r="Z1293" s="34"/>
    </row>
    <row r="1294" spans="1:89" ht="20.100000000000001" customHeight="1" x14ac:dyDescent="0.15">
      <c r="A1294" s="30"/>
      <c r="C1294" s="5" t="s">
        <v>68</v>
      </c>
      <c r="D1294" s="32"/>
      <c r="E1294" s="26" t="str">
        <f>IF(egTextCal(D1294)&lt;&gt;0, egTextCal(D1294),"")</f>
        <v/>
      </c>
      <c r="F1294" s="25"/>
      <c r="G1294" s="25"/>
      <c r="H1294" s="25"/>
      <c r="I1294" s="25"/>
      <c r="J1294" s="25"/>
      <c r="K1294" s="25"/>
      <c r="L1294" s="25"/>
      <c r="M1294" s="25"/>
      <c r="N1294" s="25"/>
      <c r="O1294" s="25"/>
      <c r="P1294" s="25"/>
      <c r="Q1294" s="25"/>
      <c r="R1294" s="25"/>
      <c r="S1294" s="25"/>
      <c r="T1294" s="25"/>
      <c r="U1294" s="25"/>
      <c r="V1294" s="25"/>
      <c r="W1294" s="25"/>
      <c r="X1294" s="25"/>
      <c r="Y1294" s="25"/>
      <c r="Z1294" s="25"/>
    </row>
    <row r="1295" spans="1:89" ht="20.100000000000001" customHeight="1" x14ac:dyDescent="0.15">
      <c r="A1295" s="30"/>
      <c r="C1295" s="15"/>
      <c r="D1295" s="28" t="s">
        <v>71</v>
      </c>
      <c r="E1295" s="7"/>
      <c r="F1295" s="35"/>
      <c r="G1295" s="35"/>
      <c r="H1295" s="35"/>
      <c r="I1295" s="35"/>
      <c r="J1295" s="35"/>
      <c r="K1295" s="35"/>
      <c r="L1295" s="35"/>
      <c r="M1295" s="35"/>
      <c r="N1295" s="35"/>
      <c r="O1295" s="35"/>
      <c r="P1295" s="35"/>
      <c r="Q1295" s="35"/>
      <c r="R1295" s="35"/>
      <c r="S1295" s="35"/>
      <c r="T1295" s="35"/>
      <c r="U1295" s="35"/>
      <c r="V1295" s="35"/>
      <c r="W1295" s="35"/>
      <c r="X1295" s="35"/>
      <c r="Y1295" s="35"/>
      <c r="Z1295" s="35"/>
    </row>
    <row r="1296" spans="1:89" ht="20.100000000000001" customHeight="1" x14ac:dyDescent="0.15">
      <c r="A1296" s="30"/>
      <c r="C1296" s="5" t="s">
        <v>74</v>
      </c>
      <c r="D1296" s="33"/>
      <c r="E1296" s="26" t="str">
        <f>IF(egTextCal(D1296)&lt;&gt;0, egTextCal(D1296),"")</f>
        <v/>
      </c>
      <c r="F1296" s="25"/>
      <c r="G1296" s="25"/>
      <c r="H1296" s="25"/>
      <c r="I1296" s="25"/>
      <c r="J1296" s="25"/>
      <c r="K1296" s="25"/>
      <c r="L1296" s="25"/>
      <c r="M1296" s="25"/>
      <c r="N1296" s="25"/>
      <c r="O1296" s="25"/>
      <c r="P1296" s="25"/>
      <c r="Q1296" s="25"/>
      <c r="R1296" s="25"/>
      <c r="S1296" s="25"/>
      <c r="T1296" s="25"/>
      <c r="U1296" s="25"/>
      <c r="V1296" s="25"/>
      <c r="W1296" s="25"/>
      <c r="X1296" s="25"/>
      <c r="Y1296" s="25"/>
      <c r="Z1296" s="25"/>
    </row>
    <row r="1297" spans="1:87" ht="20.100000000000001" customHeight="1" x14ac:dyDescent="0.15">
      <c r="A1297" s="30"/>
      <c r="C1297" s="15"/>
      <c r="D1297" s="28" t="s">
        <v>238</v>
      </c>
      <c r="E1297" s="7"/>
      <c r="F1297" s="35"/>
      <c r="G1297" s="35"/>
      <c r="H1297" s="35"/>
      <c r="I1297" s="35"/>
      <c r="J1297" s="35"/>
      <c r="K1297" s="35"/>
      <c r="L1297" s="35"/>
      <c r="M1297" s="35"/>
      <c r="N1297" s="35"/>
      <c r="O1297" s="35"/>
      <c r="P1297" s="35"/>
      <c r="Q1297" s="35"/>
      <c r="R1297" s="35"/>
      <c r="S1297" s="35"/>
      <c r="T1297" s="35"/>
      <c r="U1297" s="35"/>
      <c r="V1297" s="35"/>
      <c r="W1297" s="35"/>
      <c r="X1297" s="35"/>
      <c r="Y1297" s="35"/>
      <c r="Z1297" s="35"/>
    </row>
    <row r="1298" spans="1:87" ht="20.100000000000001" customHeight="1" x14ac:dyDescent="0.15">
      <c r="A1298" s="30"/>
      <c r="C1298" s="5" t="s">
        <v>75</v>
      </c>
      <c r="D1298" s="33"/>
      <c r="E1298" s="26" t="str">
        <f>IF(egTextCal(D1298)&lt;&gt;0, egTextCal(D1298),"")</f>
        <v/>
      </c>
      <c r="F1298" s="25"/>
      <c r="G1298" s="25"/>
      <c r="H1298" s="25"/>
      <c r="I1298" s="25"/>
      <c r="J1298" s="25"/>
      <c r="K1298" s="25"/>
      <c r="L1298" s="25"/>
      <c r="M1298" s="25"/>
      <c r="N1298" s="25"/>
      <c r="O1298" s="25"/>
      <c r="P1298" s="25"/>
      <c r="Q1298" s="25"/>
      <c r="R1298" s="25"/>
      <c r="S1298" s="25"/>
      <c r="T1298" s="25"/>
      <c r="U1298" s="25"/>
      <c r="V1298" s="25"/>
      <c r="W1298" s="25"/>
      <c r="X1298" s="25"/>
      <c r="Y1298" s="25"/>
      <c r="Z1298" s="25"/>
    </row>
    <row r="1299" spans="1:87" ht="20.100000000000001" customHeight="1" x14ac:dyDescent="0.15">
      <c r="A1299" s="30"/>
      <c r="C1299" s="15"/>
      <c r="D1299" s="27" t="s">
        <v>239</v>
      </c>
      <c r="E1299" s="6"/>
      <c r="F1299" s="35">
        <v>1</v>
      </c>
      <c r="G1299" s="35"/>
      <c r="H1299" s="35"/>
      <c r="I1299" s="35"/>
      <c r="J1299" s="35"/>
      <c r="K1299" s="35"/>
      <c r="L1299" s="35"/>
      <c r="M1299" s="35"/>
      <c r="N1299" s="35"/>
      <c r="O1299" s="35"/>
      <c r="P1299" s="35"/>
      <c r="Q1299" s="35"/>
      <c r="R1299" s="35"/>
      <c r="S1299" s="35"/>
      <c r="T1299" s="35"/>
      <c r="U1299" s="35"/>
      <c r="V1299" s="35"/>
      <c r="W1299" s="35"/>
      <c r="X1299" s="35"/>
      <c r="Y1299" s="35"/>
      <c r="Z1299" s="35"/>
    </row>
    <row r="1300" spans="1:87" ht="20.100000000000001" customHeight="1" x14ac:dyDescent="0.15">
      <c r="A1300" s="30"/>
      <c r="C1300" s="5" t="s">
        <v>88</v>
      </c>
      <c r="D1300" s="51" t="e">
        <f>#REF!</f>
        <v>#REF!</v>
      </c>
      <c r="E1300" s="26" t="e">
        <f>IF(egTextCal(D1300)&lt;&gt;0, egTextCal(D1300),"")</f>
        <v>#VALUE!</v>
      </c>
      <c r="F1300" s="25" t="e">
        <f>IF(E1300*F1299&lt;&gt;0,E1300*F1299,  )</f>
        <v>#VALUE!</v>
      </c>
      <c r="G1300" s="25"/>
      <c r="H1300" s="25"/>
      <c r="I1300" s="25"/>
      <c r="J1300" s="25"/>
      <c r="K1300" s="25"/>
      <c r="L1300" s="25"/>
      <c r="M1300" s="25"/>
      <c r="N1300" s="25"/>
      <c r="O1300" s="25"/>
      <c r="P1300" s="25"/>
      <c r="Q1300" s="25"/>
      <c r="R1300" s="25"/>
      <c r="S1300" s="25"/>
      <c r="T1300" s="25"/>
      <c r="U1300" s="25"/>
      <c r="V1300" s="25"/>
      <c r="W1300" s="25"/>
      <c r="X1300" s="25"/>
      <c r="Y1300" s="25"/>
      <c r="Z1300" s="25"/>
      <c r="CA1300" s="1" t="e">
        <f>F1300</f>
        <v>#VALUE!</v>
      </c>
    </row>
    <row r="1301" spans="1:87" ht="20.100000000000001" customHeight="1" x14ac:dyDescent="0.15">
      <c r="A1301" s="30"/>
      <c r="C1301" s="15"/>
      <c r="D1301" s="27" t="s">
        <v>240</v>
      </c>
      <c r="E1301" s="6"/>
      <c r="F1301" s="35"/>
      <c r="G1301" s="35"/>
      <c r="H1301" s="35"/>
      <c r="I1301" s="35"/>
      <c r="J1301" s="35"/>
      <c r="K1301" s="35"/>
      <c r="L1301" s="35">
        <v>1</v>
      </c>
      <c r="M1301" s="35"/>
      <c r="N1301" s="35"/>
      <c r="O1301" s="35"/>
      <c r="P1301" s="35"/>
      <c r="Q1301" s="35"/>
      <c r="R1301" s="35"/>
      <c r="S1301" s="35"/>
      <c r="T1301" s="35"/>
      <c r="U1301" s="35"/>
      <c r="V1301" s="35"/>
      <c r="W1301" s="35"/>
      <c r="X1301" s="35"/>
      <c r="Y1301" s="35"/>
      <c r="Z1301" s="35"/>
    </row>
    <row r="1302" spans="1:87" ht="20.100000000000001" customHeight="1" x14ac:dyDescent="0.15">
      <c r="A1302" s="30"/>
      <c r="C1302" s="5" t="s">
        <v>132</v>
      </c>
      <c r="D1302" s="51" t="e">
        <f>#REF!</f>
        <v>#REF!</v>
      </c>
      <c r="E1302" s="26" t="e">
        <f>IF(egTextCal(D1302)&lt;&gt;0, egTextCal(D1302),"")</f>
        <v>#VALUE!</v>
      </c>
      <c r="F1302" s="25"/>
      <c r="G1302" s="25"/>
      <c r="H1302" s="25"/>
      <c r="I1302" s="25"/>
      <c r="J1302" s="25"/>
      <c r="K1302" s="25"/>
      <c r="L1302" s="25" t="e">
        <f>IF(E1302*L1301&lt;&gt;0,E1302*L1301,  )</f>
        <v>#VALUE!</v>
      </c>
      <c r="M1302" s="25"/>
      <c r="N1302" s="25"/>
      <c r="O1302" s="25"/>
      <c r="P1302" s="25"/>
      <c r="Q1302" s="25"/>
      <c r="R1302" s="25"/>
      <c r="S1302" s="25"/>
      <c r="T1302" s="25"/>
      <c r="U1302" s="25"/>
      <c r="V1302" s="25"/>
      <c r="W1302" s="25"/>
      <c r="X1302" s="25"/>
      <c r="Y1302" s="25"/>
      <c r="Z1302" s="25"/>
      <c r="CG1302" s="1" t="e">
        <f>L1302</f>
        <v>#VALUE!</v>
      </c>
    </row>
    <row r="1303" spans="1:87" ht="20.100000000000001" customHeight="1" x14ac:dyDescent="0.15">
      <c r="A1303" s="30"/>
      <c r="C1303" s="15"/>
      <c r="D1303" s="27" t="s">
        <v>241</v>
      </c>
      <c r="E1303" s="6"/>
      <c r="F1303" s="35">
        <v>1</v>
      </c>
      <c r="G1303" s="35"/>
      <c r="H1303" s="35"/>
      <c r="I1303" s="35"/>
      <c r="J1303" s="35"/>
      <c r="K1303" s="35"/>
      <c r="L1303" s="35"/>
      <c r="M1303" s="35"/>
      <c r="N1303" s="35">
        <v>3</v>
      </c>
      <c r="O1303" s="35"/>
      <c r="P1303" s="35"/>
      <c r="Q1303" s="35"/>
      <c r="R1303" s="35"/>
      <c r="S1303" s="35"/>
      <c r="T1303" s="35"/>
      <c r="U1303" s="35"/>
      <c r="V1303" s="35"/>
      <c r="W1303" s="35"/>
      <c r="X1303" s="35"/>
      <c r="Y1303" s="35"/>
      <c r="Z1303" s="35"/>
    </row>
    <row r="1304" spans="1:87" ht="20.100000000000001" customHeight="1" x14ac:dyDescent="0.15">
      <c r="A1304" s="30"/>
      <c r="C1304" s="5" t="s">
        <v>133</v>
      </c>
      <c r="D1304" s="51" t="e">
        <f>#REF!</f>
        <v>#REF!</v>
      </c>
      <c r="E1304" s="26" t="e">
        <f>IF(egTextCal(D1304)&lt;&gt;0, egTextCal(D1304),"")</f>
        <v>#VALUE!</v>
      </c>
      <c r="F1304" s="25" t="e">
        <f>IF(E1304*F1303&lt;&gt;0,E1304*F1303,  )</f>
        <v>#VALUE!</v>
      </c>
      <c r="G1304" s="25"/>
      <c r="H1304" s="25"/>
      <c r="I1304" s="25"/>
      <c r="J1304" s="25"/>
      <c r="K1304" s="25"/>
      <c r="L1304" s="25"/>
      <c r="M1304" s="25"/>
      <c r="N1304" s="25" t="e">
        <f>IF(E1304*N1303&lt;&gt;0,E1304*N1303,  )</f>
        <v>#VALUE!</v>
      </c>
      <c r="O1304" s="25"/>
      <c r="P1304" s="25"/>
      <c r="Q1304" s="25"/>
      <c r="R1304" s="25"/>
      <c r="S1304" s="25"/>
      <c r="T1304" s="25"/>
      <c r="U1304" s="25"/>
      <c r="V1304" s="25"/>
      <c r="W1304" s="25"/>
      <c r="X1304" s="25"/>
      <c r="Y1304" s="25"/>
      <c r="Z1304" s="25"/>
      <c r="CA1304" s="1" t="e">
        <f>F1304</f>
        <v>#VALUE!</v>
      </c>
      <c r="CI1304" s="1" t="e">
        <f>N1304</f>
        <v>#VALUE!</v>
      </c>
    </row>
    <row r="1305" spans="1:87" ht="20.100000000000001" customHeight="1" x14ac:dyDescent="0.15">
      <c r="A1305" s="30"/>
      <c r="C1305" s="15"/>
      <c r="D1305" s="27" t="s">
        <v>202</v>
      </c>
      <c r="E1305" s="6"/>
      <c r="F1305" s="35"/>
      <c r="G1305" s="35">
        <v>1</v>
      </c>
      <c r="H1305" s="35"/>
      <c r="I1305" s="35"/>
      <c r="J1305" s="35"/>
      <c r="K1305" s="35"/>
      <c r="L1305" s="35"/>
      <c r="M1305" s="35"/>
      <c r="N1305" s="35">
        <v>3</v>
      </c>
      <c r="O1305" s="35"/>
      <c r="P1305" s="35"/>
      <c r="Q1305" s="35"/>
      <c r="R1305" s="35"/>
      <c r="S1305" s="35"/>
      <c r="T1305" s="35"/>
      <c r="U1305" s="35"/>
      <c r="V1305" s="35"/>
      <c r="W1305" s="35"/>
      <c r="X1305" s="35"/>
      <c r="Y1305" s="35"/>
      <c r="Z1305" s="35"/>
    </row>
    <row r="1306" spans="1:87" ht="20.100000000000001" customHeight="1" x14ac:dyDescent="0.15">
      <c r="A1306" s="30"/>
      <c r="C1306" s="5" t="s">
        <v>134</v>
      </c>
      <c r="D1306" s="51" t="e">
        <f>#REF!</f>
        <v>#REF!</v>
      </c>
      <c r="E1306" s="26" t="e">
        <f>IF(egTextCal(D1306)&lt;&gt;0, egTextCal(D1306),"")</f>
        <v>#VALUE!</v>
      </c>
      <c r="F1306" s="25"/>
      <c r="G1306" s="25" t="e">
        <f>IF(E1306*G1305&lt;&gt;0,E1306*G1305,  )</f>
        <v>#VALUE!</v>
      </c>
      <c r="H1306" s="25"/>
      <c r="I1306" s="25"/>
      <c r="J1306" s="25"/>
      <c r="K1306" s="25"/>
      <c r="L1306" s="25"/>
      <c r="M1306" s="25"/>
      <c r="N1306" s="25" t="e">
        <f>IF(E1306*N1305&lt;&gt;0,E1306*N1305,  )</f>
        <v>#VALUE!</v>
      </c>
      <c r="O1306" s="25"/>
      <c r="P1306" s="25"/>
      <c r="Q1306" s="25"/>
      <c r="R1306" s="25"/>
      <c r="S1306" s="25"/>
      <c r="T1306" s="25"/>
      <c r="U1306" s="25"/>
      <c r="V1306" s="25"/>
      <c r="W1306" s="25"/>
      <c r="X1306" s="25"/>
      <c r="Y1306" s="25"/>
      <c r="Z1306" s="25"/>
      <c r="CB1306" s="1" t="e">
        <f>G1306</f>
        <v>#VALUE!</v>
      </c>
      <c r="CI1306" s="1" t="e">
        <f>N1306</f>
        <v>#VALUE!</v>
      </c>
    </row>
    <row r="1307" spans="1:87" ht="20.100000000000001" customHeight="1" x14ac:dyDescent="0.15">
      <c r="A1307" s="30"/>
      <c r="C1307" s="15"/>
      <c r="D1307" s="27" t="s">
        <v>242</v>
      </c>
      <c r="E1307" s="6"/>
      <c r="F1307" s="35"/>
      <c r="G1307" s="35"/>
      <c r="H1307" s="35"/>
      <c r="I1307" s="35">
        <v>1</v>
      </c>
      <c r="J1307" s="35"/>
      <c r="K1307" s="35"/>
      <c r="L1307" s="35"/>
      <c r="M1307" s="35"/>
      <c r="N1307" s="35"/>
      <c r="O1307" s="35"/>
      <c r="P1307" s="35"/>
      <c r="Q1307" s="35"/>
      <c r="R1307" s="35"/>
      <c r="S1307" s="35"/>
      <c r="T1307" s="35"/>
      <c r="U1307" s="35"/>
      <c r="V1307" s="35"/>
      <c r="W1307" s="35"/>
      <c r="X1307" s="35"/>
      <c r="Y1307" s="35"/>
      <c r="Z1307" s="35"/>
    </row>
    <row r="1308" spans="1:87" ht="20.100000000000001" customHeight="1" x14ac:dyDescent="0.15">
      <c r="A1308" s="30"/>
      <c r="C1308" s="5" t="s">
        <v>135</v>
      </c>
      <c r="D1308" s="51" t="e">
        <f>#REF!</f>
        <v>#REF!</v>
      </c>
      <c r="E1308" s="26" t="e">
        <f>IF(egTextCal(D1308)&lt;&gt;0, egTextCal(D1308),"")</f>
        <v>#VALUE!</v>
      </c>
      <c r="F1308" s="25"/>
      <c r="G1308" s="25"/>
      <c r="H1308" s="25"/>
      <c r="I1308" s="25" t="e">
        <f>IF(E1308*I1307&lt;&gt;0,E1308*I1307,  )</f>
        <v>#VALUE!</v>
      </c>
      <c r="J1308" s="25"/>
      <c r="K1308" s="25"/>
      <c r="L1308" s="25"/>
      <c r="M1308" s="25"/>
      <c r="N1308" s="25"/>
      <c r="O1308" s="25"/>
      <c r="P1308" s="25"/>
      <c r="Q1308" s="25"/>
      <c r="R1308" s="25"/>
      <c r="S1308" s="25"/>
      <c r="T1308" s="25"/>
      <c r="U1308" s="25"/>
      <c r="V1308" s="25"/>
      <c r="W1308" s="25"/>
      <c r="X1308" s="25"/>
      <c r="Y1308" s="25"/>
      <c r="Z1308" s="25"/>
      <c r="CD1308" s="1" t="e">
        <f>I1308</f>
        <v>#VALUE!</v>
      </c>
    </row>
    <row r="1309" spans="1:87" ht="20.100000000000001" customHeight="1" x14ac:dyDescent="0.15">
      <c r="A1309" s="30"/>
      <c r="C1309" s="15"/>
      <c r="D1309" s="27" t="s">
        <v>158</v>
      </c>
      <c r="E1309" s="6"/>
      <c r="F1309" s="35"/>
      <c r="G1309" s="35"/>
      <c r="H1309" s="35"/>
      <c r="I1309" s="35"/>
      <c r="J1309" s="35"/>
      <c r="K1309" s="35">
        <v>1</v>
      </c>
      <c r="L1309" s="35"/>
      <c r="M1309" s="35"/>
      <c r="N1309" s="35"/>
      <c r="O1309" s="35"/>
      <c r="P1309" s="35"/>
      <c r="Q1309" s="35"/>
      <c r="R1309" s="35"/>
      <c r="S1309" s="35"/>
      <c r="T1309" s="35"/>
      <c r="U1309" s="35"/>
      <c r="V1309" s="35"/>
      <c r="W1309" s="35"/>
      <c r="X1309" s="35"/>
      <c r="Y1309" s="35"/>
      <c r="Z1309" s="35"/>
    </row>
    <row r="1310" spans="1:87" ht="20.100000000000001" customHeight="1" x14ac:dyDescent="0.15">
      <c r="A1310" s="30"/>
      <c r="C1310" s="5" t="s">
        <v>136</v>
      </c>
      <c r="D1310" s="51" t="e">
        <f>#REF!</f>
        <v>#REF!</v>
      </c>
      <c r="E1310" s="26" t="e">
        <f>IF(egTextCal(D1310)&lt;&gt;0, egTextCal(D1310),"")</f>
        <v>#VALUE!</v>
      </c>
      <c r="F1310" s="25"/>
      <c r="G1310" s="25"/>
      <c r="H1310" s="25"/>
      <c r="I1310" s="25"/>
      <c r="J1310" s="25"/>
      <c r="K1310" s="25" t="e">
        <f>IF(E1310*K1309&lt;&gt;0,E1310*K1309,  )</f>
        <v>#VALUE!</v>
      </c>
      <c r="L1310" s="25"/>
      <c r="M1310" s="25"/>
      <c r="N1310" s="25"/>
      <c r="O1310" s="25"/>
      <c r="P1310" s="25"/>
      <c r="Q1310" s="25"/>
      <c r="R1310" s="25"/>
      <c r="S1310" s="25"/>
      <c r="T1310" s="25"/>
      <c r="U1310" s="25"/>
      <c r="V1310" s="25"/>
      <c r="W1310" s="25"/>
      <c r="X1310" s="25"/>
      <c r="Y1310" s="25"/>
      <c r="Z1310" s="25"/>
      <c r="CF1310" s="1" t="e">
        <f>K1310</f>
        <v>#VALUE!</v>
      </c>
    </row>
    <row r="1311" spans="1:87" ht="20.100000000000001" customHeight="1" x14ac:dyDescent="0.15">
      <c r="A1311" s="30"/>
      <c r="C1311" s="15"/>
      <c r="D1311" s="27" t="s">
        <v>159</v>
      </c>
      <c r="E1311" s="6"/>
      <c r="F1311" s="35"/>
      <c r="G1311" s="35"/>
      <c r="H1311" s="35"/>
      <c r="I1311" s="35"/>
      <c r="J1311" s="35"/>
      <c r="K1311" s="35"/>
      <c r="L1311" s="35"/>
      <c r="M1311" s="35">
        <v>1</v>
      </c>
      <c r="N1311" s="35"/>
      <c r="O1311" s="35"/>
      <c r="P1311" s="35"/>
      <c r="Q1311" s="35"/>
      <c r="R1311" s="35"/>
      <c r="S1311" s="35"/>
      <c r="T1311" s="35"/>
      <c r="U1311" s="35"/>
      <c r="V1311" s="35"/>
      <c r="W1311" s="35"/>
      <c r="X1311" s="35"/>
      <c r="Y1311" s="35"/>
      <c r="Z1311" s="35"/>
    </row>
    <row r="1312" spans="1:87" ht="20.100000000000001" customHeight="1" x14ac:dyDescent="0.15">
      <c r="A1312" s="30"/>
      <c r="C1312" s="5" t="s">
        <v>353</v>
      </c>
      <c r="D1312" s="51" t="e">
        <f>#REF!</f>
        <v>#REF!</v>
      </c>
      <c r="E1312" s="26" t="e">
        <f>IF(egTextCal(D1312)&lt;&gt;0, egTextCal(D1312),"")</f>
        <v>#VALUE!</v>
      </c>
      <c r="F1312" s="25"/>
      <c r="G1312" s="25"/>
      <c r="H1312" s="25"/>
      <c r="I1312" s="25"/>
      <c r="J1312" s="25"/>
      <c r="K1312" s="25"/>
      <c r="L1312" s="25"/>
      <c r="M1312" s="25" t="e">
        <f>IF(E1312*M1311&lt;&gt;0,E1312*M1311,  )</f>
        <v>#VALUE!</v>
      </c>
      <c r="N1312" s="25"/>
      <c r="O1312" s="25"/>
      <c r="P1312" s="25"/>
      <c r="Q1312" s="25"/>
      <c r="R1312" s="25"/>
      <c r="S1312" s="25"/>
      <c r="T1312" s="25"/>
      <c r="U1312" s="25"/>
      <c r="V1312" s="25"/>
      <c r="W1312" s="25"/>
      <c r="X1312" s="25"/>
      <c r="Y1312" s="25"/>
      <c r="Z1312" s="25"/>
      <c r="CH1312" s="1" t="e">
        <f>M1312</f>
        <v>#VALUE!</v>
      </c>
    </row>
    <row r="1313" spans="1:87" ht="20.100000000000001" customHeight="1" x14ac:dyDescent="0.15">
      <c r="A1313" s="30"/>
      <c r="C1313" s="15"/>
      <c r="D1313" s="27"/>
      <c r="E1313" s="6"/>
      <c r="F1313" s="35"/>
      <c r="G1313" s="35"/>
      <c r="H1313" s="35"/>
      <c r="I1313" s="35"/>
      <c r="J1313" s="35"/>
      <c r="K1313" s="35"/>
      <c r="L1313" s="35"/>
      <c r="M1313" s="35"/>
      <c r="N1313" s="35"/>
      <c r="O1313" s="35"/>
      <c r="P1313" s="35"/>
      <c r="Q1313" s="35"/>
      <c r="R1313" s="35"/>
      <c r="S1313" s="35"/>
      <c r="T1313" s="35"/>
      <c r="U1313" s="35"/>
      <c r="V1313" s="35"/>
      <c r="W1313" s="35"/>
      <c r="X1313" s="35"/>
      <c r="Y1313" s="35"/>
      <c r="Z1313" s="35"/>
    </row>
    <row r="1314" spans="1:87" ht="20.100000000000001" customHeight="1" x14ac:dyDescent="0.15">
      <c r="A1314" s="30"/>
      <c r="C1314" s="5" t="s">
        <v>354</v>
      </c>
      <c r="D1314" s="32"/>
      <c r="E1314" s="26"/>
      <c r="F1314" s="25"/>
      <c r="G1314" s="25"/>
      <c r="H1314" s="25"/>
      <c r="I1314" s="25"/>
      <c r="J1314" s="25"/>
      <c r="K1314" s="25"/>
      <c r="L1314" s="25"/>
      <c r="M1314" s="25"/>
      <c r="N1314" s="25"/>
      <c r="O1314" s="25"/>
      <c r="P1314" s="25"/>
      <c r="Q1314" s="25"/>
      <c r="R1314" s="25"/>
      <c r="S1314" s="25"/>
      <c r="T1314" s="25"/>
      <c r="U1314" s="25"/>
      <c r="V1314" s="25"/>
      <c r="W1314" s="25"/>
      <c r="X1314" s="25"/>
      <c r="Y1314" s="25"/>
      <c r="Z1314" s="25"/>
    </row>
    <row r="1315" spans="1:87" ht="20.100000000000001" customHeight="1" x14ac:dyDescent="0.15">
      <c r="A1315" s="30"/>
      <c r="C1315" s="15"/>
      <c r="D1315" s="27" t="s">
        <v>243</v>
      </c>
      <c r="E1315" s="6"/>
      <c r="F1315" s="35"/>
      <c r="G1315" s="35"/>
      <c r="H1315" s="35"/>
      <c r="I1315" s="35"/>
      <c r="J1315" s="35"/>
      <c r="K1315" s="35"/>
      <c r="L1315" s="35"/>
      <c r="M1315" s="35"/>
      <c r="N1315" s="35"/>
      <c r="O1315" s="35"/>
      <c r="P1315" s="35"/>
      <c r="Q1315" s="35"/>
      <c r="R1315" s="35"/>
      <c r="S1315" s="35"/>
      <c r="T1315" s="35"/>
      <c r="U1315" s="35"/>
      <c r="V1315" s="35"/>
      <c r="W1315" s="35"/>
      <c r="X1315" s="35"/>
      <c r="Y1315" s="35"/>
      <c r="Z1315" s="35"/>
    </row>
    <row r="1316" spans="1:87" ht="20.100000000000001" customHeight="1" x14ac:dyDescent="0.15">
      <c r="A1316" s="30"/>
      <c r="C1316" s="5" t="s">
        <v>355</v>
      </c>
      <c r="D1316" s="32"/>
      <c r="E1316" s="26" t="str">
        <f>IF(egTextCal(D1316)&lt;&gt;0, egTextCal(D1316),"")</f>
        <v/>
      </c>
      <c r="F1316" s="25"/>
      <c r="G1316" s="25"/>
      <c r="H1316" s="25"/>
      <c r="I1316" s="25"/>
      <c r="J1316" s="25"/>
      <c r="K1316" s="25"/>
      <c r="L1316" s="25"/>
      <c r="M1316" s="25"/>
      <c r="N1316" s="25"/>
      <c r="O1316" s="25"/>
      <c r="P1316" s="25"/>
      <c r="Q1316" s="25"/>
      <c r="R1316" s="25"/>
      <c r="S1316" s="25"/>
      <c r="T1316" s="25"/>
      <c r="U1316" s="25"/>
      <c r="V1316" s="25"/>
      <c r="W1316" s="25"/>
      <c r="X1316" s="25"/>
      <c r="Y1316" s="25"/>
      <c r="Z1316" s="25"/>
    </row>
    <row r="1317" spans="1:87" ht="20.100000000000001" customHeight="1" x14ac:dyDescent="0.15">
      <c r="A1317" s="30"/>
      <c r="C1317" s="15"/>
      <c r="D1317" s="27" t="s">
        <v>241</v>
      </c>
      <c r="E1317" s="6"/>
      <c r="F1317" s="35">
        <v>1</v>
      </c>
      <c r="G1317" s="35"/>
      <c r="H1317" s="35"/>
      <c r="I1317" s="35"/>
      <c r="J1317" s="35"/>
      <c r="K1317" s="35"/>
      <c r="L1317" s="35"/>
      <c r="M1317" s="35"/>
      <c r="N1317" s="35">
        <v>3</v>
      </c>
      <c r="O1317" s="35"/>
      <c r="P1317" s="35"/>
      <c r="Q1317" s="35"/>
      <c r="R1317" s="35"/>
      <c r="S1317" s="35"/>
      <c r="T1317" s="35"/>
      <c r="U1317" s="35"/>
      <c r="V1317" s="35"/>
      <c r="W1317" s="35"/>
      <c r="X1317" s="35"/>
      <c r="Y1317" s="35"/>
      <c r="Z1317" s="35"/>
    </row>
    <row r="1318" spans="1:87" ht="20.100000000000001" customHeight="1" x14ac:dyDescent="0.15">
      <c r="A1318" s="30"/>
      <c r="C1318" s="5" t="s">
        <v>356</v>
      </c>
      <c r="D1318" s="51" t="e">
        <f>#REF!</f>
        <v>#REF!</v>
      </c>
      <c r="E1318" s="26" t="e">
        <f>IF(egTextCal(D1318)&lt;&gt;0, egTextCal(D1318),"")</f>
        <v>#VALUE!</v>
      </c>
      <c r="F1318" s="25" t="e">
        <f>IF(E1318*F1317&lt;&gt;0,E1318*F1317,  )</f>
        <v>#VALUE!</v>
      </c>
      <c r="G1318" s="25"/>
      <c r="H1318" s="25"/>
      <c r="I1318" s="25"/>
      <c r="J1318" s="25"/>
      <c r="K1318" s="25"/>
      <c r="L1318" s="25"/>
      <c r="M1318" s="25"/>
      <c r="N1318" s="25" t="e">
        <f>IF(E1318*N1317&lt;&gt;0,E1318*N1317,  )</f>
        <v>#VALUE!</v>
      </c>
      <c r="O1318" s="25"/>
      <c r="P1318" s="25"/>
      <c r="Q1318" s="25"/>
      <c r="R1318" s="25"/>
      <c r="S1318" s="25"/>
      <c r="T1318" s="25"/>
      <c r="U1318" s="25"/>
      <c r="V1318" s="25"/>
      <c r="W1318" s="25"/>
      <c r="X1318" s="25"/>
      <c r="Y1318" s="25"/>
      <c r="Z1318" s="25"/>
      <c r="CA1318" s="1" t="e">
        <f>F1318</f>
        <v>#VALUE!</v>
      </c>
      <c r="CI1318" s="1" t="e">
        <f>N1318</f>
        <v>#VALUE!</v>
      </c>
    </row>
    <row r="1319" spans="1:87" ht="20.100000000000001" customHeight="1" x14ac:dyDescent="0.15">
      <c r="A1319" s="30"/>
      <c r="C1319" s="15"/>
      <c r="D1319" s="27" t="s">
        <v>202</v>
      </c>
      <c r="E1319" s="6"/>
      <c r="F1319" s="35"/>
      <c r="G1319" s="35">
        <v>1</v>
      </c>
      <c r="H1319" s="35"/>
      <c r="I1319" s="35"/>
      <c r="J1319" s="35"/>
      <c r="K1319" s="35"/>
      <c r="L1319" s="35"/>
      <c r="M1319" s="35"/>
      <c r="N1319" s="35">
        <v>3</v>
      </c>
      <c r="O1319" s="35"/>
      <c r="P1319" s="35"/>
      <c r="Q1319" s="35"/>
      <c r="R1319" s="35"/>
      <c r="S1319" s="35"/>
      <c r="T1319" s="35"/>
      <c r="U1319" s="35"/>
      <c r="V1319" s="35"/>
      <c r="W1319" s="35"/>
      <c r="X1319" s="35"/>
      <c r="Y1319" s="35"/>
      <c r="Z1319" s="35"/>
    </row>
    <row r="1320" spans="1:87" ht="20.100000000000001" customHeight="1" x14ac:dyDescent="0.15">
      <c r="A1320" s="30"/>
      <c r="C1320" s="5" t="s">
        <v>357</v>
      </c>
      <c r="D1320" s="51" t="e">
        <f>#REF!</f>
        <v>#REF!</v>
      </c>
      <c r="E1320" s="26" t="e">
        <f>IF(egTextCal(D1320)&lt;&gt;0, egTextCal(D1320),"")</f>
        <v>#VALUE!</v>
      </c>
      <c r="F1320" s="25"/>
      <c r="G1320" s="25" t="e">
        <f>IF(E1320*G1319&lt;&gt;0,E1320*G1319,  )</f>
        <v>#VALUE!</v>
      </c>
      <c r="H1320" s="25"/>
      <c r="I1320" s="25"/>
      <c r="J1320" s="25"/>
      <c r="K1320" s="25"/>
      <c r="L1320" s="25"/>
      <c r="M1320" s="25"/>
      <c r="N1320" s="25" t="e">
        <f>IF(E1320*N1319&lt;&gt;0,E1320*N1319,  )</f>
        <v>#VALUE!</v>
      </c>
      <c r="O1320" s="25"/>
      <c r="P1320" s="25"/>
      <c r="Q1320" s="25"/>
      <c r="R1320" s="25"/>
      <c r="S1320" s="25"/>
      <c r="T1320" s="25"/>
      <c r="U1320" s="25"/>
      <c r="V1320" s="25"/>
      <c r="W1320" s="25"/>
      <c r="X1320" s="25"/>
      <c r="Y1320" s="25"/>
      <c r="Z1320" s="25"/>
      <c r="CB1320" s="1" t="e">
        <f>G1320</f>
        <v>#VALUE!</v>
      </c>
      <c r="CI1320" s="1" t="e">
        <f>N1320</f>
        <v>#VALUE!</v>
      </c>
    </row>
    <row r="1321" spans="1:87" ht="20.100000000000001" customHeight="1" x14ac:dyDescent="0.15">
      <c r="A1321" s="30"/>
      <c r="C1321" s="15"/>
      <c r="D1321" s="27" t="s">
        <v>242</v>
      </c>
      <c r="E1321" s="6"/>
      <c r="F1321" s="35"/>
      <c r="G1321" s="35"/>
      <c r="H1321" s="35"/>
      <c r="I1321" s="35">
        <v>1</v>
      </c>
      <c r="J1321" s="35"/>
      <c r="K1321" s="35"/>
      <c r="L1321" s="35"/>
      <c r="M1321" s="35"/>
      <c r="N1321" s="35"/>
      <c r="O1321" s="35"/>
      <c r="P1321" s="35"/>
      <c r="Q1321" s="35"/>
      <c r="R1321" s="35"/>
      <c r="S1321" s="35"/>
      <c r="T1321" s="35"/>
      <c r="U1321" s="35"/>
      <c r="V1321" s="35"/>
      <c r="W1321" s="35"/>
      <c r="X1321" s="35"/>
      <c r="Y1321" s="35"/>
      <c r="Z1321" s="35"/>
    </row>
    <row r="1322" spans="1:87" ht="20.100000000000001" customHeight="1" x14ac:dyDescent="0.15">
      <c r="A1322" s="30"/>
      <c r="C1322" s="5" t="s">
        <v>358</v>
      </c>
      <c r="D1322" s="51" t="e">
        <f>#REF!</f>
        <v>#REF!</v>
      </c>
      <c r="E1322" s="26" t="e">
        <f>IF(egTextCal(D1322)&lt;&gt;0, egTextCal(D1322),"")</f>
        <v>#VALUE!</v>
      </c>
      <c r="F1322" s="25"/>
      <c r="G1322" s="25"/>
      <c r="H1322" s="25"/>
      <c r="I1322" s="25" t="e">
        <f>IF(E1322*I1321&lt;&gt;0,E1322*I1321,  )</f>
        <v>#VALUE!</v>
      </c>
      <c r="J1322" s="25"/>
      <c r="K1322" s="25"/>
      <c r="L1322" s="25"/>
      <c r="M1322" s="25"/>
      <c r="N1322" s="25"/>
      <c r="O1322" s="25"/>
      <c r="P1322" s="25"/>
      <c r="Q1322" s="25"/>
      <c r="R1322" s="25"/>
      <c r="S1322" s="25"/>
      <c r="T1322" s="25"/>
      <c r="U1322" s="25"/>
      <c r="V1322" s="25"/>
      <c r="W1322" s="25"/>
      <c r="X1322" s="25"/>
      <c r="Y1322" s="25"/>
      <c r="Z1322" s="25"/>
      <c r="CD1322" s="1" t="e">
        <f>I1322</f>
        <v>#VALUE!</v>
      </c>
    </row>
    <row r="1323" spans="1:87" ht="20.100000000000001" customHeight="1" x14ac:dyDescent="0.15">
      <c r="A1323" s="30"/>
      <c r="C1323" s="15"/>
      <c r="D1323" s="27" t="s">
        <v>158</v>
      </c>
      <c r="E1323" s="6"/>
      <c r="F1323" s="35"/>
      <c r="G1323" s="35"/>
      <c r="H1323" s="35"/>
      <c r="I1323" s="35"/>
      <c r="J1323" s="35"/>
      <c r="K1323" s="35">
        <v>1</v>
      </c>
      <c r="L1323" s="35"/>
      <c r="M1323" s="35"/>
      <c r="N1323" s="35"/>
      <c r="O1323" s="35"/>
      <c r="P1323" s="35"/>
      <c r="Q1323" s="35"/>
      <c r="R1323" s="35"/>
      <c r="S1323" s="35"/>
      <c r="T1323" s="35"/>
      <c r="U1323" s="35"/>
      <c r="V1323" s="35"/>
      <c r="W1323" s="35"/>
      <c r="X1323" s="35"/>
      <c r="Y1323" s="35"/>
      <c r="Z1323" s="35"/>
    </row>
    <row r="1324" spans="1:87" ht="20.100000000000001" customHeight="1" x14ac:dyDescent="0.15">
      <c r="A1324" s="30"/>
      <c r="C1324" s="5" t="s">
        <v>359</v>
      </c>
      <c r="D1324" s="51" t="e">
        <f>#REF!</f>
        <v>#REF!</v>
      </c>
      <c r="E1324" s="26" t="e">
        <f>IF(egTextCal(D1324)&lt;&gt;0, egTextCal(D1324),"")</f>
        <v>#VALUE!</v>
      </c>
      <c r="F1324" s="25"/>
      <c r="G1324" s="25"/>
      <c r="H1324" s="25"/>
      <c r="I1324" s="25"/>
      <c r="J1324" s="25"/>
      <c r="K1324" s="25" t="e">
        <f>IF(E1324*K1323&lt;&gt;0,E1324*K1323,  )</f>
        <v>#VALUE!</v>
      </c>
      <c r="L1324" s="25"/>
      <c r="M1324" s="25"/>
      <c r="N1324" s="25"/>
      <c r="O1324" s="25"/>
      <c r="P1324" s="25"/>
      <c r="Q1324" s="25"/>
      <c r="R1324" s="25"/>
      <c r="S1324" s="25"/>
      <c r="T1324" s="25"/>
      <c r="U1324" s="25"/>
      <c r="V1324" s="25"/>
      <c r="W1324" s="25"/>
      <c r="X1324" s="25"/>
      <c r="Y1324" s="25"/>
      <c r="Z1324" s="25"/>
      <c r="CF1324" s="1" t="e">
        <f>K1324</f>
        <v>#VALUE!</v>
      </c>
    </row>
    <row r="1325" spans="1:87" ht="20.100000000000001" customHeight="1" x14ac:dyDescent="0.15">
      <c r="A1325" s="30"/>
      <c r="C1325" s="15"/>
      <c r="D1325" s="27" t="s">
        <v>159</v>
      </c>
      <c r="E1325" s="6"/>
      <c r="F1325" s="35"/>
      <c r="G1325" s="35"/>
      <c r="H1325" s="35"/>
      <c r="I1325" s="35"/>
      <c r="J1325" s="35"/>
      <c r="K1325" s="35"/>
      <c r="L1325" s="35"/>
      <c r="M1325" s="35">
        <v>1</v>
      </c>
      <c r="N1325" s="35"/>
      <c r="O1325" s="35"/>
      <c r="P1325" s="35"/>
      <c r="Q1325" s="35"/>
      <c r="R1325" s="35"/>
      <c r="S1325" s="35"/>
      <c r="T1325" s="35"/>
      <c r="U1325" s="35"/>
      <c r="V1325" s="35"/>
      <c r="W1325" s="35"/>
      <c r="X1325" s="35"/>
      <c r="Y1325" s="35"/>
      <c r="Z1325" s="35"/>
    </row>
    <row r="1326" spans="1:87" ht="20.100000000000001" customHeight="1" x14ac:dyDescent="0.15">
      <c r="A1326" s="30"/>
      <c r="C1326" s="5" t="s">
        <v>360</v>
      </c>
      <c r="D1326" s="51" t="e">
        <f>#REF!</f>
        <v>#REF!</v>
      </c>
      <c r="E1326" s="26" t="e">
        <f>IF(egTextCal(D1326)&lt;&gt;0, egTextCal(D1326),"")</f>
        <v>#VALUE!</v>
      </c>
      <c r="F1326" s="25"/>
      <c r="G1326" s="25"/>
      <c r="H1326" s="25"/>
      <c r="I1326" s="25"/>
      <c r="J1326" s="25"/>
      <c r="K1326" s="25"/>
      <c r="L1326" s="25"/>
      <c r="M1326" s="25" t="e">
        <f>IF(E1326*M1325&lt;&gt;0,E1326*M1325,  )</f>
        <v>#VALUE!</v>
      </c>
      <c r="N1326" s="25"/>
      <c r="O1326" s="25"/>
      <c r="P1326" s="25"/>
      <c r="Q1326" s="25"/>
      <c r="R1326" s="25"/>
      <c r="S1326" s="25"/>
      <c r="T1326" s="25"/>
      <c r="U1326" s="25"/>
      <c r="V1326" s="25"/>
      <c r="W1326" s="25"/>
      <c r="X1326" s="25"/>
      <c r="Y1326" s="25"/>
      <c r="Z1326" s="25"/>
      <c r="CH1326" s="1" t="e">
        <f>M1326</f>
        <v>#VALUE!</v>
      </c>
    </row>
    <row r="1327" spans="1:87" ht="20.100000000000001" customHeight="1" x14ac:dyDescent="0.15">
      <c r="A1327" s="30"/>
      <c r="C1327" s="15"/>
      <c r="D1327" s="27"/>
      <c r="E1327" s="6"/>
      <c r="F1327" s="35"/>
      <c r="G1327" s="35"/>
      <c r="H1327" s="35"/>
      <c r="I1327" s="35"/>
      <c r="J1327" s="35"/>
      <c r="K1327" s="35"/>
      <c r="L1327" s="35"/>
      <c r="M1327" s="35"/>
      <c r="N1327" s="35"/>
      <c r="O1327" s="35"/>
      <c r="P1327" s="35"/>
      <c r="Q1327" s="35"/>
      <c r="R1327" s="35"/>
      <c r="S1327" s="35"/>
      <c r="T1327" s="35"/>
      <c r="U1327" s="35"/>
      <c r="V1327" s="35"/>
      <c r="W1327" s="35"/>
      <c r="X1327" s="35"/>
      <c r="Y1327" s="35"/>
      <c r="Z1327" s="35"/>
    </row>
    <row r="1328" spans="1:87" ht="20.100000000000001" customHeight="1" x14ac:dyDescent="0.15">
      <c r="A1328" s="30"/>
      <c r="C1328" s="5" t="s">
        <v>361</v>
      </c>
      <c r="D1328" s="32"/>
      <c r="E1328" s="26"/>
      <c r="F1328" s="25"/>
      <c r="G1328" s="25"/>
      <c r="H1328" s="25"/>
      <c r="I1328" s="25"/>
      <c r="J1328" s="25"/>
      <c r="K1328" s="25"/>
      <c r="L1328" s="25"/>
      <c r="M1328" s="25"/>
      <c r="N1328" s="25"/>
      <c r="O1328" s="25"/>
      <c r="P1328" s="25"/>
      <c r="Q1328" s="25"/>
      <c r="R1328" s="25"/>
      <c r="S1328" s="25"/>
      <c r="T1328" s="25"/>
      <c r="U1328" s="25"/>
      <c r="V1328" s="25"/>
      <c r="W1328" s="25"/>
      <c r="X1328" s="25"/>
      <c r="Y1328" s="25"/>
      <c r="Z1328" s="25"/>
    </row>
    <row r="1329" spans="1:87" ht="20.100000000000001" customHeight="1" x14ac:dyDescent="0.15">
      <c r="A1329" s="30"/>
      <c r="C1329" s="15"/>
      <c r="D1329" s="27" t="s">
        <v>244</v>
      </c>
      <c r="E1329" s="6"/>
      <c r="F1329" s="35"/>
      <c r="G1329" s="35"/>
      <c r="H1329" s="35"/>
      <c r="I1329" s="35"/>
      <c r="J1329" s="35"/>
      <c r="K1329" s="35"/>
      <c r="L1329" s="35"/>
      <c r="M1329" s="35"/>
      <c r="N1329" s="35"/>
      <c r="O1329" s="35"/>
      <c r="P1329" s="35"/>
      <c r="Q1329" s="35"/>
      <c r="R1329" s="35"/>
      <c r="S1329" s="35"/>
      <c r="T1329" s="35"/>
      <c r="U1329" s="35"/>
      <c r="V1329" s="35"/>
      <c r="W1329" s="35"/>
      <c r="X1329" s="35"/>
      <c r="Y1329" s="35"/>
      <c r="Z1329" s="35"/>
    </row>
    <row r="1330" spans="1:87" ht="20.100000000000001" customHeight="1" x14ac:dyDescent="0.15">
      <c r="A1330" s="30"/>
      <c r="C1330" s="5" t="s">
        <v>362</v>
      </c>
      <c r="D1330" s="32"/>
      <c r="E1330" s="26" t="str">
        <f>IF(egTextCal(D1330)&lt;&gt;0, egTextCal(D1330),"")</f>
        <v/>
      </c>
      <c r="F1330" s="25"/>
      <c r="G1330" s="25"/>
      <c r="H1330" s="25"/>
      <c r="I1330" s="25"/>
      <c r="J1330" s="25"/>
      <c r="K1330" s="25"/>
      <c r="L1330" s="25"/>
      <c r="M1330" s="25"/>
      <c r="N1330" s="25"/>
      <c r="O1330" s="25"/>
      <c r="P1330" s="25"/>
      <c r="Q1330" s="25"/>
      <c r="R1330" s="25"/>
      <c r="S1330" s="25"/>
      <c r="T1330" s="25"/>
      <c r="U1330" s="25"/>
      <c r="V1330" s="25"/>
      <c r="W1330" s="25"/>
      <c r="X1330" s="25"/>
      <c r="Y1330" s="25"/>
      <c r="Z1330" s="25"/>
    </row>
    <row r="1331" spans="1:87" ht="20.100000000000001" customHeight="1" x14ac:dyDescent="0.15">
      <c r="A1331" s="30"/>
      <c r="C1331" s="15"/>
      <c r="D1331" s="27" t="s">
        <v>241</v>
      </c>
      <c r="E1331" s="6"/>
      <c r="F1331" s="35">
        <v>1</v>
      </c>
      <c r="G1331" s="35"/>
      <c r="H1331" s="35"/>
      <c r="I1331" s="35"/>
      <c r="J1331" s="35"/>
      <c r="K1331" s="35"/>
      <c r="L1331" s="35"/>
      <c r="M1331" s="35"/>
      <c r="N1331" s="35">
        <v>3</v>
      </c>
      <c r="O1331" s="35"/>
      <c r="P1331" s="35"/>
      <c r="Q1331" s="35"/>
      <c r="R1331" s="35"/>
      <c r="S1331" s="35"/>
      <c r="T1331" s="35"/>
      <c r="U1331" s="35"/>
      <c r="V1331" s="35"/>
      <c r="W1331" s="35"/>
      <c r="X1331" s="35"/>
      <c r="Y1331" s="35"/>
      <c r="Z1331" s="35"/>
    </row>
    <row r="1332" spans="1:87" ht="20.100000000000001" customHeight="1" x14ac:dyDescent="0.15">
      <c r="A1332" s="30"/>
      <c r="C1332" s="5" t="s">
        <v>363</v>
      </c>
      <c r="D1332" s="51" t="e">
        <f>#REF!</f>
        <v>#REF!</v>
      </c>
      <c r="E1332" s="26" t="e">
        <f>IF(egTextCal(D1332)&lt;&gt;0, egTextCal(D1332),"")</f>
        <v>#VALUE!</v>
      </c>
      <c r="F1332" s="25" t="e">
        <f>IF(E1332*F1331&lt;&gt;0,E1332*F1331,  )</f>
        <v>#VALUE!</v>
      </c>
      <c r="G1332" s="25"/>
      <c r="H1332" s="25"/>
      <c r="I1332" s="25"/>
      <c r="J1332" s="25"/>
      <c r="K1332" s="25"/>
      <c r="L1332" s="25"/>
      <c r="M1332" s="25"/>
      <c r="N1332" s="25" t="e">
        <f>IF(E1332*N1331&lt;&gt;0,E1332*N1331,  )</f>
        <v>#VALUE!</v>
      </c>
      <c r="O1332" s="25"/>
      <c r="P1332" s="25"/>
      <c r="Q1332" s="25"/>
      <c r="R1332" s="25"/>
      <c r="S1332" s="25"/>
      <c r="T1332" s="25"/>
      <c r="U1332" s="25"/>
      <c r="V1332" s="25"/>
      <c r="W1332" s="25"/>
      <c r="X1332" s="25"/>
      <c r="Y1332" s="25"/>
      <c r="Z1332" s="25"/>
      <c r="CA1332" s="1" t="e">
        <f>F1332</f>
        <v>#VALUE!</v>
      </c>
      <c r="CI1332" s="1" t="e">
        <f>N1332</f>
        <v>#VALUE!</v>
      </c>
    </row>
    <row r="1333" spans="1:87" ht="20.100000000000001" customHeight="1" x14ac:dyDescent="0.15">
      <c r="A1333" s="30"/>
      <c r="C1333" s="15"/>
      <c r="D1333" s="27" t="s">
        <v>202</v>
      </c>
      <c r="E1333" s="6"/>
      <c r="F1333" s="35"/>
      <c r="G1333" s="35">
        <v>1</v>
      </c>
      <c r="H1333" s="35"/>
      <c r="I1333" s="35"/>
      <c r="J1333" s="35"/>
      <c r="K1333" s="35"/>
      <c r="L1333" s="35"/>
      <c r="M1333" s="35"/>
      <c r="N1333" s="35">
        <v>3</v>
      </c>
      <c r="O1333" s="35"/>
      <c r="P1333" s="35"/>
      <c r="Q1333" s="35"/>
      <c r="R1333" s="35"/>
      <c r="S1333" s="35"/>
      <c r="T1333" s="35"/>
      <c r="U1333" s="35"/>
      <c r="V1333" s="35"/>
      <c r="W1333" s="35"/>
      <c r="X1333" s="35"/>
      <c r="Y1333" s="35"/>
      <c r="Z1333" s="35"/>
    </row>
    <row r="1334" spans="1:87" ht="20.100000000000001" customHeight="1" x14ac:dyDescent="0.15">
      <c r="A1334" s="30"/>
      <c r="C1334" s="5" t="s">
        <v>366</v>
      </c>
      <c r="D1334" s="51" t="e">
        <f>#REF!</f>
        <v>#REF!</v>
      </c>
      <c r="E1334" s="26" t="e">
        <f>IF(egTextCal(D1334)&lt;&gt;0, egTextCal(D1334),"")</f>
        <v>#VALUE!</v>
      </c>
      <c r="F1334" s="25"/>
      <c r="G1334" s="25" t="e">
        <f>IF(E1334*G1333&lt;&gt;0,E1334*G1333,  )</f>
        <v>#VALUE!</v>
      </c>
      <c r="H1334" s="25"/>
      <c r="I1334" s="25"/>
      <c r="J1334" s="25"/>
      <c r="K1334" s="25"/>
      <c r="L1334" s="25"/>
      <c r="M1334" s="25"/>
      <c r="N1334" s="25" t="e">
        <f>IF(E1334*N1333&lt;&gt;0,E1334*N1333,  )</f>
        <v>#VALUE!</v>
      </c>
      <c r="O1334" s="25"/>
      <c r="P1334" s="25"/>
      <c r="Q1334" s="25"/>
      <c r="R1334" s="25"/>
      <c r="S1334" s="25"/>
      <c r="T1334" s="25"/>
      <c r="U1334" s="25"/>
      <c r="V1334" s="25"/>
      <c r="W1334" s="25"/>
      <c r="X1334" s="25"/>
      <c r="Y1334" s="25"/>
      <c r="Z1334" s="25"/>
      <c r="CB1334" s="1" t="e">
        <f>G1334</f>
        <v>#VALUE!</v>
      </c>
      <c r="CI1334" s="1" t="e">
        <f>N1334</f>
        <v>#VALUE!</v>
      </c>
    </row>
    <row r="1335" spans="1:87" ht="20.100000000000001" customHeight="1" x14ac:dyDescent="0.15">
      <c r="D1335" s="13"/>
      <c r="E1335" s="37"/>
      <c r="F1335" s="37"/>
      <c r="G1335" s="37"/>
      <c r="H1335" s="37"/>
      <c r="I1335" s="37"/>
      <c r="J1335" s="37"/>
      <c r="K1335" s="37"/>
      <c r="L1335" s="37"/>
      <c r="M1335" s="37"/>
      <c r="N1335" s="37"/>
      <c r="O1335" s="37"/>
      <c r="P1335" s="37"/>
      <c r="Q1335" s="37"/>
      <c r="R1335" s="37"/>
      <c r="S1335" s="37"/>
      <c r="T1335" s="37"/>
      <c r="U1335" s="37"/>
      <c r="V1335" s="37"/>
      <c r="W1335" s="37"/>
      <c r="X1335" s="37"/>
      <c r="Y1335" s="37"/>
      <c r="Z1335" s="37"/>
    </row>
    <row r="1336" spans="1:87" ht="20.100000000000001" customHeight="1" x14ac:dyDescent="0.15">
      <c r="B1336" s="29"/>
      <c r="C1336" s="19"/>
      <c r="D1336" s="36"/>
      <c r="E1336" s="36"/>
      <c r="F1336" s="17" t="s">
        <v>330</v>
      </c>
      <c r="G1336" s="17" t="s">
        <v>436</v>
      </c>
      <c r="H1336" s="15" t="s">
        <v>436</v>
      </c>
      <c r="I1336" s="15" t="s">
        <v>436</v>
      </c>
      <c r="J1336" s="15" t="s">
        <v>436</v>
      </c>
      <c r="K1336" s="15" t="s">
        <v>409</v>
      </c>
      <c r="L1336" s="15" t="s">
        <v>437</v>
      </c>
      <c r="M1336" s="15" t="s">
        <v>410</v>
      </c>
      <c r="N1336" s="15" t="s">
        <v>412</v>
      </c>
      <c r="O1336" s="15" t="s">
        <v>331</v>
      </c>
      <c r="P1336" s="15" t="s">
        <v>332</v>
      </c>
      <c r="Q1336" s="15"/>
      <c r="R1336" s="15"/>
      <c r="S1336" s="15"/>
      <c r="T1336" s="15"/>
      <c r="U1336" s="15"/>
      <c r="V1336" s="15"/>
      <c r="W1336" s="15"/>
      <c r="X1336" s="15"/>
      <c r="Y1336" s="15"/>
      <c r="Z1336" s="15"/>
    </row>
    <row r="1337" spans="1:87" ht="20.100000000000001" customHeight="1" x14ac:dyDescent="0.15">
      <c r="A1337" s="30"/>
      <c r="B1337" s="29"/>
      <c r="C1337" s="4" t="s">
        <v>336</v>
      </c>
      <c r="D1337" s="4" t="s">
        <v>337</v>
      </c>
      <c r="E1337" s="4" t="s">
        <v>338</v>
      </c>
      <c r="F1337" s="11" t="s">
        <v>416</v>
      </c>
      <c r="G1337" s="11" t="s">
        <v>330</v>
      </c>
      <c r="H1337" s="4" t="s">
        <v>330</v>
      </c>
      <c r="I1337" s="4" t="s">
        <v>443</v>
      </c>
      <c r="J1337" s="4" t="s">
        <v>443</v>
      </c>
      <c r="K1337" s="4" t="s">
        <v>417</v>
      </c>
      <c r="L1337" s="4" t="s">
        <v>445</v>
      </c>
      <c r="M1337" s="4" t="s">
        <v>418</v>
      </c>
      <c r="N1337" s="4" t="s">
        <v>421</v>
      </c>
      <c r="O1337" s="4" t="s">
        <v>340</v>
      </c>
      <c r="P1337" s="4" t="s">
        <v>341</v>
      </c>
      <c r="Q1337" s="4"/>
      <c r="R1337" s="4"/>
      <c r="S1337" s="4"/>
      <c r="T1337" s="4"/>
      <c r="U1337" s="4"/>
      <c r="V1337" s="4"/>
      <c r="W1337" s="4"/>
      <c r="X1337" s="4"/>
      <c r="Y1337" s="4"/>
      <c r="Z1337" s="4"/>
    </row>
    <row r="1338" spans="1:87" ht="20.100000000000001" customHeight="1" x14ac:dyDescent="0.15">
      <c r="A1338" s="30"/>
      <c r="B1338" s="29"/>
      <c r="C1338" s="20"/>
      <c r="D1338" s="20"/>
      <c r="E1338" s="20"/>
      <c r="F1338" s="18" t="s">
        <v>457</v>
      </c>
      <c r="G1338" s="18" t="s">
        <v>458</v>
      </c>
      <c r="H1338" s="16" t="s">
        <v>476</v>
      </c>
      <c r="I1338" s="16" t="s">
        <v>458</v>
      </c>
      <c r="J1338" s="16" t="s">
        <v>476</v>
      </c>
      <c r="K1338" s="16" t="s">
        <v>427</v>
      </c>
      <c r="L1338" s="16" t="s">
        <v>435</v>
      </c>
      <c r="M1338" s="16" t="s">
        <v>428</v>
      </c>
      <c r="N1338" s="16" t="s">
        <v>464</v>
      </c>
      <c r="O1338" s="16" t="s">
        <v>477</v>
      </c>
      <c r="P1338" s="16" t="s">
        <v>478</v>
      </c>
      <c r="Q1338" s="16"/>
      <c r="R1338" s="16"/>
      <c r="S1338" s="16"/>
      <c r="T1338" s="16"/>
      <c r="U1338" s="16"/>
      <c r="V1338" s="16"/>
      <c r="W1338" s="16"/>
      <c r="X1338" s="16"/>
      <c r="Y1338" s="16"/>
      <c r="Z1338" s="16"/>
    </row>
    <row r="1339" spans="1:87" ht="20.100000000000001" customHeight="1" x14ac:dyDescent="0.15">
      <c r="A1339" s="30"/>
      <c r="C1339" s="15"/>
      <c r="D1339" s="27" t="s">
        <v>242</v>
      </c>
      <c r="E1339" s="6"/>
      <c r="F1339" s="34"/>
      <c r="G1339" s="34"/>
      <c r="H1339" s="34"/>
      <c r="I1339" s="34">
        <v>1</v>
      </c>
      <c r="J1339" s="34"/>
      <c r="K1339" s="34"/>
      <c r="L1339" s="34"/>
      <c r="M1339" s="34"/>
      <c r="N1339" s="34"/>
      <c r="O1339" s="34"/>
      <c r="P1339" s="34"/>
      <c r="Q1339" s="34"/>
      <c r="R1339" s="34"/>
      <c r="S1339" s="34"/>
      <c r="T1339" s="34"/>
      <c r="U1339" s="34"/>
      <c r="V1339" s="34"/>
      <c r="W1339" s="34"/>
      <c r="X1339" s="34"/>
      <c r="Y1339" s="34"/>
      <c r="Z1339" s="34"/>
    </row>
    <row r="1340" spans="1:87" ht="20.100000000000001" customHeight="1" x14ac:dyDescent="0.15">
      <c r="A1340" s="30"/>
      <c r="C1340" s="5" t="s">
        <v>68</v>
      </c>
      <c r="D1340" s="51" t="e">
        <f>#REF!</f>
        <v>#REF!</v>
      </c>
      <c r="E1340" s="26" t="e">
        <f>IF(egTextCal(D1340)&lt;&gt;0, egTextCal(D1340),"")</f>
        <v>#VALUE!</v>
      </c>
      <c r="F1340" s="25"/>
      <c r="G1340" s="25"/>
      <c r="H1340" s="25"/>
      <c r="I1340" s="25" t="e">
        <f>IF(E1340*I1339&lt;&gt;0,E1340*I1339,  )</f>
        <v>#VALUE!</v>
      </c>
      <c r="J1340" s="25"/>
      <c r="K1340" s="25"/>
      <c r="L1340" s="25"/>
      <c r="M1340" s="25"/>
      <c r="N1340" s="25"/>
      <c r="O1340" s="25"/>
      <c r="P1340" s="25"/>
      <c r="Q1340" s="25"/>
      <c r="R1340" s="25"/>
      <c r="S1340" s="25"/>
      <c r="T1340" s="25"/>
      <c r="U1340" s="25"/>
      <c r="V1340" s="25"/>
      <c r="W1340" s="25"/>
      <c r="X1340" s="25"/>
      <c r="Y1340" s="25"/>
      <c r="Z1340" s="25"/>
      <c r="CD1340" s="1" t="e">
        <f>I1340</f>
        <v>#VALUE!</v>
      </c>
    </row>
    <row r="1341" spans="1:87" ht="20.100000000000001" customHeight="1" x14ac:dyDescent="0.15">
      <c r="A1341" s="30"/>
      <c r="C1341" s="15"/>
      <c r="D1341" s="28" t="s">
        <v>158</v>
      </c>
      <c r="E1341" s="7"/>
      <c r="F1341" s="35"/>
      <c r="G1341" s="35"/>
      <c r="H1341" s="35"/>
      <c r="I1341" s="35"/>
      <c r="J1341" s="35"/>
      <c r="K1341" s="35">
        <v>1</v>
      </c>
      <c r="L1341" s="35"/>
      <c r="M1341" s="35"/>
      <c r="N1341" s="35"/>
      <c r="O1341" s="35"/>
      <c r="P1341" s="35"/>
      <c r="Q1341" s="35"/>
      <c r="R1341" s="35"/>
      <c r="S1341" s="35"/>
      <c r="T1341" s="35"/>
      <c r="U1341" s="35"/>
      <c r="V1341" s="35"/>
      <c r="W1341" s="35"/>
      <c r="X1341" s="35"/>
      <c r="Y1341" s="35"/>
      <c r="Z1341" s="35"/>
    </row>
    <row r="1342" spans="1:87" ht="20.100000000000001" customHeight="1" x14ac:dyDescent="0.15">
      <c r="A1342" s="30"/>
      <c r="C1342" s="5" t="s">
        <v>74</v>
      </c>
      <c r="D1342" s="52" t="e">
        <f>#REF!</f>
        <v>#REF!</v>
      </c>
      <c r="E1342" s="26" t="e">
        <f>IF(egTextCal(D1342)&lt;&gt;0, egTextCal(D1342),"")</f>
        <v>#VALUE!</v>
      </c>
      <c r="F1342" s="25"/>
      <c r="G1342" s="25"/>
      <c r="H1342" s="25"/>
      <c r="I1342" s="25"/>
      <c r="J1342" s="25"/>
      <c r="K1342" s="25" t="e">
        <f>IF(E1342*K1341&lt;&gt;0,E1342*K1341,  )</f>
        <v>#VALUE!</v>
      </c>
      <c r="L1342" s="25"/>
      <c r="M1342" s="25"/>
      <c r="N1342" s="25"/>
      <c r="O1342" s="25"/>
      <c r="P1342" s="25"/>
      <c r="Q1342" s="25"/>
      <c r="R1342" s="25"/>
      <c r="S1342" s="25"/>
      <c r="T1342" s="25"/>
      <c r="U1342" s="25"/>
      <c r="V1342" s="25"/>
      <c r="W1342" s="25"/>
      <c r="X1342" s="25"/>
      <c r="Y1342" s="25"/>
      <c r="Z1342" s="25"/>
      <c r="CF1342" s="1" t="e">
        <f>K1342</f>
        <v>#VALUE!</v>
      </c>
    </row>
    <row r="1343" spans="1:87" ht="20.100000000000001" customHeight="1" x14ac:dyDescent="0.15">
      <c r="A1343" s="30"/>
      <c r="C1343" s="15"/>
      <c r="D1343" s="28" t="s">
        <v>159</v>
      </c>
      <c r="E1343" s="7"/>
      <c r="F1343" s="35"/>
      <c r="G1343" s="35"/>
      <c r="H1343" s="35"/>
      <c r="I1343" s="35"/>
      <c r="J1343" s="35"/>
      <c r="K1343" s="35"/>
      <c r="L1343" s="35"/>
      <c r="M1343" s="35">
        <v>1</v>
      </c>
      <c r="N1343" s="35"/>
      <c r="O1343" s="35"/>
      <c r="P1343" s="35"/>
      <c r="Q1343" s="35"/>
      <c r="R1343" s="35"/>
      <c r="S1343" s="35"/>
      <c r="T1343" s="35"/>
      <c r="U1343" s="35"/>
      <c r="V1343" s="35"/>
      <c r="W1343" s="35"/>
      <c r="X1343" s="35"/>
      <c r="Y1343" s="35"/>
      <c r="Z1343" s="35"/>
    </row>
    <row r="1344" spans="1:87" ht="20.100000000000001" customHeight="1" x14ac:dyDescent="0.15">
      <c r="A1344" s="30"/>
      <c r="C1344" s="5" t="s">
        <v>75</v>
      </c>
      <c r="D1344" s="52" t="e">
        <f>#REF!</f>
        <v>#REF!</v>
      </c>
      <c r="E1344" s="26" t="e">
        <f>IF(egTextCal(D1344)&lt;&gt;0, egTextCal(D1344),"")</f>
        <v>#VALUE!</v>
      </c>
      <c r="F1344" s="25"/>
      <c r="G1344" s="25"/>
      <c r="H1344" s="25"/>
      <c r="I1344" s="25"/>
      <c r="J1344" s="25"/>
      <c r="K1344" s="25"/>
      <c r="L1344" s="25"/>
      <c r="M1344" s="25" t="e">
        <f>IF(E1344*M1343&lt;&gt;0,E1344*M1343,  )</f>
        <v>#VALUE!</v>
      </c>
      <c r="N1344" s="25"/>
      <c r="O1344" s="25"/>
      <c r="P1344" s="25"/>
      <c r="Q1344" s="25"/>
      <c r="R1344" s="25"/>
      <c r="S1344" s="25"/>
      <c r="T1344" s="25"/>
      <c r="U1344" s="25"/>
      <c r="V1344" s="25"/>
      <c r="W1344" s="25"/>
      <c r="X1344" s="25"/>
      <c r="Y1344" s="25"/>
      <c r="Z1344" s="25"/>
      <c r="CH1344" s="1" t="e">
        <f>M1344</f>
        <v>#VALUE!</v>
      </c>
    </row>
    <row r="1345" spans="1:87" ht="20.100000000000001" customHeight="1" x14ac:dyDescent="0.15">
      <c r="A1345" s="30"/>
      <c r="C1345" s="15"/>
      <c r="D1345" s="27"/>
      <c r="E1345" s="6"/>
      <c r="F1345" s="35"/>
      <c r="G1345" s="35"/>
      <c r="H1345" s="35"/>
      <c r="I1345" s="35"/>
      <c r="J1345" s="35"/>
      <c r="K1345" s="35"/>
      <c r="L1345" s="35"/>
      <c r="M1345" s="35"/>
      <c r="N1345" s="35"/>
      <c r="O1345" s="35"/>
      <c r="P1345" s="35"/>
      <c r="Q1345" s="35"/>
      <c r="R1345" s="35"/>
      <c r="S1345" s="35"/>
      <c r="T1345" s="35"/>
      <c r="U1345" s="35"/>
      <c r="V1345" s="35"/>
      <c r="W1345" s="35"/>
      <c r="X1345" s="35"/>
      <c r="Y1345" s="35"/>
      <c r="Z1345" s="35"/>
    </row>
    <row r="1346" spans="1:87" ht="20.100000000000001" customHeight="1" x14ac:dyDescent="0.15">
      <c r="A1346" s="30"/>
      <c r="C1346" s="5" t="s">
        <v>88</v>
      </c>
      <c r="D1346" s="32"/>
      <c r="E1346" s="26"/>
      <c r="F1346" s="25"/>
      <c r="G1346" s="25"/>
      <c r="H1346" s="25"/>
      <c r="I1346" s="25"/>
      <c r="J1346" s="25"/>
      <c r="K1346" s="25"/>
      <c r="L1346" s="25"/>
      <c r="M1346" s="25"/>
      <c r="N1346" s="25"/>
      <c r="O1346" s="25"/>
      <c r="P1346" s="25"/>
      <c r="Q1346" s="25"/>
      <c r="R1346" s="25"/>
      <c r="S1346" s="25"/>
      <c r="T1346" s="25"/>
      <c r="U1346" s="25"/>
      <c r="V1346" s="25"/>
      <c r="W1346" s="25"/>
      <c r="X1346" s="25"/>
      <c r="Y1346" s="25"/>
      <c r="Z1346" s="25"/>
    </row>
    <row r="1347" spans="1:87" ht="20.100000000000001" customHeight="1" x14ac:dyDescent="0.15">
      <c r="A1347" s="30"/>
      <c r="C1347" s="15"/>
      <c r="D1347" s="27" t="s">
        <v>245</v>
      </c>
      <c r="E1347" s="6"/>
      <c r="F1347" s="35"/>
      <c r="G1347" s="35"/>
      <c r="H1347" s="35"/>
      <c r="I1347" s="35"/>
      <c r="J1347" s="35"/>
      <c r="K1347" s="35"/>
      <c r="L1347" s="35"/>
      <c r="M1347" s="35"/>
      <c r="N1347" s="35"/>
      <c r="O1347" s="35"/>
      <c r="P1347" s="35"/>
      <c r="Q1347" s="35"/>
      <c r="R1347" s="35"/>
      <c r="S1347" s="35"/>
      <c r="T1347" s="35"/>
      <c r="U1347" s="35"/>
      <c r="V1347" s="35"/>
      <c r="W1347" s="35"/>
      <c r="X1347" s="35"/>
      <c r="Y1347" s="35"/>
      <c r="Z1347" s="35"/>
    </row>
    <row r="1348" spans="1:87" ht="20.100000000000001" customHeight="1" x14ac:dyDescent="0.15">
      <c r="A1348" s="30"/>
      <c r="C1348" s="5" t="s">
        <v>132</v>
      </c>
      <c r="D1348" s="32"/>
      <c r="E1348" s="26" t="str">
        <f>IF(egTextCal(D1348)&lt;&gt;0, egTextCal(D1348),"")</f>
        <v/>
      </c>
      <c r="F1348" s="25"/>
      <c r="G1348" s="25"/>
      <c r="H1348" s="25"/>
      <c r="I1348" s="25"/>
      <c r="J1348" s="25"/>
      <c r="K1348" s="25"/>
      <c r="L1348" s="25"/>
      <c r="M1348" s="25"/>
      <c r="N1348" s="25"/>
      <c r="O1348" s="25"/>
      <c r="P1348" s="25"/>
      <c r="Q1348" s="25"/>
      <c r="R1348" s="25"/>
      <c r="S1348" s="25"/>
      <c r="T1348" s="25"/>
      <c r="U1348" s="25"/>
      <c r="V1348" s="25"/>
      <c r="W1348" s="25"/>
      <c r="X1348" s="25"/>
      <c r="Y1348" s="25"/>
      <c r="Z1348" s="25"/>
    </row>
    <row r="1349" spans="1:87" ht="20.100000000000001" customHeight="1" x14ac:dyDescent="0.15">
      <c r="A1349" s="30"/>
      <c r="C1349" s="15"/>
      <c r="D1349" s="27" t="s">
        <v>241</v>
      </c>
      <c r="E1349" s="6"/>
      <c r="F1349" s="35">
        <v>1</v>
      </c>
      <c r="G1349" s="35"/>
      <c r="H1349" s="35"/>
      <c r="I1349" s="35"/>
      <c r="J1349" s="35"/>
      <c r="K1349" s="35"/>
      <c r="L1349" s="35"/>
      <c r="M1349" s="35"/>
      <c r="N1349" s="35">
        <v>3</v>
      </c>
      <c r="O1349" s="35"/>
      <c r="P1349" s="35"/>
      <c r="Q1349" s="35"/>
      <c r="R1349" s="35"/>
      <c r="S1349" s="35"/>
      <c r="T1349" s="35"/>
      <c r="U1349" s="35"/>
      <c r="V1349" s="35"/>
      <c r="W1349" s="35"/>
      <c r="X1349" s="35"/>
      <c r="Y1349" s="35"/>
      <c r="Z1349" s="35"/>
    </row>
    <row r="1350" spans="1:87" ht="20.100000000000001" customHeight="1" x14ac:dyDescent="0.15">
      <c r="A1350" s="30"/>
      <c r="C1350" s="5" t="s">
        <v>133</v>
      </c>
      <c r="D1350" s="51" t="e">
        <f>#REF!</f>
        <v>#REF!</v>
      </c>
      <c r="E1350" s="26" t="e">
        <f>IF(egTextCal(D1350)&lt;&gt;0, egTextCal(D1350),"")</f>
        <v>#VALUE!</v>
      </c>
      <c r="F1350" s="25" t="e">
        <f>IF(E1350*F1349&lt;&gt;0,E1350*F1349,  )</f>
        <v>#VALUE!</v>
      </c>
      <c r="G1350" s="25"/>
      <c r="H1350" s="25"/>
      <c r="I1350" s="25"/>
      <c r="J1350" s="25"/>
      <c r="K1350" s="25"/>
      <c r="L1350" s="25"/>
      <c r="M1350" s="25"/>
      <c r="N1350" s="25" t="e">
        <f>IF(E1350*N1349&lt;&gt;0,E1350*N1349,  )</f>
        <v>#VALUE!</v>
      </c>
      <c r="O1350" s="25"/>
      <c r="P1350" s="25"/>
      <c r="Q1350" s="25"/>
      <c r="R1350" s="25"/>
      <c r="S1350" s="25"/>
      <c r="T1350" s="25"/>
      <c r="U1350" s="25"/>
      <c r="V1350" s="25"/>
      <c r="W1350" s="25"/>
      <c r="X1350" s="25"/>
      <c r="Y1350" s="25"/>
      <c r="Z1350" s="25"/>
      <c r="CA1350" s="1" t="e">
        <f>F1350</f>
        <v>#VALUE!</v>
      </c>
      <c r="CI1350" s="1" t="e">
        <f>N1350</f>
        <v>#VALUE!</v>
      </c>
    </row>
    <row r="1351" spans="1:87" ht="20.100000000000001" customHeight="1" x14ac:dyDescent="0.15">
      <c r="A1351" s="30"/>
      <c r="C1351" s="15"/>
      <c r="D1351" s="27" t="s">
        <v>202</v>
      </c>
      <c r="E1351" s="6"/>
      <c r="F1351" s="35"/>
      <c r="G1351" s="35">
        <v>1</v>
      </c>
      <c r="H1351" s="35"/>
      <c r="I1351" s="35"/>
      <c r="J1351" s="35"/>
      <c r="K1351" s="35"/>
      <c r="L1351" s="35"/>
      <c r="M1351" s="35"/>
      <c r="N1351" s="35">
        <v>3</v>
      </c>
      <c r="O1351" s="35"/>
      <c r="P1351" s="35"/>
      <c r="Q1351" s="35"/>
      <c r="R1351" s="35"/>
      <c r="S1351" s="35"/>
      <c r="T1351" s="35"/>
      <c r="U1351" s="35"/>
      <c r="V1351" s="35"/>
      <c r="W1351" s="35"/>
      <c r="X1351" s="35"/>
      <c r="Y1351" s="35"/>
      <c r="Z1351" s="35"/>
    </row>
    <row r="1352" spans="1:87" ht="20.100000000000001" customHeight="1" x14ac:dyDescent="0.15">
      <c r="A1352" s="30"/>
      <c r="C1352" s="5" t="s">
        <v>134</v>
      </c>
      <c r="D1352" s="51" t="e">
        <f>#REF!</f>
        <v>#REF!</v>
      </c>
      <c r="E1352" s="26" t="e">
        <f>IF(egTextCal(D1352)&lt;&gt;0, egTextCal(D1352),"")</f>
        <v>#VALUE!</v>
      </c>
      <c r="F1352" s="25"/>
      <c r="G1352" s="25" t="e">
        <f>IF(E1352*G1351&lt;&gt;0,E1352*G1351,  )</f>
        <v>#VALUE!</v>
      </c>
      <c r="H1352" s="25"/>
      <c r="I1352" s="25"/>
      <c r="J1352" s="25"/>
      <c r="K1352" s="25"/>
      <c r="L1352" s="25"/>
      <c r="M1352" s="25"/>
      <c r="N1352" s="25" t="e">
        <f>IF(E1352*N1351&lt;&gt;0,E1352*N1351,  )</f>
        <v>#VALUE!</v>
      </c>
      <c r="O1352" s="25"/>
      <c r="P1352" s="25"/>
      <c r="Q1352" s="25"/>
      <c r="R1352" s="25"/>
      <c r="S1352" s="25"/>
      <c r="T1352" s="25"/>
      <c r="U1352" s="25"/>
      <c r="V1352" s="25"/>
      <c r="W1352" s="25"/>
      <c r="X1352" s="25"/>
      <c r="Y1352" s="25"/>
      <c r="Z1352" s="25"/>
      <c r="CB1352" s="1" t="e">
        <f>G1352</f>
        <v>#VALUE!</v>
      </c>
      <c r="CI1352" s="1" t="e">
        <f>N1352</f>
        <v>#VALUE!</v>
      </c>
    </row>
    <row r="1353" spans="1:87" ht="20.100000000000001" customHeight="1" x14ac:dyDescent="0.15">
      <c r="A1353" s="30"/>
      <c r="C1353" s="15"/>
      <c r="D1353" s="27" t="s">
        <v>242</v>
      </c>
      <c r="E1353" s="6"/>
      <c r="F1353" s="35"/>
      <c r="G1353" s="35"/>
      <c r="H1353" s="35"/>
      <c r="I1353" s="35">
        <v>1</v>
      </c>
      <c r="J1353" s="35"/>
      <c r="K1353" s="35"/>
      <c r="L1353" s="35"/>
      <c r="M1353" s="35"/>
      <c r="N1353" s="35"/>
      <c r="O1353" s="35"/>
      <c r="P1353" s="35"/>
      <c r="Q1353" s="35"/>
      <c r="R1353" s="35"/>
      <c r="S1353" s="35"/>
      <c r="T1353" s="35"/>
      <c r="U1353" s="35"/>
      <c r="V1353" s="35"/>
      <c r="W1353" s="35"/>
      <c r="X1353" s="35"/>
      <c r="Y1353" s="35"/>
      <c r="Z1353" s="35"/>
    </row>
    <row r="1354" spans="1:87" ht="20.100000000000001" customHeight="1" x14ac:dyDescent="0.15">
      <c r="A1354" s="30"/>
      <c r="C1354" s="5" t="s">
        <v>135</v>
      </c>
      <c r="D1354" s="51" t="e">
        <f>#REF!</f>
        <v>#REF!</v>
      </c>
      <c r="E1354" s="26" t="e">
        <f>IF(egTextCal(D1354)&lt;&gt;0, egTextCal(D1354),"")</f>
        <v>#VALUE!</v>
      </c>
      <c r="F1354" s="25"/>
      <c r="G1354" s="25"/>
      <c r="H1354" s="25"/>
      <c r="I1354" s="25" t="e">
        <f>IF(E1354*I1353&lt;&gt;0,E1354*I1353,  )</f>
        <v>#VALUE!</v>
      </c>
      <c r="J1354" s="25"/>
      <c r="K1354" s="25"/>
      <c r="L1354" s="25"/>
      <c r="M1354" s="25"/>
      <c r="N1354" s="25"/>
      <c r="O1354" s="25"/>
      <c r="P1354" s="25"/>
      <c r="Q1354" s="25"/>
      <c r="R1354" s="25"/>
      <c r="S1354" s="25"/>
      <c r="T1354" s="25"/>
      <c r="U1354" s="25"/>
      <c r="V1354" s="25"/>
      <c r="W1354" s="25"/>
      <c r="X1354" s="25"/>
      <c r="Y1354" s="25"/>
      <c r="Z1354" s="25"/>
      <c r="CD1354" s="1" t="e">
        <f>I1354</f>
        <v>#VALUE!</v>
      </c>
    </row>
    <row r="1355" spans="1:87" ht="20.100000000000001" customHeight="1" x14ac:dyDescent="0.15">
      <c r="A1355" s="30"/>
      <c r="C1355" s="15"/>
      <c r="D1355" s="27" t="s">
        <v>158</v>
      </c>
      <c r="E1355" s="6"/>
      <c r="F1355" s="35"/>
      <c r="G1355" s="35"/>
      <c r="H1355" s="35"/>
      <c r="I1355" s="35"/>
      <c r="J1355" s="35"/>
      <c r="K1355" s="35">
        <v>1</v>
      </c>
      <c r="L1355" s="35"/>
      <c r="M1355" s="35"/>
      <c r="N1355" s="35"/>
      <c r="O1355" s="35"/>
      <c r="P1355" s="35"/>
      <c r="Q1355" s="35"/>
      <c r="R1355" s="35"/>
      <c r="S1355" s="35"/>
      <c r="T1355" s="35"/>
      <c r="U1355" s="35"/>
      <c r="V1355" s="35"/>
      <c r="W1355" s="35"/>
      <c r="X1355" s="35"/>
      <c r="Y1355" s="35"/>
      <c r="Z1355" s="35"/>
    </row>
    <row r="1356" spans="1:87" ht="20.100000000000001" customHeight="1" x14ac:dyDescent="0.15">
      <c r="A1356" s="30"/>
      <c r="C1356" s="5" t="s">
        <v>136</v>
      </c>
      <c r="D1356" s="51" t="e">
        <f>#REF!</f>
        <v>#REF!</v>
      </c>
      <c r="E1356" s="26" t="e">
        <f>IF(egTextCal(D1356)&lt;&gt;0, egTextCal(D1356),"")</f>
        <v>#VALUE!</v>
      </c>
      <c r="F1356" s="25"/>
      <c r="G1356" s="25"/>
      <c r="H1356" s="25"/>
      <c r="I1356" s="25"/>
      <c r="J1356" s="25"/>
      <c r="K1356" s="25" t="e">
        <f>IF(E1356*K1355&lt;&gt;0,E1356*K1355,  )</f>
        <v>#VALUE!</v>
      </c>
      <c r="L1356" s="25"/>
      <c r="M1356" s="25"/>
      <c r="N1356" s="25"/>
      <c r="O1356" s="25"/>
      <c r="P1356" s="25"/>
      <c r="Q1356" s="25"/>
      <c r="R1356" s="25"/>
      <c r="S1356" s="25"/>
      <c r="T1356" s="25"/>
      <c r="U1356" s="25"/>
      <c r="V1356" s="25"/>
      <c r="W1356" s="25"/>
      <c r="X1356" s="25"/>
      <c r="Y1356" s="25"/>
      <c r="Z1356" s="25"/>
      <c r="CF1356" s="1" t="e">
        <f>K1356</f>
        <v>#VALUE!</v>
      </c>
    </row>
    <row r="1357" spans="1:87" ht="20.100000000000001" customHeight="1" x14ac:dyDescent="0.15">
      <c r="A1357" s="30"/>
      <c r="C1357" s="15"/>
      <c r="D1357" s="27" t="s">
        <v>159</v>
      </c>
      <c r="E1357" s="6"/>
      <c r="F1357" s="35"/>
      <c r="G1357" s="35"/>
      <c r="H1357" s="35"/>
      <c r="I1357" s="35"/>
      <c r="J1357" s="35"/>
      <c r="K1357" s="35"/>
      <c r="L1357" s="35"/>
      <c r="M1357" s="35">
        <v>1</v>
      </c>
      <c r="N1357" s="35"/>
      <c r="O1357" s="35"/>
      <c r="P1357" s="35"/>
      <c r="Q1357" s="35"/>
      <c r="R1357" s="35"/>
      <c r="S1357" s="35"/>
      <c r="T1357" s="35"/>
      <c r="U1357" s="35"/>
      <c r="V1357" s="35"/>
      <c r="W1357" s="35"/>
      <c r="X1357" s="35"/>
      <c r="Y1357" s="35"/>
      <c r="Z1357" s="35"/>
    </row>
    <row r="1358" spans="1:87" ht="20.100000000000001" customHeight="1" x14ac:dyDescent="0.15">
      <c r="A1358" s="30"/>
      <c r="C1358" s="5" t="s">
        <v>353</v>
      </c>
      <c r="D1358" s="51" t="e">
        <f>#REF!</f>
        <v>#REF!</v>
      </c>
      <c r="E1358" s="26" t="e">
        <f>IF(egTextCal(D1358)&lt;&gt;0, egTextCal(D1358),"")</f>
        <v>#VALUE!</v>
      </c>
      <c r="F1358" s="25"/>
      <c r="G1358" s="25"/>
      <c r="H1358" s="25"/>
      <c r="I1358" s="25"/>
      <c r="J1358" s="25"/>
      <c r="K1358" s="25"/>
      <c r="L1358" s="25"/>
      <c r="M1358" s="25" t="e">
        <f>IF(E1358*M1357&lt;&gt;0,E1358*M1357,  )</f>
        <v>#VALUE!</v>
      </c>
      <c r="N1358" s="25"/>
      <c r="O1358" s="25"/>
      <c r="P1358" s="25"/>
      <c r="Q1358" s="25"/>
      <c r="R1358" s="25"/>
      <c r="S1358" s="25"/>
      <c r="T1358" s="25"/>
      <c r="U1358" s="25"/>
      <c r="V1358" s="25"/>
      <c r="W1358" s="25"/>
      <c r="X1358" s="25"/>
      <c r="Y1358" s="25"/>
      <c r="Z1358" s="25"/>
      <c r="CH1358" s="1" t="e">
        <f>M1358</f>
        <v>#VALUE!</v>
      </c>
    </row>
    <row r="1359" spans="1:87" ht="20.100000000000001" customHeight="1" x14ac:dyDescent="0.15">
      <c r="A1359" s="30"/>
      <c r="C1359" s="15"/>
      <c r="D1359" s="27"/>
      <c r="E1359" s="6"/>
      <c r="F1359" s="35"/>
      <c r="G1359" s="35"/>
      <c r="H1359" s="35"/>
      <c r="I1359" s="35"/>
      <c r="J1359" s="35"/>
      <c r="K1359" s="35"/>
      <c r="L1359" s="35"/>
      <c r="M1359" s="35"/>
      <c r="N1359" s="35"/>
      <c r="O1359" s="35"/>
      <c r="P1359" s="35"/>
      <c r="Q1359" s="35"/>
      <c r="R1359" s="35"/>
      <c r="S1359" s="35"/>
      <c r="T1359" s="35"/>
      <c r="U1359" s="35"/>
      <c r="V1359" s="35"/>
      <c r="W1359" s="35"/>
      <c r="X1359" s="35"/>
      <c r="Y1359" s="35"/>
      <c r="Z1359" s="35"/>
    </row>
    <row r="1360" spans="1:87" ht="20.100000000000001" customHeight="1" x14ac:dyDescent="0.15">
      <c r="A1360" s="30"/>
      <c r="C1360" s="5" t="s">
        <v>354</v>
      </c>
      <c r="D1360" s="32"/>
      <c r="E1360" s="26"/>
      <c r="F1360" s="25"/>
      <c r="G1360" s="25"/>
      <c r="H1360" s="25"/>
      <c r="I1360" s="25"/>
      <c r="J1360" s="25"/>
      <c r="K1360" s="25"/>
      <c r="L1360" s="25"/>
      <c r="M1360" s="25"/>
      <c r="N1360" s="25"/>
      <c r="O1360" s="25"/>
      <c r="P1360" s="25"/>
      <c r="Q1360" s="25"/>
      <c r="R1360" s="25"/>
      <c r="S1360" s="25"/>
      <c r="T1360" s="25"/>
      <c r="U1360" s="25"/>
      <c r="V1360" s="25"/>
      <c r="W1360" s="25"/>
      <c r="X1360" s="25"/>
      <c r="Y1360" s="25"/>
      <c r="Z1360" s="25"/>
    </row>
    <row r="1361" spans="1:87" ht="20.100000000000001" customHeight="1" x14ac:dyDescent="0.15">
      <c r="A1361" s="30"/>
      <c r="C1361" s="15"/>
      <c r="D1361" s="27" t="s">
        <v>171</v>
      </c>
      <c r="E1361" s="6"/>
      <c r="F1361" s="35"/>
      <c r="G1361" s="35"/>
      <c r="H1361" s="35"/>
      <c r="I1361" s="35"/>
      <c r="J1361" s="35"/>
      <c r="K1361" s="35"/>
      <c r="L1361" s="35"/>
      <c r="M1361" s="35"/>
      <c r="N1361" s="35"/>
      <c r="O1361" s="35"/>
      <c r="P1361" s="35"/>
      <c r="Q1361" s="35"/>
      <c r="R1361" s="35"/>
      <c r="S1361" s="35"/>
      <c r="T1361" s="35"/>
      <c r="U1361" s="35"/>
      <c r="V1361" s="35"/>
      <c r="W1361" s="35"/>
      <c r="X1361" s="35"/>
      <c r="Y1361" s="35"/>
      <c r="Z1361" s="35"/>
    </row>
    <row r="1362" spans="1:87" ht="20.100000000000001" customHeight="1" x14ac:dyDescent="0.15">
      <c r="A1362" s="30"/>
      <c r="C1362" s="5" t="s">
        <v>355</v>
      </c>
      <c r="D1362" s="32"/>
      <c r="E1362" s="26" t="str">
        <f>IF(egTextCal(D1362)&lt;&gt;0, egTextCal(D1362),"")</f>
        <v/>
      </c>
      <c r="F1362" s="25"/>
      <c r="G1362" s="25"/>
      <c r="H1362" s="25"/>
      <c r="I1362" s="25"/>
      <c r="J1362" s="25"/>
      <c r="K1362" s="25"/>
      <c r="L1362" s="25"/>
      <c r="M1362" s="25"/>
      <c r="N1362" s="25"/>
      <c r="O1362" s="25"/>
      <c r="P1362" s="25"/>
      <c r="Q1362" s="25"/>
      <c r="R1362" s="25"/>
      <c r="S1362" s="25"/>
      <c r="T1362" s="25"/>
      <c r="U1362" s="25"/>
      <c r="V1362" s="25"/>
      <c r="W1362" s="25"/>
      <c r="X1362" s="25"/>
      <c r="Y1362" s="25"/>
      <c r="Z1362" s="25"/>
    </row>
    <row r="1363" spans="1:87" ht="20.100000000000001" customHeight="1" x14ac:dyDescent="0.15">
      <c r="A1363" s="30"/>
      <c r="C1363" s="15"/>
      <c r="D1363" s="27" t="s">
        <v>238</v>
      </c>
      <c r="E1363" s="6"/>
      <c r="F1363" s="35"/>
      <c r="G1363" s="35"/>
      <c r="H1363" s="35"/>
      <c r="I1363" s="35"/>
      <c r="J1363" s="35"/>
      <c r="K1363" s="35"/>
      <c r="L1363" s="35"/>
      <c r="M1363" s="35"/>
      <c r="N1363" s="35"/>
      <c r="O1363" s="35"/>
      <c r="P1363" s="35"/>
      <c r="Q1363" s="35"/>
      <c r="R1363" s="35"/>
      <c r="S1363" s="35"/>
      <c r="T1363" s="35"/>
      <c r="U1363" s="35"/>
      <c r="V1363" s="35"/>
      <c r="W1363" s="35"/>
      <c r="X1363" s="35"/>
      <c r="Y1363" s="35"/>
      <c r="Z1363" s="35"/>
    </row>
    <row r="1364" spans="1:87" ht="20.100000000000001" customHeight="1" x14ac:dyDescent="0.15">
      <c r="A1364" s="30"/>
      <c r="C1364" s="5" t="s">
        <v>356</v>
      </c>
      <c r="D1364" s="32"/>
      <c r="E1364" s="26" t="str">
        <f>IF(egTextCal(D1364)&lt;&gt;0, egTextCal(D1364),"")</f>
        <v/>
      </c>
      <c r="F1364" s="25"/>
      <c r="G1364" s="25"/>
      <c r="H1364" s="25"/>
      <c r="I1364" s="25"/>
      <c r="J1364" s="25"/>
      <c r="K1364" s="25"/>
      <c r="L1364" s="25"/>
      <c r="M1364" s="25"/>
      <c r="N1364" s="25"/>
      <c r="O1364" s="25"/>
      <c r="P1364" s="25"/>
      <c r="Q1364" s="25"/>
      <c r="R1364" s="25"/>
      <c r="S1364" s="25"/>
      <c r="T1364" s="25"/>
      <c r="U1364" s="25"/>
      <c r="V1364" s="25"/>
      <c r="W1364" s="25"/>
      <c r="X1364" s="25"/>
      <c r="Y1364" s="25"/>
      <c r="Z1364" s="25"/>
    </row>
    <row r="1365" spans="1:87" ht="20.100000000000001" customHeight="1" x14ac:dyDescent="0.15">
      <c r="A1365" s="30"/>
      <c r="C1365" s="15"/>
      <c r="D1365" s="27" t="s">
        <v>239</v>
      </c>
      <c r="E1365" s="6"/>
      <c r="F1365" s="35">
        <v>1</v>
      </c>
      <c r="G1365" s="35"/>
      <c r="H1365" s="35"/>
      <c r="I1365" s="35"/>
      <c r="J1365" s="35"/>
      <c r="K1365" s="35"/>
      <c r="L1365" s="35"/>
      <c r="M1365" s="35"/>
      <c r="N1365" s="35"/>
      <c r="O1365" s="35"/>
      <c r="P1365" s="35"/>
      <c r="Q1365" s="35"/>
      <c r="R1365" s="35"/>
      <c r="S1365" s="35"/>
      <c r="T1365" s="35"/>
      <c r="U1365" s="35"/>
      <c r="V1365" s="35"/>
      <c r="W1365" s="35"/>
      <c r="X1365" s="35"/>
      <c r="Y1365" s="35"/>
      <c r="Z1365" s="35"/>
    </row>
    <row r="1366" spans="1:87" ht="20.100000000000001" customHeight="1" x14ac:dyDescent="0.15">
      <c r="A1366" s="30"/>
      <c r="C1366" s="5" t="s">
        <v>357</v>
      </c>
      <c r="D1366" s="51" t="e">
        <f>#REF!</f>
        <v>#REF!</v>
      </c>
      <c r="E1366" s="26" t="e">
        <f>IF(egTextCal(D1366)&lt;&gt;0, egTextCal(D1366),"")</f>
        <v>#VALUE!</v>
      </c>
      <c r="F1366" s="25" t="e">
        <f>IF(E1366*F1365&lt;&gt;0,E1366*F1365,  )</f>
        <v>#VALUE!</v>
      </c>
      <c r="G1366" s="25"/>
      <c r="H1366" s="25"/>
      <c r="I1366" s="25"/>
      <c r="J1366" s="25"/>
      <c r="K1366" s="25"/>
      <c r="L1366" s="25"/>
      <c r="M1366" s="25"/>
      <c r="N1366" s="25"/>
      <c r="O1366" s="25"/>
      <c r="P1366" s="25"/>
      <c r="Q1366" s="25"/>
      <c r="R1366" s="25"/>
      <c r="S1366" s="25"/>
      <c r="T1366" s="25"/>
      <c r="U1366" s="25"/>
      <c r="V1366" s="25"/>
      <c r="W1366" s="25"/>
      <c r="X1366" s="25"/>
      <c r="Y1366" s="25"/>
      <c r="Z1366" s="25"/>
      <c r="CA1366" s="1" t="e">
        <f>F1366</f>
        <v>#VALUE!</v>
      </c>
    </row>
    <row r="1367" spans="1:87" ht="20.100000000000001" customHeight="1" x14ac:dyDescent="0.15">
      <c r="A1367" s="30"/>
      <c r="C1367" s="15"/>
      <c r="D1367" s="27" t="s">
        <v>240</v>
      </c>
      <c r="E1367" s="6"/>
      <c r="F1367" s="35"/>
      <c r="G1367" s="35"/>
      <c r="H1367" s="35"/>
      <c r="I1367" s="35"/>
      <c r="J1367" s="35"/>
      <c r="K1367" s="35"/>
      <c r="L1367" s="35">
        <v>1</v>
      </c>
      <c r="M1367" s="35"/>
      <c r="N1367" s="35"/>
      <c r="O1367" s="35"/>
      <c r="P1367" s="35"/>
      <c r="Q1367" s="35"/>
      <c r="R1367" s="35"/>
      <c r="S1367" s="35"/>
      <c r="T1367" s="35"/>
      <c r="U1367" s="35"/>
      <c r="V1367" s="35"/>
      <c r="W1367" s="35"/>
      <c r="X1367" s="35"/>
      <c r="Y1367" s="35"/>
      <c r="Z1367" s="35"/>
    </row>
    <row r="1368" spans="1:87" ht="20.100000000000001" customHeight="1" x14ac:dyDescent="0.15">
      <c r="A1368" s="30"/>
      <c r="C1368" s="5" t="s">
        <v>358</v>
      </c>
      <c r="D1368" s="51" t="e">
        <f>#REF!</f>
        <v>#REF!</v>
      </c>
      <c r="E1368" s="26" t="e">
        <f>IF(egTextCal(D1368)&lt;&gt;0, egTextCal(D1368),"")</f>
        <v>#VALUE!</v>
      </c>
      <c r="F1368" s="25"/>
      <c r="G1368" s="25"/>
      <c r="H1368" s="25"/>
      <c r="I1368" s="25"/>
      <c r="J1368" s="25"/>
      <c r="K1368" s="25"/>
      <c r="L1368" s="25" t="e">
        <f>IF(E1368*L1367&lt;&gt;0,E1368*L1367,  )</f>
        <v>#VALUE!</v>
      </c>
      <c r="M1368" s="25"/>
      <c r="N1368" s="25"/>
      <c r="O1368" s="25"/>
      <c r="P1368" s="25"/>
      <c r="Q1368" s="25"/>
      <c r="R1368" s="25"/>
      <c r="S1368" s="25"/>
      <c r="T1368" s="25"/>
      <c r="U1368" s="25"/>
      <c r="V1368" s="25"/>
      <c r="W1368" s="25"/>
      <c r="X1368" s="25"/>
      <c r="Y1368" s="25"/>
      <c r="Z1368" s="25"/>
      <c r="CG1368" s="1" t="e">
        <f>L1368</f>
        <v>#VALUE!</v>
      </c>
    </row>
    <row r="1369" spans="1:87" ht="20.100000000000001" customHeight="1" x14ac:dyDescent="0.15">
      <c r="A1369" s="30"/>
      <c r="C1369" s="15"/>
      <c r="D1369" s="27" t="s">
        <v>241</v>
      </c>
      <c r="E1369" s="6"/>
      <c r="F1369" s="35">
        <v>1</v>
      </c>
      <c r="G1369" s="35"/>
      <c r="H1369" s="35"/>
      <c r="I1369" s="35"/>
      <c r="J1369" s="35"/>
      <c r="K1369" s="35"/>
      <c r="L1369" s="35"/>
      <c r="M1369" s="35"/>
      <c r="N1369" s="35">
        <v>3</v>
      </c>
      <c r="O1369" s="35"/>
      <c r="P1369" s="35"/>
      <c r="Q1369" s="35"/>
      <c r="R1369" s="35"/>
      <c r="S1369" s="35"/>
      <c r="T1369" s="35"/>
      <c r="U1369" s="35"/>
      <c r="V1369" s="35"/>
      <c r="W1369" s="35"/>
      <c r="X1369" s="35"/>
      <c r="Y1369" s="35"/>
      <c r="Z1369" s="35"/>
    </row>
    <row r="1370" spans="1:87" ht="20.100000000000001" customHeight="1" x14ac:dyDescent="0.15">
      <c r="A1370" s="30"/>
      <c r="C1370" s="5" t="s">
        <v>359</v>
      </c>
      <c r="D1370" s="51" t="e">
        <f>#REF!</f>
        <v>#REF!</v>
      </c>
      <c r="E1370" s="26" t="e">
        <f>IF(egTextCal(D1370)&lt;&gt;0, egTextCal(D1370),"")</f>
        <v>#VALUE!</v>
      </c>
      <c r="F1370" s="25" t="e">
        <f>IF(E1370*F1369&lt;&gt;0,E1370*F1369,  )</f>
        <v>#VALUE!</v>
      </c>
      <c r="G1370" s="25"/>
      <c r="H1370" s="25"/>
      <c r="I1370" s="25"/>
      <c r="J1370" s="25"/>
      <c r="K1370" s="25"/>
      <c r="L1370" s="25"/>
      <c r="M1370" s="25"/>
      <c r="N1370" s="25" t="e">
        <f>IF(E1370*N1369&lt;&gt;0,E1370*N1369,  )</f>
        <v>#VALUE!</v>
      </c>
      <c r="O1370" s="25"/>
      <c r="P1370" s="25"/>
      <c r="Q1370" s="25"/>
      <c r="R1370" s="25"/>
      <c r="S1370" s="25"/>
      <c r="T1370" s="25"/>
      <c r="U1370" s="25"/>
      <c r="V1370" s="25"/>
      <c r="W1370" s="25"/>
      <c r="X1370" s="25"/>
      <c r="Y1370" s="25"/>
      <c r="Z1370" s="25"/>
      <c r="CA1370" s="1" t="e">
        <f>F1370</f>
        <v>#VALUE!</v>
      </c>
      <c r="CI1370" s="1" t="e">
        <f>N1370</f>
        <v>#VALUE!</v>
      </c>
    </row>
    <row r="1371" spans="1:87" ht="20.100000000000001" customHeight="1" x14ac:dyDescent="0.15">
      <c r="A1371" s="30"/>
      <c r="C1371" s="15"/>
      <c r="D1371" s="27" t="s">
        <v>202</v>
      </c>
      <c r="E1371" s="6"/>
      <c r="F1371" s="35"/>
      <c r="G1371" s="35">
        <v>1</v>
      </c>
      <c r="H1371" s="35"/>
      <c r="I1371" s="35"/>
      <c r="J1371" s="35"/>
      <c r="K1371" s="35"/>
      <c r="L1371" s="35"/>
      <c r="M1371" s="35"/>
      <c r="N1371" s="35">
        <v>3</v>
      </c>
      <c r="O1371" s="35"/>
      <c r="P1371" s="35"/>
      <c r="Q1371" s="35"/>
      <c r="R1371" s="35"/>
      <c r="S1371" s="35"/>
      <c r="T1371" s="35"/>
      <c r="U1371" s="35"/>
      <c r="V1371" s="35"/>
      <c r="W1371" s="35"/>
      <c r="X1371" s="35"/>
      <c r="Y1371" s="35"/>
      <c r="Z1371" s="35"/>
    </row>
    <row r="1372" spans="1:87" ht="20.100000000000001" customHeight="1" x14ac:dyDescent="0.15">
      <c r="A1372" s="30"/>
      <c r="C1372" s="5" t="s">
        <v>360</v>
      </c>
      <c r="D1372" s="51" t="e">
        <f>#REF!</f>
        <v>#REF!</v>
      </c>
      <c r="E1372" s="26" t="e">
        <f>IF(egTextCal(D1372)&lt;&gt;0, egTextCal(D1372),"")</f>
        <v>#VALUE!</v>
      </c>
      <c r="F1372" s="25"/>
      <c r="G1372" s="25" t="e">
        <f>IF(E1372*G1371&lt;&gt;0,E1372*G1371,  )</f>
        <v>#VALUE!</v>
      </c>
      <c r="H1372" s="25"/>
      <c r="I1372" s="25"/>
      <c r="J1372" s="25"/>
      <c r="K1372" s="25"/>
      <c r="L1372" s="25"/>
      <c r="M1372" s="25"/>
      <c r="N1372" s="25" t="e">
        <f>IF(E1372*N1371&lt;&gt;0,E1372*N1371,  )</f>
        <v>#VALUE!</v>
      </c>
      <c r="O1372" s="25"/>
      <c r="P1372" s="25"/>
      <c r="Q1372" s="25"/>
      <c r="R1372" s="25"/>
      <c r="S1372" s="25"/>
      <c r="T1372" s="25"/>
      <c r="U1372" s="25"/>
      <c r="V1372" s="25"/>
      <c r="W1372" s="25"/>
      <c r="X1372" s="25"/>
      <c r="Y1372" s="25"/>
      <c r="Z1372" s="25"/>
      <c r="CB1372" s="1" t="e">
        <f>G1372</f>
        <v>#VALUE!</v>
      </c>
      <c r="CI1372" s="1" t="e">
        <f>N1372</f>
        <v>#VALUE!</v>
      </c>
    </row>
    <row r="1373" spans="1:87" ht="20.100000000000001" customHeight="1" x14ac:dyDescent="0.15">
      <c r="A1373" s="30"/>
      <c r="C1373" s="15"/>
      <c r="D1373" s="27" t="s">
        <v>242</v>
      </c>
      <c r="E1373" s="6"/>
      <c r="F1373" s="35"/>
      <c r="G1373" s="35"/>
      <c r="H1373" s="35"/>
      <c r="I1373" s="35">
        <v>1</v>
      </c>
      <c r="J1373" s="35"/>
      <c r="K1373" s="35"/>
      <c r="L1373" s="35"/>
      <c r="M1373" s="35"/>
      <c r="N1373" s="35"/>
      <c r="O1373" s="35"/>
      <c r="P1373" s="35"/>
      <c r="Q1373" s="35"/>
      <c r="R1373" s="35"/>
      <c r="S1373" s="35"/>
      <c r="T1373" s="35"/>
      <c r="U1373" s="35"/>
      <c r="V1373" s="35"/>
      <c r="W1373" s="35"/>
      <c r="X1373" s="35"/>
      <c r="Y1373" s="35"/>
      <c r="Z1373" s="35"/>
    </row>
    <row r="1374" spans="1:87" ht="20.100000000000001" customHeight="1" x14ac:dyDescent="0.15">
      <c r="A1374" s="30"/>
      <c r="C1374" s="5" t="s">
        <v>361</v>
      </c>
      <c r="D1374" s="51" t="e">
        <f>#REF!</f>
        <v>#REF!</v>
      </c>
      <c r="E1374" s="26" t="e">
        <f>IF(egTextCal(D1374)&lt;&gt;0, egTextCal(D1374),"")</f>
        <v>#VALUE!</v>
      </c>
      <c r="F1374" s="25"/>
      <c r="G1374" s="25"/>
      <c r="H1374" s="25"/>
      <c r="I1374" s="25" t="e">
        <f>IF(E1374*I1373&lt;&gt;0,E1374*I1373,  )</f>
        <v>#VALUE!</v>
      </c>
      <c r="J1374" s="25"/>
      <c r="K1374" s="25"/>
      <c r="L1374" s="25"/>
      <c r="M1374" s="25"/>
      <c r="N1374" s="25"/>
      <c r="O1374" s="25"/>
      <c r="P1374" s="25"/>
      <c r="Q1374" s="25"/>
      <c r="R1374" s="25"/>
      <c r="S1374" s="25"/>
      <c r="T1374" s="25"/>
      <c r="U1374" s="25"/>
      <c r="V1374" s="25"/>
      <c r="W1374" s="25"/>
      <c r="X1374" s="25"/>
      <c r="Y1374" s="25"/>
      <c r="Z1374" s="25"/>
      <c r="CD1374" s="1" t="e">
        <f>I1374</f>
        <v>#VALUE!</v>
      </c>
    </row>
    <row r="1375" spans="1:87" ht="20.100000000000001" customHeight="1" x14ac:dyDescent="0.15">
      <c r="A1375" s="30"/>
      <c r="C1375" s="15"/>
      <c r="D1375" s="27" t="s">
        <v>158</v>
      </c>
      <c r="E1375" s="6"/>
      <c r="F1375" s="35"/>
      <c r="G1375" s="35"/>
      <c r="H1375" s="35"/>
      <c r="I1375" s="35"/>
      <c r="J1375" s="35"/>
      <c r="K1375" s="35">
        <v>1</v>
      </c>
      <c r="L1375" s="35"/>
      <c r="M1375" s="35"/>
      <c r="N1375" s="35"/>
      <c r="O1375" s="35"/>
      <c r="P1375" s="35"/>
      <c r="Q1375" s="35"/>
      <c r="R1375" s="35"/>
      <c r="S1375" s="35"/>
      <c r="T1375" s="35"/>
      <c r="U1375" s="35"/>
      <c r="V1375" s="35"/>
      <c r="W1375" s="35"/>
      <c r="X1375" s="35"/>
      <c r="Y1375" s="35"/>
      <c r="Z1375" s="35"/>
    </row>
    <row r="1376" spans="1:87" ht="20.100000000000001" customHeight="1" x14ac:dyDescent="0.15">
      <c r="A1376" s="30"/>
      <c r="C1376" s="5" t="s">
        <v>362</v>
      </c>
      <c r="D1376" s="51" t="e">
        <f>#REF!</f>
        <v>#REF!</v>
      </c>
      <c r="E1376" s="26" t="e">
        <f>IF(egTextCal(D1376)&lt;&gt;0, egTextCal(D1376),"")</f>
        <v>#VALUE!</v>
      </c>
      <c r="F1376" s="25"/>
      <c r="G1376" s="25"/>
      <c r="H1376" s="25"/>
      <c r="I1376" s="25"/>
      <c r="J1376" s="25"/>
      <c r="K1376" s="25" t="e">
        <f>IF(E1376*K1375&lt;&gt;0,E1376*K1375,  )</f>
        <v>#VALUE!</v>
      </c>
      <c r="L1376" s="25"/>
      <c r="M1376" s="25"/>
      <c r="N1376" s="25"/>
      <c r="O1376" s="25"/>
      <c r="P1376" s="25"/>
      <c r="Q1376" s="25"/>
      <c r="R1376" s="25"/>
      <c r="S1376" s="25"/>
      <c r="T1376" s="25"/>
      <c r="U1376" s="25"/>
      <c r="V1376" s="25"/>
      <c r="W1376" s="25"/>
      <c r="X1376" s="25"/>
      <c r="Y1376" s="25"/>
      <c r="Z1376" s="25"/>
      <c r="CF1376" s="1" t="e">
        <f>K1376</f>
        <v>#VALUE!</v>
      </c>
    </row>
    <row r="1377" spans="1:87" ht="20.100000000000001" customHeight="1" x14ac:dyDescent="0.15">
      <c r="A1377" s="30"/>
      <c r="C1377" s="15"/>
      <c r="D1377" s="27" t="s">
        <v>159</v>
      </c>
      <c r="E1377" s="6"/>
      <c r="F1377" s="35"/>
      <c r="G1377" s="35"/>
      <c r="H1377" s="35"/>
      <c r="I1377" s="35"/>
      <c r="J1377" s="35"/>
      <c r="K1377" s="35"/>
      <c r="L1377" s="35"/>
      <c r="M1377" s="35">
        <v>1</v>
      </c>
      <c r="N1377" s="35"/>
      <c r="O1377" s="35"/>
      <c r="P1377" s="35"/>
      <c r="Q1377" s="35"/>
      <c r="R1377" s="35"/>
      <c r="S1377" s="35"/>
      <c r="T1377" s="35"/>
      <c r="U1377" s="35"/>
      <c r="V1377" s="35"/>
      <c r="W1377" s="35"/>
      <c r="X1377" s="35"/>
      <c r="Y1377" s="35"/>
      <c r="Z1377" s="35"/>
    </row>
    <row r="1378" spans="1:87" ht="20.100000000000001" customHeight="1" x14ac:dyDescent="0.15">
      <c r="A1378" s="30"/>
      <c r="C1378" s="5" t="s">
        <v>363</v>
      </c>
      <c r="D1378" s="51" t="e">
        <f>#REF!</f>
        <v>#REF!</v>
      </c>
      <c r="E1378" s="26" t="e">
        <f>IF(egTextCal(D1378)&lt;&gt;0, egTextCal(D1378),"")</f>
        <v>#VALUE!</v>
      </c>
      <c r="F1378" s="25"/>
      <c r="G1378" s="25"/>
      <c r="H1378" s="25"/>
      <c r="I1378" s="25"/>
      <c r="J1378" s="25"/>
      <c r="K1378" s="25"/>
      <c r="L1378" s="25"/>
      <c r="M1378" s="25" t="e">
        <f>IF(E1378*M1377&lt;&gt;0,E1378*M1377,  )</f>
        <v>#VALUE!</v>
      </c>
      <c r="N1378" s="25"/>
      <c r="O1378" s="25"/>
      <c r="P1378" s="25"/>
      <c r="Q1378" s="25"/>
      <c r="R1378" s="25"/>
      <c r="S1378" s="25"/>
      <c r="T1378" s="25"/>
      <c r="U1378" s="25"/>
      <c r="V1378" s="25"/>
      <c r="W1378" s="25"/>
      <c r="X1378" s="25"/>
      <c r="Y1378" s="25"/>
      <c r="Z1378" s="25"/>
      <c r="CH1378" s="1" t="e">
        <f>M1378</f>
        <v>#VALUE!</v>
      </c>
    </row>
    <row r="1379" spans="1:87" ht="20.100000000000001" customHeight="1" x14ac:dyDescent="0.15">
      <c r="A1379" s="30"/>
      <c r="C1379" s="15"/>
      <c r="D1379" s="27"/>
      <c r="E1379" s="6"/>
      <c r="F1379" s="35"/>
      <c r="G1379" s="35"/>
      <c r="H1379" s="35"/>
      <c r="I1379" s="35"/>
      <c r="J1379" s="35"/>
      <c r="K1379" s="35"/>
      <c r="L1379" s="35"/>
      <c r="M1379" s="35"/>
      <c r="N1379" s="35"/>
      <c r="O1379" s="35"/>
      <c r="P1379" s="35"/>
      <c r="Q1379" s="35"/>
      <c r="R1379" s="35"/>
      <c r="S1379" s="35"/>
      <c r="T1379" s="35"/>
      <c r="U1379" s="35"/>
      <c r="V1379" s="35"/>
      <c r="W1379" s="35"/>
      <c r="X1379" s="35"/>
      <c r="Y1379" s="35"/>
      <c r="Z1379" s="35"/>
    </row>
    <row r="1380" spans="1:87" ht="20.100000000000001" customHeight="1" x14ac:dyDescent="0.15">
      <c r="A1380" s="30"/>
      <c r="C1380" s="5" t="s">
        <v>366</v>
      </c>
      <c r="D1380" s="32"/>
      <c r="E1380" s="26"/>
      <c r="F1380" s="25"/>
      <c r="G1380" s="25"/>
      <c r="H1380" s="25"/>
      <c r="I1380" s="25"/>
      <c r="J1380" s="25"/>
      <c r="K1380" s="25"/>
      <c r="L1380" s="25"/>
      <c r="M1380" s="25"/>
      <c r="N1380" s="25"/>
      <c r="O1380" s="25"/>
      <c r="P1380" s="25"/>
      <c r="Q1380" s="25"/>
      <c r="R1380" s="25"/>
      <c r="S1380" s="25"/>
      <c r="T1380" s="25"/>
      <c r="U1380" s="25"/>
      <c r="V1380" s="25"/>
      <c r="W1380" s="25"/>
      <c r="X1380" s="25"/>
      <c r="Y1380" s="25"/>
      <c r="Z1380" s="25"/>
    </row>
    <row r="1381" spans="1:87" ht="20.100000000000001" customHeight="1" x14ac:dyDescent="0.15">
      <c r="D1381" s="13"/>
      <c r="E1381" s="37"/>
      <c r="F1381" s="37"/>
      <c r="G1381" s="37"/>
      <c r="H1381" s="37"/>
      <c r="I1381" s="37"/>
      <c r="J1381" s="37"/>
      <c r="K1381" s="37"/>
      <c r="L1381" s="37"/>
      <c r="M1381" s="37"/>
      <c r="N1381" s="37"/>
      <c r="O1381" s="37"/>
      <c r="P1381" s="37"/>
      <c r="Q1381" s="37"/>
      <c r="R1381" s="37"/>
      <c r="S1381" s="37"/>
      <c r="T1381" s="37"/>
      <c r="U1381" s="37"/>
      <c r="V1381" s="37"/>
      <c r="W1381" s="37"/>
      <c r="X1381" s="37"/>
      <c r="Y1381" s="37"/>
      <c r="Z1381" s="37"/>
    </row>
    <row r="1382" spans="1:87" ht="20.100000000000001" customHeight="1" x14ac:dyDescent="0.15">
      <c r="B1382" s="29"/>
      <c r="C1382" s="19"/>
      <c r="D1382" s="36"/>
      <c r="E1382" s="36"/>
      <c r="F1382" s="17" t="s">
        <v>330</v>
      </c>
      <c r="G1382" s="17" t="s">
        <v>436</v>
      </c>
      <c r="H1382" s="15" t="s">
        <v>436</v>
      </c>
      <c r="I1382" s="15" t="s">
        <v>436</v>
      </c>
      <c r="J1382" s="15" t="s">
        <v>436</v>
      </c>
      <c r="K1382" s="15" t="s">
        <v>409</v>
      </c>
      <c r="L1382" s="15" t="s">
        <v>437</v>
      </c>
      <c r="M1382" s="15" t="s">
        <v>410</v>
      </c>
      <c r="N1382" s="15" t="s">
        <v>412</v>
      </c>
      <c r="O1382" s="15" t="s">
        <v>331</v>
      </c>
      <c r="P1382" s="15" t="s">
        <v>332</v>
      </c>
      <c r="Q1382" s="15"/>
      <c r="R1382" s="15"/>
      <c r="S1382" s="15"/>
      <c r="T1382" s="15"/>
      <c r="U1382" s="15"/>
      <c r="V1382" s="15"/>
      <c r="W1382" s="15"/>
      <c r="X1382" s="15"/>
      <c r="Y1382" s="15"/>
      <c r="Z1382" s="15"/>
    </row>
    <row r="1383" spans="1:87" ht="20.100000000000001" customHeight="1" x14ac:dyDescent="0.15">
      <c r="A1383" s="30"/>
      <c r="B1383" s="29"/>
      <c r="C1383" s="4" t="s">
        <v>336</v>
      </c>
      <c r="D1383" s="4" t="s">
        <v>337</v>
      </c>
      <c r="E1383" s="4" t="s">
        <v>338</v>
      </c>
      <c r="F1383" s="11" t="s">
        <v>416</v>
      </c>
      <c r="G1383" s="11" t="s">
        <v>330</v>
      </c>
      <c r="H1383" s="4" t="s">
        <v>330</v>
      </c>
      <c r="I1383" s="4" t="s">
        <v>443</v>
      </c>
      <c r="J1383" s="4" t="s">
        <v>443</v>
      </c>
      <c r="K1383" s="4" t="s">
        <v>417</v>
      </c>
      <c r="L1383" s="4" t="s">
        <v>445</v>
      </c>
      <c r="M1383" s="4" t="s">
        <v>418</v>
      </c>
      <c r="N1383" s="4" t="s">
        <v>421</v>
      </c>
      <c r="O1383" s="4" t="s">
        <v>340</v>
      </c>
      <c r="P1383" s="4" t="s">
        <v>341</v>
      </c>
      <c r="Q1383" s="4"/>
      <c r="R1383" s="4"/>
      <c r="S1383" s="4"/>
      <c r="T1383" s="4"/>
      <c r="U1383" s="4"/>
      <c r="V1383" s="4"/>
      <c r="W1383" s="4"/>
      <c r="X1383" s="4"/>
      <c r="Y1383" s="4"/>
      <c r="Z1383" s="4"/>
    </row>
    <row r="1384" spans="1:87" ht="20.100000000000001" customHeight="1" x14ac:dyDescent="0.15">
      <c r="A1384" s="30"/>
      <c r="B1384" s="29"/>
      <c r="C1384" s="20"/>
      <c r="D1384" s="20"/>
      <c r="E1384" s="20"/>
      <c r="F1384" s="18" t="s">
        <v>457</v>
      </c>
      <c r="G1384" s="18" t="s">
        <v>458</v>
      </c>
      <c r="H1384" s="16" t="s">
        <v>476</v>
      </c>
      <c r="I1384" s="16" t="s">
        <v>458</v>
      </c>
      <c r="J1384" s="16" t="s">
        <v>476</v>
      </c>
      <c r="K1384" s="16" t="s">
        <v>427</v>
      </c>
      <c r="L1384" s="16" t="s">
        <v>435</v>
      </c>
      <c r="M1384" s="16" t="s">
        <v>428</v>
      </c>
      <c r="N1384" s="16" t="s">
        <v>464</v>
      </c>
      <c r="O1384" s="16" t="s">
        <v>477</v>
      </c>
      <c r="P1384" s="16" t="s">
        <v>478</v>
      </c>
      <c r="Q1384" s="16"/>
      <c r="R1384" s="16"/>
      <c r="S1384" s="16"/>
      <c r="T1384" s="16"/>
      <c r="U1384" s="16"/>
      <c r="V1384" s="16"/>
      <c r="W1384" s="16"/>
      <c r="X1384" s="16"/>
      <c r="Y1384" s="16"/>
      <c r="Z1384" s="16"/>
    </row>
    <row r="1385" spans="1:87" ht="20.100000000000001" customHeight="1" x14ac:dyDescent="0.15">
      <c r="A1385" s="30"/>
      <c r="C1385" s="15"/>
      <c r="D1385" s="27" t="s">
        <v>246</v>
      </c>
      <c r="E1385" s="6"/>
      <c r="F1385" s="34"/>
      <c r="G1385" s="34"/>
      <c r="H1385" s="34"/>
      <c r="I1385" s="34"/>
      <c r="J1385" s="34"/>
      <c r="K1385" s="34"/>
      <c r="L1385" s="34"/>
      <c r="M1385" s="34"/>
      <c r="N1385" s="34"/>
      <c r="O1385" s="34"/>
      <c r="P1385" s="34"/>
      <c r="Q1385" s="34"/>
      <c r="R1385" s="34"/>
      <c r="S1385" s="34"/>
      <c r="T1385" s="34"/>
      <c r="U1385" s="34"/>
      <c r="V1385" s="34"/>
      <c r="W1385" s="34"/>
      <c r="X1385" s="34"/>
      <c r="Y1385" s="34"/>
      <c r="Z1385" s="34"/>
    </row>
    <row r="1386" spans="1:87" ht="20.100000000000001" customHeight="1" x14ac:dyDescent="0.15">
      <c r="A1386" s="30"/>
      <c r="C1386" s="5" t="s">
        <v>68</v>
      </c>
      <c r="D1386" s="32"/>
      <c r="E1386" s="26" t="str">
        <f>IF(egTextCal(D1386)&lt;&gt;0, egTextCal(D1386),"")</f>
        <v/>
      </c>
      <c r="F1386" s="25"/>
      <c r="G1386" s="25"/>
      <c r="H1386" s="25"/>
      <c r="I1386" s="25"/>
      <c r="J1386" s="25"/>
      <c r="K1386" s="25"/>
      <c r="L1386" s="25"/>
      <c r="M1386" s="25"/>
      <c r="N1386" s="25"/>
      <c r="O1386" s="25"/>
      <c r="P1386" s="25"/>
      <c r="Q1386" s="25"/>
      <c r="R1386" s="25"/>
      <c r="S1386" s="25"/>
      <c r="T1386" s="25"/>
      <c r="U1386" s="25"/>
      <c r="V1386" s="25"/>
      <c r="W1386" s="25"/>
      <c r="X1386" s="25"/>
      <c r="Y1386" s="25"/>
      <c r="Z1386" s="25"/>
    </row>
    <row r="1387" spans="1:87" ht="20.100000000000001" customHeight="1" x14ac:dyDescent="0.15">
      <c r="A1387" s="30"/>
      <c r="C1387" s="15"/>
      <c r="D1387" s="28" t="s">
        <v>239</v>
      </c>
      <c r="E1387" s="7"/>
      <c r="F1387" s="35">
        <v>1</v>
      </c>
      <c r="G1387" s="35"/>
      <c r="H1387" s="35"/>
      <c r="I1387" s="35"/>
      <c r="J1387" s="35"/>
      <c r="K1387" s="35"/>
      <c r="L1387" s="35"/>
      <c r="M1387" s="35"/>
      <c r="N1387" s="35"/>
      <c r="O1387" s="35"/>
      <c r="P1387" s="35"/>
      <c r="Q1387" s="35"/>
      <c r="R1387" s="35"/>
      <c r="S1387" s="35"/>
      <c r="T1387" s="35"/>
      <c r="U1387" s="35"/>
      <c r="V1387" s="35"/>
      <c r="W1387" s="35"/>
      <c r="X1387" s="35"/>
      <c r="Y1387" s="35"/>
      <c r="Z1387" s="35"/>
    </row>
    <row r="1388" spans="1:87" ht="20.100000000000001" customHeight="1" x14ac:dyDescent="0.15">
      <c r="A1388" s="30"/>
      <c r="C1388" s="5" t="s">
        <v>74</v>
      </c>
      <c r="D1388" s="52" t="e">
        <f>#REF!</f>
        <v>#REF!</v>
      </c>
      <c r="E1388" s="26" t="e">
        <f>IF(egTextCal(D1388)&lt;&gt;0, egTextCal(D1388),"")</f>
        <v>#VALUE!</v>
      </c>
      <c r="F1388" s="25" t="e">
        <f>IF(E1388*F1387&lt;&gt;0,E1388*F1387,  )</f>
        <v>#VALUE!</v>
      </c>
      <c r="G1388" s="25"/>
      <c r="H1388" s="25"/>
      <c r="I1388" s="25"/>
      <c r="J1388" s="25"/>
      <c r="K1388" s="25"/>
      <c r="L1388" s="25"/>
      <c r="M1388" s="25"/>
      <c r="N1388" s="25"/>
      <c r="O1388" s="25"/>
      <c r="P1388" s="25"/>
      <c r="Q1388" s="25"/>
      <c r="R1388" s="25"/>
      <c r="S1388" s="25"/>
      <c r="T1388" s="25"/>
      <c r="U1388" s="25"/>
      <c r="V1388" s="25"/>
      <c r="W1388" s="25"/>
      <c r="X1388" s="25"/>
      <c r="Y1388" s="25"/>
      <c r="Z1388" s="25"/>
      <c r="CA1388" s="1" t="e">
        <f>F1388</f>
        <v>#VALUE!</v>
      </c>
    </row>
    <row r="1389" spans="1:87" ht="20.100000000000001" customHeight="1" x14ac:dyDescent="0.15">
      <c r="A1389" s="30"/>
      <c r="C1389" s="15"/>
      <c r="D1389" s="28" t="s">
        <v>240</v>
      </c>
      <c r="E1389" s="7"/>
      <c r="F1389" s="35"/>
      <c r="G1389" s="35"/>
      <c r="H1389" s="35"/>
      <c r="I1389" s="35"/>
      <c r="J1389" s="35"/>
      <c r="K1389" s="35"/>
      <c r="L1389" s="35">
        <v>1</v>
      </c>
      <c r="M1389" s="35"/>
      <c r="N1389" s="35"/>
      <c r="O1389" s="35"/>
      <c r="P1389" s="35"/>
      <c r="Q1389" s="35"/>
      <c r="R1389" s="35"/>
      <c r="S1389" s="35"/>
      <c r="T1389" s="35"/>
      <c r="U1389" s="35"/>
      <c r="V1389" s="35"/>
      <c r="W1389" s="35"/>
      <c r="X1389" s="35"/>
      <c r="Y1389" s="35"/>
      <c r="Z1389" s="35"/>
    </row>
    <row r="1390" spans="1:87" ht="20.100000000000001" customHeight="1" x14ac:dyDescent="0.15">
      <c r="A1390" s="30"/>
      <c r="C1390" s="5" t="s">
        <v>75</v>
      </c>
      <c r="D1390" s="52" t="e">
        <f>#REF!</f>
        <v>#REF!</v>
      </c>
      <c r="E1390" s="26" t="e">
        <f>IF(egTextCal(D1390)&lt;&gt;0, egTextCal(D1390),"")</f>
        <v>#VALUE!</v>
      </c>
      <c r="F1390" s="25"/>
      <c r="G1390" s="25"/>
      <c r="H1390" s="25"/>
      <c r="I1390" s="25"/>
      <c r="J1390" s="25"/>
      <c r="K1390" s="25"/>
      <c r="L1390" s="25" t="e">
        <f>IF(E1390*L1389&lt;&gt;0,E1390*L1389,  )</f>
        <v>#VALUE!</v>
      </c>
      <c r="M1390" s="25"/>
      <c r="N1390" s="25"/>
      <c r="O1390" s="25"/>
      <c r="P1390" s="25"/>
      <c r="Q1390" s="25"/>
      <c r="R1390" s="25"/>
      <c r="S1390" s="25"/>
      <c r="T1390" s="25"/>
      <c r="U1390" s="25"/>
      <c r="V1390" s="25"/>
      <c r="W1390" s="25"/>
      <c r="X1390" s="25"/>
      <c r="Y1390" s="25"/>
      <c r="Z1390" s="25"/>
      <c r="CG1390" s="1" t="e">
        <f>L1390</f>
        <v>#VALUE!</v>
      </c>
    </row>
    <row r="1391" spans="1:87" ht="20.100000000000001" customHeight="1" x14ac:dyDescent="0.15">
      <c r="A1391" s="30"/>
      <c r="C1391" s="15"/>
      <c r="D1391" s="27" t="s">
        <v>241</v>
      </c>
      <c r="E1391" s="6"/>
      <c r="F1391" s="35">
        <v>1</v>
      </c>
      <c r="G1391" s="35"/>
      <c r="H1391" s="35"/>
      <c r="I1391" s="35"/>
      <c r="J1391" s="35"/>
      <c r="K1391" s="35"/>
      <c r="L1391" s="35"/>
      <c r="M1391" s="35"/>
      <c r="N1391" s="35">
        <v>3</v>
      </c>
      <c r="O1391" s="35"/>
      <c r="P1391" s="35"/>
      <c r="Q1391" s="35"/>
      <c r="R1391" s="35"/>
      <c r="S1391" s="35"/>
      <c r="T1391" s="35"/>
      <c r="U1391" s="35"/>
      <c r="V1391" s="35"/>
      <c r="W1391" s="35"/>
      <c r="X1391" s="35"/>
      <c r="Y1391" s="35"/>
      <c r="Z1391" s="35"/>
    </row>
    <row r="1392" spans="1:87" ht="20.100000000000001" customHeight="1" x14ac:dyDescent="0.15">
      <c r="A1392" s="30"/>
      <c r="C1392" s="5" t="s">
        <v>88</v>
      </c>
      <c r="D1392" s="51" t="e">
        <f>#REF!</f>
        <v>#REF!</v>
      </c>
      <c r="E1392" s="26" t="e">
        <f>IF(egTextCal(D1392)&lt;&gt;0, egTextCal(D1392),"")</f>
        <v>#VALUE!</v>
      </c>
      <c r="F1392" s="25" t="e">
        <f>IF(E1392*F1391&lt;&gt;0,E1392*F1391,  )</f>
        <v>#VALUE!</v>
      </c>
      <c r="G1392" s="25"/>
      <c r="H1392" s="25"/>
      <c r="I1392" s="25"/>
      <c r="J1392" s="25"/>
      <c r="K1392" s="25"/>
      <c r="L1392" s="25"/>
      <c r="M1392" s="25"/>
      <c r="N1392" s="25" t="e">
        <f>IF(E1392*N1391&lt;&gt;0,E1392*N1391,  )</f>
        <v>#VALUE!</v>
      </c>
      <c r="O1392" s="25"/>
      <c r="P1392" s="25"/>
      <c r="Q1392" s="25"/>
      <c r="R1392" s="25"/>
      <c r="S1392" s="25"/>
      <c r="T1392" s="25"/>
      <c r="U1392" s="25"/>
      <c r="V1392" s="25"/>
      <c r="W1392" s="25"/>
      <c r="X1392" s="25"/>
      <c r="Y1392" s="25"/>
      <c r="Z1392" s="25"/>
      <c r="CA1392" s="1" t="e">
        <f>F1392</f>
        <v>#VALUE!</v>
      </c>
      <c r="CI1392" s="1" t="e">
        <f>N1392</f>
        <v>#VALUE!</v>
      </c>
    </row>
    <row r="1393" spans="1:87" ht="20.100000000000001" customHeight="1" x14ac:dyDescent="0.15">
      <c r="A1393" s="30"/>
      <c r="C1393" s="15"/>
      <c r="D1393" s="27" t="s">
        <v>202</v>
      </c>
      <c r="E1393" s="6"/>
      <c r="F1393" s="35"/>
      <c r="G1393" s="35">
        <v>1</v>
      </c>
      <c r="H1393" s="35"/>
      <c r="I1393" s="35"/>
      <c r="J1393" s="35"/>
      <c r="K1393" s="35"/>
      <c r="L1393" s="35"/>
      <c r="M1393" s="35"/>
      <c r="N1393" s="35">
        <v>3</v>
      </c>
      <c r="O1393" s="35"/>
      <c r="P1393" s="35"/>
      <c r="Q1393" s="35"/>
      <c r="R1393" s="35"/>
      <c r="S1393" s="35"/>
      <c r="T1393" s="35"/>
      <c r="U1393" s="35"/>
      <c r="V1393" s="35"/>
      <c r="W1393" s="35"/>
      <c r="X1393" s="35"/>
      <c r="Y1393" s="35"/>
      <c r="Z1393" s="35"/>
    </row>
    <row r="1394" spans="1:87" ht="20.100000000000001" customHeight="1" x14ac:dyDescent="0.15">
      <c r="A1394" s="30"/>
      <c r="C1394" s="5" t="s">
        <v>132</v>
      </c>
      <c r="D1394" s="51" t="e">
        <f>#REF!</f>
        <v>#REF!</v>
      </c>
      <c r="E1394" s="26" t="e">
        <f>IF(egTextCal(D1394)&lt;&gt;0, egTextCal(D1394),"")</f>
        <v>#VALUE!</v>
      </c>
      <c r="F1394" s="25"/>
      <c r="G1394" s="25" t="e">
        <f>IF(E1394*G1393&lt;&gt;0,E1394*G1393,  )</f>
        <v>#VALUE!</v>
      </c>
      <c r="H1394" s="25"/>
      <c r="I1394" s="25"/>
      <c r="J1394" s="25"/>
      <c r="K1394" s="25"/>
      <c r="L1394" s="25"/>
      <c r="M1394" s="25"/>
      <c r="N1394" s="25" t="e">
        <f>IF(E1394*N1393&lt;&gt;0,E1394*N1393,  )</f>
        <v>#VALUE!</v>
      </c>
      <c r="O1394" s="25"/>
      <c r="P1394" s="25"/>
      <c r="Q1394" s="25"/>
      <c r="R1394" s="25"/>
      <c r="S1394" s="25"/>
      <c r="T1394" s="25"/>
      <c r="U1394" s="25"/>
      <c r="V1394" s="25"/>
      <c r="W1394" s="25"/>
      <c r="X1394" s="25"/>
      <c r="Y1394" s="25"/>
      <c r="Z1394" s="25"/>
      <c r="CB1394" s="1" t="e">
        <f>G1394</f>
        <v>#VALUE!</v>
      </c>
      <c r="CI1394" s="1" t="e">
        <f>N1394</f>
        <v>#VALUE!</v>
      </c>
    </row>
    <row r="1395" spans="1:87" ht="20.100000000000001" customHeight="1" x14ac:dyDescent="0.15">
      <c r="A1395" s="30"/>
      <c r="C1395" s="15"/>
      <c r="D1395" s="27" t="s">
        <v>242</v>
      </c>
      <c r="E1395" s="6"/>
      <c r="F1395" s="35"/>
      <c r="G1395" s="35"/>
      <c r="H1395" s="35"/>
      <c r="I1395" s="35">
        <v>1</v>
      </c>
      <c r="J1395" s="35"/>
      <c r="K1395" s="35"/>
      <c r="L1395" s="35"/>
      <c r="M1395" s="35"/>
      <c r="N1395" s="35"/>
      <c r="O1395" s="35"/>
      <c r="P1395" s="35"/>
      <c r="Q1395" s="35"/>
      <c r="R1395" s="35"/>
      <c r="S1395" s="35"/>
      <c r="T1395" s="35"/>
      <c r="U1395" s="35"/>
      <c r="V1395" s="35"/>
      <c r="W1395" s="35"/>
      <c r="X1395" s="35"/>
      <c r="Y1395" s="35"/>
      <c r="Z1395" s="35"/>
    </row>
    <row r="1396" spans="1:87" ht="20.100000000000001" customHeight="1" x14ac:dyDescent="0.15">
      <c r="A1396" s="30"/>
      <c r="C1396" s="5" t="s">
        <v>133</v>
      </c>
      <c r="D1396" s="51" t="e">
        <f>#REF!</f>
        <v>#REF!</v>
      </c>
      <c r="E1396" s="26" t="e">
        <f>IF(egTextCal(D1396)&lt;&gt;0, egTextCal(D1396),"")</f>
        <v>#VALUE!</v>
      </c>
      <c r="F1396" s="25"/>
      <c r="G1396" s="25"/>
      <c r="H1396" s="25"/>
      <c r="I1396" s="25" t="e">
        <f>IF(E1396*I1395&lt;&gt;0,E1396*I1395,  )</f>
        <v>#VALUE!</v>
      </c>
      <c r="J1396" s="25"/>
      <c r="K1396" s="25"/>
      <c r="L1396" s="25"/>
      <c r="M1396" s="25"/>
      <c r="N1396" s="25"/>
      <c r="O1396" s="25"/>
      <c r="P1396" s="25"/>
      <c r="Q1396" s="25"/>
      <c r="R1396" s="25"/>
      <c r="S1396" s="25"/>
      <c r="T1396" s="25"/>
      <c r="U1396" s="25"/>
      <c r="V1396" s="25"/>
      <c r="W1396" s="25"/>
      <c r="X1396" s="25"/>
      <c r="Y1396" s="25"/>
      <c r="Z1396" s="25"/>
      <c r="CD1396" s="1" t="e">
        <f>I1396</f>
        <v>#VALUE!</v>
      </c>
    </row>
    <row r="1397" spans="1:87" ht="20.100000000000001" customHeight="1" x14ac:dyDescent="0.15">
      <c r="A1397" s="30"/>
      <c r="C1397" s="15"/>
      <c r="D1397" s="27" t="s">
        <v>158</v>
      </c>
      <c r="E1397" s="6"/>
      <c r="F1397" s="35"/>
      <c r="G1397" s="35"/>
      <c r="H1397" s="35"/>
      <c r="I1397" s="35"/>
      <c r="J1397" s="35"/>
      <c r="K1397" s="35">
        <v>1</v>
      </c>
      <c r="L1397" s="35"/>
      <c r="M1397" s="35"/>
      <c r="N1397" s="35"/>
      <c r="O1397" s="35"/>
      <c r="P1397" s="35"/>
      <c r="Q1397" s="35"/>
      <c r="R1397" s="35"/>
      <c r="S1397" s="35"/>
      <c r="T1397" s="35"/>
      <c r="U1397" s="35"/>
      <c r="V1397" s="35"/>
      <c r="W1397" s="35"/>
      <c r="X1397" s="35"/>
      <c r="Y1397" s="35"/>
      <c r="Z1397" s="35"/>
    </row>
    <row r="1398" spans="1:87" ht="20.100000000000001" customHeight="1" x14ac:dyDescent="0.15">
      <c r="A1398" s="30"/>
      <c r="C1398" s="5" t="s">
        <v>134</v>
      </c>
      <c r="D1398" s="51" t="e">
        <f>#REF!</f>
        <v>#REF!</v>
      </c>
      <c r="E1398" s="26" t="e">
        <f>IF(egTextCal(D1398)&lt;&gt;0, egTextCal(D1398),"")</f>
        <v>#VALUE!</v>
      </c>
      <c r="F1398" s="25"/>
      <c r="G1398" s="25"/>
      <c r="H1398" s="25"/>
      <c r="I1398" s="25"/>
      <c r="J1398" s="25"/>
      <c r="K1398" s="25" t="e">
        <f>IF(E1398*K1397&lt;&gt;0,E1398*K1397,  )</f>
        <v>#VALUE!</v>
      </c>
      <c r="L1398" s="25"/>
      <c r="M1398" s="25"/>
      <c r="N1398" s="25"/>
      <c r="O1398" s="25"/>
      <c r="P1398" s="25"/>
      <c r="Q1398" s="25"/>
      <c r="R1398" s="25"/>
      <c r="S1398" s="25"/>
      <c r="T1398" s="25"/>
      <c r="U1398" s="25"/>
      <c r="V1398" s="25"/>
      <c r="W1398" s="25"/>
      <c r="X1398" s="25"/>
      <c r="Y1398" s="25"/>
      <c r="Z1398" s="25"/>
      <c r="CF1398" s="1" t="e">
        <f>K1398</f>
        <v>#VALUE!</v>
      </c>
    </row>
    <row r="1399" spans="1:87" ht="20.100000000000001" customHeight="1" x14ac:dyDescent="0.15">
      <c r="A1399" s="30"/>
      <c r="C1399" s="15"/>
      <c r="D1399" s="27" t="s">
        <v>159</v>
      </c>
      <c r="E1399" s="6"/>
      <c r="F1399" s="35"/>
      <c r="G1399" s="35"/>
      <c r="H1399" s="35"/>
      <c r="I1399" s="35"/>
      <c r="J1399" s="35"/>
      <c r="K1399" s="35"/>
      <c r="L1399" s="35"/>
      <c r="M1399" s="35">
        <v>1</v>
      </c>
      <c r="N1399" s="35"/>
      <c r="O1399" s="35"/>
      <c r="P1399" s="35"/>
      <c r="Q1399" s="35"/>
      <c r="R1399" s="35"/>
      <c r="S1399" s="35"/>
      <c r="T1399" s="35"/>
      <c r="U1399" s="35"/>
      <c r="V1399" s="35"/>
      <c r="W1399" s="35"/>
      <c r="X1399" s="35"/>
      <c r="Y1399" s="35"/>
      <c r="Z1399" s="35"/>
    </row>
    <row r="1400" spans="1:87" ht="20.100000000000001" customHeight="1" x14ac:dyDescent="0.15">
      <c r="A1400" s="30"/>
      <c r="C1400" s="5" t="s">
        <v>135</v>
      </c>
      <c r="D1400" s="51" t="e">
        <f>#REF!</f>
        <v>#REF!</v>
      </c>
      <c r="E1400" s="26" t="e">
        <f>IF(egTextCal(D1400)&lt;&gt;0, egTextCal(D1400),"")</f>
        <v>#VALUE!</v>
      </c>
      <c r="F1400" s="25"/>
      <c r="G1400" s="25"/>
      <c r="H1400" s="25"/>
      <c r="I1400" s="25"/>
      <c r="J1400" s="25"/>
      <c r="K1400" s="25"/>
      <c r="L1400" s="25"/>
      <c r="M1400" s="25" t="e">
        <f>IF(E1400*M1399&lt;&gt;0,E1400*M1399,  )</f>
        <v>#VALUE!</v>
      </c>
      <c r="N1400" s="25"/>
      <c r="O1400" s="25"/>
      <c r="P1400" s="25"/>
      <c r="Q1400" s="25"/>
      <c r="R1400" s="25"/>
      <c r="S1400" s="25"/>
      <c r="T1400" s="25"/>
      <c r="U1400" s="25"/>
      <c r="V1400" s="25"/>
      <c r="W1400" s="25"/>
      <c r="X1400" s="25"/>
      <c r="Y1400" s="25"/>
      <c r="Z1400" s="25"/>
      <c r="CH1400" s="1" t="e">
        <f>M1400</f>
        <v>#VALUE!</v>
      </c>
    </row>
    <row r="1401" spans="1:87" ht="20.100000000000001" customHeight="1" x14ac:dyDescent="0.15">
      <c r="A1401" s="30"/>
      <c r="C1401" s="15"/>
      <c r="D1401" s="27"/>
      <c r="E1401" s="6"/>
      <c r="F1401" s="35"/>
      <c r="G1401" s="35"/>
      <c r="H1401" s="35"/>
      <c r="I1401" s="35"/>
      <c r="J1401" s="35"/>
      <c r="K1401" s="35"/>
      <c r="L1401" s="35"/>
      <c r="M1401" s="35"/>
      <c r="N1401" s="35"/>
      <c r="O1401" s="35"/>
      <c r="P1401" s="35"/>
      <c r="Q1401" s="35"/>
      <c r="R1401" s="35"/>
      <c r="S1401" s="35"/>
      <c r="T1401" s="35"/>
      <c r="U1401" s="35"/>
      <c r="V1401" s="35"/>
      <c r="W1401" s="35"/>
      <c r="X1401" s="35"/>
      <c r="Y1401" s="35"/>
      <c r="Z1401" s="35"/>
    </row>
    <row r="1402" spans="1:87" ht="20.100000000000001" customHeight="1" x14ac:dyDescent="0.15">
      <c r="A1402" s="30"/>
      <c r="C1402" s="5" t="s">
        <v>136</v>
      </c>
      <c r="D1402" s="32"/>
      <c r="E1402" s="26"/>
      <c r="F1402" s="25"/>
      <c r="G1402" s="25"/>
      <c r="H1402" s="25"/>
      <c r="I1402" s="25"/>
      <c r="J1402" s="25"/>
      <c r="K1402" s="25"/>
      <c r="L1402" s="25"/>
      <c r="M1402" s="25"/>
      <c r="N1402" s="25"/>
      <c r="O1402" s="25"/>
      <c r="P1402" s="25"/>
      <c r="Q1402" s="25"/>
      <c r="R1402" s="25"/>
      <c r="S1402" s="25"/>
      <c r="T1402" s="25"/>
      <c r="U1402" s="25"/>
      <c r="V1402" s="25"/>
      <c r="W1402" s="25"/>
      <c r="X1402" s="25"/>
      <c r="Y1402" s="25"/>
      <c r="Z1402" s="25"/>
    </row>
    <row r="1403" spans="1:87" ht="20.100000000000001" customHeight="1" x14ac:dyDescent="0.15">
      <c r="A1403" s="30"/>
      <c r="C1403" s="15"/>
      <c r="D1403" s="27" t="s">
        <v>243</v>
      </c>
      <c r="E1403" s="6"/>
      <c r="F1403" s="35"/>
      <c r="G1403" s="35"/>
      <c r="H1403" s="35"/>
      <c r="I1403" s="35"/>
      <c r="J1403" s="35"/>
      <c r="K1403" s="35"/>
      <c r="L1403" s="35"/>
      <c r="M1403" s="35"/>
      <c r="N1403" s="35"/>
      <c r="O1403" s="35"/>
      <c r="P1403" s="35"/>
      <c r="Q1403" s="35"/>
      <c r="R1403" s="35"/>
      <c r="S1403" s="35"/>
      <c r="T1403" s="35"/>
      <c r="U1403" s="35"/>
      <c r="V1403" s="35"/>
      <c r="W1403" s="35"/>
      <c r="X1403" s="35"/>
      <c r="Y1403" s="35"/>
      <c r="Z1403" s="35"/>
    </row>
    <row r="1404" spans="1:87" ht="20.100000000000001" customHeight="1" x14ac:dyDescent="0.15">
      <c r="A1404" s="30"/>
      <c r="C1404" s="5" t="s">
        <v>353</v>
      </c>
      <c r="D1404" s="32"/>
      <c r="E1404" s="26" t="str">
        <f>IF(egTextCal(D1404)&lt;&gt;0, egTextCal(D1404),"")</f>
        <v/>
      </c>
      <c r="F1404" s="25"/>
      <c r="G1404" s="25"/>
      <c r="H1404" s="25"/>
      <c r="I1404" s="25"/>
      <c r="J1404" s="25"/>
      <c r="K1404" s="25"/>
      <c r="L1404" s="25"/>
      <c r="M1404" s="25"/>
      <c r="N1404" s="25"/>
      <c r="O1404" s="25"/>
      <c r="P1404" s="25"/>
      <c r="Q1404" s="25"/>
      <c r="R1404" s="25"/>
      <c r="S1404" s="25"/>
      <c r="T1404" s="25"/>
      <c r="U1404" s="25"/>
      <c r="V1404" s="25"/>
      <c r="W1404" s="25"/>
      <c r="X1404" s="25"/>
      <c r="Y1404" s="25"/>
      <c r="Z1404" s="25"/>
    </row>
    <row r="1405" spans="1:87" ht="20.100000000000001" customHeight="1" x14ac:dyDescent="0.15">
      <c r="A1405" s="30"/>
      <c r="C1405" s="15"/>
      <c r="D1405" s="27" t="s">
        <v>241</v>
      </c>
      <c r="E1405" s="6"/>
      <c r="F1405" s="35">
        <v>1</v>
      </c>
      <c r="G1405" s="35"/>
      <c r="H1405" s="35"/>
      <c r="I1405" s="35"/>
      <c r="J1405" s="35"/>
      <c r="K1405" s="35"/>
      <c r="L1405" s="35"/>
      <c r="M1405" s="35"/>
      <c r="N1405" s="35">
        <v>3</v>
      </c>
      <c r="O1405" s="35"/>
      <c r="P1405" s="35"/>
      <c r="Q1405" s="35"/>
      <c r="R1405" s="35"/>
      <c r="S1405" s="35"/>
      <c r="T1405" s="35"/>
      <c r="U1405" s="35"/>
      <c r="V1405" s="35"/>
      <c r="W1405" s="35"/>
      <c r="X1405" s="35"/>
      <c r="Y1405" s="35"/>
      <c r="Z1405" s="35"/>
    </row>
    <row r="1406" spans="1:87" ht="20.100000000000001" customHeight="1" x14ac:dyDescent="0.15">
      <c r="A1406" s="30"/>
      <c r="C1406" s="5" t="s">
        <v>354</v>
      </c>
      <c r="D1406" s="51" t="e">
        <f>#REF!</f>
        <v>#REF!</v>
      </c>
      <c r="E1406" s="26" t="e">
        <f>IF(egTextCal(D1406)&lt;&gt;0, egTextCal(D1406),"")</f>
        <v>#VALUE!</v>
      </c>
      <c r="F1406" s="25" t="e">
        <f>IF(E1406*F1405&lt;&gt;0,E1406*F1405,  )</f>
        <v>#VALUE!</v>
      </c>
      <c r="G1406" s="25"/>
      <c r="H1406" s="25"/>
      <c r="I1406" s="25"/>
      <c r="J1406" s="25"/>
      <c r="K1406" s="25"/>
      <c r="L1406" s="25"/>
      <c r="M1406" s="25"/>
      <c r="N1406" s="25" t="e">
        <f>IF(E1406*N1405&lt;&gt;0,E1406*N1405,  )</f>
        <v>#VALUE!</v>
      </c>
      <c r="O1406" s="25"/>
      <c r="P1406" s="25"/>
      <c r="Q1406" s="25"/>
      <c r="R1406" s="25"/>
      <c r="S1406" s="25"/>
      <c r="T1406" s="25"/>
      <c r="U1406" s="25"/>
      <c r="V1406" s="25"/>
      <c r="W1406" s="25"/>
      <c r="X1406" s="25"/>
      <c r="Y1406" s="25"/>
      <c r="Z1406" s="25"/>
      <c r="CA1406" s="1" t="e">
        <f>F1406</f>
        <v>#VALUE!</v>
      </c>
      <c r="CI1406" s="1" t="e">
        <f>N1406</f>
        <v>#VALUE!</v>
      </c>
    </row>
    <row r="1407" spans="1:87" ht="20.100000000000001" customHeight="1" x14ac:dyDescent="0.15">
      <c r="A1407" s="30"/>
      <c r="C1407" s="15"/>
      <c r="D1407" s="27" t="s">
        <v>202</v>
      </c>
      <c r="E1407" s="6"/>
      <c r="F1407" s="35"/>
      <c r="G1407" s="35">
        <v>1</v>
      </c>
      <c r="H1407" s="35"/>
      <c r="I1407" s="35"/>
      <c r="J1407" s="35"/>
      <c r="K1407" s="35"/>
      <c r="L1407" s="35"/>
      <c r="M1407" s="35"/>
      <c r="N1407" s="35">
        <v>3</v>
      </c>
      <c r="O1407" s="35"/>
      <c r="P1407" s="35"/>
      <c r="Q1407" s="35"/>
      <c r="R1407" s="35"/>
      <c r="S1407" s="35"/>
      <c r="T1407" s="35"/>
      <c r="U1407" s="35"/>
      <c r="V1407" s="35"/>
      <c r="W1407" s="35"/>
      <c r="X1407" s="35"/>
      <c r="Y1407" s="35"/>
      <c r="Z1407" s="35"/>
    </row>
    <row r="1408" spans="1:87" ht="20.100000000000001" customHeight="1" x14ac:dyDescent="0.15">
      <c r="A1408" s="30"/>
      <c r="C1408" s="5" t="s">
        <v>355</v>
      </c>
      <c r="D1408" s="51" t="e">
        <f>#REF!</f>
        <v>#REF!</v>
      </c>
      <c r="E1408" s="26" t="e">
        <f>IF(egTextCal(D1408)&lt;&gt;0, egTextCal(D1408),"")</f>
        <v>#VALUE!</v>
      </c>
      <c r="F1408" s="25"/>
      <c r="G1408" s="25" t="e">
        <f>IF(E1408*G1407&lt;&gt;0,E1408*G1407,  )</f>
        <v>#VALUE!</v>
      </c>
      <c r="H1408" s="25"/>
      <c r="I1408" s="25"/>
      <c r="J1408" s="25"/>
      <c r="K1408" s="25"/>
      <c r="L1408" s="25"/>
      <c r="M1408" s="25"/>
      <c r="N1408" s="25" t="e">
        <f>IF(E1408*N1407&lt;&gt;0,E1408*N1407,  )</f>
        <v>#VALUE!</v>
      </c>
      <c r="O1408" s="25"/>
      <c r="P1408" s="25"/>
      <c r="Q1408" s="25"/>
      <c r="R1408" s="25"/>
      <c r="S1408" s="25"/>
      <c r="T1408" s="25"/>
      <c r="U1408" s="25"/>
      <c r="V1408" s="25"/>
      <c r="W1408" s="25"/>
      <c r="X1408" s="25"/>
      <c r="Y1408" s="25"/>
      <c r="Z1408" s="25"/>
      <c r="CB1408" s="1" t="e">
        <f>G1408</f>
        <v>#VALUE!</v>
      </c>
      <c r="CI1408" s="1" t="e">
        <f>N1408</f>
        <v>#VALUE!</v>
      </c>
    </row>
    <row r="1409" spans="1:87" ht="20.100000000000001" customHeight="1" x14ac:dyDescent="0.15">
      <c r="A1409" s="30"/>
      <c r="C1409" s="15"/>
      <c r="D1409" s="27" t="s">
        <v>242</v>
      </c>
      <c r="E1409" s="6"/>
      <c r="F1409" s="35"/>
      <c r="G1409" s="35"/>
      <c r="H1409" s="35"/>
      <c r="I1409" s="35">
        <v>1</v>
      </c>
      <c r="J1409" s="35"/>
      <c r="K1409" s="35"/>
      <c r="L1409" s="35"/>
      <c r="M1409" s="35"/>
      <c r="N1409" s="35"/>
      <c r="O1409" s="35"/>
      <c r="P1409" s="35"/>
      <c r="Q1409" s="35"/>
      <c r="R1409" s="35"/>
      <c r="S1409" s="35"/>
      <c r="T1409" s="35"/>
      <c r="U1409" s="35"/>
      <c r="V1409" s="35"/>
      <c r="W1409" s="35"/>
      <c r="X1409" s="35"/>
      <c r="Y1409" s="35"/>
      <c r="Z1409" s="35"/>
    </row>
    <row r="1410" spans="1:87" ht="20.100000000000001" customHeight="1" x14ac:dyDescent="0.15">
      <c r="A1410" s="30"/>
      <c r="C1410" s="5" t="s">
        <v>356</v>
      </c>
      <c r="D1410" s="51" t="e">
        <f>#REF!</f>
        <v>#REF!</v>
      </c>
      <c r="E1410" s="26" t="e">
        <f>IF(egTextCal(D1410)&lt;&gt;0, egTextCal(D1410),"")</f>
        <v>#VALUE!</v>
      </c>
      <c r="F1410" s="25"/>
      <c r="G1410" s="25"/>
      <c r="H1410" s="25"/>
      <c r="I1410" s="25" t="e">
        <f>IF(E1410*I1409&lt;&gt;0,E1410*I1409,  )</f>
        <v>#VALUE!</v>
      </c>
      <c r="J1410" s="25"/>
      <c r="K1410" s="25"/>
      <c r="L1410" s="25"/>
      <c r="M1410" s="25"/>
      <c r="N1410" s="25"/>
      <c r="O1410" s="25"/>
      <c r="P1410" s="25"/>
      <c r="Q1410" s="25"/>
      <c r="R1410" s="25"/>
      <c r="S1410" s="25"/>
      <c r="T1410" s="25"/>
      <c r="U1410" s="25"/>
      <c r="V1410" s="25"/>
      <c r="W1410" s="25"/>
      <c r="X1410" s="25"/>
      <c r="Y1410" s="25"/>
      <c r="Z1410" s="25"/>
      <c r="CD1410" s="1" t="e">
        <f>I1410</f>
        <v>#VALUE!</v>
      </c>
    </row>
    <row r="1411" spans="1:87" ht="20.100000000000001" customHeight="1" x14ac:dyDescent="0.15">
      <c r="A1411" s="30"/>
      <c r="C1411" s="15"/>
      <c r="D1411" s="27" t="s">
        <v>158</v>
      </c>
      <c r="E1411" s="6"/>
      <c r="F1411" s="35"/>
      <c r="G1411" s="35"/>
      <c r="H1411" s="35"/>
      <c r="I1411" s="35"/>
      <c r="J1411" s="35"/>
      <c r="K1411" s="35">
        <v>1</v>
      </c>
      <c r="L1411" s="35"/>
      <c r="M1411" s="35"/>
      <c r="N1411" s="35"/>
      <c r="O1411" s="35"/>
      <c r="P1411" s="35"/>
      <c r="Q1411" s="35"/>
      <c r="R1411" s="35"/>
      <c r="S1411" s="35"/>
      <c r="T1411" s="35"/>
      <c r="U1411" s="35"/>
      <c r="V1411" s="35"/>
      <c r="W1411" s="35"/>
      <c r="X1411" s="35"/>
      <c r="Y1411" s="35"/>
      <c r="Z1411" s="35"/>
    </row>
    <row r="1412" spans="1:87" ht="20.100000000000001" customHeight="1" x14ac:dyDescent="0.15">
      <c r="A1412" s="30"/>
      <c r="C1412" s="5" t="s">
        <v>357</v>
      </c>
      <c r="D1412" s="51" t="e">
        <f>#REF!</f>
        <v>#REF!</v>
      </c>
      <c r="E1412" s="26" t="e">
        <f>IF(egTextCal(D1412)&lt;&gt;0, egTextCal(D1412),"")</f>
        <v>#VALUE!</v>
      </c>
      <c r="F1412" s="25"/>
      <c r="G1412" s="25"/>
      <c r="H1412" s="25"/>
      <c r="I1412" s="25"/>
      <c r="J1412" s="25"/>
      <c r="K1412" s="25" t="e">
        <f>IF(E1412*K1411&lt;&gt;0,E1412*K1411,  )</f>
        <v>#VALUE!</v>
      </c>
      <c r="L1412" s="25"/>
      <c r="M1412" s="25"/>
      <c r="N1412" s="25"/>
      <c r="O1412" s="25"/>
      <c r="P1412" s="25"/>
      <c r="Q1412" s="25"/>
      <c r="R1412" s="25"/>
      <c r="S1412" s="25"/>
      <c r="T1412" s="25"/>
      <c r="U1412" s="25"/>
      <c r="V1412" s="25"/>
      <c r="W1412" s="25"/>
      <c r="X1412" s="25"/>
      <c r="Y1412" s="25"/>
      <c r="Z1412" s="25"/>
      <c r="CF1412" s="1" t="e">
        <f>K1412</f>
        <v>#VALUE!</v>
      </c>
    </row>
    <row r="1413" spans="1:87" ht="20.100000000000001" customHeight="1" x14ac:dyDescent="0.15">
      <c r="A1413" s="30"/>
      <c r="C1413" s="15"/>
      <c r="D1413" s="27" t="s">
        <v>159</v>
      </c>
      <c r="E1413" s="6"/>
      <c r="F1413" s="35"/>
      <c r="G1413" s="35"/>
      <c r="H1413" s="35"/>
      <c r="I1413" s="35"/>
      <c r="J1413" s="35"/>
      <c r="K1413" s="35"/>
      <c r="L1413" s="35"/>
      <c r="M1413" s="35">
        <v>1</v>
      </c>
      <c r="N1413" s="35"/>
      <c r="O1413" s="35"/>
      <c r="P1413" s="35"/>
      <c r="Q1413" s="35"/>
      <c r="R1413" s="35"/>
      <c r="S1413" s="35"/>
      <c r="T1413" s="35"/>
      <c r="U1413" s="35"/>
      <c r="V1413" s="35"/>
      <c r="W1413" s="35"/>
      <c r="X1413" s="35"/>
      <c r="Y1413" s="35"/>
      <c r="Z1413" s="35"/>
    </row>
    <row r="1414" spans="1:87" ht="20.100000000000001" customHeight="1" x14ac:dyDescent="0.15">
      <c r="A1414" s="30"/>
      <c r="C1414" s="5" t="s">
        <v>358</v>
      </c>
      <c r="D1414" s="51" t="e">
        <f>#REF!</f>
        <v>#REF!</v>
      </c>
      <c r="E1414" s="26" t="e">
        <f>IF(egTextCal(D1414)&lt;&gt;0, egTextCal(D1414),"")</f>
        <v>#VALUE!</v>
      </c>
      <c r="F1414" s="25"/>
      <c r="G1414" s="25"/>
      <c r="H1414" s="25"/>
      <c r="I1414" s="25"/>
      <c r="J1414" s="25"/>
      <c r="K1414" s="25"/>
      <c r="L1414" s="25"/>
      <c r="M1414" s="25" t="e">
        <f>IF(E1414*M1413&lt;&gt;0,E1414*M1413,  )</f>
        <v>#VALUE!</v>
      </c>
      <c r="N1414" s="25"/>
      <c r="O1414" s="25"/>
      <c r="P1414" s="25"/>
      <c r="Q1414" s="25"/>
      <c r="R1414" s="25"/>
      <c r="S1414" s="25"/>
      <c r="T1414" s="25"/>
      <c r="U1414" s="25"/>
      <c r="V1414" s="25"/>
      <c r="W1414" s="25"/>
      <c r="X1414" s="25"/>
      <c r="Y1414" s="25"/>
      <c r="Z1414" s="25"/>
      <c r="CH1414" s="1" t="e">
        <f>M1414</f>
        <v>#VALUE!</v>
      </c>
    </row>
    <row r="1415" spans="1:87" ht="20.100000000000001" customHeight="1" x14ac:dyDescent="0.15">
      <c r="A1415" s="30"/>
      <c r="C1415" s="15"/>
      <c r="D1415" s="27" t="s">
        <v>244</v>
      </c>
      <c r="E1415" s="6"/>
      <c r="F1415" s="35"/>
      <c r="G1415" s="35"/>
      <c r="H1415" s="35"/>
      <c r="I1415" s="35"/>
      <c r="J1415" s="35"/>
      <c r="K1415" s="35"/>
      <c r="L1415" s="35"/>
      <c r="M1415" s="35"/>
      <c r="N1415" s="35"/>
      <c r="O1415" s="35"/>
      <c r="P1415" s="35"/>
      <c r="Q1415" s="35"/>
      <c r="R1415" s="35"/>
      <c r="S1415" s="35"/>
      <c r="T1415" s="35"/>
      <c r="U1415" s="35"/>
      <c r="V1415" s="35"/>
      <c r="W1415" s="35"/>
      <c r="X1415" s="35"/>
      <c r="Y1415" s="35"/>
      <c r="Z1415" s="35"/>
    </row>
    <row r="1416" spans="1:87" ht="20.100000000000001" customHeight="1" x14ac:dyDescent="0.15">
      <c r="A1416" s="30"/>
      <c r="C1416" s="5" t="s">
        <v>359</v>
      </c>
      <c r="D1416" s="32"/>
      <c r="E1416" s="26" t="str">
        <f>IF(egTextCal(D1416)&lt;&gt;0, egTextCal(D1416),"")</f>
        <v/>
      </c>
      <c r="F1416" s="25"/>
      <c r="G1416" s="25"/>
      <c r="H1416" s="25"/>
      <c r="I1416" s="25"/>
      <c r="J1416" s="25"/>
      <c r="K1416" s="25"/>
      <c r="L1416" s="25"/>
      <c r="M1416" s="25"/>
      <c r="N1416" s="25"/>
      <c r="O1416" s="25"/>
      <c r="P1416" s="25"/>
      <c r="Q1416" s="25"/>
      <c r="R1416" s="25"/>
      <c r="S1416" s="25"/>
      <c r="T1416" s="25"/>
      <c r="U1416" s="25"/>
      <c r="V1416" s="25"/>
      <c r="W1416" s="25"/>
      <c r="X1416" s="25"/>
      <c r="Y1416" s="25"/>
      <c r="Z1416" s="25"/>
    </row>
    <row r="1417" spans="1:87" ht="20.100000000000001" customHeight="1" x14ac:dyDescent="0.15">
      <c r="A1417" s="30"/>
      <c r="C1417" s="15"/>
      <c r="D1417" s="27" t="s">
        <v>241</v>
      </c>
      <c r="E1417" s="6"/>
      <c r="F1417" s="35">
        <v>1</v>
      </c>
      <c r="G1417" s="35"/>
      <c r="H1417" s="35"/>
      <c r="I1417" s="35"/>
      <c r="J1417" s="35"/>
      <c r="K1417" s="35"/>
      <c r="L1417" s="35"/>
      <c r="M1417" s="35"/>
      <c r="N1417" s="35">
        <v>3</v>
      </c>
      <c r="O1417" s="35"/>
      <c r="P1417" s="35"/>
      <c r="Q1417" s="35"/>
      <c r="R1417" s="35"/>
      <c r="S1417" s="35"/>
      <c r="T1417" s="35"/>
      <c r="U1417" s="35"/>
      <c r="V1417" s="35"/>
      <c r="W1417" s="35"/>
      <c r="X1417" s="35"/>
      <c r="Y1417" s="35"/>
      <c r="Z1417" s="35"/>
    </row>
    <row r="1418" spans="1:87" ht="20.100000000000001" customHeight="1" x14ac:dyDescent="0.15">
      <c r="A1418" s="30"/>
      <c r="C1418" s="5" t="s">
        <v>360</v>
      </c>
      <c r="D1418" s="51" t="e">
        <f>#REF!</f>
        <v>#REF!</v>
      </c>
      <c r="E1418" s="26" t="e">
        <f>IF(egTextCal(D1418)&lt;&gt;0, egTextCal(D1418),"")</f>
        <v>#VALUE!</v>
      </c>
      <c r="F1418" s="25" t="e">
        <f>IF(E1418*F1417&lt;&gt;0,E1418*F1417,  )</f>
        <v>#VALUE!</v>
      </c>
      <c r="G1418" s="25"/>
      <c r="H1418" s="25"/>
      <c r="I1418" s="25"/>
      <c r="J1418" s="25"/>
      <c r="K1418" s="25"/>
      <c r="L1418" s="25"/>
      <c r="M1418" s="25"/>
      <c r="N1418" s="25" t="e">
        <f>IF(E1418*N1417&lt;&gt;0,E1418*N1417,  )</f>
        <v>#VALUE!</v>
      </c>
      <c r="O1418" s="25"/>
      <c r="P1418" s="25"/>
      <c r="Q1418" s="25"/>
      <c r="R1418" s="25"/>
      <c r="S1418" s="25"/>
      <c r="T1418" s="25"/>
      <c r="U1418" s="25"/>
      <c r="V1418" s="25"/>
      <c r="W1418" s="25"/>
      <c r="X1418" s="25"/>
      <c r="Y1418" s="25"/>
      <c r="Z1418" s="25"/>
      <c r="CA1418" s="1" t="e">
        <f>F1418</f>
        <v>#VALUE!</v>
      </c>
      <c r="CI1418" s="1" t="e">
        <f>N1418</f>
        <v>#VALUE!</v>
      </c>
    </row>
    <row r="1419" spans="1:87" ht="20.100000000000001" customHeight="1" x14ac:dyDescent="0.15">
      <c r="A1419" s="30"/>
      <c r="C1419" s="15"/>
      <c r="D1419" s="27" t="s">
        <v>202</v>
      </c>
      <c r="E1419" s="6"/>
      <c r="F1419" s="35"/>
      <c r="G1419" s="35">
        <v>1</v>
      </c>
      <c r="H1419" s="35"/>
      <c r="I1419" s="35"/>
      <c r="J1419" s="35"/>
      <c r="K1419" s="35"/>
      <c r="L1419" s="35"/>
      <c r="M1419" s="35"/>
      <c r="N1419" s="35">
        <v>3</v>
      </c>
      <c r="O1419" s="35"/>
      <c r="P1419" s="35"/>
      <c r="Q1419" s="35"/>
      <c r="R1419" s="35"/>
      <c r="S1419" s="35"/>
      <c r="T1419" s="35"/>
      <c r="U1419" s="35"/>
      <c r="V1419" s="35"/>
      <c r="W1419" s="35"/>
      <c r="X1419" s="35"/>
      <c r="Y1419" s="35"/>
      <c r="Z1419" s="35"/>
    </row>
    <row r="1420" spans="1:87" ht="20.100000000000001" customHeight="1" x14ac:dyDescent="0.15">
      <c r="A1420" s="30"/>
      <c r="C1420" s="5" t="s">
        <v>361</v>
      </c>
      <c r="D1420" s="51" t="e">
        <f>#REF!</f>
        <v>#REF!</v>
      </c>
      <c r="E1420" s="26" t="e">
        <f>IF(egTextCal(D1420)&lt;&gt;0, egTextCal(D1420),"")</f>
        <v>#VALUE!</v>
      </c>
      <c r="F1420" s="25"/>
      <c r="G1420" s="25" t="e">
        <f>IF(E1420*G1419&lt;&gt;0,E1420*G1419,  )</f>
        <v>#VALUE!</v>
      </c>
      <c r="H1420" s="25"/>
      <c r="I1420" s="25"/>
      <c r="J1420" s="25"/>
      <c r="K1420" s="25"/>
      <c r="L1420" s="25"/>
      <c r="M1420" s="25"/>
      <c r="N1420" s="25" t="e">
        <f>IF(E1420*N1419&lt;&gt;0,E1420*N1419,  )</f>
        <v>#VALUE!</v>
      </c>
      <c r="O1420" s="25"/>
      <c r="P1420" s="25"/>
      <c r="Q1420" s="25"/>
      <c r="R1420" s="25"/>
      <c r="S1420" s="25"/>
      <c r="T1420" s="25"/>
      <c r="U1420" s="25"/>
      <c r="V1420" s="25"/>
      <c r="W1420" s="25"/>
      <c r="X1420" s="25"/>
      <c r="Y1420" s="25"/>
      <c r="Z1420" s="25"/>
      <c r="CB1420" s="1" t="e">
        <f>G1420</f>
        <v>#VALUE!</v>
      </c>
      <c r="CI1420" s="1" t="e">
        <f>N1420</f>
        <v>#VALUE!</v>
      </c>
    </row>
    <row r="1421" spans="1:87" ht="20.100000000000001" customHeight="1" x14ac:dyDescent="0.15">
      <c r="A1421" s="30"/>
      <c r="C1421" s="15"/>
      <c r="D1421" s="27" t="s">
        <v>242</v>
      </c>
      <c r="E1421" s="6"/>
      <c r="F1421" s="35"/>
      <c r="G1421" s="35"/>
      <c r="H1421" s="35"/>
      <c r="I1421" s="35">
        <v>1</v>
      </c>
      <c r="J1421" s="35"/>
      <c r="K1421" s="35"/>
      <c r="L1421" s="35"/>
      <c r="M1421" s="35"/>
      <c r="N1421" s="35"/>
      <c r="O1421" s="35"/>
      <c r="P1421" s="35"/>
      <c r="Q1421" s="35"/>
      <c r="R1421" s="35"/>
      <c r="S1421" s="35"/>
      <c r="T1421" s="35"/>
      <c r="U1421" s="35"/>
      <c r="V1421" s="35"/>
      <c r="W1421" s="35"/>
      <c r="X1421" s="35"/>
      <c r="Y1421" s="35"/>
      <c r="Z1421" s="35"/>
    </row>
    <row r="1422" spans="1:87" ht="20.100000000000001" customHeight="1" x14ac:dyDescent="0.15">
      <c r="A1422" s="30"/>
      <c r="C1422" s="5" t="s">
        <v>362</v>
      </c>
      <c r="D1422" s="51" t="e">
        <f>#REF!</f>
        <v>#REF!</v>
      </c>
      <c r="E1422" s="26" t="e">
        <f>IF(egTextCal(D1422)&lt;&gt;0, egTextCal(D1422),"")</f>
        <v>#VALUE!</v>
      </c>
      <c r="F1422" s="25"/>
      <c r="G1422" s="25"/>
      <c r="H1422" s="25"/>
      <c r="I1422" s="25" t="e">
        <f>IF(E1422*I1421&lt;&gt;0,E1422*I1421,  )</f>
        <v>#VALUE!</v>
      </c>
      <c r="J1422" s="25"/>
      <c r="K1422" s="25"/>
      <c r="L1422" s="25"/>
      <c r="M1422" s="25"/>
      <c r="N1422" s="25"/>
      <c r="O1422" s="25"/>
      <c r="P1422" s="25"/>
      <c r="Q1422" s="25"/>
      <c r="R1422" s="25"/>
      <c r="S1422" s="25"/>
      <c r="T1422" s="25"/>
      <c r="U1422" s="25"/>
      <c r="V1422" s="25"/>
      <c r="W1422" s="25"/>
      <c r="X1422" s="25"/>
      <c r="Y1422" s="25"/>
      <c r="Z1422" s="25"/>
      <c r="CD1422" s="1" t="e">
        <f>I1422</f>
        <v>#VALUE!</v>
      </c>
    </row>
    <row r="1423" spans="1:87" ht="20.100000000000001" customHeight="1" x14ac:dyDescent="0.15">
      <c r="A1423" s="30"/>
      <c r="C1423" s="15"/>
      <c r="D1423" s="27" t="s">
        <v>158</v>
      </c>
      <c r="E1423" s="6"/>
      <c r="F1423" s="35"/>
      <c r="G1423" s="35"/>
      <c r="H1423" s="35"/>
      <c r="I1423" s="35"/>
      <c r="J1423" s="35"/>
      <c r="K1423" s="35">
        <v>1</v>
      </c>
      <c r="L1423" s="35"/>
      <c r="M1423" s="35"/>
      <c r="N1423" s="35"/>
      <c r="O1423" s="35"/>
      <c r="P1423" s="35"/>
      <c r="Q1423" s="35"/>
      <c r="R1423" s="35"/>
      <c r="S1423" s="35"/>
      <c r="T1423" s="35"/>
      <c r="U1423" s="35"/>
      <c r="V1423" s="35"/>
      <c r="W1423" s="35"/>
      <c r="X1423" s="35"/>
      <c r="Y1423" s="35"/>
      <c r="Z1423" s="35"/>
    </row>
    <row r="1424" spans="1:87" ht="20.100000000000001" customHeight="1" x14ac:dyDescent="0.15">
      <c r="A1424" s="30"/>
      <c r="C1424" s="5" t="s">
        <v>363</v>
      </c>
      <c r="D1424" s="51" t="e">
        <f>#REF!</f>
        <v>#REF!</v>
      </c>
      <c r="E1424" s="26" t="e">
        <f>IF(egTextCal(D1424)&lt;&gt;0, egTextCal(D1424),"")</f>
        <v>#VALUE!</v>
      </c>
      <c r="F1424" s="25"/>
      <c r="G1424" s="25"/>
      <c r="H1424" s="25"/>
      <c r="I1424" s="25"/>
      <c r="J1424" s="25"/>
      <c r="K1424" s="25" t="e">
        <f>IF(E1424*K1423&lt;&gt;0,E1424*K1423,  )</f>
        <v>#VALUE!</v>
      </c>
      <c r="L1424" s="25"/>
      <c r="M1424" s="25"/>
      <c r="N1424" s="25"/>
      <c r="O1424" s="25"/>
      <c r="P1424" s="25"/>
      <c r="Q1424" s="25"/>
      <c r="R1424" s="25"/>
      <c r="S1424" s="25"/>
      <c r="T1424" s="25"/>
      <c r="U1424" s="25"/>
      <c r="V1424" s="25"/>
      <c r="W1424" s="25"/>
      <c r="X1424" s="25"/>
      <c r="Y1424" s="25"/>
      <c r="Z1424" s="25"/>
      <c r="CF1424" s="1" t="e">
        <f>K1424</f>
        <v>#VALUE!</v>
      </c>
    </row>
    <row r="1425" spans="1:87" ht="20.100000000000001" customHeight="1" x14ac:dyDescent="0.15">
      <c r="A1425" s="30"/>
      <c r="C1425" s="15"/>
      <c r="D1425" s="27" t="s">
        <v>159</v>
      </c>
      <c r="E1425" s="6"/>
      <c r="F1425" s="35"/>
      <c r="G1425" s="35"/>
      <c r="H1425" s="35"/>
      <c r="I1425" s="35"/>
      <c r="J1425" s="35"/>
      <c r="K1425" s="35"/>
      <c r="L1425" s="35"/>
      <c r="M1425" s="35">
        <v>1</v>
      </c>
      <c r="N1425" s="35"/>
      <c r="O1425" s="35"/>
      <c r="P1425" s="35"/>
      <c r="Q1425" s="35"/>
      <c r="R1425" s="35"/>
      <c r="S1425" s="35"/>
      <c r="T1425" s="35"/>
      <c r="U1425" s="35"/>
      <c r="V1425" s="35"/>
      <c r="W1425" s="35"/>
      <c r="X1425" s="35"/>
      <c r="Y1425" s="35"/>
      <c r="Z1425" s="35"/>
    </row>
    <row r="1426" spans="1:87" ht="20.100000000000001" customHeight="1" x14ac:dyDescent="0.15">
      <c r="A1426" s="30"/>
      <c r="C1426" s="5" t="s">
        <v>366</v>
      </c>
      <c r="D1426" s="51" t="e">
        <f>#REF!</f>
        <v>#REF!</v>
      </c>
      <c r="E1426" s="26" t="e">
        <f>IF(egTextCal(D1426)&lt;&gt;0, egTextCal(D1426),"")</f>
        <v>#VALUE!</v>
      </c>
      <c r="F1426" s="25"/>
      <c r="G1426" s="25"/>
      <c r="H1426" s="25"/>
      <c r="I1426" s="25"/>
      <c r="J1426" s="25"/>
      <c r="K1426" s="25"/>
      <c r="L1426" s="25"/>
      <c r="M1426" s="25" t="e">
        <f>IF(E1426*M1425&lt;&gt;0,E1426*M1425,  )</f>
        <v>#VALUE!</v>
      </c>
      <c r="N1426" s="25"/>
      <c r="O1426" s="25"/>
      <c r="P1426" s="25"/>
      <c r="Q1426" s="25"/>
      <c r="R1426" s="25"/>
      <c r="S1426" s="25"/>
      <c r="T1426" s="25"/>
      <c r="U1426" s="25"/>
      <c r="V1426" s="25"/>
      <c r="W1426" s="25"/>
      <c r="X1426" s="25"/>
      <c r="Y1426" s="25"/>
      <c r="Z1426" s="25"/>
      <c r="CH1426" s="1" t="e">
        <f>M1426</f>
        <v>#VALUE!</v>
      </c>
    </row>
    <row r="1427" spans="1:87" ht="20.100000000000001" customHeight="1" x14ac:dyDescent="0.15">
      <c r="D1427" s="13"/>
      <c r="E1427" s="37"/>
      <c r="F1427" s="37"/>
      <c r="G1427" s="37"/>
      <c r="H1427" s="37"/>
      <c r="I1427" s="37"/>
      <c r="J1427" s="37"/>
      <c r="K1427" s="37"/>
      <c r="L1427" s="37"/>
      <c r="M1427" s="37"/>
      <c r="N1427" s="37"/>
      <c r="O1427" s="37"/>
      <c r="P1427" s="37"/>
      <c r="Q1427" s="37"/>
      <c r="R1427" s="37"/>
      <c r="S1427" s="37"/>
      <c r="T1427" s="37"/>
      <c r="U1427" s="37"/>
      <c r="V1427" s="37"/>
      <c r="W1427" s="37"/>
      <c r="X1427" s="37"/>
      <c r="Y1427" s="37"/>
      <c r="Z1427" s="37"/>
    </row>
    <row r="1428" spans="1:87" ht="20.100000000000001" customHeight="1" x14ac:dyDescent="0.15">
      <c r="B1428" s="29"/>
      <c r="C1428" s="19"/>
      <c r="D1428" s="36"/>
      <c r="E1428" s="36"/>
      <c r="F1428" s="17" t="s">
        <v>330</v>
      </c>
      <c r="G1428" s="17" t="s">
        <v>436</v>
      </c>
      <c r="H1428" s="15" t="s">
        <v>436</v>
      </c>
      <c r="I1428" s="15" t="s">
        <v>436</v>
      </c>
      <c r="J1428" s="15" t="s">
        <v>436</v>
      </c>
      <c r="K1428" s="15" t="s">
        <v>409</v>
      </c>
      <c r="L1428" s="15" t="s">
        <v>437</v>
      </c>
      <c r="M1428" s="15" t="s">
        <v>410</v>
      </c>
      <c r="N1428" s="15" t="s">
        <v>412</v>
      </c>
      <c r="O1428" s="15" t="s">
        <v>331</v>
      </c>
      <c r="P1428" s="15" t="s">
        <v>332</v>
      </c>
      <c r="Q1428" s="15"/>
      <c r="R1428" s="15"/>
      <c r="S1428" s="15"/>
      <c r="T1428" s="15"/>
      <c r="U1428" s="15"/>
      <c r="V1428" s="15"/>
      <c r="W1428" s="15"/>
      <c r="X1428" s="15"/>
      <c r="Y1428" s="15"/>
      <c r="Z1428" s="15"/>
    </row>
    <row r="1429" spans="1:87" ht="20.100000000000001" customHeight="1" x14ac:dyDescent="0.15">
      <c r="A1429" s="30"/>
      <c r="B1429" s="29"/>
      <c r="C1429" s="4" t="s">
        <v>336</v>
      </c>
      <c r="D1429" s="4" t="s">
        <v>337</v>
      </c>
      <c r="E1429" s="4" t="s">
        <v>338</v>
      </c>
      <c r="F1429" s="11" t="s">
        <v>416</v>
      </c>
      <c r="G1429" s="11" t="s">
        <v>330</v>
      </c>
      <c r="H1429" s="4" t="s">
        <v>330</v>
      </c>
      <c r="I1429" s="4" t="s">
        <v>443</v>
      </c>
      <c r="J1429" s="4" t="s">
        <v>443</v>
      </c>
      <c r="K1429" s="4" t="s">
        <v>417</v>
      </c>
      <c r="L1429" s="4" t="s">
        <v>445</v>
      </c>
      <c r="M1429" s="4" t="s">
        <v>418</v>
      </c>
      <c r="N1429" s="4" t="s">
        <v>421</v>
      </c>
      <c r="O1429" s="4" t="s">
        <v>340</v>
      </c>
      <c r="P1429" s="4" t="s">
        <v>341</v>
      </c>
      <c r="Q1429" s="4"/>
      <c r="R1429" s="4"/>
      <c r="S1429" s="4"/>
      <c r="T1429" s="4"/>
      <c r="U1429" s="4"/>
      <c r="V1429" s="4"/>
      <c r="W1429" s="4"/>
      <c r="X1429" s="4"/>
      <c r="Y1429" s="4"/>
      <c r="Z1429" s="4"/>
    </row>
    <row r="1430" spans="1:87" ht="20.100000000000001" customHeight="1" x14ac:dyDescent="0.15">
      <c r="A1430" s="30"/>
      <c r="B1430" s="29"/>
      <c r="C1430" s="20"/>
      <c r="D1430" s="20"/>
      <c r="E1430" s="20"/>
      <c r="F1430" s="18" t="s">
        <v>457</v>
      </c>
      <c r="G1430" s="18" t="s">
        <v>458</v>
      </c>
      <c r="H1430" s="16" t="s">
        <v>476</v>
      </c>
      <c r="I1430" s="16" t="s">
        <v>458</v>
      </c>
      <c r="J1430" s="16" t="s">
        <v>476</v>
      </c>
      <c r="K1430" s="16" t="s">
        <v>427</v>
      </c>
      <c r="L1430" s="16" t="s">
        <v>435</v>
      </c>
      <c r="M1430" s="16" t="s">
        <v>428</v>
      </c>
      <c r="N1430" s="16" t="s">
        <v>464</v>
      </c>
      <c r="O1430" s="16" t="s">
        <v>477</v>
      </c>
      <c r="P1430" s="16" t="s">
        <v>478</v>
      </c>
      <c r="Q1430" s="16"/>
      <c r="R1430" s="16"/>
      <c r="S1430" s="16"/>
      <c r="T1430" s="16"/>
      <c r="U1430" s="16"/>
      <c r="V1430" s="16"/>
      <c r="W1430" s="16"/>
      <c r="X1430" s="16"/>
      <c r="Y1430" s="16"/>
      <c r="Z1430" s="16"/>
    </row>
    <row r="1431" spans="1:87" ht="20.100000000000001" customHeight="1" x14ac:dyDescent="0.15">
      <c r="A1431" s="30"/>
      <c r="C1431" s="15"/>
      <c r="D1431" s="27" t="s">
        <v>245</v>
      </c>
      <c r="E1431" s="6"/>
      <c r="F1431" s="34"/>
      <c r="G1431" s="34"/>
      <c r="H1431" s="34"/>
      <c r="I1431" s="34"/>
      <c r="J1431" s="34"/>
      <c r="K1431" s="34"/>
      <c r="L1431" s="34"/>
      <c r="M1431" s="34"/>
      <c r="N1431" s="34"/>
      <c r="O1431" s="34"/>
      <c r="P1431" s="34"/>
      <c r="Q1431" s="34"/>
      <c r="R1431" s="34"/>
      <c r="S1431" s="34"/>
      <c r="T1431" s="34"/>
      <c r="U1431" s="34"/>
      <c r="V1431" s="34"/>
      <c r="W1431" s="34"/>
      <c r="X1431" s="34"/>
      <c r="Y1431" s="34"/>
      <c r="Z1431" s="34"/>
    </row>
    <row r="1432" spans="1:87" ht="20.100000000000001" customHeight="1" x14ac:dyDescent="0.15">
      <c r="A1432" s="30"/>
      <c r="C1432" s="5" t="s">
        <v>68</v>
      </c>
      <c r="D1432" s="32"/>
      <c r="E1432" s="26" t="str">
        <f>IF(egTextCal(D1432)&lt;&gt;0, egTextCal(D1432),"")</f>
        <v/>
      </c>
      <c r="F1432" s="25"/>
      <c r="G1432" s="25"/>
      <c r="H1432" s="25"/>
      <c r="I1432" s="25"/>
      <c r="J1432" s="25"/>
      <c r="K1432" s="25"/>
      <c r="L1432" s="25"/>
      <c r="M1432" s="25"/>
      <c r="N1432" s="25"/>
      <c r="O1432" s="25"/>
      <c r="P1432" s="25"/>
      <c r="Q1432" s="25"/>
      <c r="R1432" s="25"/>
      <c r="S1432" s="25"/>
      <c r="T1432" s="25"/>
      <c r="U1432" s="25"/>
      <c r="V1432" s="25"/>
      <c r="W1432" s="25"/>
      <c r="X1432" s="25"/>
      <c r="Y1432" s="25"/>
      <c r="Z1432" s="25"/>
    </row>
    <row r="1433" spans="1:87" ht="20.100000000000001" customHeight="1" x14ac:dyDescent="0.15">
      <c r="A1433" s="30"/>
      <c r="C1433" s="15"/>
      <c r="D1433" s="28" t="s">
        <v>241</v>
      </c>
      <c r="E1433" s="7"/>
      <c r="F1433" s="35">
        <v>1</v>
      </c>
      <c r="G1433" s="35"/>
      <c r="H1433" s="35"/>
      <c r="I1433" s="35"/>
      <c r="J1433" s="35"/>
      <c r="K1433" s="35"/>
      <c r="L1433" s="35"/>
      <c r="M1433" s="35"/>
      <c r="N1433" s="35">
        <v>3</v>
      </c>
      <c r="O1433" s="35"/>
      <c r="P1433" s="35"/>
      <c r="Q1433" s="35"/>
      <c r="R1433" s="35"/>
      <c r="S1433" s="35"/>
      <c r="T1433" s="35"/>
      <c r="U1433" s="35"/>
      <c r="V1433" s="35"/>
      <c r="W1433" s="35"/>
      <c r="X1433" s="35"/>
      <c r="Y1433" s="35"/>
      <c r="Z1433" s="35"/>
    </row>
    <row r="1434" spans="1:87" ht="20.100000000000001" customHeight="1" x14ac:dyDescent="0.15">
      <c r="A1434" s="30"/>
      <c r="C1434" s="5" t="s">
        <v>74</v>
      </c>
      <c r="D1434" s="52" t="e">
        <f>#REF!</f>
        <v>#REF!</v>
      </c>
      <c r="E1434" s="26" t="e">
        <f>IF(egTextCal(D1434)&lt;&gt;0, egTextCal(D1434),"")</f>
        <v>#VALUE!</v>
      </c>
      <c r="F1434" s="25" t="e">
        <f>IF(E1434*F1433&lt;&gt;0,E1434*F1433,  )</f>
        <v>#VALUE!</v>
      </c>
      <c r="G1434" s="25"/>
      <c r="H1434" s="25"/>
      <c r="I1434" s="25"/>
      <c r="J1434" s="25"/>
      <c r="K1434" s="25"/>
      <c r="L1434" s="25"/>
      <c r="M1434" s="25"/>
      <c r="N1434" s="25" t="e">
        <f>IF(E1434*N1433&lt;&gt;0,E1434*N1433,  )</f>
        <v>#VALUE!</v>
      </c>
      <c r="O1434" s="25"/>
      <c r="P1434" s="25"/>
      <c r="Q1434" s="25"/>
      <c r="R1434" s="25"/>
      <c r="S1434" s="25"/>
      <c r="T1434" s="25"/>
      <c r="U1434" s="25"/>
      <c r="V1434" s="25"/>
      <c r="W1434" s="25"/>
      <c r="X1434" s="25"/>
      <c r="Y1434" s="25"/>
      <c r="Z1434" s="25"/>
      <c r="CA1434" s="1" t="e">
        <f>F1434</f>
        <v>#VALUE!</v>
      </c>
      <c r="CI1434" s="1" t="e">
        <f>N1434</f>
        <v>#VALUE!</v>
      </c>
    </row>
    <row r="1435" spans="1:87" ht="20.100000000000001" customHeight="1" x14ac:dyDescent="0.15">
      <c r="A1435" s="30"/>
      <c r="C1435" s="15"/>
      <c r="D1435" s="28" t="s">
        <v>202</v>
      </c>
      <c r="E1435" s="7"/>
      <c r="F1435" s="35"/>
      <c r="G1435" s="35">
        <v>1</v>
      </c>
      <c r="H1435" s="35"/>
      <c r="I1435" s="35"/>
      <c r="J1435" s="35"/>
      <c r="K1435" s="35"/>
      <c r="L1435" s="35"/>
      <c r="M1435" s="35"/>
      <c r="N1435" s="35">
        <v>3</v>
      </c>
      <c r="O1435" s="35"/>
      <c r="P1435" s="35"/>
      <c r="Q1435" s="35"/>
      <c r="R1435" s="35"/>
      <c r="S1435" s="35"/>
      <c r="T1435" s="35"/>
      <c r="U1435" s="35"/>
      <c r="V1435" s="35"/>
      <c r="W1435" s="35"/>
      <c r="X1435" s="35"/>
      <c r="Y1435" s="35"/>
      <c r="Z1435" s="35"/>
    </row>
    <row r="1436" spans="1:87" ht="20.100000000000001" customHeight="1" x14ac:dyDescent="0.15">
      <c r="A1436" s="30"/>
      <c r="C1436" s="5" t="s">
        <v>75</v>
      </c>
      <c r="D1436" s="52" t="e">
        <f>#REF!</f>
        <v>#REF!</v>
      </c>
      <c r="E1436" s="26" t="e">
        <f>IF(egTextCal(D1436)&lt;&gt;0, egTextCal(D1436),"")</f>
        <v>#VALUE!</v>
      </c>
      <c r="F1436" s="25"/>
      <c r="G1436" s="25" t="e">
        <f>IF(E1436*G1435&lt;&gt;0,E1436*G1435,  )</f>
        <v>#VALUE!</v>
      </c>
      <c r="H1436" s="25"/>
      <c r="I1436" s="25"/>
      <c r="J1436" s="25"/>
      <c r="K1436" s="25"/>
      <c r="L1436" s="25"/>
      <c r="M1436" s="25"/>
      <c r="N1436" s="25" t="e">
        <f>IF(E1436*N1435&lt;&gt;0,E1436*N1435,  )</f>
        <v>#VALUE!</v>
      </c>
      <c r="O1436" s="25"/>
      <c r="P1436" s="25"/>
      <c r="Q1436" s="25"/>
      <c r="R1436" s="25"/>
      <c r="S1436" s="25"/>
      <c r="T1436" s="25"/>
      <c r="U1436" s="25"/>
      <c r="V1436" s="25"/>
      <c r="W1436" s="25"/>
      <c r="X1436" s="25"/>
      <c r="Y1436" s="25"/>
      <c r="Z1436" s="25"/>
      <c r="CB1436" s="1" t="e">
        <f>G1436</f>
        <v>#VALUE!</v>
      </c>
      <c r="CI1436" s="1" t="e">
        <f>N1436</f>
        <v>#VALUE!</v>
      </c>
    </row>
    <row r="1437" spans="1:87" ht="20.100000000000001" customHeight="1" x14ac:dyDescent="0.15">
      <c r="A1437" s="30"/>
      <c r="C1437" s="15"/>
      <c r="D1437" s="27" t="s">
        <v>242</v>
      </c>
      <c r="E1437" s="6"/>
      <c r="F1437" s="35"/>
      <c r="G1437" s="35"/>
      <c r="H1437" s="35"/>
      <c r="I1437" s="35">
        <v>1</v>
      </c>
      <c r="J1437" s="35"/>
      <c r="K1437" s="35"/>
      <c r="L1437" s="35"/>
      <c r="M1437" s="35"/>
      <c r="N1437" s="35"/>
      <c r="O1437" s="35"/>
      <c r="P1437" s="35"/>
      <c r="Q1437" s="35"/>
      <c r="R1437" s="35"/>
      <c r="S1437" s="35"/>
      <c r="T1437" s="35"/>
      <c r="U1437" s="35"/>
      <c r="V1437" s="35"/>
      <c r="W1437" s="35"/>
      <c r="X1437" s="35"/>
      <c r="Y1437" s="35"/>
      <c r="Z1437" s="35"/>
    </row>
    <row r="1438" spans="1:87" ht="20.100000000000001" customHeight="1" x14ac:dyDescent="0.15">
      <c r="A1438" s="30"/>
      <c r="C1438" s="5" t="s">
        <v>88</v>
      </c>
      <c r="D1438" s="51" t="e">
        <f>#REF!</f>
        <v>#REF!</v>
      </c>
      <c r="E1438" s="26" t="e">
        <f>IF(egTextCal(D1438)&lt;&gt;0, egTextCal(D1438),"")</f>
        <v>#VALUE!</v>
      </c>
      <c r="F1438" s="25"/>
      <c r="G1438" s="25"/>
      <c r="H1438" s="25"/>
      <c r="I1438" s="25" t="e">
        <f>IF(E1438*I1437&lt;&gt;0,E1438*I1437,  )</f>
        <v>#VALUE!</v>
      </c>
      <c r="J1438" s="25"/>
      <c r="K1438" s="25"/>
      <c r="L1438" s="25"/>
      <c r="M1438" s="25"/>
      <c r="N1438" s="25"/>
      <c r="O1438" s="25"/>
      <c r="P1438" s="25"/>
      <c r="Q1438" s="25"/>
      <c r="R1438" s="25"/>
      <c r="S1438" s="25"/>
      <c r="T1438" s="25"/>
      <c r="U1438" s="25"/>
      <c r="V1438" s="25"/>
      <c r="W1438" s="25"/>
      <c r="X1438" s="25"/>
      <c r="Y1438" s="25"/>
      <c r="Z1438" s="25"/>
      <c r="CD1438" s="1" t="e">
        <f>I1438</f>
        <v>#VALUE!</v>
      </c>
    </row>
    <row r="1439" spans="1:87" ht="20.100000000000001" customHeight="1" x14ac:dyDescent="0.15">
      <c r="A1439" s="30"/>
      <c r="C1439" s="15"/>
      <c r="D1439" s="27" t="s">
        <v>158</v>
      </c>
      <c r="E1439" s="6"/>
      <c r="F1439" s="35"/>
      <c r="G1439" s="35"/>
      <c r="H1439" s="35"/>
      <c r="I1439" s="35"/>
      <c r="J1439" s="35"/>
      <c r="K1439" s="35">
        <v>1</v>
      </c>
      <c r="L1439" s="35"/>
      <c r="M1439" s="35"/>
      <c r="N1439" s="35"/>
      <c r="O1439" s="35"/>
      <c r="P1439" s="35"/>
      <c r="Q1439" s="35"/>
      <c r="R1439" s="35"/>
      <c r="S1439" s="35"/>
      <c r="T1439" s="35"/>
      <c r="U1439" s="35"/>
      <c r="V1439" s="35"/>
      <c r="W1439" s="35"/>
      <c r="X1439" s="35"/>
      <c r="Y1439" s="35"/>
      <c r="Z1439" s="35"/>
    </row>
    <row r="1440" spans="1:87" ht="20.100000000000001" customHeight="1" x14ac:dyDescent="0.15">
      <c r="A1440" s="30"/>
      <c r="C1440" s="5" t="s">
        <v>132</v>
      </c>
      <c r="D1440" s="51" t="e">
        <f>#REF!</f>
        <v>#REF!</v>
      </c>
      <c r="E1440" s="26" t="e">
        <f>IF(egTextCal(D1440)&lt;&gt;0, egTextCal(D1440),"")</f>
        <v>#VALUE!</v>
      </c>
      <c r="F1440" s="25"/>
      <c r="G1440" s="25"/>
      <c r="H1440" s="25"/>
      <c r="I1440" s="25"/>
      <c r="J1440" s="25"/>
      <c r="K1440" s="25" t="e">
        <f>IF(E1440*K1439&lt;&gt;0,E1440*K1439,  )</f>
        <v>#VALUE!</v>
      </c>
      <c r="L1440" s="25"/>
      <c r="M1440" s="25"/>
      <c r="N1440" s="25"/>
      <c r="O1440" s="25"/>
      <c r="P1440" s="25"/>
      <c r="Q1440" s="25"/>
      <c r="R1440" s="25"/>
      <c r="S1440" s="25"/>
      <c r="T1440" s="25"/>
      <c r="U1440" s="25"/>
      <c r="V1440" s="25"/>
      <c r="W1440" s="25"/>
      <c r="X1440" s="25"/>
      <c r="Y1440" s="25"/>
      <c r="Z1440" s="25"/>
      <c r="CF1440" s="1" t="e">
        <f>K1440</f>
        <v>#VALUE!</v>
      </c>
    </row>
    <row r="1441" spans="1:87" ht="20.100000000000001" customHeight="1" x14ac:dyDescent="0.15">
      <c r="A1441" s="30"/>
      <c r="C1441" s="15"/>
      <c r="D1441" s="27" t="s">
        <v>159</v>
      </c>
      <c r="E1441" s="6"/>
      <c r="F1441" s="35"/>
      <c r="G1441" s="35"/>
      <c r="H1441" s="35"/>
      <c r="I1441" s="35"/>
      <c r="J1441" s="35"/>
      <c r="K1441" s="35"/>
      <c r="L1441" s="35"/>
      <c r="M1441" s="35">
        <v>1</v>
      </c>
      <c r="N1441" s="35"/>
      <c r="O1441" s="35"/>
      <c r="P1441" s="35"/>
      <c r="Q1441" s="35"/>
      <c r="R1441" s="35"/>
      <c r="S1441" s="35"/>
      <c r="T1441" s="35"/>
      <c r="U1441" s="35"/>
      <c r="V1441" s="35"/>
      <c r="W1441" s="35"/>
      <c r="X1441" s="35"/>
      <c r="Y1441" s="35"/>
      <c r="Z1441" s="35"/>
    </row>
    <row r="1442" spans="1:87" ht="20.100000000000001" customHeight="1" x14ac:dyDescent="0.15">
      <c r="A1442" s="30"/>
      <c r="C1442" s="5" t="s">
        <v>133</v>
      </c>
      <c r="D1442" s="51" t="e">
        <f>#REF!</f>
        <v>#REF!</v>
      </c>
      <c r="E1442" s="26" t="e">
        <f>IF(egTextCal(D1442)&lt;&gt;0, egTextCal(D1442),"")</f>
        <v>#VALUE!</v>
      </c>
      <c r="F1442" s="25"/>
      <c r="G1442" s="25"/>
      <c r="H1442" s="25"/>
      <c r="I1442" s="25"/>
      <c r="J1442" s="25"/>
      <c r="K1442" s="25"/>
      <c r="L1442" s="25"/>
      <c r="M1442" s="25" t="e">
        <f>IF(E1442*M1441&lt;&gt;0,E1442*M1441,  )</f>
        <v>#VALUE!</v>
      </c>
      <c r="N1442" s="25"/>
      <c r="O1442" s="25"/>
      <c r="P1442" s="25"/>
      <c r="Q1442" s="25"/>
      <c r="R1442" s="25"/>
      <c r="S1442" s="25"/>
      <c r="T1442" s="25"/>
      <c r="U1442" s="25"/>
      <c r="V1442" s="25"/>
      <c r="W1442" s="25"/>
      <c r="X1442" s="25"/>
      <c r="Y1442" s="25"/>
      <c r="Z1442" s="25"/>
      <c r="CH1442" s="1" t="e">
        <f>M1442</f>
        <v>#VALUE!</v>
      </c>
    </row>
    <row r="1443" spans="1:87" ht="20.100000000000001" customHeight="1" x14ac:dyDescent="0.15">
      <c r="A1443" s="30"/>
      <c r="C1443" s="15"/>
      <c r="D1443" s="27" t="s">
        <v>247</v>
      </c>
      <c r="E1443" s="6"/>
      <c r="F1443" s="35"/>
      <c r="G1443" s="35"/>
      <c r="H1443" s="35"/>
      <c r="I1443" s="35"/>
      <c r="J1443" s="35"/>
      <c r="K1443" s="35"/>
      <c r="L1443" s="35"/>
      <c r="M1443" s="35"/>
      <c r="N1443" s="35"/>
      <c r="O1443" s="35"/>
      <c r="P1443" s="35"/>
      <c r="Q1443" s="35"/>
      <c r="R1443" s="35"/>
      <c r="S1443" s="35"/>
      <c r="T1443" s="35"/>
      <c r="U1443" s="35"/>
      <c r="V1443" s="35"/>
      <c r="W1443" s="35"/>
      <c r="X1443" s="35"/>
      <c r="Y1443" s="35"/>
      <c r="Z1443" s="35"/>
    </row>
    <row r="1444" spans="1:87" ht="20.100000000000001" customHeight="1" x14ac:dyDescent="0.15">
      <c r="A1444" s="30"/>
      <c r="C1444" s="5" t="s">
        <v>134</v>
      </c>
      <c r="D1444" s="32"/>
      <c r="E1444" s="26" t="str">
        <f>IF(egTextCal(D1444)&lt;&gt;0, egTextCal(D1444),"")</f>
        <v/>
      </c>
      <c r="F1444" s="25"/>
      <c r="G1444" s="25"/>
      <c r="H1444" s="25"/>
      <c r="I1444" s="25"/>
      <c r="J1444" s="25"/>
      <c r="K1444" s="25"/>
      <c r="L1444" s="25"/>
      <c r="M1444" s="25"/>
      <c r="N1444" s="25"/>
      <c r="O1444" s="25"/>
      <c r="P1444" s="25"/>
      <c r="Q1444" s="25"/>
      <c r="R1444" s="25"/>
      <c r="S1444" s="25"/>
      <c r="T1444" s="25"/>
      <c r="U1444" s="25"/>
      <c r="V1444" s="25"/>
      <c r="W1444" s="25"/>
      <c r="X1444" s="25"/>
      <c r="Y1444" s="25"/>
      <c r="Z1444" s="25"/>
    </row>
    <row r="1445" spans="1:87" ht="20.100000000000001" customHeight="1" x14ac:dyDescent="0.15">
      <c r="A1445" s="30"/>
      <c r="C1445" s="15"/>
      <c r="D1445" s="27" t="s">
        <v>241</v>
      </c>
      <c r="E1445" s="6"/>
      <c r="F1445" s="35">
        <v>1</v>
      </c>
      <c r="G1445" s="35"/>
      <c r="H1445" s="35"/>
      <c r="I1445" s="35"/>
      <c r="J1445" s="35"/>
      <c r="K1445" s="35"/>
      <c r="L1445" s="35"/>
      <c r="M1445" s="35"/>
      <c r="N1445" s="35">
        <v>3</v>
      </c>
      <c r="O1445" s="35"/>
      <c r="P1445" s="35"/>
      <c r="Q1445" s="35"/>
      <c r="R1445" s="35"/>
      <c r="S1445" s="35"/>
      <c r="T1445" s="35"/>
      <c r="U1445" s="35"/>
      <c r="V1445" s="35"/>
      <c r="W1445" s="35"/>
      <c r="X1445" s="35"/>
      <c r="Y1445" s="35"/>
      <c r="Z1445" s="35"/>
    </row>
    <row r="1446" spans="1:87" ht="20.100000000000001" customHeight="1" x14ac:dyDescent="0.15">
      <c r="A1446" s="30"/>
      <c r="C1446" s="5" t="s">
        <v>135</v>
      </c>
      <c r="D1446" s="51" t="e">
        <f>#REF!</f>
        <v>#REF!</v>
      </c>
      <c r="E1446" s="26" t="e">
        <f>IF(egTextCal(D1446)&lt;&gt;0, egTextCal(D1446),"")</f>
        <v>#VALUE!</v>
      </c>
      <c r="F1446" s="25" t="e">
        <f>IF(E1446*F1445&lt;&gt;0,E1446*F1445,  )</f>
        <v>#VALUE!</v>
      </c>
      <c r="G1446" s="25"/>
      <c r="H1446" s="25"/>
      <c r="I1446" s="25"/>
      <c r="J1446" s="25"/>
      <c r="K1446" s="25"/>
      <c r="L1446" s="25"/>
      <c r="M1446" s="25"/>
      <c r="N1446" s="25" t="e">
        <f>IF(E1446*N1445&lt;&gt;0,E1446*N1445,  )</f>
        <v>#VALUE!</v>
      </c>
      <c r="O1446" s="25"/>
      <c r="P1446" s="25"/>
      <c r="Q1446" s="25"/>
      <c r="R1446" s="25"/>
      <c r="S1446" s="25"/>
      <c r="T1446" s="25"/>
      <c r="U1446" s="25"/>
      <c r="V1446" s="25"/>
      <c r="W1446" s="25"/>
      <c r="X1446" s="25"/>
      <c r="Y1446" s="25"/>
      <c r="Z1446" s="25"/>
      <c r="CA1446" s="1" t="e">
        <f>F1446</f>
        <v>#VALUE!</v>
      </c>
      <c r="CI1446" s="1" t="e">
        <f>N1446</f>
        <v>#VALUE!</v>
      </c>
    </row>
    <row r="1447" spans="1:87" ht="20.100000000000001" customHeight="1" x14ac:dyDescent="0.15">
      <c r="A1447" s="30"/>
      <c r="C1447" s="15"/>
      <c r="D1447" s="27" t="s">
        <v>202</v>
      </c>
      <c r="E1447" s="6"/>
      <c r="F1447" s="35"/>
      <c r="G1447" s="35">
        <v>1</v>
      </c>
      <c r="H1447" s="35"/>
      <c r="I1447" s="35"/>
      <c r="J1447" s="35"/>
      <c r="K1447" s="35"/>
      <c r="L1447" s="35"/>
      <c r="M1447" s="35"/>
      <c r="N1447" s="35">
        <v>3</v>
      </c>
      <c r="O1447" s="35"/>
      <c r="P1447" s="35"/>
      <c r="Q1447" s="35"/>
      <c r="R1447" s="35"/>
      <c r="S1447" s="35"/>
      <c r="T1447" s="35"/>
      <c r="U1447" s="35"/>
      <c r="V1447" s="35"/>
      <c r="W1447" s="35"/>
      <c r="X1447" s="35"/>
      <c r="Y1447" s="35"/>
      <c r="Z1447" s="35"/>
    </row>
    <row r="1448" spans="1:87" ht="20.100000000000001" customHeight="1" x14ac:dyDescent="0.15">
      <c r="A1448" s="30"/>
      <c r="C1448" s="5" t="s">
        <v>136</v>
      </c>
      <c r="D1448" s="51" t="e">
        <f>#REF!</f>
        <v>#REF!</v>
      </c>
      <c r="E1448" s="26" t="e">
        <f>IF(egTextCal(D1448)&lt;&gt;0, egTextCal(D1448),"")</f>
        <v>#VALUE!</v>
      </c>
      <c r="F1448" s="25"/>
      <c r="G1448" s="25" t="e">
        <f>IF(E1448*G1447&lt;&gt;0,E1448*G1447,  )</f>
        <v>#VALUE!</v>
      </c>
      <c r="H1448" s="25"/>
      <c r="I1448" s="25"/>
      <c r="J1448" s="25"/>
      <c r="K1448" s="25"/>
      <c r="L1448" s="25"/>
      <c r="M1448" s="25"/>
      <c r="N1448" s="25" t="e">
        <f>IF(E1448*N1447&lt;&gt;0,E1448*N1447,  )</f>
        <v>#VALUE!</v>
      </c>
      <c r="O1448" s="25"/>
      <c r="P1448" s="25"/>
      <c r="Q1448" s="25"/>
      <c r="R1448" s="25"/>
      <c r="S1448" s="25"/>
      <c r="T1448" s="25"/>
      <c r="U1448" s="25"/>
      <c r="V1448" s="25"/>
      <c r="W1448" s="25"/>
      <c r="X1448" s="25"/>
      <c r="Y1448" s="25"/>
      <c r="Z1448" s="25"/>
      <c r="CB1448" s="1" t="e">
        <f>G1448</f>
        <v>#VALUE!</v>
      </c>
      <c r="CI1448" s="1" t="e">
        <f>N1448</f>
        <v>#VALUE!</v>
      </c>
    </row>
    <row r="1449" spans="1:87" ht="20.100000000000001" customHeight="1" x14ac:dyDescent="0.15">
      <c r="A1449" s="30"/>
      <c r="C1449" s="15"/>
      <c r="D1449" s="27" t="s">
        <v>242</v>
      </c>
      <c r="E1449" s="6"/>
      <c r="F1449" s="35"/>
      <c r="G1449" s="35"/>
      <c r="H1449" s="35"/>
      <c r="I1449" s="35">
        <v>1</v>
      </c>
      <c r="J1449" s="35"/>
      <c r="K1449" s="35"/>
      <c r="L1449" s="35"/>
      <c r="M1449" s="35"/>
      <c r="N1449" s="35"/>
      <c r="O1449" s="35"/>
      <c r="P1449" s="35"/>
      <c r="Q1449" s="35"/>
      <c r="R1449" s="35"/>
      <c r="S1449" s="35"/>
      <c r="T1449" s="35"/>
      <c r="U1449" s="35"/>
      <c r="V1449" s="35"/>
      <c r="W1449" s="35"/>
      <c r="X1449" s="35"/>
      <c r="Y1449" s="35"/>
      <c r="Z1449" s="35"/>
    </row>
    <row r="1450" spans="1:87" ht="20.100000000000001" customHeight="1" x14ac:dyDescent="0.15">
      <c r="A1450" s="30"/>
      <c r="C1450" s="5" t="s">
        <v>353</v>
      </c>
      <c r="D1450" s="51" t="e">
        <f>#REF!</f>
        <v>#REF!</v>
      </c>
      <c r="E1450" s="26" t="e">
        <f>IF(egTextCal(D1450)&lt;&gt;0, egTextCal(D1450),"")</f>
        <v>#VALUE!</v>
      </c>
      <c r="F1450" s="25"/>
      <c r="G1450" s="25"/>
      <c r="H1450" s="25"/>
      <c r="I1450" s="25" t="e">
        <f>IF(E1450*I1449&lt;&gt;0,E1450*I1449,  )</f>
        <v>#VALUE!</v>
      </c>
      <c r="J1450" s="25"/>
      <c r="K1450" s="25"/>
      <c r="L1450" s="25"/>
      <c r="M1450" s="25"/>
      <c r="N1450" s="25"/>
      <c r="O1450" s="25"/>
      <c r="P1450" s="25"/>
      <c r="Q1450" s="25"/>
      <c r="R1450" s="25"/>
      <c r="S1450" s="25"/>
      <c r="T1450" s="25"/>
      <c r="U1450" s="25"/>
      <c r="V1450" s="25"/>
      <c r="W1450" s="25"/>
      <c r="X1450" s="25"/>
      <c r="Y1450" s="25"/>
      <c r="Z1450" s="25"/>
      <c r="CD1450" s="1" t="e">
        <f>I1450</f>
        <v>#VALUE!</v>
      </c>
    </row>
    <row r="1451" spans="1:87" ht="20.100000000000001" customHeight="1" x14ac:dyDescent="0.15">
      <c r="A1451" s="30"/>
      <c r="C1451" s="15"/>
      <c r="D1451" s="27" t="s">
        <v>158</v>
      </c>
      <c r="E1451" s="6"/>
      <c r="F1451" s="35"/>
      <c r="G1451" s="35"/>
      <c r="H1451" s="35"/>
      <c r="I1451" s="35"/>
      <c r="J1451" s="35"/>
      <c r="K1451" s="35">
        <v>1</v>
      </c>
      <c r="L1451" s="35"/>
      <c r="M1451" s="35"/>
      <c r="N1451" s="35"/>
      <c r="O1451" s="35"/>
      <c r="P1451" s="35"/>
      <c r="Q1451" s="35"/>
      <c r="R1451" s="35"/>
      <c r="S1451" s="35"/>
      <c r="T1451" s="35"/>
      <c r="U1451" s="35"/>
      <c r="V1451" s="35"/>
      <c r="W1451" s="35"/>
      <c r="X1451" s="35"/>
      <c r="Y1451" s="35"/>
      <c r="Z1451" s="35"/>
    </row>
    <row r="1452" spans="1:87" ht="20.100000000000001" customHeight="1" x14ac:dyDescent="0.15">
      <c r="A1452" s="30"/>
      <c r="C1452" s="5" t="s">
        <v>354</v>
      </c>
      <c r="D1452" s="51" t="e">
        <f>#REF!</f>
        <v>#REF!</v>
      </c>
      <c r="E1452" s="26" t="e">
        <f>IF(egTextCal(D1452)&lt;&gt;0, egTextCal(D1452),"")</f>
        <v>#VALUE!</v>
      </c>
      <c r="F1452" s="25"/>
      <c r="G1452" s="25"/>
      <c r="H1452" s="25"/>
      <c r="I1452" s="25"/>
      <c r="J1452" s="25"/>
      <c r="K1452" s="25" t="e">
        <f>IF(E1452*K1451&lt;&gt;0,E1452*K1451,  )</f>
        <v>#VALUE!</v>
      </c>
      <c r="L1452" s="25"/>
      <c r="M1452" s="25"/>
      <c r="N1452" s="25"/>
      <c r="O1452" s="25"/>
      <c r="P1452" s="25"/>
      <c r="Q1452" s="25"/>
      <c r="R1452" s="25"/>
      <c r="S1452" s="25"/>
      <c r="T1452" s="25"/>
      <c r="U1452" s="25"/>
      <c r="V1452" s="25"/>
      <c r="W1452" s="25"/>
      <c r="X1452" s="25"/>
      <c r="Y1452" s="25"/>
      <c r="Z1452" s="25"/>
      <c r="CF1452" s="1" t="e">
        <f>K1452</f>
        <v>#VALUE!</v>
      </c>
    </row>
    <row r="1453" spans="1:87" ht="20.100000000000001" customHeight="1" x14ac:dyDescent="0.15">
      <c r="A1453" s="30"/>
      <c r="C1453" s="15"/>
      <c r="D1453" s="27" t="s">
        <v>159</v>
      </c>
      <c r="E1453" s="6"/>
      <c r="F1453" s="35"/>
      <c r="G1453" s="35"/>
      <c r="H1453" s="35"/>
      <c r="I1453" s="35"/>
      <c r="J1453" s="35"/>
      <c r="K1453" s="35"/>
      <c r="L1453" s="35"/>
      <c r="M1453" s="35">
        <v>1</v>
      </c>
      <c r="N1453" s="35"/>
      <c r="O1453" s="35"/>
      <c r="P1453" s="35"/>
      <c r="Q1453" s="35"/>
      <c r="R1453" s="35"/>
      <c r="S1453" s="35"/>
      <c r="T1453" s="35"/>
      <c r="U1453" s="35"/>
      <c r="V1453" s="35"/>
      <c r="W1453" s="35"/>
      <c r="X1453" s="35"/>
      <c r="Y1453" s="35"/>
      <c r="Z1453" s="35"/>
    </row>
    <row r="1454" spans="1:87" ht="20.100000000000001" customHeight="1" x14ac:dyDescent="0.15">
      <c r="A1454" s="30"/>
      <c r="C1454" s="5" t="s">
        <v>355</v>
      </c>
      <c r="D1454" s="51" t="e">
        <f>#REF!</f>
        <v>#REF!</v>
      </c>
      <c r="E1454" s="26" t="e">
        <f>IF(egTextCal(D1454)&lt;&gt;0, egTextCal(D1454),"")</f>
        <v>#VALUE!</v>
      </c>
      <c r="F1454" s="25"/>
      <c r="G1454" s="25"/>
      <c r="H1454" s="25"/>
      <c r="I1454" s="25"/>
      <c r="J1454" s="25"/>
      <c r="K1454" s="25"/>
      <c r="L1454" s="25"/>
      <c r="M1454" s="25" t="e">
        <f>IF(E1454*M1453&lt;&gt;0,E1454*M1453,  )</f>
        <v>#VALUE!</v>
      </c>
      <c r="N1454" s="25"/>
      <c r="O1454" s="25"/>
      <c r="P1454" s="25"/>
      <c r="Q1454" s="25"/>
      <c r="R1454" s="25"/>
      <c r="S1454" s="25"/>
      <c r="T1454" s="25"/>
      <c r="U1454" s="25"/>
      <c r="V1454" s="25"/>
      <c r="W1454" s="25"/>
      <c r="X1454" s="25"/>
      <c r="Y1454" s="25"/>
      <c r="Z1454" s="25"/>
      <c r="CH1454" s="1" t="e">
        <f>M1454</f>
        <v>#VALUE!</v>
      </c>
    </row>
    <row r="1455" spans="1:87" ht="20.100000000000001" customHeight="1" x14ac:dyDescent="0.15">
      <c r="A1455" s="30"/>
      <c r="C1455" s="15"/>
      <c r="D1455" s="27" t="s">
        <v>248</v>
      </c>
      <c r="E1455" s="6"/>
      <c r="F1455" s="35"/>
      <c r="G1455" s="35"/>
      <c r="H1455" s="35"/>
      <c r="I1455" s="35"/>
      <c r="J1455" s="35"/>
      <c r="K1455" s="35"/>
      <c r="L1455" s="35"/>
      <c r="M1455" s="35"/>
      <c r="N1455" s="35"/>
      <c r="O1455" s="35"/>
      <c r="P1455" s="35"/>
      <c r="Q1455" s="35"/>
      <c r="R1455" s="35"/>
      <c r="S1455" s="35"/>
      <c r="T1455" s="35"/>
      <c r="U1455" s="35"/>
      <c r="V1455" s="35"/>
      <c r="W1455" s="35"/>
      <c r="X1455" s="35"/>
      <c r="Y1455" s="35"/>
      <c r="Z1455" s="35"/>
    </row>
    <row r="1456" spans="1:87" ht="20.100000000000001" customHeight="1" x14ac:dyDescent="0.15">
      <c r="A1456" s="30"/>
      <c r="C1456" s="5" t="s">
        <v>356</v>
      </c>
      <c r="D1456" s="32"/>
      <c r="E1456" s="26" t="str">
        <f>IF(egTextCal(D1456)&lt;&gt;0, egTextCal(D1456),"")</f>
        <v/>
      </c>
      <c r="F1456" s="25"/>
      <c r="G1456" s="25"/>
      <c r="H1456" s="25"/>
      <c r="I1456" s="25"/>
      <c r="J1456" s="25"/>
      <c r="K1456" s="25"/>
      <c r="L1456" s="25"/>
      <c r="M1456" s="25"/>
      <c r="N1456" s="25"/>
      <c r="O1456" s="25"/>
      <c r="P1456" s="25"/>
      <c r="Q1456" s="25"/>
      <c r="R1456" s="25"/>
      <c r="S1456" s="25"/>
      <c r="T1456" s="25"/>
      <c r="U1456" s="25"/>
      <c r="V1456" s="25"/>
      <c r="W1456" s="25"/>
      <c r="X1456" s="25"/>
      <c r="Y1456" s="25"/>
      <c r="Z1456" s="25"/>
    </row>
    <row r="1457" spans="1:87" ht="20.100000000000001" customHeight="1" x14ac:dyDescent="0.15">
      <c r="A1457" s="30"/>
      <c r="C1457" s="15"/>
      <c r="D1457" s="27" t="s">
        <v>241</v>
      </c>
      <c r="E1457" s="6"/>
      <c r="F1457" s="35">
        <v>1</v>
      </c>
      <c r="G1457" s="35"/>
      <c r="H1457" s="35"/>
      <c r="I1457" s="35"/>
      <c r="J1457" s="35"/>
      <c r="K1457" s="35"/>
      <c r="L1457" s="35"/>
      <c r="M1457" s="35"/>
      <c r="N1457" s="35">
        <v>3</v>
      </c>
      <c r="O1457" s="35"/>
      <c r="P1457" s="35"/>
      <c r="Q1457" s="35"/>
      <c r="R1457" s="35"/>
      <c r="S1457" s="35"/>
      <c r="T1457" s="35"/>
      <c r="U1457" s="35"/>
      <c r="V1457" s="35"/>
      <c r="W1457" s="35"/>
      <c r="X1457" s="35"/>
      <c r="Y1457" s="35"/>
      <c r="Z1457" s="35"/>
    </row>
    <row r="1458" spans="1:87" ht="20.100000000000001" customHeight="1" x14ac:dyDescent="0.15">
      <c r="A1458" s="30"/>
      <c r="C1458" s="5" t="s">
        <v>357</v>
      </c>
      <c r="D1458" s="51" t="e">
        <f>#REF!</f>
        <v>#REF!</v>
      </c>
      <c r="E1458" s="26" t="e">
        <f>IF(egTextCal(D1458)&lt;&gt;0, egTextCal(D1458),"")</f>
        <v>#VALUE!</v>
      </c>
      <c r="F1458" s="25" t="e">
        <f>IF(E1458*F1457&lt;&gt;0,E1458*F1457,  )</f>
        <v>#VALUE!</v>
      </c>
      <c r="G1458" s="25"/>
      <c r="H1458" s="25"/>
      <c r="I1458" s="25"/>
      <c r="J1458" s="25"/>
      <c r="K1458" s="25"/>
      <c r="L1458" s="25"/>
      <c r="M1458" s="25"/>
      <c r="N1458" s="25" t="e">
        <f>IF(E1458*N1457&lt;&gt;0,E1458*N1457,  )</f>
        <v>#VALUE!</v>
      </c>
      <c r="O1458" s="25"/>
      <c r="P1458" s="25"/>
      <c r="Q1458" s="25"/>
      <c r="R1458" s="25"/>
      <c r="S1458" s="25"/>
      <c r="T1458" s="25"/>
      <c r="U1458" s="25"/>
      <c r="V1458" s="25"/>
      <c r="W1458" s="25"/>
      <c r="X1458" s="25"/>
      <c r="Y1458" s="25"/>
      <c r="Z1458" s="25"/>
      <c r="CA1458" s="1" t="e">
        <f>F1458</f>
        <v>#VALUE!</v>
      </c>
      <c r="CI1458" s="1" t="e">
        <f>N1458</f>
        <v>#VALUE!</v>
      </c>
    </row>
    <row r="1459" spans="1:87" ht="20.100000000000001" customHeight="1" x14ac:dyDescent="0.15">
      <c r="A1459" s="30"/>
      <c r="C1459" s="15"/>
      <c r="D1459" s="27" t="s">
        <v>202</v>
      </c>
      <c r="E1459" s="6"/>
      <c r="F1459" s="35"/>
      <c r="G1459" s="35">
        <v>1</v>
      </c>
      <c r="H1459" s="35"/>
      <c r="I1459" s="35"/>
      <c r="J1459" s="35"/>
      <c r="K1459" s="35"/>
      <c r="L1459" s="35"/>
      <c r="M1459" s="35"/>
      <c r="N1459" s="35">
        <v>3</v>
      </c>
      <c r="O1459" s="35"/>
      <c r="P1459" s="35"/>
      <c r="Q1459" s="35"/>
      <c r="R1459" s="35"/>
      <c r="S1459" s="35"/>
      <c r="T1459" s="35"/>
      <c r="U1459" s="35"/>
      <c r="V1459" s="35"/>
      <c r="W1459" s="35"/>
      <c r="X1459" s="35"/>
      <c r="Y1459" s="35"/>
      <c r="Z1459" s="35"/>
    </row>
    <row r="1460" spans="1:87" ht="20.100000000000001" customHeight="1" x14ac:dyDescent="0.15">
      <c r="A1460" s="30"/>
      <c r="C1460" s="5" t="s">
        <v>358</v>
      </c>
      <c r="D1460" s="51" t="e">
        <f>#REF!</f>
        <v>#REF!</v>
      </c>
      <c r="E1460" s="26" t="e">
        <f>IF(egTextCal(D1460)&lt;&gt;0, egTextCal(D1460),"")</f>
        <v>#VALUE!</v>
      </c>
      <c r="F1460" s="25"/>
      <c r="G1460" s="25" t="e">
        <f>IF(E1460*G1459&lt;&gt;0,E1460*G1459,  )</f>
        <v>#VALUE!</v>
      </c>
      <c r="H1460" s="25"/>
      <c r="I1460" s="25"/>
      <c r="J1460" s="25"/>
      <c r="K1460" s="25"/>
      <c r="L1460" s="25"/>
      <c r="M1460" s="25"/>
      <c r="N1460" s="25" t="e">
        <f>IF(E1460*N1459&lt;&gt;0,E1460*N1459,  )</f>
        <v>#VALUE!</v>
      </c>
      <c r="O1460" s="25"/>
      <c r="P1460" s="25"/>
      <c r="Q1460" s="25"/>
      <c r="R1460" s="25"/>
      <c r="S1460" s="25"/>
      <c r="T1460" s="25"/>
      <c r="U1460" s="25"/>
      <c r="V1460" s="25"/>
      <c r="W1460" s="25"/>
      <c r="X1460" s="25"/>
      <c r="Y1460" s="25"/>
      <c r="Z1460" s="25"/>
      <c r="CB1460" s="1" t="e">
        <f>G1460</f>
        <v>#VALUE!</v>
      </c>
      <c r="CI1460" s="1" t="e">
        <f>N1460</f>
        <v>#VALUE!</v>
      </c>
    </row>
    <row r="1461" spans="1:87" ht="20.100000000000001" customHeight="1" x14ac:dyDescent="0.15">
      <c r="A1461" s="30"/>
      <c r="C1461" s="15"/>
      <c r="D1461" s="27" t="s">
        <v>242</v>
      </c>
      <c r="E1461" s="6"/>
      <c r="F1461" s="35"/>
      <c r="G1461" s="35"/>
      <c r="H1461" s="35"/>
      <c r="I1461" s="35">
        <v>1</v>
      </c>
      <c r="J1461" s="35"/>
      <c r="K1461" s="35"/>
      <c r="L1461" s="35"/>
      <c r="M1461" s="35"/>
      <c r="N1461" s="35"/>
      <c r="O1461" s="35"/>
      <c r="P1461" s="35"/>
      <c r="Q1461" s="35"/>
      <c r="R1461" s="35"/>
      <c r="S1461" s="35"/>
      <c r="T1461" s="35"/>
      <c r="U1461" s="35"/>
      <c r="V1461" s="35"/>
      <c r="W1461" s="35"/>
      <c r="X1461" s="35"/>
      <c r="Y1461" s="35"/>
      <c r="Z1461" s="35"/>
    </row>
    <row r="1462" spans="1:87" ht="20.100000000000001" customHeight="1" x14ac:dyDescent="0.15">
      <c r="A1462" s="30"/>
      <c r="C1462" s="5" t="s">
        <v>359</v>
      </c>
      <c r="D1462" s="51" t="e">
        <f>#REF!</f>
        <v>#REF!</v>
      </c>
      <c r="E1462" s="26" t="e">
        <f>IF(egTextCal(D1462)&lt;&gt;0, egTextCal(D1462),"")</f>
        <v>#VALUE!</v>
      </c>
      <c r="F1462" s="25"/>
      <c r="G1462" s="25"/>
      <c r="H1462" s="25"/>
      <c r="I1462" s="25" t="e">
        <f>IF(E1462*I1461&lt;&gt;0,E1462*I1461,  )</f>
        <v>#VALUE!</v>
      </c>
      <c r="J1462" s="25"/>
      <c r="K1462" s="25"/>
      <c r="L1462" s="25"/>
      <c r="M1462" s="25"/>
      <c r="N1462" s="25"/>
      <c r="O1462" s="25"/>
      <c r="P1462" s="25"/>
      <c r="Q1462" s="25"/>
      <c r="R1462" s="25"/>
      <c r="S1462" s="25"/>
      <c r="T1462" s="25"/>
      <c r="U1462" s="25"/>
      <c r="V1462" s="25"/>
      <c r="W1462" s="25"/>
      <c r="X1462" s="25"/>
      <c r="Y1462" s="25"/>
      <c r="Z1462" s="25"/>
      <c r="CD1462" s="1" t="e">
        <f>I1462</f>
        <v>#VALUE!</v>
      </c>
    </row>
    <row r="1463" spans="1:87" ht="20.100000000000001" customHeight="1" x14ac:dyDescent="0.15">
      <c r="A1463" s="30"/>
      <c r="C1463" s="15"/>
      <c r="D1463" s="27" t="s">
        <v>158</v>
      </c>
      <c r="E1463" s="6"/>
      <c r="F1463" s="35"/>
      <c r="G1463" s="35"/>
      <c r="H1463" s="35"/>
      <c r="I1463" s="35"/>
      <c r="J1463" s="35"/>
      <c r="K1463" s="35">
        <v>1</v>
      </c>
      <c r="L1463" s="35"/>
      <c r="M1463" s="35"/>
      <c r="N1463" s="35"/>
      <c r="O1463" s="35"/>
      <c r="P1463" s="35"/>
      <c r="Q1463" s="35"/>
      <c r="R1463" s="35"/>
      <c r="S1463" s="35"/>
      <c r="T1463" s="35"/>
      <c r="U1463" s="35"/>
      <c r="V1463" s="35"/>
      <c r="W1463" s="35"/>
      <c r="X1463" s="35"/>
      <c r="Y1463" s="35"/>
      <c r="Z1463" s="35"/>
    </row>
    <row r="1464" spans="1:87" ht="20.100000000000001" customHeight="1" x14ac:dyDescent="0.15">
      <c r="A1464" s="30"/>
      <c r="C1464" s="5" t="s">
        <v>360</v>
      </c>
      <c r="D1464" s="51" t="e">
        <f>#REF!</f>
        <v>#REF!</v>
      </c>
      <c r="E1464" s="26" t="e">
        <f>IF(egTextCal(D1464)&lt;&gt;0, egTextCal(D1464),"")</f>
        <v>#VALUE!</v>
      </c>
      <c r="F1464" s="25"/>
      <c r="G1464" s="25"/>
      <c r="H1464" s="25"/>
      <c r="I1464" s="25"/>
      <c r="J1464" s="25"/>
      <c r="K1464" s="25" t="e">
        <f>IF(E1464*K1463&lt;&gt;0,E1464*K1463,  )</f>
        <v>#VALUE!</v>
      </c>
      <c r="L1464" s="25"/>
      <c r="M1464" s="25"/>
      <c r="N1464" s="25"/>
      <c r="O1464" s="25"/>
      <c r="P1464" s="25"/>
      <c r="Q1464" s="25"/>
      <c r="R1464" s="25"/>
      <c r="S1464" s="25"/>
      <c r="T1464" s="25"/>
      <c r="U1464" s="25"/>
      <c r="V1464" s="25"/>
      <c r="W1464" s="25"/>
      <c r="X1464" s="25"/>
      <c r="Y1464" s="25"/>
      <c r="Z1464" s="25"/>
      <c r="CF1464" s="1" t="e">
        <f>K1464</f>
        <v>#VALUE!</v>
      </c>
    </row>
    <row r="1465" spans="1:87" ht="20.100000000000001" customHeight="1" x14ac:dyDescent="0.15">
      <c r="A1465" s="30"/>
      <c r="C1465" s="15"/>
      <c r="D1465" s="27" t="s">
        <v>159</v>
      </c>
      <c r="E1465" s="6"/>
      <c r="F1465" s="35"/>
      <c r="G1465" s="35"/>
      <c r="H1465" s="35"/>
      <c r="I1465" s="35"/>
      <c r="J1465" s="35"/>
      <c r="K1465" s="35"/>
      <c r="L1465" s="35"/>
      <c r="M1465" s="35">
        <v>1</v>
      </c>
      <c r="N1465" s="35"/>
      <c r="O1465" s="35"/>
      <c r="P1465" s="35"/>
      <c r="Q1465" s="35"/>
      <c r="R1465" s="35"/>
      <c r="S1465" s="35"/>
      <c r="T1465" s="35"/>
      <c r="U1465" s="35"/>
      <c r="V1465" s="35"/>
      <c r="W1465" s="35"/>
      <c r="X1465" s="35"/>
      <c r="Y1465" s="35"/>
      <c r="Z1465" s="35"/>
    </row>
    <row r="1466" spans="1:87" ht="20.100000000000001" customHeight="1" x14ac:dyDescent="0.15">
      <c r="A1466" s="30"/>
      <c r="C1466" s="5" t="s">
        <v>361</v>
      </c>
      <c r="D1466" s="51" t="e">
        <f>#REF!</f>
        <v>#REF!</v>
      </c>
      <c r="E1466" s="26" t="e">
        <f>IF(egTextCal(D1466)&lt;&gt;0, egTextCal(D1466),"")</f>
        <v>#VALUE!</v>
      </c>
      <c r="F1466" s="25"/>
      <c r="G1466" s="25"/>
      <c r="H1466" s="25"/>
      <c r="I1466" s="25"/>
      <c r="J1466" s="25"/>
      <c r="K1466" s="25"/>
      <c r="L1466" s="25"/>
      <c r="M1466" s="25" t="e">
        <f>IF(E1466*M1465&lt;&gt;0,E1466*M1465,  )</f>
        <v>#VALUE!</v>
      </c>
      <c r="N1466" s="25"/>
      <c r="O1466" s="25"/>
      <c r="P1466" s="25"/>
      <c r="Q1466" s="25"/>
      <c r="R1466" s="25"/>
      <c r="S1466" s="25"/>
      <c r="T1466" s="25"/>
      <c r="U1466" s="25"/>
      <c r="V1466" s="25"/>
      <c r="W1466" s="25"/>
      <c r="X1466" s="25"/>
      <c r="Y1466" s="25"/>
      <c r="Z1466" s="25"/>
      <c r="CH1466" s="1" t="e">
        <f>M1466</f>
        <v>#VALUE!</v>
      </c>
    </row>
    <row r="1467" spans="1:87" ht="20.100000000000001" customHeight="1" x14ac:dyDescent="0.15">
      <c r="A1467" s="30"/>
      <c r="C1467" s="15"/>
      <c r="D1467" s="27" t="s">
        <v>249</v>
      </c>
      <c r="E1467" s="6"/>
      <c r="F1467" s="35"/>
      <c r="G1467" s="35"/>
      <c r="H1467" s="35"/>
      <c r="I1467" s="35"/>
      <c r="J1467" s="35"/>
      <c r="K1467" s="35"/>
      <c r="L1467" s="35"/>
      <c r="M1467" s="35"/>
      <c r="N1467" s="35"/>
      <c r="O1467" s="35"/>
      <c r="P1467" s="35"/>
      <c r="Q1467" s="35"/>
      <c r="R1467" s="35"/>
      <c r="S1467" s="35"/>
      <c r="T1467" s="35"/>
      <c r="U1467" s="35"/>
      <c r="V1467" s="35"/>
      <c r="W1467" s="35"/>
      <c r="X1467" s="35"/>
      <c r="Y1467" s="35"/>
      <c r="Z1467" s="35"/>
    </row>
    <row r="1468" spans="1:87" ht="20.100000000000001" customHeight="1" x14ac:dyDescent="0.15">
      <c r="A1468" s="30"/>
      <c r="C1468" s="5" t="s">
        <v>362</v>
      </c>
      <c r="D1468" s="32"/>
      <c r="E1468" s="26" t="str">
        <f>IF(egTextCal(D1468)&lt;&gt;0, egTextCal(D1468),"")</f>
        <v/>
      </c>
      <c r="F1468" s="25"/>
      <c r="G1468" s="25"/>
      <c r="H1468" s="25"/>
      <c r="I1468" s="25"/>
      <c r="J1468" s="25"/>
      <c r="K1468" s="25"/>
      <c r="L1468" s="25"/>
      <c r="M1468" s="25"/>
      <c r="N1468" s="25"/>
      <c r="O1468" s="25"/>
      <c r="P1468" s="25"/>
      <c r="Q1468" s="25"/>
      <c r="R1468" s="25"/>
      <c r="S1468" s="25"/>
      <c r="T1468" s="25"/>
      <c r="U1468" s="25"/>
      <c r="V1468" s="25"/>
      <c r="W1468" s="25"/>
      <c r="X1468" s="25"/>
      <c r="Y1468" s="25"/>
      <c r="Z1468" s="25"/>
    </row>
    <row r="1469" spans="1:87" ht="20.100000000000001" customHeight="1" x14ac:dyDescent="0.15">
      <c r="A1469" s="30"/>
      <c r="C1469" s="15"/>
      <c r="D1469" s="27" t="s">
        <v>241</v>
      </c>
      <c r="E1469" s="6"/>
      <c r="F1469" s="35">
        <v>1</v>
      </c>
      <c r="G1469" s="35"/>
      <c r="H1469" s="35"/>
      <c r="I1469" s="35"/>
      <c r="J1469" s="35"/>
      <c r="K1469" s="35"/>
      <c r="L1469" s="35"/>
      <c r="M1469" s="35"/>
      <c r="N1469" s="35">
        <v>3</v>
      </c>
      <c r="O1469" s="35"/>
      <c r="P1469" s="35"/>
      <c r="Q1469" s="35"/>
      <c r="R1469" s="35"/>
      <c r="S1469" s="35"/>
      <c r="T1469" s="35"/>
      <c r="U1469" s="35"/>
      <c r="V1469" s="35"/>
      <c r="W1469" s="35"/>
      <c r="X1469" s="35"/>
      <c r="Y1469" s="35"/>
      <c r="Z1469" s="35"/>
    </row>
    <row r="1470" spans="1:87" ht="20.100000000000001" customHeight="1" x14ac:dyDescent="0.15">
      <c r="A1470" s="30"/>
      <c r="C1470" s="5" t="s">
        <v>363</v>
      </c>
      <c r="D1470" s="51" t="e">
        <f>#REF!</f>
        <v>#REF!</v>
      </c>
      <c r="E1470" s="26" t="e">
        <f>IF(egTextCal(D1470)&lt;&gt;0, egTextCal(D1470),"")</f>
        <v>#VALUE!</v>
      </c>
      <c r="F1470" s="25" t="e">
        <f>IF(E1470*F1469&lt;&gt;0,E1470*F1469,  )</f>
        <v>#VALUE!</v>
      </c>
      <c r="G1470" s="25"/>
      <c r="H1470" s="25"/>
      <c r="I1470" s="25"/>
      <c r="J1470" s="25"/>
      <c r="K1470" s="25"/>
      <c r="L1470" s="25"/>
      <c r="M1470" s="25"/>
      <c r="N1470" s="25" t="e">
        <f>IF(E1470*N1469&lt;&gt;0,E1470*N1469,  )</f>
        <v>#VALUE!</v>
      </c>
      <c r="O1470" s="25"/>
      <c r="P1470" s="25"/>
      <c r="Q1470" s="25"/>
      <c r="R1470" s="25"/>
      <c r="S1470" s="25"/>
      <c r="T1470" s="25"/>
      <c r="U1470" s="25"/>
      <c r="V1470" s="25"/>
      <c r="W1470" s="25"/>
      <c r="X1470" s="25"/>
      <c r="Y1470" s="25"/>
      <c r="Z1470" s="25"/>
      <c r="CA1470" s="1" t="e">
        <f>F1470</f>
        <v>#VALUE!</v>
      </c>
      <c r="CI1470" s="1" t="e">
        <f>N1470</f>
        <v>#VALUE!</v>
      </c>
    </row>
    <row r="1471" spans="1:87" ht="20.100000000000001" customHeight="1" x14ac:dyDescent="0.15">
      <c r="A1471" s="30"/>
      <c r="C1471" s="15"/>
      <c r="D1471" s="27" t="s">
        <v>202</v>
      </c>
      <c r="E1471" s="6"/>
      <c r="F1471" s="35"/>
      <c r="G1471" s="35">
        <v>1</v>
      </c>
      <c r="H1471" s="35"/>
      <c r="I1471" s="35"/>
      <c r="J1471" s="35"/>
      <c r="K1471" s="35"/>
      <c r="L1471" s="35"/>
      <c r="M1471" s="35"/>
      <c r="N1471" s="35">
        <v>3</v>
      </c>
      <c r="O1471" s="35"/>
      <c r="P1471" s="35"/>
      <c r="Q1471" s="35"/>
      <c r="R1471" s="35"/>
      <c r="S1471" s="35"/>
      <c r="T1471" s="35"/>
      <c r="U1471" s="35"/>
      <c r="V1471" s="35"/>
      <c r="W1471" s="35"/>
      <c r="X1471" s="35"/>
      <c r="Y1471" s="35"/>
      <c r="Z1471" s="35"/>
    </row>
    <row r="1472" spans="1:87" ht="20.100000000000001" customHeight="1" x14ac:dyDescent="0.15">
      <c r="A1472" s="30"/>
      <c r="C1472" s="5" t="s">
        <v>366</v>
      </c>
      <c r="D1472" s="51" t="e">
        <f>#REF!</f>
        <v>#REF!</v>
      </c>
      <c r="E1472" s="26" t="e">
        <f>IF(egTextCal(D1472)&lt;&gt;0, egTextCal(D1472),"")</f>
        <v>#VALUE!</v>
      </c>
      <c r="F1472" s="25"/>
      <c r="G1472" s="25" t="e">
        <f>IF(E1472*G1471&lt;&gt;0,E1472*G1471,  )</f>
        <v>#VALUE!</v>
      </c>
      <c r="H1472" s="25"/>
      <c r="I1472" s="25"/>
      <c r="J1472" s="25"/>
      <c r="K1472" s="25"/>
      <c r="L1472" s="25"/>
      <c r="M1472" s="25"/>
      <c r="N1472" s="25" t="e">
        <f>IF(E1472*N1471&lt;&gt;0,E1472*N1471,  )</f>
        <v>#VALUE!</v>
      </c>
      <c r="O1472" s="25"/>
      <c r="P1472" s="25"/>
      <c r="Q1472" s="25"/>
      <c r="R1472" s="25"/>
      <c r="S1472" s="25"/>
      <c r="T1472" s="25"/>
      <c r="U1472" s="25"/>
      <c r="V1472" s="25"/>
      <c r="W1472" s="25"/>
      <c r="X1472" s="25"/>
      <c r="Y1472" s="25"/>
      <c r="Z1472" s="25"/>
      <c r="CB1472" s="1" t="e">
        <f>G1472</f>
        <v>#VALUE!</v>
      </c>
      <c r="CI1472" s="1" t="e">
        <f>N1472</f>
        <v>#VALUE!</v>
      </c>
    </row>
    <row r="1473" spans="1:87" ht="20.100000000000001" customHeight="1" x14ac:dyDescent="0.15">
      <c r="D1473" s="13"/>
      <c r="E1473" s="37"/>
      <c r="F1473" s="37"/>
      <c r="G1473" s="37"/>
      <c r="H1473" s="37"/>
      <c r="I1473" s="37"/>
      <c r="J1473" s="37"/>
      <c r="K1473" s="37"/>
      <c r="L1473" s="37"/>
      <c r="M1473" s="37"/>
      <c r="N1473" s="37"/>
      <c r="O1473" s="37"/>
      <c r="P1473" s="37"/>
      <c r="Q1473" s="37"/>
      <c r="R1473" s="37"/>
      <c r="S1473" s="37"/>
      <c r="T1473" s="37"/>
      <c r="U1473" s="37"/>
      <c r="V1473" s="37"/>
      <c r="W1473" s="37"/>
      <c r="X1473" s="37"/>
      <c r="Y1473" s="37"/>
      <c r="Z1473" s="37"/>
    </row>
    <row r="1474" spans="1:87" ht="20.100000000000001" customHeight="1" x14ac:dyDescent="0.15">
      <c r="B1474" s="29"/>
      <c r="C1474" s="19"/>
      <c r="D1474" s="36"/>
      <c r="E1474" s="36"/>
      <c r="F1474" s="17" t="s">
        <v>330</v>
      </c>
      <c r="G1474" s="17" t="s">
        <v>436</v>
      </c>
      <c r="H1474" s="15" t="s">
        <v>436</v>
      </c>
      <c r="I1474" s="15" t="s">
        <v>436</v>
      </c>
      <c r="J1474" s="15" t="s">
        <v>436</v>
      </c>
      <c r="K1474" s="15" t="s">
        <v>409</v>
      </c>
      <c r="L1474" s="15" t="s">
        <v>437</v>
      </c>
      <c r="M1474" s="15" t="s">
        <v>410</v>
      </c>
      <c r="N1474" s="15" t="s">
        <v>412</v>
      </c>
      <c r="O1474" s="15" t="s">
        <v>331</v>
      </c>
      <c r="P1474" s="15" t="s">
        <v>332</v>
      </c>
      <c r="Q1474" s="15"/>
      <c r="R1474" s="15"/>
      <c r="S1474" s="15"/>
      <c r="T1474" s="15"/>
      <c r="U1474" s="15"/>
      <c r="V1474" s="15"/>
      <c r="W1474" s="15"/>
      <c r="X1474" s="15"/>
      <c r="Y1474" s="15"/>
      <c r="Z1474" s="15"/>
    </row>
    <row r="1475" spans="1:87" ht="20.100000000000001" customHeight="1" x14ac:dyDescent="0.15">
      <c r="A1475" s="30"/>
      <c r="B1475" s="29"/>
      <c r="C1475" s="4" t="s">
        <v>336</v>
      </c>
      <c r="D1475" s="4" t="s">
        <v>337</v>
      </c>
      <c r="E1475" s="4" t="s">
        <v>338</v>
      </c>
      <c r="F1475" s="11" t="s">
        <v>416</v>
      </c>
      <c r="G1475" s="11" t="s">
        <v>330</v>
      </c>
      <c r="H1475" s="4" t="s">
        <v>330</v>
      </c>
      <c r="I1475" s="4" t="s">
        <v>443</v>
      </c>
      <c r="J1475" s="4" t="s">
        <v>443</v>
      </c>
      <c r="K1475" s="4" t="s">
        <v>417</v>
      </c>
      <c r="L1475" s="4" t="s">
        <v>445</v>
      </c>
      <c r="M1475" s="4" t="s">
        <v>418</v>
      </c>
      <c r="N1475" s="4" t="s">
        <v>421</v>
      </c>
      <c r="O1475" s="4" t="s">
        <v>340</v>
      </c>
      <c r="P1475" s="4" t="s">
        <v>341</v>
      </c>
      <c r="Q1475" s="4"/>
      <c r="R1475" s="4"/>
      <c r="S1475" s="4"/>
      <c r="T1475" s="4"/>
      <c r="U1475" s="4"/>
      <c r="V1475" s="4"/>
      <c r="W1475" s="4"/>
      <c r="X1475" s="4"/>
      <c r="Y1475" s="4"/>
      <c r="Z1475" s="4"/>
    </row>
    <row r="1476" spans="1:87" ht="20.100000000000001" customHeight="1" x14ac:dyDescent="0.15">
      <c r="A1476" s="30"/>
      <c r="B1476" s="29"/>
      <c r="C1476" s="20"/>
      <c r="D1476" s="20"/>
      <c r="E1476" s="20"/>
      <c r="F1476" s="18" t="s">
        <v>457</v>
      </c>
      <c r="G1476" s="18" t="s">
        <v>458</v>
      </c>
      <c r="H1476" s="16" t="s">
        <v>476</v>
      </c>
      <c r="I1476" s="16" t="s">
        <v>458</v>
      </c>
      <c r="J1476" s="16" t="s">
        <v>476</v>
      </c>
      <c r="K1476" s="16" t="s">
        <v>427</v>
      </c>
      <c r="L1476" s="16" t="s">
        <v>435</v>
      </c>
      <c r="M1476" s="16" t="s">
        <v>428</v>
      </c>
      <c r="N1476" s="16" t="s">
        <v>464</v>
      </c>
      <c r="O1476" s="16" t="s">
        <v>477</v>
      </c>
      <c r="P1476" s="16" t="s">
        <v>478</v>
      </c>
      <c r="Q1476" s="16"/>
      <c r="R1476" s="16"/>
      <c r="S1476" s="16"/>
      <c r="T1476" s="16"/>
      <c r="U1476" s="16"/>
      <c r="V1476" s="16"/>
      <c r="W1476" s="16"/>
      <c r="X1476" s="16"/>
      <c r="Y1476" s="16"/>
      <c r="Z1476" s="16"/>
    </row>
    <row r="1477" spans="1:87" ht="20.100000000000001" customHeight="1" x14ac:dyDescent="0.15">
      <c r="A1477" s="30"/>
      <c r="C1477" s="15"/>
      <c r="D1477" s="27" t="s">
        <v>242</v>
      </c>
      <c r="E1477" s="6"/>
      <c r="F1477" s="34"/>
      <c r="G1477" s="34"/>
      <c r="H1477" s="34"/>
      <c r="I1477" s="34">
        <v>1</v>
      </c>
      <c r="J1477" s="34"/>
      <c r="K1477" s="34"/>
      <c r="L1477" s="34"/>
      <c r="M1477" s="34"/>
      <c r="N1477" s="34"/>
      <c r="O1477" s="34"/>
      <c r="P1477" s="34"/>
      <c r="Q1477" s="34"/>
      <c r="R1477" s="34"/>
      <c r="S1477" s="34"/>
      <c r="T1477" s="34"/>
      <c r="U1477" s="34"/>
      <c r="V1477" s="34"/>
      <c r="W1477" s="34"/>
      <c r="X1477" s="34"/>
      <c r="Y1477" s="34"/>
      <c r="Z1477" s="34"/>
    </row>
    <row r="1478" spans="1:87" ht="20.100000000000001" customHeight="1" x14ac:dyDescent="0.15">
      <c r="A1478" s="30"/>
      <c r="C1478" s="5" t="s">
        <v>68</v>
      </c>
      <c r="D1478" s="51" t="e">
        <f>#REF!</f>
        <v>#REF!</v>
      </c>
      <c r="E1478" s="26" t="e">
        <f>IF(egTextCal(D1478)&lt;&gt;0, egTextCal(D1478),"")</f>
        <v>#VALUE!</v>
      </c>
      <c r="F1478" s="25"/>
      <c r="G1478" s="25"/>
      <c r="H1478" s="25"/>
      <c r="I1478" s="25" t="e">
        <f>IF(E1478*I1477&lt;&gt;0,E1478*I1477,  )</f>
        <v>#VALUE!</v>
      </c>
      <c r="J1478" s="25"/>
      <c r="K1478" s="25"/>
      <c r="L1478" s="25"/>
      <c r="M1478" s="25"/>
      <c r="N1478" s="25"/>
      <c r="O1478" s="25"/>
      <c r="P1478" s="25"/>
      <c r="Q1478" s="25"/>
      <c r="R1478" s="25"/>
      <c r="S1478" s="25"/>
      <c r="T1478" s="25"/>
      <c r="U1478" s="25"/>
      <c r="V1478" s="25"/>
      <c r="W1478" s="25"/>
      <c r="X1478" s="25"/>
      <c r="Y1478" s="25"/>
      <c r="Z1478" s="25"/>
      <c r="CD1478" s="1" t="e">
        <f>I1478</f>
        <v>#VALUE!</v>
      </c>
    </row>
    <row r="1479" spans="1:87" ht="20.100000000000001" customHeight="1" x14ac:dyDescent="0.15">
      <c r="A1479" s="30"/>
      <c r="C1479" s="15"/>
      <c r="D1479" s="28" t="s">
        <v>158</v>
      </c>
      <c r="E1479" s="7"/>
      <c r="F1479" s="35"/>
      <c r="G1479" s="35"/>
      <c r="H1479" s="35"/>
      <c r="I1479" s="35"/>
      <c r="J1479" s="35"/>
      <c r="K1479" s="35">
        <v>1</v>
      </c>
      <c r="L1479" s="35"/>
      <c r="M1479" s="35"/>
      <c r="N1479" s="35"/>
      <c r="O1479" s="35"/>
      <c r="P1479" s="35"/>
      <c r="Q1479" s="35"/>
      <c r="R1479" s="35"/>
      <c r="S1479" s="35"/>
      <c r="T1479" s="35"/>
      <c r="U1479" s="35"/>
      <c r="V1479" s="35"/>
      <c r="W1479" s="35"/>
      <c r="X1479" s="35"/>
      <c r="Y1479" s="35"/>
      <c r="Z1479" s="35"/>
    </row>
    <row r="1480" spans="1:87" ht="20.100000000000001" customHeight="1" x14ac:dyDescent="0.15">
      <c r="A1480" s="30"/>
      <c r="C1480" s="5" t="s">
        <v>74</v>
      </c>
      <c r="D1480" s="52" t="e">
        <f>#REF!</f>
        <v>#REF!</v>
      </c>
      <c r="E1480" s="26" t="e">
        <f>IF(egTextCal(D1480)&lt;&gt;0, egTextCal(D1480),"")</f>
        <v>#VALUE!</v>
      </c>
      <c r="F1480" s="25"/>
      <c r="G1480" s="25"/>
      <c r="H1480" s="25"/>
      <c r="I1480" s="25"/>
      <c r="J1480" s="25"/>
      <c r="K1480" s="25" t="e">
        <f>IF(E1480*K1479&lt;&gt;0,E1480*K1479,  )</f>
        <v>#VALUE!</v>
      </c>
      <c r="L1480" s="25"/>
      <c r="M1480" s="25"/>
      <c r="N1480" s="25"/>
      <c r="O1480" s="25"/>
      <c r="P1480" s="25"/>
      <c r="Q1480" s="25"/>
      <c r="R1480" s="25"/>
      <c r="S1480" s="25"/>
      <c r="T1480" s="25"/>
      <c r="U1480" s="25"/>
      <c r="V1480" s="25"/>
      <c r="W1480" s="25"/>
      <c r="X1480" s="25"/>
      <c r="Y1480" s="25"/>
      <c r="Z1480" s="25"/>
      <c r="CF1480" s="1" t="e">
        <f>K1480</f>
        <v>#VALUE!</v>
      </c>
    </row>
    <row r="1481" spans="1:87" ht="20.100000000000001" customHeight="1" x14ac:dyDescent="0.15">
      <c r="A1481" s="30"/>
      <c r="C1481" s="15"/>
      <c r="D1481" s="28" t="s">
        <v>159</v>
      </c>
      <c r="E1481" s="7"/>
      <c r="F1481" s="35"/>
      <c r="G1481" s="35"/>
      <c r="H1481" s="35"/>
      <c r="I1481" s="35"/>
      <c r="J1481" s="35"/>
      <c r="K1481" s="35"/>
      <c r="L1481" s="35"/>
      <c r="M1481" s="35">
        <v>1</v>
      </c>
      <c r="N1481" s="35"/>
      <c r="O1481" s="35"/>
      <c r="P1481" s="35"/>
      <c r="Q1481" s="35"/>
      <c r="R1481" s="35"/>
      <c r="S1481" s="35"/>
      <c r="T1481" s="35"/>
      <c r="U1481" s="35"/>
      <c r="V1481" s="35"/>
      <c r="W1481" s="35"/>
      <c r="X1481" s="35"/>
      <c r="Y1481" s="35"/>
      <c r="Z1481" s="35"/>
    </row>
    <row r="1482" spans="1:87" ht="20.100000000000001" customHeight="1" x14ac:dyDescent="0.15">
      <c r="A1482" s="30"/>
      <c r="C1482" s="5" t="s">
        <v>75</v>
      </c>
      <c r="D1482" s="52" t="e">
        <f>#REF!</f>
        <v>#REF!</v>
      </c>
      <c r="E1482" s="26" t="e">
        <f>IF(egTextCal(D1482)&lt;&gt;0, egTextCal(D1482),"")</f>
        <v>#VALUE!</v>
      </c>
      <c r="F1482" s="25"/>
      <c r="G1482" s="25"/>
      <c r="H1482" s="25"/>
      <c r="I1482" s="25"/>
      <c r="J1482" s="25"/>
      <c r="K1482" s="25"/>
      <c r="L1482" s="25"/>
      <c r="M1482" s="25" t="e">
        <f>IF(E1482*M1481&lt;&gt;0,E1482*M1481,  )</f>
        <v>#VALUE!</v>
      </c>
      <c r="N1482" s="25"/>
      <c r="O1482" s="25"/>
      <c r="P1482" s="25"/>
      <c r="Q1482" s="25"/>
      <c r="R1482" s="25"/>
      <c r="S1482" s="25"/>
      <c r="T1482" s="25"/>
      <c r="U1482" s="25"/>
      <c r="V1482" s="25"/>
      <c r="W1482" s="25"/>
      <c r="X1482" s="25"/>
      <c r="Y1482" s="25"/>
      <c r="Z1482" s="25"/>
      <c r="CH1482" s="1" t="e">
        <f>M1482</f>
        <v>#VALUE!</v>
      </c>
    </row>
    <row r="1483" spans="1:87" ht="20.100000000000001" customHeight="1" x14ac:dyDescent="0.15">
      <c r="A1483" s="30"/>
      <c r="C1483" s="15"/>
      <c r="D1483" s="27" t="s">
        <v>250</v>
      </c>
      <c r="E1483" s="6"/>
      <c r="F1483" s="35"/>
      <c r="G1483" s="35"/>
      <c r="H1483" s="35"/>
      <c r="I1483" s="35"/>
      <c r="J1483" s="35"/>
      <c r="K1483" s="35"/>
      <c r="L1483" s="35"/>
      <c r="M1483" s="35"/>
      <c r="N1483" s="35"/>
      <c r="O1483" s="35"/>
      <c r="P1483" s="35"/>
      <c r="Q1483" s="35"/>
      <c r="R1483" s="35"/>
      <c r="S1483" s="35"/>
      <c r="T1483" s="35"/>
      <c r="U1483" s="35"/>
      <c r="V1483" s="35"/>
      <c r="W1483" s="35"/>
      <c r="X1483" s="35"/>
      <c r="Y1483" s="35"/>
      <c r="Z1483" s="35"/>
    </row>
    <row r="1484" spans="1:87" ht="20.100000000000001" customHeight="1" x14ac:dyDescent="0.15">
      <c r="A1484" s="30"/>
      <c r="C1484" s="5" t="s">
        <v>88</v>
      </c>
      <c r="D1484" s="32"/>
      <c r="E1484" s="26" t="str">
        <f>IF(egTextCal(D1484)&lt;&gt;0, egTextCal(D1484),"")</f>
        <v/>
      </c>
      <c r="F1484" s="25"/>
      <c r="G1484" s="25"/>
      <c r="H1484" s="25"/>
      <c r="I1484" s="25"/>
      <c r="J1484" s="25"/>
      <c r="K1484" s="25"/>
      <c r="L1484" s="25"/>
      <c r="M1484" s="25"/>
      <c r="N1484" s="25"/>
      <c r="O1484" s="25"/>
      <c r="P1484" s="25"/>
      <c r="Q1484" s="25"/>
      <c r="R1484" s="25"/>
      <c r="S1484" s="25"/>
      <c r="T1484" s="25"/>
      <c r="U1484" s="25"/>
      <c r="V1484" s="25"/>
      <c r="W1484" s="25"/>
      <c r="X1484" s="25"/>
      <c r="Y1484" s="25"/>
      <c r="Z1484" s="25"/>
    </row>
    <row r="1485" spans="1:87" ht="20.100000000000001" customHeight="1" x14ac:dyDescent="0.15">
      <c r="A1485" s="30"/>
      <c r="C1485" s="15"/>
      <c r="D1485" s="27" t="s">
        <v>241</v>
      </c>
      <c r="E1485" s="6"/>
      <c r="F1485" s="35">
        <v>1</v>
      </c>
      <c r="G1485" s="35"/>
      <c r="H1485" s="35"/>
      <c r="I1485" s="35"/>
      <c r="J1485" s="35"/>
      <c r="K1485" s="35"/>
      <c r="L1485" s="35"/>
      <c r="M1485" s="35"/>
      <c r="N1485" s="35">
        <v>3</v>
      </c>
      <c r="O1485" s="35"/>
      <c r="P1485" s="35"/>
      <c r="Q1485" s="35"/>
      <c r="R1485" s="35"/>
      <c r="S1485" s="35"/>
      <c r="T1485" s="35"/>
      <c r="U1485" s="35"/>
      <c r="V1485" s="35"/>
      <c r="W1485" s="35"/>
      <c r="X1485" s="35"/>
      <c r="Y1485" s="35"/>
      <c r="Z1485" s="35"/>
    </row>
    <row r="1486" spans="1:87" ht="20.100000000000001" customHeight="1" x14ac:dyDescent="0.15">
      <c r="A1486" s="30"/>
      <c r="C1486" s="5" t="s">
        <v>132</v>
      </c>
      <c r="D1486" s="51" t="e">
        <f>#REF!</f>
        <v>#REF!</v>
      </c>
      <c r="E1486" s="26" t="e">
        <f>IF(egTextCal(D1486)&lt;&gt;0, egTextCal(D1486),"")</f>
        <v>#VALUE!</v>
      </c>
      <c r="F1486" s="25" t="e">
        <f>IF(E1486*F1485&lt;&gt;0,E1486*F1485,  )</f>
        <v>#VALUE!</v>
      </c>
      <c r="G1486" s="25"/>
      <c r="H1486" s="25"/>
      <c r="I1486" s="25"/>
      <c r="J1486" s="25"/>
      <c r="K1486" s="25"/>
      <c r="L1486" s="25"/>
      <c r="M1486" s="25"/>
      <c r="N1486" s="25" t="e">
        <f>IF(E1486*N1485&lt;&gt;0,E1486*N1485,  )</f>
        <v>#VALUE!</v>
      </c>
      <c r="O1486" s="25"/>
      <c r="P1486" s="25"/>
      <c r="Q1486" s="25"/>
      <c r="R1486" s="25"/>
      <c r="S1486" s="25"/>
      <c r="T1486" s="25"/>
      <c r="U1486" s="25"/>
      <c r="V1486" s="25"/>
      <c r="W1486" s="25"/>
      <c r="X1486" s="25"/>
      <c r="Y1486" s="25"/>
      <c r="Z1486" s="25"/>
      <c r="CA1486" s="1" t="e">
        <f>F1486</f>
        <v>#VALUE!</v>
      </c>
      <c r="CI1486" s="1" t="e">
        <f>N1486</f>
        <v>#VALUE!</v>
      </c>
    </row>
    <row r="1487" spans="1:87" ht="20.100000000000001" customHeight="1" x14ac:dyDescent="0.15">
      <c r="A1487" s="30"/>
      <c r="C1487" s="15"/>
      <c r="D1487" s="27" t="s">
        <v>202</v>
      </c>
      <c r="E1487" s="6"/>
      <c r="F1487" s="35"/>
      <c r="G1487" s="35">
        <v>1</v>
      </c>
      <c r="H1487" s="35"/>
      <c r="I1487" s="35"/>
      <c r="J1487" s="35"/>
      <c r="K1487" s="35"/>
      <c r="L1487" s="35"/>
      <c r="M1487" s="35"/>
      <c r="N1487" s="35">
        <v>3</v>
      </c>
      <c r="O1487" s="35"/>
      <c r="P1487" s="35"/>
      <c r="Q1487" s="35"/>
      <c r="R1487" s="35"/>
      <c r="S1487" s="35"/>
      <c r="T1487" s="35"/>
      <c r="U1487" s="35"/>
      <c r="V1487" s="35"/>
      <c r="W1487" s="35"/>
      <c r="X1487" s="35"/>
      <c r="Y1487" s="35"/>
      <c r="Z1487" s="35"/>
    </row>
    <row r="1488" spans="1:87" ht="20.100000000000001" customHeight="1" x14ac:dyDescent="0.15">
      <c r="A1488" s="30"/>
      <c r="C1488" s="5" t="s">
        <v>133</v>
      </c>
      <c r="D1488" s="51" t="e">
        <f>#REF!</f>
        <v>#REF!</v>
      </c>
      <c r="E1488" s="26" t="e">
        <f>IF(egTextCal(D1488)&lt;&gt;0, egTextCal(D1488),"")</f>
        <v>#VALUE!</v>
      </c>
      <c r="F1488" s="25"/>
      <c r="G1488" s="25" t="e">
        <f>IF(E1488*G1487&lt;&gt;0,E1488*G1487,  )</f>
        <v>#VALUE!</v>
      </c>
      <c r="H1488" s="25"/>
      <c r="I1488" s="25"/>
      <c r="J1488" s="25"/>
      <c r="K1488" s="25"/>
      <c r="L1488" s="25"/>
      <c r="M1488" s="25"/>
      <c r="N1488" s="25" t="e">
        <f>IF(E1488*N1487&lt;&gt;0,E1488*N1487,  )</f>
        <v>#VALUE!</v>
      </c>
      <c r="O1488" s="25"/>
      <c r="P1488" s="25"/>
      <c r="Q1488" s="25"/>
      <c r="R1488" s="25"/>
      <c r="S1488" s="25"/>
      <c r="T1488" s="25"/>
      <c r="U1488" s="25"/>
      <c r="V1488" s="25"/>
      <c r="W1488" s="25"/>
      <c r="X1488" s="25"/>
      <c r="Y1488" s="25"/>
      <c r="Z1488" s="25"/>
      <c r="CB1488" s="1" t="e">
        <f>G1488</f>
        <v>#VALUE!</v>
      </c>
      <c r="CI1488" s="1" t="e">
        <f>N1488</f>
        <v>#VALUE!</v>
      </c>
    </row>
    <row r="1489" spans="1:87" ht="20.100000000000001" customHeight="1" x14ac:dyDescent="0.15">
      <c r="A1489" s="30"/>
      <c r="C1489" s="15"/>
      <c r="D1489" s="27" t="s">
        <v>242</v>
      </c>
      <c r="E1489" s="6"/>
      <c r="F1489" s="35"/>
      <c r="G1489" s="35"/>
      <c r="H1489" s="35"/>
      <c r="I1489" s="35">
        <v>1</v>
      </c>
      <c r="J1489" s="35"/>
      <c r="K1489" s="35"/>
      <c r="L1489" s="35"/>
      <c r="M1489" s="35"/>
      <c r="N1489" s="35"/>
      <c r="O1489" s="35"/>
      <c r="P1489" s="35"/>
      <c r="Q1489" s="35"/>
      <c r="R1489" s="35"/>
      <c r="S1489" s="35"/>
      <c r="T1489" s="35"/>
      <c r="U1489" s="35"/>
      <c r="V1489" s="35"/>
      <c r="W1489" s="35"/>
      <c r="X1489" s="35"/>
      <c r="Y1489" s="35"/>
      <c r="Z1489" s="35"/>
    </row>
    <row r="1490" spans="1:87" ht="20.100000000000001" customHeight="1" x14ac:dyDescent="0.15">
      <c r="A1490" s="30"/>
      <c r="C1490" s="5" t="s">
        <v>134</v>
      </c>
      <c r="D1490" s="51" t="e">
        <f>#REF!</f>
        <v>#REF!</v>
      </c>
      <c r="E1490" s="26" t="e">
        <f>IF(egTextCal(D1490)&lt;&gt;0, egTextCal(D1490),"")</f>
        <v>#VALUE!</v>
      </c>
      <c r="F1490" s="25"/>
      <c r="G1490" s="25"/>
      <c r="H1490" s="25"/>
      <c r="I1490" s="25" t="e">
        <f>IF(E1490*I1489&lt;&gt;0,E1490*I1489,  )</f>
        <v>#VALUE!</v>
      </c>
      <c r="J1490" s="25"/>
      <c r="K1490" s="25"/>
      <c r="L1490" s="25"/>
      <c r="M1490" s="25"/>
      <c r="N1490" s="25"/>
      <c r="O1490" s="25"/>
      <c r="P1490" s="25"/>
      <c r="Q1490" s="25"/>
      <c r="R1490" s="25"/>
      <c r="S1490" s="25"/>
      <c r="T1490" s="25"/>
      <c r="U1490" s="25"/>
      <c r="V1490" s="25"/>
      <c r="W1490" s="25"/>
      <c r="X1490" s="25"/>
      <c r="Y1490" s="25"/>
      <c r="Z1490" s="25"/>
      <c r="CD1490" s="1" t="e">
        <f>I1490</f>
        <v>#VALUE!</v>
      </c>
    </row>
    <row r="1491" spans="1:87" ht="20.100000000000001" customHeight="1" x14ac:dyDescent="0.15">
      <c r="A1491" s="30"/>
      <c r="C1491" s="15"/>
      <c r="D1491" s="27" t="s">
        <v>158</v>
      </c>
      <c r="E1491" s="6"/>
      <c r="F1491" s="35"/>
      <c r="G1491" s="35"/>
      <c r="H1491" s="35"/>
      <c r="I1491" s="35"/>
      <c r="J1491" s="35"/>
      <c r="K1491" s="35">
        <v>1</v>
      </c>
      <c r="L1491" s="35"/>
      <c r="M1491" s="35"/>
      <c r="N1491" s="35"/>
      <c r="O1491" s="35"/>
      <c r="P1491" s="35"/>
      <c r="Q1491" s="35"/>
      <c r="R1491" s="35"/>
      <c r="S1491" s="35"/>
      <c r="T1491" s="35"/>
      <c r="U1491" s="35"/>
      <c r="V1491" s="35"/>
      <c r="W1491" s="35"/>
      <c r="X1491" s="35"/>
      <c r="Y1491" s="35"/>
      <c r="Z1491" s="35"/>
    </row>
    <row r="1492" spans="1:87" ht="20.100000000000001" customHeight="1" x14ac:dyDescent="0.15">
      <c r="A1492" s="30"/>
      <c r="C1492" s="5" t="s">
        <v>135</v>
      </c>
      <c r="D1492" s="51" t="e">
        <f>#REF!</f>
        <v>#REF!</v>
      </c>
      <c r="E1492" s="26" t="e">
        <f>IF(egTextCal(D1492)&lt;&gt;0, egTextCal(D1492),"")</f>
        <v>#VALUE!</v>
      </c>
      <c r="F1492" s="25"/>
      <c r="G1492" s="25"/>
      <c r="H1492" s="25"/>
      <c r="I1492" s="25"/>
      <c r="J1492" s="25"/>
      <c r="K1492" s="25" t="e">
        <f>IF(E1492*K1491&lt;&gt;0,E1492*K1491,  )</f>
        <v>#VALUE!</v>
      </c>
      <c r="L1492" s="25"/>
      <c r="M1492" s="25"/>
      <c r="N1492" s="25"/>
      <c r="O1492" s="25"/>
      <c r="P1492" s="25"/>
      <c r="Q1492" s="25"/>
      <c r="R1492" s="25"/>
      <c r="S1492" s="25"/>
      <c r="T1492" s="25"/>
      <c r="U1492" s="25"/>
      <c r="V1492" s="25"/>
      <c r="W1492" s="25"/>
      <c r="X1492" s="25"/>
      <c r="Y1492" s="25"/>
      <c r="Z1492" s="25"/>
      <c r="CF1492" s="1" t="e">
        <f>K1492</f>
        <v>#VALUE!</v>
      </c>
    </row>
    <row r="1493" spans="1:87" ht="20.100000000000001" customHeight="1" x14ac:dyDescent="0.15">
      <c r="A1493" s="30"/>
      <c r="C1493" s="15"/>
      <c r="D1493" s="27" t="s">
        <v>159</v>
      </c>
      <c r="E1493" s="6"/>
      <c r="F1493" s="35"/>
      <c r="G1493" s="35"/>
      <c r="H1493" s="35"/>
      <c r="I1493" s="35"/>
      <c r="J1493" s="35"/>
      <c r="K1493" s="35"/>
      <c r="L1493" s="35"/>
      <c r="M1493" s="35">
        <v>1</v>
      </c>
      <c r="N1493" s="35"/>
      <c r="O1493" s="35"/>
      <c r="P1493" s="35"/>
      <c r="Q1493" s="35"/>
      <c r="R1493" s="35"/>
      <c r="S1493" s="35"/>
      <c r="T1493" s="35"/>
      <c r="U1493" s="35"/>
      <c r="V1493" s="35"/>
      <c r="W1493" s="35"/>
      <c r="X1493" s="35"/>
      <c r="Y1493" s="35"/>
      <c r="Z1493" s="35"/>
    </row>
    <row r="1494" spans="1:87" ht="20.100000000000001" customHeight="1" x14ac:dyDescent="0.15">
      <c r="A1494" s="30"/>
      <c r="C1494" s="5" t="s">
        <v>136</v>
      </c>
      <c r="D1494" s="51" t="e">
        <f>#REF!</f>
        <v>#REF!</v>
      </c>
      <c r="E1494" s="26" t="e">
        <f>IF(egTextCal(D1494)&lt;&gt;0, egTextCal(D1494),"")</f>
        <v>#VALUE!</v>
      </c>
      <c r="F1494" s="25"/>
      <c r="G1494" s="25"/>
      <c r="H1494" s="25"/>
      <c r="I1494" s="25"/>
      <c r="J1494" s="25"/>
      <c r="K1494" s="25"/>
      <c r="L1494" s="25"/>
      <c r="M1494" s="25" t="e">
        <f>IF(E1494*M1493&lt;&gt;0,E1494*M1493,  )</f>
        <v>#VALUE!</v>
      </c>
      <c r="N1494" s="25"/>
      <c r="O1494" s="25"/>
      <c r="P1494" s="25"/>
      <c r="Q1494" s="25"/>
      <c r="R1494" s="25"/>
      <c r="S1494" s="25"/>
      <c r="T1494" s="25"/>
      <c r="U1494" s="25"/>
      <c r="V1494" s="25"/>
      <c r="W1494" s="25"/>
      <c r="X1494" s="25"/>
      <c r="Y1494" s="25"/>
      <c r="Z1494" s="25"/>
      <c r="CH1494" s="1" t="e">
        <f>M1494</f>
        <v>#VALUE!</v>
      </c>
    </row>
    <row r="1495" spans="1:87" ht="20.100000000000001" customHeight="1" x14ac:dyDescent="0.15">
      <c r="A1495" s="30"/>
      <c r="C1495" s="15"/>
      <c r="D1495" s="27" t="s">
        <v>251</v>
      </c>
      <c r="E1495" s="6"/>
      <c r="F1495" s="35"/>
      <c r="G1495" s="35"/>
      <c r="H1495" s="35"/>
      <c r="I1495" s="35"/>
      <c r="J1495" s="35"/>
      <c r="K1495" s="35"/>
      <c r="L1495" s="35"/>
      <c r="M1495" s="35"/>
      <c r="N1495" s="35"/>
      <c r="O1495" s="35"/>
      <c r="P1495" s="35"/>
      <c r="Q1495" s="35"/>
      <c r="R1495" s="35"/>
      <c r="S1495" s="35"/>
      <c r="T1495" s="35"/>
      <c r="U1495" s="35"/>
      <c r="V1495" s="35"/>
      <c r="W1495" s="35"/>
      <c r="X1495" s="35"/>
      <c r="Y1495" s="35"/>
      <c r="Z1495" s="35"/>
    </row>
    <row r="1496" spans="1:87" ht="20.100000000000001" customHeight="1" x14ac:dyDescent="0.15">
      <c r="A1496" s="30"/>
      <c r="C1496" s="5" t="s">
        <v>353</v>
      </c>
      <c r="D1496" s="32"/>
      <c r="E1496" s="26" t="str">
        <f>IF(egTextCal(D1496)&lt;&gt;0, egTextCal(D1496),"")</f>
        <v/>
      </c>
      <c r="F1496" s="25"/>
      <c r="G1496" s="25"/>
      <c r="H1496" s="25"/>
      <c r="I1496" s="25"/>
      <c r="J1496" s="25"/>
      <c r="K1496" s="25"/>
      <c r="L1496" s="25"/>
      <c r="M1496" s="25"/>
      <c r="N1496" s="25"/>
      <c r="O1496" s="25"/>
      <c r="P1496" s="25"/>
      <c r="Q1496" s="25"/>
      <c r="R1496" s="25"/>
      <c r="S1496" s="25"/>
      <c r="T1496" s="25"/>
      <c r="U1496" s="25"/>
      <c r="V1496" s="25"/>
      <c r="W1496" s="25"/>
      <c r="X1496" s="25"/>
      <c r="Y1496" s="25"/>
      <c r="Z1496" s="25"/>
    </row>
    <row r="1497" spans="1:87" ht="20.100000000000001" customHeight="1" x14ac:dyDescent="0.15">
      <c r="A1497" s="30"/>
      <c r="C1497" s="15"/>
      <c r="D1497" s="27" t="s">
        <v>241</v>
      </c>
      <c r="E1497" s="6"/>
      <c r="F1497" s="35">
        <v>1</v>
      </c>
      <c r="G1497" s="35"/>
      <c r="H1497" s="35"/>
      <c r="I1497" s="35"/>
      <c r="J1497" s="35"/>
      <c r="K1497" s="35"/>
      <c r="L1497" s="35"/>
      <c r="M1497" s="35"/>
      <c r="N1497" s="35">
        <v>3</v>
      </c>
      <c r="O1497" s="35"/>
      <c r="P1497" s="35"/>
      <c r="Q1497" s="35"/>
      <c r="R1497" s="35"/>
      <c r="S1497" s="35"/>
      <c r="T1497" s="35"/>
      <c r="U1497" s="35"/>
      <c r="V1497" s="35"/>
      <c r="W1497" s="35"/>
      <c r="X1497" s="35"/>
      <c r="Y1497" s="35"/>
      <c r="Z1497" s="35"/>
    </row>
    <row r="1498" spans="1:87" ht="20.100000000000001" customHeight="1" x14ac:dyDescent="0.15">
      <c r="A1498" s="30"/>
      <c r="C1498" s="5" t="s">
        <v>354</v>
      </c>
      <c r="D1498" s="51" t="e">
        <f>#REF!</f>
        <v>#REF!</v>
      </c>
      <c r="E1498" s="26" t="e">
        <f>IF(egTextCal(D1498)&lt;&gt;0, egTextCal(D1498),"")</f>
        <v>#VALUE!</v>
      </c>
      <c r="F1498" s="25" t="e">
        <f>IF(E1498*F1497&lt;&gt;0,E1498*F1497,  )</f>
        <v>#VALUE!</v>
      </c>
      <c r="G1498" s="25"/>
      <c r="H1498" s="25"/>
      <c r="I1498" s="25"/>
      <c r="J1498" s="25"/>
      <c r="K1498" s="25"/>
      <c r="L1498" s="25"/>
      <c r="M1498" s="25"/>
      <c r="N1498" s="25" t="e">
        <f>IF(E1498*N1497&lt;&gt;0,E1498*N1497,  )</f>
        <v>#VALUE!</v>
      </c>
      <c r="O1498" s="25"/>
      <c r="P1498" s="25"/>
      <c r="Q1498" s="25"/>
      <c r="R1498" s="25"/>
      <c r="S1498" s="25"/>
      <c r="T1498" s="25"/>
      <c r="U1498" s="25"/>
      <c r="V1498" s="25"/>
      <c r="W1498" s="25"/>
      <c r="X1498" s="25"/>
      <c r="Y1498" s="25"/>
      <c r="Z1498" s="25"/>
      <c r="CA1498" s="1" t="e">
        <f>F1498</f>
        <v>#VALUE!</v>
      </c>
      <c r="CI1498" s="1" t="e">
        <f>N1498</f>
        <v>#VALUE!</v>
      </c>
    </row>
    <row r="1499" spans="1:87" ht="20.100000000000001" customHeight="1" x14ac:dyDescent="0.15">
      <c r="A1499" s="30"/>
      <c r="C1499" s="15"/>
      <c r="D1499" s="27" t="s">
        <v>202</v>
      </c>
      <c r="E1499" s="6"/>
      <c r="F1499" s="35"/>
      <c r="G1499" s="35">
        <v>1</v>
      </c>
      <c r="H1499" s="35"/>
      <c r="I1499" s="35"/>
      <c r="J1499" s="35"/>
      <c r="K1499" s="35"/>
      <c r="L1499" s="35"/>
      <c r="M1499" s="35"/>
      <c r="N1499" s="35">
        <v>3</v>
      </c>
      <c r="O1499" s="35"/>
      <c r="P1499" s="35"/>
      <c r="Q1499" s="35"/>
      <c r="R1499" s="35"/>
      <c r="S1499" s="35"/>
      <c r="T1499" s="35"/>
      <c r="U1499" s="35"/>
      <c r="V1499" s="35"/>
      <c r="W1499" s="35"/>
      <c r="X1499" s="35"/>
      <c r="Y1499" s="35"/>
      <c r="Z1499" s="35"/>
    </row>
    <row r="1500" spans="1:87" ht="20.100000000000001" customHeight="1" x14ac:dyDescent="0.15">
      <c r="A1500" s="30"/>
      <c r="C1500" s="5" t="s">
        <v>355</v>
      </c>
      <c r="D1500" s="51" t="e">
        <f>#REF!</f>
        <v>#REF!</v>
      </c>
      <c r="E1500" s="26" t="e">
        <f>IF(egTextCal(D1500)&lt;&gt;0, egTextCal(D1500),"")</f>
        <v>#VALUE!</v>
      </c>
      <c r="F1500" s="25"/>
      <c r="G1500" s="25" t="e">
        <f>IF(E1500*G1499&lt;&gt;0,E1500*G1499,  )</f>
        <v>#VALUE!</v>
      </c>
      <c r="H1500" s="25"/>
      <c r="I1500" s="25"/>
      <c r="J1500" s="25"/>
      <c r="K1500" s="25"/>
      <c r="L1500" s="25"/>
      <c r="M1500" s="25"/>
      <c r="N1500" s="25" t="e">
        <f>IF(E1500*N1499&lt;&gt;0,E1500*N1499,  )</f>
        <v>#VALUE!</v>
      </c>
      <c r="O1500" s="25"/>
      <c r="P1500" s="25"/>
      <c r="Q1500" s="25"/>
      <c r="R1500" s="25"/>
      <c r="S1500" s="25"/>
      <c r="T1500" s="25"/>
      <c r="U1500" s="25"/>
      <c r="V1500" s="25"/>
      <c r="W1500" s="25"/>
      <c r="X1500" s="25"/>
      <c r="Y1500" s="25"/>
      <c r="Z1500" s="25"/>
      <c r="CB1500" s="1" t="e">
        <f>G1500</f>
        <v>#VALUE!</v>
      </c>
      <c r="CI1500" s="1" t="e">
        <f>N1500</f>
        <v>#VALUE!</v>
      </c>
    </row>
    <row r="1501" spans="1:87" ht="20.100000000000001" customHeight="1" x14ac:dyDescent="0.15">
      <c r="A1501" s="30"/>
      <c r="C1501" s="15"/>
      <c r="D1501" s="27" t="s">
        <v>242</v>
      </c>
      <c r="E1501" s="6"/>
      <c r="F1501" s="35"/>
      <c r="G1501" s="35"/>
      <c r="H1501" s="35"/>
      <c r="I1501" s="35">
        <v>1</v>
      </c>
      <c r="J1501" s="35"/>
      <c r="K1501" s="35"/>
      <c r="L1501" s="35"/>
      <c r="M1501" s="35"/>
      <c r="N1501" s="35"/>
      <c r="O1501" s="35"/>
      <c r="P1501" s="35"/>
      <c r="Q1501" s="35"/>
      <c r="R1501" s="35"/>
      <c r="S1501" s="35"/>
      <c r="T1501" s="35"/>
      <c r="U1501" s="35"/>
      <c r="V1501" s="35"/>
      <c r="W1501" s="35"/>
      <c r="X1501" s="35"/>
      <c r="Y1501" s="35"/>
      <c r="Z1501" s="35"/>
    </row>
    <row r="1502" spans="1:87" ht="20.100000000000001" customHeight="1" x14ac:dyDescent="0.15">
      <c r="A1502" s="30"/>
      <c r="C1502" s="5" t="s">
        <v>356</v>
      </c>
      <c r="D1502" s="51" t="e">
        <f>#REF!</f>
        <v>#REF!</v>
      </c>
      <c r="E1502" s="26" t="e">
        <f>IF(egTextCal(D1502)&lt;&gt;0, egTextCal(D1502),"")</f>
        <v>#VALUE!</v>
      </c>
      <c r="F1502" s="25"/>
      <c r="G1502" s="25"/>
      <c r="H1502" s="25"/>
      <c r="I1502" s="25" t="e">
        <f>IF(E1502*I1501&lt;&gt;0,E1502*I1501,  )</f>
        <v>#VALUE!</v>
      </c>
      <c r="J1502" s="25"/>
      <c r="K1502" s="25"/>
      <c r="L1502" s="25"/>
      <c r="M1502" s="25"/>
      <c r="N1502" s="25"/>
      <c r="O1502" s="25"/>
      <c r="P1502" s="25"/>
      <c r="Q1502" s="25"/>
      <c r="R1502" s="25"/>
      <c r="S1502" s="25"/>
      <c r="T1502" s="25"/>
      <c r="U1502" s="25"/>
      <c r="V1502" s="25"/>
      <c r="W1502" s="25"/>
      <c r="X1502" s="25"/>
      <c r="Y1502" s="25"/>
      <c r="Z1502" s="25"/>
      <c r="CD1502" s="1" t="e">
        <f>I1502</f>
        <v>#VALUE!</v>
      </c>
    </row>
    <row r="1503" spans="1:87" ht="20.100000000000001" customHeight="1" x14ac:dyDescent="0.15">
      <c r="A1503" s="30"/>
      <c r="C1503" s="15"/>
      <c r="D1503" s="27" t="s">
        <v>158</v>
      </c>
      <c r="E1503" s="6"/>
      <c r="F1503" s="35"/>
      <c r="G1503" s="35"/>
      <c r="H1503" s="35"/>
      <c r="I1503" s="35"/>
      <c r="J1503" s="35"/>
      <c r="K1503" s="35">
        <v>1</v>
      </c>
      <c r="L1503" s="35"/>
      <c r="M1503" s="35"/>
      <c r="N1503" s="35"/>
      <c r="O1503" s="35"/>
      <c r="P1503" s="35"/>
      <c r="Q1503" s="35"/>
      <c r="R1503" s="35"/>
      <c r="S1503" s="35"/>
      <c r="T1503" s="35"/>
      <c r="U1503" s="35"/>
      <c r="V1503" s="35"/>
      <c r="W1503" s="35"/>
      <c r="X1503" s="35"/>
      <c r="Y1503" s="35"/>
      <c r="Z1503" s="35"/>
    </row>
    <row r="1504" spans="1:87" ht="20.100000000000001" customHeight="1" x14ac:dyDescent="0.15">
      <c r="A1504" s="30"/>
      <c r="C1504" s="5" t="s">
        <v>357</v>
      </c>
      <c r="D1504" s="51" t="e">
        <f>#REF!</f>
        <v>#REF!</v>
      </c>
      <c r="E1504" s="26" t="e">
        <f>IF(egTextCal(D1504)&lt;&gt;0, egTextCal(D1504),"")</f>
        <v>#VALUE!</v>
      </c>
      <c r="F1504" s="25"/>
      <c r="G1504" s="25"/>
      <c r="H1504" s="25"/>
      <c r="I1504" s="25"/>
      <c r="J1504" s="25"/>
      <c r="K1504" s="25" t="e">
        <f>IF(E1504*K1503&lt;&gt;0,E1504*K1503,  )</f>
        <v>#VALUE!</v>
      </c>
      <c r="L1504" s="25"/>
      <c r="M1504" s="25"/>
      <c r="N1504" s="25"/>
      <c r="O1504" s="25"/>
      <c r="P1504" s="25"/>
      <c r="Q1504" s="25"/>
      <c r="R1504" s="25"/>
      <c r="S1504" s="25"/>
      <c r="T1504" s="25"/>
      <c r="U1504" s="25"/>
      <c r="V1504" s="25"/>
      <c r="W1504" s="25"/>
      <c r="X1504" s="25"/>
      <c r="Y1504" s="25"/>
      <c r="Z1504" s="25"/>
      <c r="CF1504" s="1" t="e">
        <f>K1504</f>
        <v>#VALUE!</v>
      </c>
    </row>
    <row r="1505" spans="1:87" ht="20.100000000000001" customHeight="1" x14ac:dyDescent="0.15">
      <c r="A1505" s="30"/>
      <c r="C1505" s="15"/>
      <c r="D1505" s="27" t="s">
        <v>159</v>
      </c>
      <c r="E1505" s="6"/>
      <c r="F1505" s="35"/>
      <c r="G1505" s="35"/>
      <c r="H1505" s="35"/>
      <c r="I1505" s="35"/>
      <c r="J1505" s="35"/>
      <c r="K1505" s="35"/>
      <c r="L1505" s="35"/>
      <c r="M1505" s="35">
        <v>1</v>
      </c>
      <c r="N1505" s="35"/>
      <c r="O1505" s="35"/>
      <c r="P1505" s="35"/>
      <c r="Q1505" s="35"/>
      <c r="R1505" s="35"/>
      <c r="S1505" s="35"/>
      <c r="T1505" s="35"/>
      <c r="U1505" s="35"/>
      <c r="V1505" s="35"/>
      <c r="W1505" s="35"/>
      <c r="X1505" s="35"/>
      <c r="Y1505" s="35"/>
      <c r="Z1505" s="35"/>
    </row>
    <row r="1506" spans="1:87" ht="20.100000000000001" customHeight="1" x14ac:dyDescent="0.15">
      <c r="A1506" s="30"/>
      <c r="C1506" s="5" t="s">
        <v>358</v>
      </c>
      <c r="D1506" s="51" t="e">
        <f>#REF!</f>
        <v>#REF!</v>
      </c>
      <c r="E1506" s="26" t="e">
        <f>IF(egTextCal(D1506)&lt;&gt;0, egTextCal(D1506),"")</f>
        <v>#VALUE!</v>
      </c>
      <c r="F1506" s="25"/>
      <c r="G1506" s="25"/>
      <c r="H1506" s="25"/>
      <c r="I1506" s="25"/>
      <c r="J1506" s="25"/>
      <c r="K1506" s="25"/>
      <c r="L1506" s="25"/>
      <c r="M1506" s="25" t="e">
        <f>IF(E1506*M1505&lt;&gt;0,E1506*M1505,  )</f>
        <v>#VALUE!</v>
      </c>
      <c r="N1506" s="25"/>
      <c r="O1506" s="25"/>
      <c r="P1506" s="25"/>
      <c r="Q1506" s="25"/>
      <c r="R1506" s="25"/>
      <c r="S1506" s="25"/>
      <c r="T1506" s="25"/>
      <c r="U1506" s="25"/>
      <c r="V1506" s="25"/>
      <c r="W1506" s="25"/>
      <c r="X1506" s="25"/>
      <c r="Y1506" s="25"/>
      <c r="Z1506" s="25"/>
      <c r="CH1506" s="1" t="e">
        <f>M1506</f>
        <v>#VALUE!</v>
      </c>
    </row>
    <row r="1507" spans="1:87" ht="20.100000000000001" customHeight="1" x14ac:dyDescent="0.15">
      <c r="A1507" s="30"/>
      <c r="C1507" s="15"/>
      <c r="D1507" s="27" t="s">
        <v>252</v>
      </c>
      <c r="E1507" s="6"/>
      <c r="F1507" s="35"/>
      <c r="G1507" s="35"/>
      <c r="H1507" s="35"/>
      <c r="I1507" s="35"/>
      <c r="J1507" s="35"/>
      <c r="K1507" s="35"/>
      <c r="L1507" s="35"/>
      <c r="M1507" s="35"/>
      <c r="N1507" s="35"/>
      <c r="O1507" s="35"/>
      <c r="P1507" s="35"/>
      <c r="Q1507" s="35"/>
      <c r="R1507" s="35"/>
      <c r="S1507" s="35"/>
      <c r="T1507" s="35"/>
      <c r="U1507" s="35"/>
      <c r="V1507" s="35"/>
      <c r="W1507" s="35"/>
      <c r="X1507" s="35"/>
      <c r="Y1507" s="35"/>
      <c r="Z1507" s="35"/>
    </row>
    <row r="1508" spans="1:87" ht="20.100000000000001" customHeight="1" x14ac:dyDescent="0.15">
      <c r="A1508" s="30"/>
      <c r="C1508" s="5" t="s">
        <v>359</v>
      </c>
      <c r="D1508" s="32"/>
      <c r="E1508" s="26" t="str">
        <f>IF(egTextCal(D1508)&lt;&gt;0, egTextCal(D1508),"")</f>
        <v/>
      </c>
      <c r="F1508" s="25"/>
      <c r="G1508" s="25"/>
      <c r="H1508" s="25"/>
      <c r="I1508" s="25"/>
      <c r="J1508" s="25"/>
      <c r="K1508" s="25"/>
      <c r="L1508" s="25"/>
      <c r="M1508" s="25"/>
      <c r="N1508" s="25"/>
      <c r="O1508" s="25"/>
      <c r="P1508" s="25"/>
      <c r="Q1508" s="25"/>
      <c r="R1508" s="25"/>
      <c r="S1508" s="25"/>
      <c r="T1508" s="25"/>
      <c r="U1508" s="25"/>
      <c r="V1508" s="25"/>
      <c r="W1508" s="25"/>
      <c r="X1508" s="25"/>
      <c r="Y1508" s="25"/>
      <c r="Z1508" s="25"/>
    </row>
    <row r="1509" spans="1:87" ht="20.100000000000001" customHeight="1" x14ac:dyDescent="0.15">
      <c r="A1509" s="30"/>
      <c r="C1509" s="15"/>
      <c r="D1509" s="27" t="s">
        <v>241</v>
      </c>
      <c r="E1509" s="6"/>
      <c r="F1509" s="35">
        <v>1</v>
      </c>
      <c r="G1509" s="35"/>
      <c r="H1509" s="35"/>
      <c r="I1509" s="35"/>
      <c r="J1509" s="35"/>
      <c r="K1509" s="35"/>
      <c r="L1509" s="35"/>
      <c r="M1509" s="35"/>
      <c r="N1509" s="35">
        <v>3</v>
      </c>
      <c r="O1509" s="35"/>
      <c r="P1509" s="35"/>
      <c r="Q1509" s="35"/>
      <c r="R1509" s="35"/>
      <c r="S1509" s="35"/>
      <c r="T1509" s="35"/>
      <c r="U1509" s="35"/>
      <c r="V1509" s="35"/>
      <c r="W1509" s="35"/>
      <c r="X1509" s="35"/>
      <c r="Y1509" s="35"/>
      <c r="Z1509" s="35"/>
    </row>
    <row r="1510" spans="1:87" ht="20.100000000000001" customHeight="1" x14ac:dyDescent="0.15">
      <c r="A1510" s="30"/>
      <c r="C1510" s="5" t="s">
        <v>360</v>
      </c>
      <c r="D1510" s="51" t="e">
        <f>#REF!</f>
        <v>#REF!</v>
      </c>
      <c r="E1510" s="26" t="e">
        <f>IF(egTextCal(D1510)&lt;&gt;0, egTextCal(D1510),"")</f>
        <v>#VALUE!</v>
      </c>
      <c r="F1510" s="25" t="e">
        <f>IF(E1510*F1509&lt;&gt;0,E1510*F1509,  )</f>
        <v>#VALUE!</v>
      </c>
      <c r="G1510" s="25"/>
      <c r="H1510" s="25"/>
      <c r="I1510" s="25"/>
      <c r="J1510" s="25"/>
      <c r="K1510" s="25"/>
      <c r="L1510" s="25"/>
      <c r="M1510" s="25"/>
      <c r="N1510" s="25" t="e">
        <f>IF(E1510*N1509&lt;&gt;0,E1510*N1509,  )</f>
        <v>#VALUE!</v>
      </c>
      <c r="O1510" s="25"/>
      <c r="P1510" s="25"/>
      <c r="Q1510" s="25"/>
      <c r="R1510" s="25"/>
      <c r="S1510" s="25"/>
      <c r="T1510" s="25"/>
      <c r="U1510" s="25"/>
      <c r="V1510" s="25"/>
      <c r="W1510" s="25"/>
      <c r="X1510" s="25"/>
      <c r="Y1510" s="25"/>
      <c r="Z1510" s="25"/>
      <c r="CA1510" s="1" t="e">
        <f>F1510</f>
        <v>#VALUE!</v>
      </c>
      <c r="CI1510" s="1" t="e">
        <f>N1510</f>
        <v>#VALUE!</v>
      </c>
    </row>
    <row r="1511" spans="1:87" ht="20.100000000000001" customHeight="1" x14ac:dyDescent="0.15">
      <c r="A1511" s="30"/>
      <c r="C1511" s="15"/>
      <c r="D1511" s="27" t="s">
        <v>202</v>
      </c>
      <c r="E1511" s="6"/>
      <c r="F1511" s="35"/>
      <c r="G1511" s="35">
        <v>1</v>
      </c>
      <c r="H1511" s="35"/>
      <c r="I1511" s="35"/>
      <c r="J1511" s="35"/>
      <c r="K1511" s="35"/>
      <c r="L1511" s="35"/>
      <c r="M1511" s="35"/>
      <c r="N1511" s="35">
        <v>3</v>
      </c>
      <c r="O1511" s="35"/>
      <c r="P1511" s="35"/>
      <c r="Q1511" s="35"/>
      <c r="R1511" s="35"/>
      <c r="S1511" s="35"/>
      <c r="T1511" s="35"/>
      <c r="U1511" s="35"/>
      <c r="V1511" s="35"/>
      <c r="W1511" s="35"/>
      <c r="X1511" s="35"/>
      <c r="Y1511" s="35"/>
      <c r="Z1511" s="35"/>
    </row>
    <row r="1512" spans="1:87" ht="20.100000000000001" customHeight="1" x14ac:dyDescent="0.15">
      <c r="A1512" s="30"/>
      <c r="C1512" s="5" t="s">
        <v>361</v>
      </c>
      <c r="D1512" s="51" t="e">
        <f>#REF!</f>
        <v>#REF!</v>
      </c>
      <c r="E1512" s="26" t="e">
        <f>IF(egTextCal(D1512)&lt;&gt;0, egTextCal(D1512),"")</f>
        <v>#VALUE!</v>
      </c>
      <c r="F1512" s="25"/>
      <c r="G1512" s="25" t="e">
        <f>IF(E1512*G1511&lt;&gt;0,E1512*G1511,  )</f>
        <v>#VALUE!</v>
      </c>
      <c r="H1512" s="25"/>
      <c r="I1512" s="25"/>
      <c r="J1512" s="25"/>
      <c r="K1512" s="25"/>
      <c r="L1512" s="25"/>
      <c r="M1512" s="25"/>
      <c r="N1512" s="25" t="e">
        <f>IF(E1512*N1511&lt;&gt;0,E1512*N1511,  )</f>
        <v>#VALUE!</v>
      </c>
      <c r="O1512" s="25"/>
      <c r="P1512" s="25"/>
      <c r="Q1512" s="25"/>
      <c r="R1512" s="25"/>
      <c r="S1512" s="25"/>
      <c r="T1512" s="25"/>
      <c r="U1512" s="25"/>
      <c r="V1512" s="25"/>
      <c r="W1512" s="25"/>
      <c r="X1512" s="25"/>
      <c r="Y1512" s="25"/>
      <c r="Z1512" s="25"/>
      <c r="CB1512" s="1" t="e">
        <f>G1512</f>
        <v>#VALUE!</v>
      </c>
      <c r="CI1512" s="1" t="e">
        <f>N1512</f>
        <v>#VALUE!</v>
      </c>
    </row>
    <row r="1513" spans="1:87" ht="20.100000000000001" customHeight="1" x14ac:dyDescent="0.15">
      <c r="A1513" s="30"/>
      <c r="C1513" s="15"/>
      <c r="D1513" s="27" t="s">
        <v>242</v>
      </c>
      <c r="E1513" s="6"/>
      <c r="F1513" s="35"/>
      <c r="G1513" s="35"/>
      <c r="H1513" s="35"/>
      <c r="I1513" s="35">
        <v>1</v>
      </c>
      <c r="J1513" s="35"/>
      <c r="K1513" s="35"/>
      <c r="L1513" s="35"/>
      <c r="M1513" s="35"/>
      <c r="N1513" s="35"/>
      <c r="O1513" s="35"/>
      <c r="P1513" s="35"/>
      <c r="Q1513" s="35"/>
      <c r="R1513" s="35"/>
      <c r="S1513" s="35"/>
      <c r="T1513" s="35"/>
      <c r="U1513" s="35"/>
      <c r="V1513" s="35"/>
      <c r="W1513" s="35"/>
      <c r="X1513" s="35"/>
      <c r="Y1513" s="35"/>
      <c r="Z1513" s="35"/>
    </row>
    <row r="1514" spans="1:87" ht="20.100000000000001" customHeight="1" x14ac:dyDescent="0.15">
      <c r="A1514" s="30"/>
      <c r="C1514" s="5" t="s">
        <v>362</v>
      </c>
      <c r="D1514" s="51" t="e">
        <f>#REF!</f>
        <v>#REF!</v>
      </c>
      <c r="E1514" s="26" t="e">
        <f>IF(egTextCal(D1514)&lt;&gt;0, egTextCal(D1514),"")</f>
        <v>#VALUE!</v>
      </c>
      <c r="F1514" s="25"/>
      <c r="G1514" s="25"/>
      <c r="H1514" s="25"/>
      <c r="I1514" s="25" t="e">
        <f>IF(E1514*I1513&lt;&gt;0,E1514*I1513,  )</f>
        <v>#VALUE!</v>
      </c>
      <c r="J1514" s="25"/>
      <c r="K1514" s="25"/>
      <c r="L1514" s="25"/>
      <c r="M1514" s="25"/>
      <c r="N1514" s="25"/>
      <c r="O1514" s="25"/>
      <c r="P1514" s="25"/>
      <c r="Q1514" s="25"/>
      <c r="R1514" s="25"/>
      <c r="S1514" s="25"/>
      <c r="T1514" s="25"/>
      <c r="U1514" s="25"/>
      <c r="V1514" s="25"/>
      <c r="W1514" s="25"/>
      <c r="X1514" s="25"/>
      <c r="Y1514" s="25"/>
      <c r="Z1514" s="25"/>
      <c r="CD1514" s="1" t="e">
        <f>I1514</f>
        <v>#VALUE!</v>
      </c>
    </row>
    <row r="1515" spans="1:87" ht="20.100000000000001" customHeight="1" x14ac:dyDescent="0.15">
      <c r="A1515" s="30"/>
      <c r="C1515" s="15"/>
      <c r="D1515" s="27" t="s">
        <v>158</v>
      </c>
      <c r="E1515" s="6"/>
      <c r="F1515" s="35"/>
      <c r="G1515" s="35"/>
      <c r="H1515" s="35"/>
      <c r="I1515" s="35"/>
      <c r="J1515" s="35"/>
      <c r="K1515" s="35">
        <v>1</v>
      </c>
      <c r="L1515" s="35"/>
      <c r="M1515" s="35"/>
      <c r="N1515" s="35"/>
      <c r="O1515" s="35"/>
      <c r="P1515" s="35"/>
      <c r="Q1515" s="35"/>
      <c r="R1515" s="35"/>
      <c r="S1515" s="35"/>
      <c r="T1515" s="35"/>
      <c r="U1515" s="35"/>
      <c r="V1515" s="35"/>
      <c r="W1515" s="35"/>
      <c r="X1515" s="35"/>
      <c r="Y1515" s="35"/>
      <c r="Z1515" s="35"/>
    </row>
    <row r="1516" spans="1:87" ht="20.100000000000001" customHeight="1" x14ac:dyDescent="0.15">
      <c r="A1516" s="30"/>
      <c r="C1516" s="5" t="s">
        <v>363</v>
      </c>
      <c r="D1516" s="51" t="e">
        <f>#REF!</f>
        <v>#REF!</v>
      </c>
      <c r="E1516" s="26" t="e">
        <f>IF(egTextCal(D1516)&lt;&gt;0, egTextCal(D1516),"")</f>
        <v>#VALUE!</v>
      </c>
      <c r="F1516" s="25"/>
      <c r="G1516" s="25"/>
      <c r="H1516" s="25"/>
      <c r="I1516" s="25"/>
      <c r="J1516" s="25"/>
      <c r="K1516" s="25" t="e">
        <f>IF(E1516*K1515&lt;&gt;0,E1516*K1515,  )</f>
        <v>#VALUE!</v>
      </c>
      <c r="L1516" s="25"/>
      <c r="M1516" s="25"/>
      <c r="N1516" s="25"/>
      <c r="O1516" s="25"/>
      <c r="P1516" s="25"/>
      <c r="Q1516" s="25"/>
      <c r="R1516" s="25"/>
      <c r="S1516" s="25"/>
      <c r="T1516" s="25"/>
      <c r="U1516" s="25"/>
      <c r="V1516" s="25"/>
      <c r="W1516" s="25"/>
      <c r="X1516" s="25"/>
      <c r="Y1516" s="25"/>
      <c r="Z1516" s="25"/>
      <c r="CF1516" s="1" t="e">
        <f>K1516</f>
        <v>#VALUE!</v>
      </c>
    </row>
    <row r="1517" spans="1:87" ht="20.100000000000001" customHeight="1" x14ac:dyDescent="0.15">
      <c r="A1517" s="30"/>
      <c r="C1517" s="15"/>
      <c r="D1517" s="27" t="s">
        <v>159</v>
      </c>
      <c r="E1517" s="6"/>
      <c r="F1517" s="35"/>
      <c r="G1517" s="35"/>
      <c r="H1517" s="35"/>
      <c r="I1517" s="35"/>
      <c r="J1517" s="35"/>
      <c r="K1517" s="35"/>
      <c r="L1517" s="35"/>
      <c r="M1517" s="35">
        <v>1</v>
      </c>
      <c r="N1517" s="35"/>
      <c r="O1517" s="35"/>
      <c r="P1517" s="35"/>
      <c r="Q1517" s="35"/>
      <c r="R1517" s="35"/>
      <c r="S1517" s="35"/>
      <c r="T1517" s="35"/>
      <c r="U1517" s="35"/>
      <c r="V1517" s="35"/>
      <c r="W1517" s="35"/>
      <c r="X1517" s="35"/>
      <c r="Y1517" s="35"/>
      <c r="Z1517" s="35"/>
    </row>
    <row r="1518" spans="1:87" ht="20.100000000000001" customHeight="1" x14ac:dyDescent="0.15">
      <c r="A1518" s="30"/>
      <c r="C1518" s="5" t="s">
        <v>366</v>
      </c>
      <c r="D1518" s="51" t="e">
        <f>#REF!</f>
        <v>#REF!</v>
      </c>
      <c r="E1518" s="26" t="e">
        <f>IF(egTextCal(D1518)&lt;&gt;0, egTextCal(D1518),"")</f>
        <v>#VALUE!</v>
      </c>
      <c r="F1518" s="25"/>
      <c r="G1518" s="25"/>
      <c r="H1518" s="25"/>
      <c r="I1518" s="25"/>
      <c r="J1518" s="25"/>
      <c r="K1518" s="25"/>
      <c r="L1518" s="25"/>
      <c r="M1518" s="25" t="e">
        <f>IF(E1518*M1517&lt;&gt;0,E1518*M1517,  )</f>
        <v>#VALUE!</v>
      </c>
      <c r="N1518" s="25"/>
      <c r="O1518" s="25"/>
      <c r="P1518" s="25"/>
      <c r="Q1518" s="25"/>
      <c r="R1518" s="25"/>
      <c r="S1518" s="25"/>
      <c r="T1518" s="25"/>
      <c r="U1518" s="25"/>
      <c r="V1518" s="25"/>
      <c r="W1518" s="25"/>
      <c r="X1518" s="25"/>
      <c r="Y1518" s="25"/>
      <c r="Z1518" s="25"/>
      <c r="CH1518" s="1" t="e">
        <f>M1518</f>
        <v>#VALUE!</v>
      </c>
    </row>
    <row r="1519" spans="1:87" ht="20.100000000000001" customHeight="1" x14ac:dyDescent="0.15">
      <c r="D1519" s="13"/>
      <c r="E1519" s="37"/>
      <c r="F1519" s="37"/>
      <c r="G1519" s="37"/>
      <c r="H1519" s="37"/>
      <c r="I1519" s="37"/>
      <c r="J1519" s="37"/>
      <c r="K1519" s="37"/>
      <c r="L1519" s="37"/>
      <c r="M1519" s="37"/>
      <c r="N1519" s="37"/>
      <c r="O1519" s="37"/>
      <c r="P1519" s="37"/>
      <c r="Q1519" s="37"/>
      <c r="R1519" s="37"/>
      <c r="S1519" s="37"/>
      <c r="T1519" s="37"/>
      <c r="U1519" s="37"/>
      <c r="V1519" s="37"/>
      <c r="W1519" s="37"/>
      <c r="X1519" s="37"/>
      <c r="Y1519" s="37"/>
      <c r="Z1519" s="37"/>
    </row>
    <row r="1520" spans="1:87" ht="20.100000000000001" customHeight="1" x14ac:dyDescent="0.15">
      <c r="B1520" s="29"/>
      <c r="C1520" s="19"/>
      <c r="D1520" s="36"/>
      <c r="E1520" s="36"/>
      <c r="F1520" s="17" t="s">
        <v>330</v>
      </c>
      <c r="G1520" s="17" t="s">
        <v>436</v>
      </c>
      <c r="H1520" s="15" t="s">
        <v>436</v>
      </c>
      <c r="I1520" s="15" t="s">
        <v>436</v>
      </c>
      <c r="J1520" s="15" t="s">
        <v>436</v>
      </c>
      <c r="K1520" s="15" t="s">
        <v>409</v>
      </c>
      <c r="L1520" s="15" t="s">
        <v>437</v>
      </c>
      <c r="M1520" s="15" t="s">
        <v>410</v>
      </c>
      <c r="N1520" s="15" t="s">
        <v>412</v>
      </c>
      <c r="O1520" s="15" t="s">
        <v>331</v>
      </c>
      <c r="P1520" s="15" t="s">
        <v>332</v>
      </c>
      <c r="Q1520" s="15"/>
      <c r="R1520" s="15"/>
      <c r="S1520" s="15"/>
      <c r="T1520" s="15"/>
      <c r="U1520" s="15"/>
      <c r="V1520" s="15"/>
      <c r="W1520" s="15"/>
      <c r="X1520" s="15"/>
      <c r="Y1520" s="15"/>
      <c r="Z1520" s="15"/>
    </row>
    <row r="1521" spans="1:87" ht="20.100000000000001" customHeight="1" x14ac:dyDescent="0.15">
      <c r="A1521" s="30"/>
      <c r="B1521" s="29"/>
      <c r="C1521" s="4" t="s">
        <v>336</v>
      </c>
      <c r="D1521" s="4" t="s">
        <v>337</v>
      </c>
      <c r="E1521" s="4" t="s">
        <v>338</v>
      </c>
      <c r="F1521" s="11" t="s">
        <v>416</v>
      </c>
      <c r="G1521" s="11" t="s">
        <v>330</v>
      </c>
      <c r="H1521" s="4" t="s">
        <v>330</v>
      </c>
      <c r="I1521" s="4" t="s">
        <v>443</v>
      </c>
      <c r="J1521" s="4" t="s">
        <v>443</v>
      </c>
      <c r="K1521" s="4" t="s">
        <v>417</v>
      </c>
      <c r="L1521" s="4" t="s">
        <v>445</v>
      </c>
      <c r="M1521" s="4" t="s">
        <v>418</v>
      </c>
      <c r="N1521" s="4" t="s">
        <v>421</v>
      </c>
      <c r="O1521" s="4" t="s">
        <v>340</v>
      </c>
      <c r="P1521" s="4" t="s">
        <v>341</v>
      </c>
      <c r="Q1521" s="4"/>
      <c r="R1521" s="4"/>
      <c r="S1521" s="4"/>
      <c r="T1521" s="4"/>
      <c r="U1521" s="4"/>
      <c r="V1521" s="4"/>
      <c r="W1521" s="4"/>
      <c r="X1521" s="4"/>
      <c r="Y1521" s="4"/>
      <c r="Z1521" s="4"/>
    </row>
    <row r="1522" spans="1:87" ht="20.100000000000001" customHeight="1" x14ac:dyDescent="0.15">
      <c r="A1522" s="30"/>
      <c r="B1522" s="29"/>
      <c r="C1522" s="20"/>
      <c r="D1522" s="20"/>
      <c r="E1522" s="20"/>
      <c r="F1522" s="18" t="s">
        <v>457</v>
      </c>
      <c r="G1522" s="18" t="s">
        <v>458</v>
      </c>
      <c r="H1522" s="16" t="s">
        <v>476</v>
      </c>
      <c r="I1522" s="16" t="s">
        <v>458</v>
      </c>
      <c r="J1522" s="16" t="s">
        <v>476</v>
      </c>
      <c r="K1522" s="16" t="s">
        <v>427</v>
      </c>
      <c r="L1522" s="16" t="s">
        <v>435</v>
      </c>
      <c r="M1522" s="16" t="s">
        <v>428</v>
      </c>
      <c r="N1522" s="16" t="s">
        <v>464</v>
      </c>
      <c r="O1522" s="16" t="s">
        <v>477</v>
      </c>
      <c r="P1522" s="16" t="s">
        <v>478</v>
      </c>
      <c r="Q1522" s="16"/>
      <c r="R1522" s="16"/>
      <c r="S1522" s="16"/>
      <c r="T1522" s="16"/>
      <c r="U1522" s="16"/>
      <c r="V1522" s="16"/>
      <c r="W1522" s="16"/>
      <c r="X1522" s="16"/>
      <c r="Y1522" s="16"/>
      <c r="Z1522" s="16"/>
    </row>
    <row r="1523" spans="1:87" ht="20.100000000000001" customHeight="1" x14ac:dyDescent="0.15">
      <c r="A1523" s="30"/>
      <c r="C1523" s="15"/>
      <c r="D1523" s="27" t="s">
        <v>253</v>
      </c>
      <c r="E1523" s="6"/>
      <c r="F1523" s="34"/>
      <c r="G1523" s="34"/>
      <c r="H1523" s="34"/>
      <c r="I1523" s="34"/>
      <c r="J1523" s="34"/>
      <c r="K1523" s="34"/>
      <c r="L1523" s="34"/>
      <c r="M1523" s="34"/>
      <c r="N1523" s="34"/>
      <c r="O1523" s="34"/>
      <c r="P1523" s="34"/>
      <c r="Q1523" s="34"/>
      <c r="R1523" s="34"/>
      <c r="S1523" s="34"/>
      <c r="T1523" s="34"/>
      <c r="U1523" s="34"/>
      <c r="V1523" s="34"/>
      <c r="W1523" s="34"/>
      <c r="X1523" s="34"/>
      <c r="Y1523" s="34"/>
      <c r="Z1523" s="34"/>
    </row>
    <row r="1524" spans="1:87" ht="20.100000000000001" customHeight="1" x14ac:dyDescent="0.15">
      <c r="A1524" s="30"/>
      <c r="C1524" s="5" t="s">
        <v>68</v>
      </c>
      <c r="D1524" s="32"/>
      <c r="E1524" s="26" t="str">
        <f>IF(egTextCal(D1524)&lt;&gt;0, egTextCal(D1524),"")</f>
        <v/>
      </c>
      <c r="F1524" s="25"/>
      <c r="G1524" s="25"/>
      <c r="H1524" s="25"/>
      <c r="I1524" s="25"/>
      <c r="J1524" s="25"/>
      <c r="K1524" s="25"/>
      <c r="L1524" s="25"/>
      <c r="M1524" s="25"/>
      <c r="N1524" s="25"/>
      <c r="O1524" s="25"/>
      <c r="P1524" s="25"/>
      <c r="Q1524" s="25"/>
      <c r="R1524" s="25"/>
      <c r="S1524" s="25"/>
      <c r="T1524" s="25"/>
      <c r="U1524" s="25"/>
      <c r="V1524" s="25"/>
      <c r="W1524" s="25"/>
      <c r="X1524" s="25"/>
      <c r="Y1524" s="25"/>
      <c r="Z1524" s="25"/>
    </row>
    <row r="1525" spans="1:87" ht="20.100000000000001" customHeight="1" x14ac:dyDescent="0.15">
      <c r="A1525" s="30"/>
      <c r="C1525" s="15"/>
      <c r="D1525" s="28" t="s">
        <v>241</v>
      </c>
      <c r="E1525" s="7"/>
      <c r="F1525" s="35">
        <v>1</v>
      </c>
      <c r="G1525" s="35"/>
      <c r="H1525" s="35"/>
      <c r="I1525" s="35"/>
      <c r="J1525" s="35"/>
      <c r="K1525" s="35"/>
      <c r="L1525" s="35"/>
      <c r="M1525" s="35"/>
      <c r="N1525" s="35">
        <v>3</v>
      </c>
      <c r="O1525" s="35"/>
      <c r="P1525" s="35"/>
      <c r="Q1525" s="35"/>
      <c r="R1525" s="35"/>
      <c r="S1525" s="35"/>
      <c r="T1525" s="35"/>
      <c r="U1525" s="35"/>
      <c r="V1525" s="35"/>
      <c r="W1525" s="35"/>
      <c r="X1525" s="35"/>
      <c r="Y1525" s="35"/>
      <c r="Z1525" s="35"/>
    </row>
    <row r="1526" spans="1:87" ht="20.100000000000001" customHeight="1" x14ac:dyDescent="0.15">
      <c r="A1526" s="30"/>
      <c r="C1526" s="5" t="s">
        <v>74</v>
      </c>
      <c r="D1526" s="52" t="e">
        <f>#REF!</f>
        <v>#REF!</v>
      </c>
      <c r="E1526" s="26" t="e">
        <f>IF(egTextCal(D1526)&lt;&gt;0, egTextCal(D1526),"")</f>
        <v>#VALUE!</v>
      </c>
      <c r="F1526" s="25" t="e">
        <f>IF(E1526*F1525&lt;&gt;0,E1526*F1525,  )</f>
        <v>#VALUE!</v>
      </c>
      <c r="G1526" s="25"/>
      <c r="H1526" s="25"/>
      <c r="I1526" s="25"/>
      <c r="J1526" s="25"/>
      <c r="K1526" s="25"/>
      <c r="L1526" s="25"/>
      <c r="M1526" s="25"/>
      <c r="N1526" s="25" t="e">
        <f>IF(E1526*N1525&lt;&gt;0,E1526*N1525,  )</f>
        <v>#VALUE!</v>
      </c>
      <c r="O1526" s="25"/>
      <c r="P1526" s="25"/>
      <c r="Q1526" s="25"/>
      <c r="R1526" s="25"/>
      <c r="S1526" s="25"/>
      <c r="T1526" s="25"/>
      <c r="U1526" s="25"/>
      <c r="V1526" s="25"/>
      <c r="W1526" s="25"/>
      <c r="X1526" s="25"/>
      <c r="Y1526" s="25"/>
      <c r="Z1526" s="25"/>
      <c r="CA1526" s="1" t="e">
        <f>F1526</f>
        <v>#VALUE!</v>
      </c>
      <c r="CI1526" s="1" t="e">
        <f>N1526</f>
        <v>#VALUE!</v>
      </c>
    </row>
    <row r="1527" spans="1:87" ht="20.100000000000001" customHeight="1" x14ac:dyDescent="0.15">
      <c r="A1527" s="30"/>
      <c r="C1527" s="15"/>
      <c r="D1527" s="28" t="s">
        <v>202</v>
      </c>
      <c r="E1527" s="7"/>
      <c r="F1527" s="35"/>
      <c r="G1527" s="35">
        <v>1</v>
      </c>
      <c r="H1527" s="35"/>
      <c r="I1527" s="35"/>
      <c r="J1527" s="35"/>
      <c r="K1527" s="35"/>
      <c r="L1527" s="35"/>
      <c r="M1527" s="35"/>
      <c r="N1527" s="35">
        <v>3</v>
      </c>
      <c r="O1527" s="35"/>
      <c r="P1527" s="35"/>
      <c r="Q1527" s="35"/>
      <c r="R1527" s="35"/>
      <c r="S1527" s="35"/>
      <c r="T1527" s="35"/>
      <c r="U1527" s="35"/>
      <c r="V1527" s="35"/>
      <c r="W1527" s="35"/>
      <c r="X1527" s="35"/>
      <c r="Y1527" s="35"/>
      <c r="Z1527" s="35"/>
    </row>
    <row r="1528" spans="1:87" ht="20.100000000000001" customHeight="1" x14ac:dyDescent="0.15">
      <c r="A1528" s="30"/>
      <c r="C1528" s="5" t="s">
        <v>75</v>
      </c>
      <c r="D1528" s="52" t="e">
        <f>#REF!</f>
        <v>#REF!</v>
      </c>
      <c r="E1528" s="26" t="e">
        <f>IF(egTextCal(D1528)&lt;&gt;0, egTextCal(D1528),"")</f>
        <v>#VALUE!</v>
      </c>
      <c r="F1528" s="25"/>
      <c r="G1528" s="25" t="e">
        <f>IF(E1528*G1527&lt;&gt;0,E1528*G1527,  )</f>
        <v>#VALUE!</v>
      </c>
      <c r="H1528" s="25"/>
      <c r="I1528" s="25"/>
      <c r="J1528" s="25"/>
      <c r="K1528" s="25"/>
      <c r="L1528" s="25"/>
      <c r="M1528" s="25"/>
      <c r="N1528" s="25" t="e">
        <f>IF(E1528*N1527&lt;&gt;0,E1528*N1527,  )</f>
        <v>#VALUE!</v>
      </c>
      <c r="O1528" s="25"/>
      <c r="P1528" s="25"/>
      <c r="Q1528" s="25"/>
      <c r="R1528" s="25"/>
      <c r="S1528" s="25"/>
      <c r="T1528" s="25"/>
      <c r="U1528" s="25"/>
      <c r="V1528" s="25"/>
      <c r="W1528" s="25"/>
      <c r="X1528" s="25"/>
      <c r="Y1528" s="25"/>
      <c r="Z1528" s="25"/>
      <c r="CB1528" s="1" t="e">
        <f>G1528</f>
        <v>#VALUE!</v>
      </c>
      <c r="CI1528" s="1" t="e">
        <f>N1528</f>
        <v>#VALUE!</v>
      </c>
    </row>
    <row r="1529" spans="1:87" ht="20.100000000000001" customHeight="1" x14ac:dyDescent="0.15">
      <c r="A1529" s="30"/>
      <c r="C1529" s="15"/>
      <c r="D1529" s="27" t="s">
        <v>242</v>
      </c>
      <c r="E1529" s="6"/>
      <c r="F1529" s="35"/>
      <c r="G1529" s="35"/>
      <c r="H1529" s="35"/>
      <c r="I1529" s="35">
        <v>1</v>
      </c>
      <c r="J1529" s="35"/>
      <c r="K1529" s="35"/>
      <c r="L1529" s="35"/>
      <c r="M1529" s="35"/>
      <c r="N1529" s="35"/>
      <c r="O1529" s="35"/>
      <c r="P1529" s="35"/>
      <c r="Q1529" s="35"/>
      <c r="R1529" s="35"/>
      <c r="S1529" s="35"/>
      <c r="T1529" s="35"/>
      <c r="U1529" s="35"/>
      <c r="V1529" s="35"/>
      <c r="W1529" s="35"/>
      <c r="X1529" s="35"/>
      <c r="Y1529" s="35"/>
      <c r="Z1529" s="35"/>
    </row>
    <row r="1530" spans="1:87" ht="20.100000000000001" customHeight="1" x14ac:dyDescent="0.15">
      <c r="A1530" s="30"/>
      <c r="C1530" s="5" t="s">
        <v>88</v>
      </c>
      <c r="D1530" s="51" t="e">
        <f>#REF!</f>
        <v>#REF!</v>
      </c>
      <c r="E1530" s="26" t="e">
        <f>IF(egTextCal(D1530)&lt;&gt;0, egTextCal(D1530),"")</f>
        <v>#VALUE!</v>
      </c>
      <c r="F1530" s="25"/>
      <c r="G1530" s="25"/>
      <c r="H1530" s="25"/>
      <c r="I1530" s="25" t="e">
        <f>IF(E1530*I1529&lt;&gt;0,E1530*I1529,  )</f>
        <v>#VALUE!</v>
      </c>
      <c r="J1530" s="25"/>
      <c r="K1530" s="25"/>
      <c r="L1530" s="25"/>
      <c r="M1530" s="25"/>
      <c r="N1530" s="25"/>
      <c r="O1530" s="25"/>
      <c r="P1530" s="25"/>
      <c r="Q1530" s="25"/>
      <c r="R1530" s="25"/>
      <c r="S1530" s="25"/>
      <c r="T1530" s="25"/>
      <c r="U1530" s="25"/>
      <c r="V1530" s="25"/>
      <c r="W1530" s="25"/>
      <c r="X1530" s="25"/>
      <c r="Y1530" s="25"/>
      <c r="Z1530" s="25"/>
      <c r="CD1530" s="1" t="e">
        <f>I1530</f>
        <v>#VALUE!</v>
      </c>
    </row>
    <row r="1531" spans="1:87" ht="20.100000000000001" customHeight="1" x14ac:dyDescent="0.15">
      <c r="A1531" s="30"/>
      <c r="C1531" s="15"/>
      <c r="D1531" s="27" t="s">
        <v>158</v>
      </c>
      <c r="E1531" s="6"/>
      <c r="F1531" s="35"/>
      <c r="G1531" s="35"/>
      <c r="H1531" s="35"/>
      <c r="I1531" s="35"/>
      <c r="J1531" s="35"/>
      <c r="K1531" s="35">
        <v>1</v>
      </c>
      <c r="L1531" s="35"/>
      <c r="M1531" s="35"/>
      <c r="N1531" s="35"/>
      <c r="O1531" s="35"/>
      <c r="P1531" s="35"/>
      <c r="Q1531" s="35"/>
      <c r="R1531" s="35"/>
      <c r="S1531" s="35"/>
      <c r="T1531" s="35"/>
      <c r="U1531" s="35"/>
      <c r="V1531" s="35"/>
      <c r="W1531" s="35"/>
      <c r="X1531" s="35"/>
      <c r="Y1531" s="35"/>
      <c r="Z1531" s="35"/>
    </row>
    <row r="1532" spans="1:87" ht="20.100000000000001" customHeight="1" x14ac:dyDescent="0.15">
      <c r="A1532" s="30"/>
      <c r="C1532" s="5" t="s">
        <v>132</v>
      </c>
      <c r="D1532" s="51" t="e">
        <f>#REF!</f>
        <v>#REF!</v>
      </c>
      <c r="E1532" s="26" t="e">
        <f>IF(egTextCal(D1532)&lt;&gt;0, egTextCal(D1532),"")</f>
        <v>#VALUE!</v>
      </c>
      <c r="F1532" s="25"/>
      <c r="G1532" s="25"/>
      <c r="H1532" s="25"/>
      <c r="I1532" s="25"/>
      <c r="J1532" s="25"/>
      <c r="K1532" s="25" t="e">
        <f>IF(E1532*K1531&lt;&gt;0,E1532*K1531,  )</f>
        <v>#VALUE!</v>
      </c>
      <c r="L1532" s="25"/>
      <c r="M1532" s="25"/>
      <c r="N1532" s="25"/>
      <c r="O1532" s="25"/>
      <c r="P1532" s="25"/>
      <c r="Q1532" s="25"/>
      <c r="R1532" s="25"/>
      <c r="S1532" s="25"/>
      <c r="T1532" s="25"/>
      <c r="U1532" s="25"/>
      <c r="V1532" s="25"/>
      <c r="W1532" s="25"/>
      <c r="X1532" s="25"/>
      <c r="Y1532" s="25"/>
      <c r="Z1532" s="25"/>
      <c r="CF1532" s="1" t="e">
        <f>K1532</f>
        <v>#VALUE!</v>
      </c>
    </row>
    <row r="1533" spans="1:87" ht="20.100000000000001" customHeight="1" x14ac:dyDescent="0.15">
      <c r="A1533" s="30"/>
      <c r="C1533" s="15"/>
      <c r="D1533" s="27" t="s">
        <v>159</v>
      </c>
      <c r="E1533" s="6"/>
      <c r="F1533" s="35"/>
      <c r="G1533" s="35"/>
      <c r="H1533" s="35"/>
      <c r="I1533" s="35"/>
      <c r="J1533" s="35"/>
      <c r="K1533" s="35"/>
      <c r="L1533" s="35"/>
      <c r="M1533" s="35">
        <v>1</v>
      </c>
      <c r="N1533" s="35"/>
      <c r="O1533" s="35"/>
      <c r="P1533" s="35"/>
      <c r="Q1533" s="35"/>
      <c r="R1533" s="35"/>
      <c r="S1533" s="35"/>
      <c r="T1533" s="35"/>
      <c r="U1533" s="35"/>
      <c r="V1533" s="35"/>
      <c r="W1533" s="35"/>
      <c r="X1533" s="35"/>
      <c r="Y1533" s="35"/>
      <c r="Z1533" s="35"/>
    </row>
    <row r="1534" spans="1:87" ht="20.100000000000001" customHeight="1" x14ac:dyDescent="0.15">
      <c r="A1534" s="30"/>
      <c r="C1534" s="5" t="s">
        <v>133</v>
      </c>
      <c r="D1534" s="51" t="e">
        <f>#REF!</f>
        <v>#REF!</v>
      </c>
      <c r="E1534" s="26" t="e">
        <f>IF(egTextCal(D1534)&lt;&gt;0, egTextCal(D1534),"")</f>
        <v>#VALUE!</v>
      </c>
      <c r="F1534" s="25"/>
      <c r="G1534" s="25"/>
      <c r="H1534" s="25"/>
      <c r="I1534" s="25"/>
      <c r="J1534" s="25"/>
      <c r="K1534" s="25"/>
      <c r="L1534" s="25"/>
      <c r="M1534" s="25" t="e">
        <f>IF(E1534*M1533&lt;&gt;0,E1534*M1533,  )</f>
        <v>#VALUE!</v>
      </c>
      <c r="N1534" s="25"/>
      <c r="O1534" s="25"/>
      <c r="P1534" s="25"/>
      <c r="Q1534" s="25"/>
      <c r="R1534" s="25"/>
      <c r="S1534" s="25"/>
      <c r="T1534" s="25"/>
      <c r="U1534" s="25"/>
      <c r="V1534" s="25"/>
      <c r="W1534" s="25"/>
      <c r="X1534" s="25"/>
      <c r="Y1534" s="25"/>
      <c r="Z1534" s="25"/>
      <c r="CH1534" s="1" t="e">
        <f>M1534</f>
        <v>#VALUE!</v>
      </c>
    </row>
    <row r="1535" spans="1:87" ht="20.100000000000001" customHeight="1" x14ac:dyDescent="0.15">
      <c r="A1535" s="30"/>
      <c r="C1535" s="15"/>
      <c r="D1535" s="27" t="s">
        <v>254</v>
      </c>
      <c r="E1535" s="6"/>
      <c r="F1535" s="35"/>
      <c r="G1535" s="35"/>
      <c r="H1535" s="35"/>
      <c r="I1535" s="35"/>
      <c r="J1535" s="35"/>
      <c r="K1535" s="35"/>
      <c r="L1535" s="35"/>
      <c r="M1535" s="35"/>
      <c r="N1535" s="35"/>
      <c r="O1535" s="35"/>
      <c r="P1535" s="35"/>
      <c r="Q1535" s="35"/>
      <c r="R1535" s="35"/>
      <c r="S1535" s="35"/>
      <c r="T1535" s="35"/>
      <c r="U1535" s="35"/>
      <c r="V1535" s="35"/>
      <c r="W1535" s="35"/>
      <c r="X1535" s="35"/>
      <c r="Y1535" s="35"/>
      <c r="Z1535" s="35"/>
    </row>
    <row r="1536" spans="1:87" ht="20.100000000000001" customHeight="1" x14ac:dyDescent="0.15">
      <c r="A1536" s="30"/>
      <c r="C1536" s="5" t="s">
        <v>134</v>
      </c>
      <c r="D1536" s="32"/>
      <c r="E1536" s="26" t="str">
        <f>IF(egTextCal(D1536)&lt;&gt;0, egTextCal(D1536),"")</f>
        <v/>
      </c>
      <c r="F1536" s="25"/>
      <c r="G1536" s="25"/>
      <c r="H1536" s="25"/>
      <c r="I1536" s="25"/>
      <c r="J1536" s="25"/>
      <c r="K1536" s="25"/>
      <c r="L1536" s="25"/>
      <c r="M1536" s="25"/>
      <c r="N1536" s="25"/>
      <c r="O1536" s="25"/>
      <c r="P1536" s="25"/>
      <c r="Q1536" s="25"/>
      <c r="R1536" s="25"/>
      <c r="S1536" s="25"/>
      <c r="T1536" s="25"/>
      <c r="U1536" s="25"/>
      <c r="V1536" s="25"/>
      <c r="W1536" s="25"/>
      <c r="X1536" s="25"/>
      <c r="Y1536" s="25"/>
      <c r="Z1536" s="25"/>
    </row>
    <row r="1537" spans="1:87" ht="20.100000000000001" customHeight="1" x14ac:dyDescent="0.15">
      <c r="A1537" s="30"/>
      <c r="C1537" s="15"/>
      <c r="D1537" s="27" t="s">
        <v>241</v>
      </c>
      <c r="E1537" s="6"/>
      <c r="F1537" s="35">
        <v>1</v>
      </c>
      <c r="G1537" s="35"/>
      <c r="H1537" s="35"/>
      <c r="I1537" s="35"/>
      <c r="J1537" s="35"/>
      <c r="K1537" s="35"/>
      <c r="L1537" s="35"/>
      <c r="M1537" s="35"/>
      <c r="N1537" s="35">
        <v>3</v>
      </c>
      <c r="O1537" s="35"/>
      <c r="P1537" s="35"/>
      <c r="Q1537" s="35"/>
      <c r="R1537" s="35"/>
      <c r="S1537" s="35"/>
      <c r="T1537" s="35"/>
      <c r="U1537" s="35"/>
      <c r="V1537" s="35"/>
      <c r="W1537" s="35"/>
      <c r="X1537" s="35"/>
      <c r="Y1537" s="35"/>
      <c r="Z1537" s="35"/>
    </row>
    <row r="1538" spans="1:87" ht="20.100000000000001" customHeight="1" x14ac:dyDescent="0.15">
      <c r="A1538" s="30"/>
      <c r="C1538" s="5" t="s">
        <v>135</v>
      </c>
      <c r="D1538" s="51" t="e">
        <f>#REF!</f>
        <v>#REF!</v>
      </c>
      <c r="E1538" s="26" t="e">
        <f>IF(egTextCal(D1538)&lt;&gt;0, egTextCal(D1538),"")</f>
        <v>#VALUE!</v>
      </c>
      <c r="F1538" s="25" t="e">
        <f>IF(E1538*F1537&lt;&gt;0,E1538*F1537,  )</f>
        <v>#VALUE!</v>
      </c>
      <c r="G1538" s="25"/>
      <c r="H1538" s="25"/>
      <c r="I1538" s="25"/>
      <c r="J1538" s="25"/>
      <c r="K1538" s="25"/>
      <c r="L1538" s="25"/>
      <c r="M1538" s="25"/>
      <c r="N1538" s="25" t="e">
        <f>IF(E1538*N1537&lt;&gt;0,E1538*N1537,  )</f>
        <v>#VALUE!</v>
      </c>
      <c r="O1538" s="25"/>
      <c r="P1538" s="25"/>
      <c r="Q1538" s="25"/>
      <c r="R1538" s="25"/>
      <c r="S1538" s="25"/>
      <c r="T1538" s="25"/>
      <c r="U1538" s="25"/>
      <c r="V1538" s="25"/>
      <c r="W1538" s="25"/>
      <c r="X1538" s="25"/>
      <c r="Y1538" s="25"/>
      <c r="Z1538" s="25"/>
      <c r="CA1538" s="1" t="e">
        <f>F1538</f>
        <v>#VALUE!</v>
      </c>
      <c r="CI1538" s="1" t="e">
        <f>N1538</f>
        <v>#VALUE!</v>
      </c>
    </row>
    <row r="1539" spans="1:87" ht="20.100000000000001" customHeight="1" x14ac:dyDescent="0.15">
      <c r="A1539" s="30"/>
      <c r="C1539" s="15"/>
      <c r="D1539" s="27" t="s">
        <v>202</v>
      </c>
      <c r="E1539" s="6"/>
      <c r="F1539" s="35"/>
      <c r="G1539" s="35">
        <v>1</v>
      </c>
      <c r="H1539" s="35"/>
      <c r="I1539" s="35"/>
      <c r="J1539" s="35"/>
      <c r="K1539" s="35"/>
      <c r="L1539" s="35"/>
      <c r="M1539" s="35"/>
      <c r="N1539" s="35">
        <v>3</v>
      </c>
      <c r="O1539" s="35"/>
      <c r="P1539" s="35"/>
      <c r="Q1539" s="35"/>
      <c r="R1539" s="35"/>
      <c r="S1539" s="35"/>
      <c r="T1539" s="35"/>
      <c r="U1539" s="35"/>
      <c r="V1539" s="35"/>
      <c r="W1539" s="35"/>
      <c r="X1539" s="35"/>
      <c r="Y1539" s="35"/>
      <c r="Z1539" s="35"/>
    </row>
    <row r="1540" spans="1:87" ht="20.100000000000001" customHeight="1" x14ac:dyDescent="0.15">
      <c r="A1540" s="30"/>
      <c r="C1540" s="5" t="s">
        <v>136</v>
      </c>
      <c r="D1540" s="51" t="e">
        <f>#REF!</f>
        <v>#REF!</v>
      </c>
      <c r="E1540" s="26" t="e">
        <f>IF(egTextCal(D1540)&lt;&gt;0, egTextCal(D1540),"")</f>
        <v>#VALUE!</v>
      </c>
      <c r="F1540" s="25"/>
      <c r="G1540" s="25" t="e">
        <f>IF(E1540*G1539&lt;&gt;0,E1540*G1539,  )</f>
        <v>#VALUE!</v>
      </c>
      <c r="H1540" s="25"/>
      <c r="I1540" s="25"/>
      <c r="J1540" s="25"/>
      <c r="K1540" s="25"/>
      <c r="L1540" s="25"/>
      <c r="M1540" s="25"/>
      <c r="N1540" s="25" t="e">
        <f>IF(E1540*N1539&lt;&gt;0,E1540*N1539,  )</f>
        <v>#VALUE!</v>
      </c>
      <c r="O1540" s="25"/>
      <c r="P1540" s="25"/>
      <c r="Q1540" s="25"/>
      <c r="R1540" s="25"/>
      <c r="S1540" s="25"/>
      <c r="T1540" s="25"/>
      <c r="U1540" s="25"/>
      <c r="V1540" s="25"/>
      <c r="W1540" s="25"/>
      <c r="X1540" s="25"/>
      <c r="Y1540" s="25"/>
      <c r="Z1540" s="25"/>
      <c r="CB1540" s="1" t="e">
        <f>G1540</f>
        <v>#VALUE!</v>
      </c>
      <c r="CI1540" s="1" t="e">
        <f>N1540</f>
        <v>#VALUE!</v>
      </c>
    </row>
    <row r="1541" spans="1:87" ht="20.100000000000001" customHeight="1" x14ac:dyDescent="0.15">
      <c r="A1541" s="30"/>
      <c r="C1541" s="15"/>
      <c r="D1541" s="27" t="s">
        <v>242</v>
      </c>
      <c r="E1541" s="6"/>
      <c r="F1541" s="35"/>
      <c r="G1541" s="35"/>
      <c r="H1541" s="35"/>
      <c r="I1541" s="35">
        <v>1</v>
      </c>
      <c r="J1541" s="35"/>
      <c r="K1541" s="35"/>
      <c r="L1541" s="35"/>
      <c r="M1541" s="35"/>
      <c r="N1541" s="35"/>
      <c r="O1541" s="35"/>
      <c r="P1541" s="35"/>
      <c r="Q1541" s="35"/>
      <c r="R1541" s="35"/>
      <c r="S1541" s="35"/>
      <c r="T1541" s="35"/>
      <c r="U1541" s="35"/>
      <c r="V1541" s="35"/>
      <c r="W1541" s="35"/>
      <c r="X1541" s="35"/>
      <c r="Y1541" s="35"/>
      <c r="Z1541" s="35"/>
    </row>
    <row r="1542" spans="1:87" ht="20.100000000000001" customHeight="1" x14ac:dyDescent="0.15">
      <c r="A1542" s="30"/>
      <c r="C1542" s="5" t="s">
        <v>353</v>
      </c>
      <c r="D1542" s="51" t="e">
        <f>#REF!</f>
        <v>#REF!</v>
      </c>
      <c r="E1542" s="26" t="e">
        <f>IF(egTextCal(D1542)&lt;&gt;0, egTextCal(D1542),"")</f>
        <v>#VALUE!</v>
      </c>
      <c r="F1542" s="25"/>
      <c r="G1542" s="25"/>
      <c r="H1542" s="25"/>
      <c r="I1542" s="25" t="e">
        <f>IF(E1542*I1541&lt;&gt;0,E1542*I1541,  )</f>
        <v>#VALUE!</v>
      </c>
      <c r="J1542" s="25"/>
      <c r="K1542" s="25"/>
      <c r="L1542" s="25"/>
      <c r="M1542" s="25"/>
      <c r="N1542" s="25"/>
      <c r="O1542" s="25"/>
      <c r="P1542" s="25"/>
      <c r="Q1542" s="25"/>
      <c r="R1542" s="25"/>
      <c r="S1542" s="25"/>
      <c r="T1542" s="25"/>
      <c r="U1542" s="25"/>
      <c r="V1542" s="25"/>
      <c r="W1542" s="25"/>
      <c r="X1542" s="25"/>
      <c r="Y1542" s="25"/>
      <c r="Z1542" s="25"/>
      <c r="CD1542" s="1" t="e">
        <f>I1542</f>
        <v>#VALUE!</v>
      </c>
    </row>
    <row r="1543" spans="1:87" ht="20.100000000000001" customHeight="1" x14ac:dyDescent="0.15">
      <c r="A1543" s="30"/>
      <c r="C1543" s="15"/>
      <c r="D1543" s="27" t="s">
        <v>158</v>
      </c>
      <c r="E1543" s="6"/>
      <c r="F1543" s="35"/>
      <c r="G1543" s="35"/>
      <c r="H1543" s="35"/>
      <c r="I1543" s="35"/>
      <c r="J1543" s="35"/>
      <c r="K1543" s="35">
        <v>1</v>
      </c>
      <c r="L1543" s="35"/>
      <c r="M1543" s="35"/>
      <c r="N1543" s="35"/>
      <c r="O1543" s="35"/>
      <c r="P1543" s="35"/>
      <c r="Q1543" s="35"/>
      <c r="R1543" s="35"/>
      <c r="S1543" s="35"/>
      <c r="T1543" s="35"/>
      <c r="U1543" s="35"/>
      <c r="V1543" s="35"/>
      <c r="W1543" s="35"/>
      <c r="X1543" s="35"/>
      <c r="Y1543" s="35"/>
      <c r="Z1543" s="35"/>
    </row>
    <row r="1544" spans="1:87" ht="20.100000000000001" customHeight="1" x14ac:dyDescent="0.15">
      <c r="A1544" s="30"/>
      <c r="C1544" s="5" t="s">
        <v>354</v>
      </c>
      <c r="D1544" s="51" t="e">
        <f>#REF!</f>
        <v>#REF!</v>
      </c>
      <c r="E1544" s="26" t="e">
        <f>IF(egTextCal(D1544)&lt;&gt;0, egTextCal(D1544),"")</f>
        <v>#VALUE!</v>
      </c>
      <c r="F1544" s="25"/>
      <c r="G1544" s="25"/>
      <c r="H1544" s="25"/>
      <c r="I1544" s="25"/>
      <c r="J1544" s="25"/>
      <c r="K1544" s="25" t="e">
        <f>IF(E1544*K1543&lt;&gt;0,E1544*K1543,  )</f>
        <v>#VALUE!</v>
      </c>
      <c r="L1544" s="25"/>
      <c r="M1544" s="25"/>
      <c r="N1544" s="25"/>
      <c r="O1544" s="25"/>
      <c r="P1544" s="25"/>
      <c r="Q1544" s="25"/>
      <c r="R1544" s="25"/>
      <c r="S1544" s="25"/>
      <c r="T1544" s="25"/>
      <c r="U1544" s="25"/>
      <c r="V1544" s="25"/>
      <c r="W1544" s="25"/>
      <c r="X1544" s="25"/>
      <c r="Y1544" s="25"/>
      <c r="Z1544" s="25"/>
      <c r="CF1544" s="1" t="e">
        <f>K1544</f>
        <v>#VALUE!</v>
      </c>
    </row>
    <row r="1545" spans="1:87" ht="20.100000000000001" customHeight="1" x14ac:dyDescent="0.15">
      <c r="A1545" s="30"/>
      <c r="C1545" s="15"/>
      <c r="D1545" s="27" t="s">
        <v>159</v>
      </c>
      <c r="E1545" s="6"/>
      <c r="F1545" s="35"/>
      <c r="G1545" s="35"/>
      <c r="H1545" s="35"/>
      <c r="I1545" s="35"/>
      <c r="J1545" s="35"/>
      <c r="K1545" s="35"/>
      <c r="L1545" s="35"/>
      <c r="M1545" s="35">
        <v>1</v>
      </c>
      <c r="N1545" s="35"/>
      <c r="O1545" s="35"/>
      <c r="P1545" s="35"/>
      <c r="Q1545" s="35"/>
      <c r="R1545" s="35"/>
      <c r="S1545" s="35"/>
      <c r="T1545" s="35"/>
      <c r="U1545" s="35"/>
      <c r="V1545" s="35"/>
      <c r="W1545" s="35"/>
      <c r="X1545" s="35"/>
      <c r="Y1545" s="35"/>
      <c r="Z1545" s="35"/>
    </row>
    <row r="1546" spans="1:87" ht="20.100000000000001" customHeight="1" x14ac:dyDescent="0.15">
      <c r="A1546" s="30"/>
      <c r="C1546" s="5" t="s">
        <v>355</v>
      </c>
      <c r="D1546" s="51" t="e">
        <f>#REF!</f>
        <v>#REF!</v>
      </c>
      <c r="E1546" s="26" t="e">
        <f>IF(egTextCal(D1546)&lt;&gt;0, egTextCal(D1546),"")</f>
        <v>#VALUE!</v>
      </c>
      <c r="F1546" s="25"/>
      <c r="G1546" s="25"/>
      <c r="H1546" s="25"/>
      <c r="I1546" s="25"/>
      <c r="J1546" s="25"/>
      <c r="K1546" s="25"/>
      <c r="L1546" s="25"/>
      <c r="M1546" s="25" t="e">
        <f>IF(E1546*M1545&lt;&gt;0,E1546*M1545,  )</f>
        <v>#VALUE!</v>
      </c>
      <c r="N1546" s="25"/>
      <c r="O1546" s="25"/>
      <c r="P1546" s="25"/>
      <c r="Q1546" s="25"/>
      <c r="R1546" s="25"/>
      <c r="S1546" s="25"/>
      <c r="T1546" s="25"/>
      <c r="U1546" s="25"/>
      <c r="V1546" s="25"/>
      <c r="W1546" s="25"/>
      <c r="X1546" s="25"/>
      <c r="Y1546" s="25"/>
      <c r="Z1546" s="25"/>
      <c r="CH1546" s="1" t="e">
        <f>M1546</f>
        <v>#VALUE!</v>
      </c>
    </row>
    <row r="1547" spans="1:87" ht="20.100000000000001" customHeight="1" x14ac:dyDescent="0.15">
      <c r="A1547" s="30"/>
      <c r="C1547" s="15"/>
      <c r="D1547" s="27" t="s">
        <v>255</v>
      </c>
      <c r="E1547" s="6"/>
      <c r="F1547" s="35"/>
      <c r="G1547" s="35"/>
      <c r="H1547" s="35"/>
      <c r="I1547" s="35"/>
      <c r="J1547" s="35"/>
      <c r="K1547" s="35"/>
      <c r="L1547" s="35"/>
      <c r="M1547" s="35"/>
      <c r="N1547" s="35"/>
      <c r="O1547" s="35"/>
      <c r="P1547" s="35"/>
      <c r="Q1547" s="35"/>
      <c r="R1547" s="35"/>
      <c r="S1547" s="35"/>
      <c r="T1547" s="35"/>
      <c r="U1547" s="35"/>
      <c r="V1547" s="35"/>
      <c r="W1547" s="35"/>
      <c r="X1547" s="35"/>
      <c r="Y1547" s="35"/>
      <c r="Z1547" s="35"/>
    </row>
    <row r="1548" spans="1:87" ht="20.100000000000001" customHeight="1" x14ac:dyDescent="0.15">
      <c r="A1548" s="30"/>
      <c r="C1548" s="5" t="s">
        <v>356</v>
      </c>
      <c r="D1548" s="32"/>
      <c r="E1548" s="26" t="str">
        <f>IF(egTextCal(D1548)&lt;&gt;0, egTextCal(D1548),"")</f>
        <v/>
      </c>
      <c r="F1548" s="25"/>
      <c r="G1548" s="25"/>
      <c r="H1548" s="25"/>
      <c r="I1548" s="25"/>
      <c r="J1548" s="25"/>
      <c r="K1548" s="25"/>
      <c r="L1548" s="25"/>
      <c r="M1548" s="25"/>
      <c r="N1548" s="25"/>
      <c r="O1548" s="25"/>
      <c r="P1548" s="25"/>
      <c r="Q1548" s="25"/>
      <c r="R1548" s="25"/>
      <c r="S1548" s="25"/>
      <c r="T1548" s="25"/>
      <c r="U1548" s="25"/>
      <c r="V1548" s="25"/>
      <c r="W1548" s="25"/>
      <c r="X1548" s="25"/>
      <c r="Y1548" s="25"/>
      <c r="Z1548" s="25"/>
    </row>
    <row r="1549" spans="1:87" ht="20.100000000000001" customHeight="1" x14ac:dyDescent="0.15">
      <c r="A1549" s="30"/>
      <c r="C1549" s="15"/>
      <c r="D1549" s="27" t="s">
        <v>241</v>
      </c>
      <c r="E1549" s="6"/>
      <c r="F1549" s="35">
        <v>1</v>
      </c>
      <c r="G1549" s="35"/>
      <c r="H1549" s="35"/>
      <c r="I1549" s="35"/>
      <c r="J1549" s="35"/>
      <c r="K1549" s="35"/>
      <c r="L1549" s="35"/>
      <c r="M1549" s="35"/>
      <c r="N1549" s="35">
        <v>3</v>
      </c>
      <c r="O1549" s="35"/>
      <c r="P1549" s="35"/>
      <c r="Q1549" s="35"/>
      <c r="R1549" s="35"/>
      <c r="S1549" s="35"/>
      <c r="T1549" s="35"/>
      <c r="U1549" s="35"/>
      <c r="V1549" s="35"/>
      <c r="W1549" s="35"/>
      <c r="X1549" s="35"/>
      <c r="Y1549" s="35"/>
      <c r="Z1549" s="35"/>
    </row>
    <row r="1550" spans="1:87" ht="20.100000000000001" customHeight="1" x14ac:dyDescent="0.15">
      <c r="A1550" s="30"/>
      <c r="C1550" s="5" t="s">
        <v>357</v>
      </c>
      <c r="D1550" s="51" t="e">
        <f>#REF!</f>
        <v>#REF!</v>
      </c>
      <c r="E1550" s="26" t="e">
        <f>IF(egTextCal(D1550)&lt;&gt;0, egTextCal(D1550),"")</f>
        <v>#VALUE!</v>
      </c>
      <c r="F1550" s="25" t="e">
        <f>IF(E1550*F1549&lt;&gt;0,E1550*F1549,  )</f>
        <v>#VALUE!</v>
      </c>
      <c r="G1550" s="25"/>
      <c r="H1550" s="25"/>
      <c r="I1550" s="25"/>
      <c r="J1550" s="25"/>
      <c r="K1550" s="25"/>
      <c r="L1550" s="25"/>
      <c r="M1550" s="25"/>
      <c r="N1550" s="25" t="e">
        <f>IF(E1550*N1549&lt;&gt;0,E1550*N1549,  )</f>
        <v>#VALUE!</v>
      </c>
      <c r="O1550" s="25"/>
      <c r="P1550" s="25"/>
      <c r="Q1550" s="25"/>
      <c r="R1550" s="25"/>
      <c r="S1550" s="25"/>
      <c r="T1550" s="25"/>
      <c r="U1550" s="25"/>
      <c r="V1550" s="25"/>
      <c r="W1550" s="25"/>
      <c r="X1550" s="25"/>
      <c r="Y1550" s="25"/>
      <c r="Z1550" s="25"/>
      <c r="CA1550" s="1" t="e">
        <f>F1550</f>
        <v>#VALUE!</v>
      </c>
      <c r="CI1550" s="1" t="e">
        <f>N1550</f>
        <v>#VALUE!</v>
      </c>
    </row>
    <row r="1551" spans="1:87" ht="20.100000000000001" customHeight="1" x14ac:dyDescent="0.15">
      <c r="A1551" s="30"/>
      <c r="C1551" s="15"/>
      <c r="D1551" s="27" t="s">
        <v>202</v>
      </c>
      <c r="E1551" s="6"/>
      <c r="F1551" s="35"/>
      <c r="G1551" s="35">
        <v>1</v>
      </c>
      <c r="H1551" s="35"/>
      <c r="I1551" s="35"/>
      <c r="J1551" s="35"/>
      <c r="K1551" s="35"/>
      <c r="L1551" s="35"/>
      <c r="M1551" s="35"/>
      <c r="N1551" s="35">
        <v>3</v>
      </c>
      <c r="O1551" s="35"/>
      <c r="P1551" s="35"/>
      <c r="Q1551" s="35"/>
      <c r="R1551" s="35"/>
      <c r="S1551" s="35"/>
      <c r="T1551" s="35"/>
      <c r="U1551" s="35"/>
      <c r="V1551" s="35"/>
      <c r="W1551" s="35"/>
      <c r="X1551" s="35"/>
      <c r="Y1551" s="35"/>
      <c r="Z1551" s="35"/>
    </row>
    <row r="1552" spans="1:87" ht="20.100000000000001" customHeight="1" x14ac:dyDescent="0.15">
      <c r="A1552" s="30"/>
      <c r="C1552" s="5" t="s">
        <v>358</v>
      </c>
      <c r="D1552" s="51" t="e">
        <f>#REF!</f>
        <v>#REF!</v>
      </c>
      <c r="E1552" s="26" t="e">
        <f>IF(egTextCal(D1552)&lt;&gt;0, egTextCal(D1552),"")</f>
        <v>#VALUE!</v>
      </c>
      <c r="F1552" s="25"/>
      <c r="G1552" s="25" t="e">
        <f>IF(E1552*G1551&lt;&gt;0,E1552*G1551,  )</f>
        <v>#VALUE!</v>
      </c>
      <c r="H1552" s="25"/>
      <c r="I1552" s="25"/>
      <c r="J1552" s="25"/>
      <c r="K1552" s="25"/>
      <c r="L1552" s="25"/>
      <c r="M1552" s="25"/>
      <c r="N1552" s="25" t="e">
        <f>IF(E1552*N1551&lt;&gt;0,E1552*N1551,  )</f>
        <v>#VALUE!</v>
      </c>
      <c r="O1552" s="25"/>
      <c r="P1552" s="25"/>
      <c r="Q1552" s="25"/>
      <c r="R1552" s="25"/>
      <c r="S1552" s="25"/>
      <c r="T1552" s="25"/>
      <c r="U1552" s="25"/>
      <c r="V1552" s="25"/>
      <c r="W1552" s="25"/>
      <c r="X1552" s="25"/>
      <c r="Y1552" s="25"/>
      <c r="Z1552" s="25"/>
      <c r="CB1552" s="1" t="e">
        <f>G1552</f>
        <v>#VALUE!</v>
      </c>
      <c r="CI1552" s="1" t="e">
        <f>N1552</f>
        <v>#VALUE!</v>
      </c>
    </row>
    <row r="1553" spans="1:87" ht="20.100000000000001" customHeight="1" x14ac:dyDescent="0.15">
      <c r="A1553" s="30"/>
      <c r="C1553" s="15"/>
      <c r="D1553" s="27" t="s">
        <v>242</v>
      </c>
      <c r="E1553" s="6"/>
      <c r="F1553" s="35"/>
      <c r="G1553" s="35"/>
      <c r="H1553" s="35"/>
      <c r="I1553" s="35">
        <v>1</v>
      </c>
      <c r="J1553" s="35"/>
      <c r="K1553" s="35"/>
      <c r="L1553" s="35"/>
      <c r="M1553" s="35"/>
      <c r="N1553" s="35"/>
      <c r="O1553" s="35"/>
      <c r="P1553" s="35"/>
      <c r="Q1553" s="35"/>
      <c r="R1553" s="35"/>
      <c r="S1553" s="35"/>
      <c r="T1553" s="35"/>
      <c r="U1553" s="35"/>
      <c r="V1553" s="35"/>
      <c r="W1553" s="35"/>
      <c r="X1553" s="35"/>
      <c r="Y1553" s="35"/>
      <c r="Z1553" s="35"/>
    </row>
    <row r="1554" spans="1:87" ht="20.100000000000001" customHeight="1" x14ac:dyDescent="0.15">
      <c r="A1554" s="30"/>
      <c r="C1554" s="5" t="s">
        <v>359</v>
      </c>
      <c r="D1554" s="51" t="e">
        <f>#REF!</f>
        <v>#REF!</v>
      </c>
      <c r="E1554" s="26" t="e">
        <f>IF(egTextCal(D1554)&lt;&gt;0, egTextCal(D1554),"")</f>
        <v>#VALUE!</v>
      </c>
      <c r="F1554" s="25"/>
      <c r="G1554" s="25"/>
      <c r="H1554" s="25"/>
      <c r="I1554" s="25" t="e">
        <f>IF(E1554*I1553&lt;&gt;0,E1554*I1553,  )</f>
        <v>#VALUE!</v>
      </c>
      <c r="J1554" s="25"/>
      <c r="K1554" s="25"/>
      <c r="L1554" s="25"/>
      <c r="M1554" s="25"/>
      <c r="N1554" s="25"/>
      <c r="O1554" s="25"/>
      <c r="P1554" s="25"/>
      <c r="Q1554" s="25"/>
      <c r="R1554" s="25"/>
      <c r="S1554" s="25"/>
      <c r="T1554" s="25"/>
      <c r="U1554" s="25"/>
      <c r="V1554" s="25"/>
      <c r="W1554" s="25"/>
      <c r="X1554" s="25"/>
      <c r="Y1554" s="25"/>
      <c r="Z1554" s="25"/>
      <c r="CD1554" s="1" t="e">
        <f>I1554</f>
        <v>#VALUE!</v>
      </c>
    </row>
    <row r="1555" spans="1:87" ht="20.100000000000001" customHeight="1" x14ac:dyDescent="0.15">
      <c r="A1555" s="30"/>
      <c r="C1555" s="15"/>
      <c r="D1555" s="27" t="s">
        <v>158</v>
      </c>
      <c r="E1555" s="6"/>
      <c r="F1555" s="35"/>
      <c r="G1555" s="35"/>
      <c r="H1555" s="35"/>
      <c r="I1555" s="35"/>
      <c r="J1555" s="35"/>
      <c r="K1555" s="35">
        <v>1</v>
      </c>
      <c r="L1555" s="35"/>
      <c r="M1555" s="35"/>
      <c r="N1555" s="35"/>
      <c r="O1555" s="35"/>
      <c r="P1555" s="35"/>
      <c r="Q1555" s="35"/>
      <c r="R1555" s="35"/>
      <c r="S1555" s="35"/>
      <c r="T1555" s="35"/>
      <c r="U1555" s="35"/>
      <c r="V1555" s="35"/>
      <c r="W1555" s="35"/>
      <c r="X1555" s="35"/>
      <c r="Y1555" s="35"/>
      <c r="Z1555" s="35"/>
    </row>
    <row r="1556" spans="1:87" ht="20.100000000000001" customHeight="1" x14ac:dyDescent="0.15">
      <c r="A1556" s="30"/>
      <c r="C1556" s="5" t="s">
        <v>360</v>
      </c>
      <c r="D1556" s="51" t="e">
        <f>#REF!</f>
        <v>#REF!</v>
      </c>
      <c r="E1556" s="26" t="e">
        <f>IF(egTextCal(D1556)&lt;&gt;0, egTextCal(D1556),"")</f>
        <v>#VALUE!</v>
      </c>
      <c r="F1556" s="25"/>
      <c r="G1556" s="25"/>
      <c r="H1556" s="25"/>
      <c r="I1556" s="25"/>
      <c r="J1556" s="25"/>
      <c r="K1556" s="25" t="e">
        <f>IF(E1556*K1555&lt;&gt;0,E1556*K1555,  )</f>
        <v>#VALUE!</v>
      </c>
      <c r="L1556" s="25"/>
      <c r="M1556" s="25"/>
      <c r="N1556" s="25"/>
      <c r="O1556" s="25"/>
      <c r="P1556" s="25"/>
      <c r="Q1556" s="25"/>
      <c r="R1556" s="25"/>
      <c r="S1556" s="25"/>
      <c r="T1556" s="25"/>
      <c r="U1556" s="25"/>
      <c r="V1556" s="25"/>
      <c r="W1556" s="25"/>
      <c r="X1556" s="25"/>
      <c r="Y1556" s="25"/>
      <c r="Z1556" s="25"/>
      <c r="CF1556" s="1" t="e">
        <f>K1556</f>
        <v>#VALUE!</v>
      </c>
    </row>
    <row r="1557" spans="1:87" ht="20.100000000000001" customHeight="1" x14ac:dyDescent="0.15">
      <c r="A1557" s="30"/>
      <c r="C1557" s="15"/>
      <c r="D1557" s="27" t="s">
        <v>159</v>
      </c>
      <c r="E1557" s="6"/>
      <c r="F1557" s="35"/>
      <c r="G1557" s="35"/>
      <c r="H1557" s="35"/>
      <c r="I1557" s="35"/>
      <c r="J1557" s="35"/>
      <c r="K1557" s="35"/>
      <c r="L1557" s="35"/>
      <c r="M1557" s="35">
        <v>1</v>
      </c>
      <c r="N1557" s="35"/>
      <c r="O1557" s="35"/>
      <c r="P1557" s="35"/>
      <c r="Q1557" s="35"/>
      <c r="R1557" s="35"/>
      <c r="S1557" s="35"/>
      <c r="T1557" s="35"/>
      <c r="U1557" s="35"/>
      <c r="V1557" s="35"/>
      <c r="W1557" s="35"/>
      <c r="X1557" s="35"/>
      <c r="Y1557" s="35"/>
      <c r="Z1557" s="35"/>
    </row>
    <row r="1558" spans="1:87" ht="20.100000000000001" customHeight="1" x14ac:dyDescent="0.15">
      <c r="A1558" s="30"/>
      <c r="C1558" s="5" t="s">
        <v>361</v>
      </c>
      <c r="D1558" s="51" t="e">
        <f>#REF!</f>
        <v>#REF!</v>
      </c>
      <c r="E1558" s="26" t="e">
        <f>IF(egTextCal(D1558)&lt;&gt;0, egTextCal(D1558),"")</f>
        <v>#VALUE!</v>
      </c>
      <c r="F1558" s="25"/>
      <c r="G1558" s="25"/>
      <c r="H1558" s="25"/>
      <c r="I1558" s="25"/>
      <c r="J1558" s="25"/>
      <c r="K1558" s="25"/>
      <c r="L1558" s="25"/>
      <c r="M1558" s="25" t="e">
        <f>IF(E1558*M1557&lt;&gt;0,E1558*M1557,  )</f>
        <v>#VALUE!</v>
      </c>
      <c r="N1558" s="25"/>
      <c r="O1558" s="25"/>
      <c r="P1558" s="25"/>
      <c r="Q1558" s="25"/>
      <c r="R1558" s="25"/>
      <c r="S1558" s="25"/>
      <c r="T1558" s="25"/>
      <c r="U1558" s="25"/>
      <c r="V1558" s="25"/>
      <c r="W1558" s="25"/>
      <c r="X1558" s="25"/>
      <c r="Y1558" s="25"/>
      <c r="Z1558" s="25"/>
      <c r="CH1558" s="1" t="e">
        <f>M1558</f>
        <v>#VALUE!</v>
      </c>
    </row>
    <row r="1559" spans="1:87" ht="20.100000000000001" customHeight="1" x14ac:dyDescent="0.15">
      <c r="A1559" s="30"/>
      <c r="C1559" s="15"/>
      <c r="D1559" s="27" t="s">
        <v>256</v>
      </c>
      <c r="E1559" s="6"/>
      <c r="F1559" s="35"/>
      <c r="G1559" s="35"/>
      <c r="H1559" s="35"/>
      <c r="I1559" s="35"/>
      <c r="J1559" s="35"/>
      <c r="K1559" s="35"/>
      <c r="L1559" s="35"/>
      <c r="M1559" s="35"/>
      <c r="N1559" s="35"/>
      <c r="O1559" s="35"/>
      <c r="P1559" s="35"/>
      <c r="Q1559" s="35"/>
      <c r="R1559" s="35"/>
      <c r="S1559" s="35"/>
      <c r="T1559" s="35"/>
      <c r="U1559" s="35"/>
      <c r="V1559" s="35"/>
      <c r="W1559" s="35"/>
      <c r="X1559" s="35"/>
      <c r="Y1559" s="35"/>
      <c r="Z1559" s="35"/>
    </row>
    <row r="1560" spans="1:87" ht="20.100000000000001" customHeight="1" x14ac:dyDescent="0.15">
      <c r="A1560" s="30"/>
      <c r="C1560" s="5" t="s">
        <v>362</v>
      </c>
      <c r="D1560" s="32"/>
      <c r="E1560" s="26" t="str">
        <f>IF(egTextCal(D1560)&lt;&gt;0, egTextCal(D1560),"")</f>
        <v/>
      </c>
      <c r="F1560" s="25"/>
      <c r="G1560" s="25"/>
      <c r="H1560" s="25"/>
      <c r="I1560" s="25"/>
      <c r="J1560" s="25"/>
      <c r="K1560" s="25"/>
      <c r="L1560" s="25"/>
      <c r="M1560" s="25"/>
      <c r="N1560" s="25"/>
      <c r="O1560" s="25"/>
      <c r="P1560" s="25"/>
      <c r="Q1560" s="25"/>
      <c r="R1560" s="25"/>
      <c r="S1560" s="25"/>
      <c r="T1560" s="25"/>
      <c r="U1560" s="25"/>
      <c r="V1560" s="25"/>
      <c r="W1560" s="25"/>
      <c r="X1560" s="25"/>
      <c r="Y1560" s="25"/>
      <c r="Z1560" s="25"/>
    </row>
    <row r="1561" spans="1:87" ht="20.100000000000001" customHeight="1" x14ac:dyDescent="0.15">
      <c r="A1561" s="30"/>
      <c r="C1561" s="15"/>
      <c r="D1561" s="27" t="s">
        <v>241</v>
      </c>
      <c r="E1561" s="6"/>
      <c r="F1561" s="35">
        <v>1</v>
      </c>
      <c r="G1561" s="35"/>
      <c r="H1561" s="35"/>
      <c r="I1561" s="35"/>
      <c r="J1561" s="35"/>
      <c r="K1561" s="35"/>
      <c r="L1561" s="35"/>
      <c r="M1561" s="35"/>
      <c r="N1561" s="35">
        <v>3</v>
      </c>
      <c r="O1561" s="35"/>
      <c r="P1561" s="35"/>
      <c r="Q1561" s="35"/>
      <c r="R1561" s="35"/>
      <c r="S1561" s="35"/>
      <c r="T1561" s="35"/>
      <c r="U1561" s="35"/>
      <c r="V1561" s="35"/>
      <c r="W1561" s="35"/>
      <c r="X1561" s="35"/>
      <c r="Y1561" s="35"/>
      <c r="Z1561" s="35"/>
    </row>
    <row r="1562" spans="1:87" ht="20.100000000000001" customHeight="1" x14ac:dyDescent="0.15">
      <c r="A1562" s="30"/>
      <c r="C1562" s="5" t="s">
        <v>363</v>
      </c>
      <c r="D1562" s="51" t="e">
        <f>#REF!</f>
        <v>#REF!</v>
      </c>
      <c r="E1562" s="26" t="e">
        <f>IF(egTextCal(D1562)&lt;&gt;0, egTextCal(D1562),"")</f>
        <v>#VALUE!</v>
      </c>
      <c r="F1562" s="25" t="e">
        <f>IF(E1562*F1561&lt;&gt;0,E1562*F1561,  )</f>
        <v>#VALUE!</v>
      </c>
      <c r="G1562" s="25"/>
      <c r="H1562" s="25"/>
      <c r="I1562" s="25"/>
      <c r="J1562" s="25"/>
      <c r="K1562" s="25"/>
      <c r="L1562" s="25"/>
      <c r="M1562" s="25"/>
      <c r="N1562" s="25" t="e">
        <f>IF(E1562*N1561&lt;&gt;0,E1562*N1561,  )</f>
        <v>#VALUE!</v>
      </c>
      <c r="O1562" s="25"/>
      <c r="P1562" s="25"/>
      <c r="Q1562" s="25"/>
      <c r="R1562" s="25"/>
      <c r="S1562" s="25"/>
      <c r="T1562" s="25"/>
      <c r="U1562" s="25"/>
      <c r="V1562" s="25"/>
      <c r="W1562" s="25"/>
      <c r="X1562" s="25"/>
      <c r="Y1562" s="25"/>
      <c r="Z1562" s="25"/>
      <c r="CA1562" s="1" t="e">
        <f>F1562</f>
        <v>#VALUE!</v>
      </c>
      <c r="CI1562" s="1" t="e">
        <f>N1562</f>
        <v>#VALUE!</v>
      </c>
    </row>
    <row r="1563" spans="1:87" ht="20.100000000000001" customHeight="1" x14ac:dyDescent="0.15">
      <c r="A1563" s="30"/>
      <c r="C1563" s="15"/>
      <c r="D1563" s="27" t="s">
        <v>202</v>
      </c>
      <c r="E1563" s="6"/>
      <c r="F1563" s="35"/>
      <c r="G1563" s="35">
        <v>1</v>
      </c>
      <c r="H1563" s="35"/>
      <c r="I1563" s="35"/>
      <c r="J1563" s="35"/>
      <c r="K1563" s="35"/>
      <c r="L1563" s="35"/>
      <c r="M1563" s="35"/>
      <c r="N1563" s="35">
        <v>3</v>
      </c>
      <c r="O1563" s="35"/>
      <c r="P1563" s="35"/>
      <c r="Q1563" s="35"/>
      <c r="R1563" s="35"/>
      <c r="S1563" s="35"/>
      <c r="T1563" s="35"/>
      <c r="U1563" s="35"/>
      <c r="V1563" s="35"/>
      <c r="W1563" s="35"/>
      <c r="X1563" s="35"/>
      <c r="Y1563" s="35"/>
      <c r="Z1563" s="35"/>
    </row>
    <row r="1564" spans="1:87" ht="20.100000000000001" customHeight="1" x14ac:dyDescent="0.15">
      <c r="A1564" s="30"/>
      <c r="C1564" s="5" t="s">
        <v>366</v>
      </c>
      <c r="D1564" s="51" t="e">
        <f>#REF!</f>
        <v>#REF!</v>
      </c>
      <c r="E1564" s="26" t="e">
        <f>IF(egTextCal(D1564)&lt;&gt;0, egTextCal(D1564),"")</f>
        <v>#VALUE!</v>
      </c>
      <c r="F1564" s="25"/>
      <c r="G1564" s="25" t="e">
        <f>IF(E1564*G1563&lt;&gt;0,E1564*G1563,  )</f>
        <v>#VALUE!</v>
      </c>
      <c r="H1564" s="25"/>
      <c r="I1564" s="25"/>
      <c r="J1564" s="25"/>
      <c r="K1564" s="25"/>
      <c r="L1564" s="25"/>
      <c r="M1564" s="25"/>
      <c r="N1564" s="25" t="e">
        <f>IF(E1564*N1563&lt;&gt;0,E1564*N1563,  )</f>
        <v>#VALUE!</v>
      </c>
      <c r="O1564" s="25"/>
      <c r="P1564" s="25"/>
      <c r="Q1564" s="25"/>
      <c r="R1564" s="25"/>
      <c r="S1564" s="25"/>
      <c r="T1564" s="25"/>
      <c r="U1564" s="25"/>
      <c r="V1564" s="25"/>
      <c r="W1564" s="25"/>
      <c r="X1564" s="25"/>
      <c r="Y1564" s="25"/>
      <c r="Z1564" s="25"/>
      <c r="CB1564" s="1" t="e">
        <f>G1564</f>
        <v>#VALUE!</v>
      </c>
      <c r="CI1564" s="1" t="e">
        <f>N1564</f>
        <v>#VALUE!</v>
      </c>
    </row>
    <row r="1565" spans="1:87" ht="20.100000000000001" customHeight="1" x14ac:dyDescent="0.15">
      <c r="D1565" s="13"/>
      <c r="E1565" s="37"/>
      <c r="F1565" s="37"/>
      <c r="G1565" s="37"/>
      <c r="H1565" s="37"/>
      <c r="I1565" s="37"/>
      <c r="J1565" s="37"/>
      <c r="K1565" s="37"/>
      <c r="L1565" s="37"/>
      <c r="M1565" s="37"/>
      <c r="N1565" s="37"/>
      <c r="O1565" s="37"/>
      <c r="P1565" s="37"/>
      <c r="Q1565" s="37"/>
      <c r="R1565" s="37"/>
      <c r="S1565" s="37"/>
      <c r="T1565" s="37"/>
      <c r="U1565" s="37"/>
      <c r="V1565" s="37"/>
      <c r="W1565" s="37"/>
      <c r="X1565" s="37"/>
      <c r="Y1565" s="37"/>
      <c r="Z1565" s="37"/>
    </row>
    <row r="1566" spans="1:87" ht="20.100000000000001" customHeight="1" x14ac:dyDescent="0.15">
      <c r="B1566" s="29"/>
      <c r="C1566" s="19"/>
      <c r="D1566" s="36"/>
      <c r="E1566" s="36"/>
      <c r="F1566" s="17" t="s">
        <v>330</v>
      </c>
      <c r="G1566" s="17" t="s">
        <v>436</v>
      </c>
      <c r="H1566" s="15" t="s">
        <v>436</v>
      </c>
      <c r="I1566" s="15" t="s">
        <v>436</v>
      </c>
      <c r="J1566" s="15" t="s">
        <v>436</v>
      </c>
      <c r="K1566" s="15" t="s">
        <v>409</v>
      </c>
      <c r="L1566" s="15" t="s">
        <v>437</v>
      </c>
      <c r="M1566" s="15" t="s">
        <v>410</v>
      </c>
      <c r="N1566" s="15" t="s">
        <v>412</v>
      </c>
      <c r="O1566" s="15" t="s">
        <v>331</v>
      </c>
      <c r="P1566" s="15" t="s">
        <v>332</v>
      </c>
      <c r="Q1566" s="15"/>
      <c r="R1566" s="15"/>
      <c r="S1566" s="15"/>
      <c r="T1566" s="15"/>
      <c r="U1566" s="15"/>
      <c r="V1566" s="15"/>
      <c r="W1566" s="15"/>
      <c r="X1566" s="15"/>
      <c r="Y1566" s="15"/>
      <c r="Z1566" s="15"/>
    </row>
    <row r="1567" spans="1:87" ht="20.100000000000001" customHeight="1" x14ac:dyDescent="0.15">
      <c r="A1567" s="30"/>
      <c r="B1567" s="29"/>
      <c r="C1567" s="4" t="s">
        <v>336</v>
      </c>
      <c r="D1567" s="4" t="s">
        <v>337</v>
      </c>
      <c r="E1567" s="4" t="s">
        <v>338</v>
      </c>
      <c r="F1567" s="11" t="s">
        <v>416</v>
      </c>
      <c r="G1567" s="11" t="s">
        <v>330</v>
      </c>
      <c r="H1567" s="4" t="s">
        <v>330</v>
      </c>
      <c r="I1567" s="4" t="s">
        <v>443</v>
      </c>
      <c r="J1567" s="4" t="s">
        <v>443</v>
      </c>
      <c r="K1567" s="4" t="s">
        <v>417</v>
      </c>
      <c r="L1567" s="4" t="s">
        <v>445</v>
      </c>
      <c r="M1567" s="4" t="s">
        <v>418</v>
      </c>
      <c r="N1567" s="4" t="s">
        <v>421</v>
      </c>
      <c r="O1567" s="4" t="s">
        <v>340</v>
      </c>
      <c r="P1567" s="4" t="s">
        <v>341</v>
      </c>
      <c r="Q1567" s="4"/>
      <c r="R1567" s="4"/>
      <c r="S1567" s="4"/>
      <c r="T1567" s="4"/>
      <c r="U1567" s="4"/>
      <c r="V1567" s="4"/>
      <c r="W1567" s="4"/>
      <c r="X1567" s="4"/>
      <c r="Y1567" s="4"/>
      <c r="Z1567" s="4"/>
    </row>
    <row r="1568" spans="1:87" ht="20.100000000000001" customHeight="1" x14ac:dyDescent="0.15">
      <c r="A1568" s="30"/>
      <c r="B1568" s="29"/>
      <c r="C1568" s="20"/>
      <c r="D1568" s="20"/>
      <c r="E1568" s="20"/>
      <c r="F1568" s="18" t="s">
        <v>457</v>
      </c>
      <c r="G1568" s="18" t="s">
        <v>458</v>
      </c>
      <c r="H1568" s="16" t="s">
        <v>476</v>
      </c>
      <c r="I1568" s="16" t="s">
        <v>458</v>
      </c>
      <c r="J1568" s="16" t="s">
        <v>476</v>
      </c>
      <c r="K1568" s="16" t="s">
        <v>427</v>
      </c>
      <c r="L1568" s="16" t="s">
        <v>435</v>
      </c>
      <c r="M1568" s="16" t="s">
        <v>428</v>
      </c>
      <c r="N1568" s="16" t="s">
        <v>464</v>
      </c>
      <c r="O1568" s="16" t="s">
        <v>477</v>
      </c>
      <c r="P1568" s="16" t="s">
        <v>478</v>
      </c>
      <c r="Q1568" s="16"/>
      <c r="R1568" s="16"/>
      <c r="S1568" s="16"/>
      <c r="T1568" s="16"/>
      <c r="U1568" s="16"/>
      <c r="V1568" s="16"/>
      <c r="W1568" s="16"/>
      <c r="X1568" s="16"/>
      <c r="Y1568" s="16"/>
      <c r="Z1568" s="16"/>
    </row>
    <row r="1569" spans="1:87" ht="20.100000000000001" customHeight="1" x14ac:dyDescent="0.15">
      <c r="A1569" s="30"/>
      <c r="C1569" s="15"/>
      <c r="D1569" s="27" t="s">
        <v>242</v>
      </c>
      <c r="E1569" s="6"/>
      <c r="F1569" s="34"/>
      <c r="G1569" s="34"/>
      <c r="H1569" s="34"/>
      <c r="I1569" s="34">
        <v>1</v>
      </c>
      <c r="J1569" s="34"/>
      <c r="K1569" s="34"/>
      <c r="L1569" s="34"/>
      <c r="M1569" s="34"/>
      <c r="N1569" s="34"/>
      <c r="O1569" s="34"/>
      <c r="P1569" s="34"/>
      <c r="Q1569" s="34"/>
      <c r="R1569" s="34"/>
      <c r="S1569" s="34"/>
      <c r="T1569" s="34"/>
      <c r="U1569" s="34"/>
      <c r="V1569" s="34"/>
      <c r="W1569" s="34"/>
      <c r="X1569" s="34"/>
      <c r="Y1569" s="34"/>
      <c r="Z1569" s="34"/>
    </row>
    <row r="1570" spans="1:87" ht="20.100000000000001" customHeight="1" x14ac:dyDescent="0.15">
      <c r="A1570" s="30"/>
      <c r="C1570" s="5" t="s">
        <v>68</v>
      </c>
      <c r="D1570" s="51" t="e">
        <f>#REF!</f>
        <v>#REF!</v>
      </c>
      <c r="E1570" s="26" t="e">
        <f>IF(egTextCal(D1570)&lt;&gt;0, egTextCal(D1570),"")</f>
        <v>#VALUE!</v>
      </c>
      <c r="F1570" s="25"/>
      <c r="G1570" s="25"/>
      <c r="H1570" s="25"/>
      <c r="I1570" s="25" t="e">
        <f>IF(E1570*I1569&lt;&gt;0,E1570*I1569,  )</f>
        <v>#VALUE!</v>
      </c>
      <c r="J1570" s="25"/>
      <c r="K1570" s="25"/>
      <c r="L1570" s="25"/>
      <c r="M1570" s="25"/>
      <c r="N1570" s="25"/>
      <c r="O1570" s="25"/>
      <c r="P1570" s="25"/>
      <c r="Q1570" s="25"/>
      <c r="R1570" s="25"/>
      <c r="S1570" s="25"/>
      <c r="T1570" s="25"/>
      <c r="U1570" s="25"/>
      <c r="V1570" s="25"/>
      <c r="W1570" s="25"/>
      <c r="X1570" s="25"/>
      <c r="Y1570" s="25"/>
      <c r="Z1570" s="25"/>
      <c r="CD1570" s="1" t="e">
        <f>I1570</f>
        <v>#VALUE!</v>
      </c>
    </row>
    <row r="1571" spans="1:87" ht="20.100000000000001" customHeight="1" x14ac:dyDescent="0.15">
      <c r="A1571" s="30"/>
      <c r="C1571" s="15"/>
      <c r="D1571" s="28" t="s">
        <v>158</v>
      </c>
      <c r="E1571" s="7"/>
      <c r="F1571" s="35"/>
      <c r="G1571" s="35"/>
      <c r="H1571" s="35"/>
      <c r="I1571" s="35"/>
      <c r="J1571" s="35"/>
      <c r="K1571" s="35">
        <v>1</v>
      </c>
      <c r="L1571" s="35"/>
      <c r="M1571" s="35"/>
      <c r="N1571" s="35"/>
      <c r="O1571" s="35"/>
      <c r="P1571" s="35"/>
      <c r="Q1571" s="35"/>
      <c r="R1571" s="35"/>
      <c r="S1571" s="35"/>
      <c r="T1571" s="35"/>
      <c r="U1571" s="35"/>
      <c r="V1571" s="35"/>
      <c r="W1571" s="35"/>
      <c r="X1571" s="35"/>
      <c r="Y1571" s="35"/>
      <c r="Z1571" s="35"/>
    </row>
    <row r="1572" spans="1:87" ht="20.100000000000001" customHeight="1" x14ac:dyDescent="0.15">
      <c r="A1572" s="30"/>
      <c r="C1572" s="5" t="s">
        <v>74</v>
      </c>
      <c r="D1572" s="52" t="e">
        <f>#REF!</f>
        <v>#REF!</v>
      </c>
      <c r="E1572" s="26" t="e">
        <f>IF(egTextCal(D1572)&lt;&gt;0, egTextCal(D1572),"")</f>
        <v>#VALUE!</v>
      </c>
      <c r="F1572" s="25"/>
      <c r="G1572" s="25"/>
      <c r="H1572" s="25"/>
      <c r="I1572" s="25"/>
      <c r="J1572" s="25"/>
      <c r="K1572" s="25" t="e">
        <f>IF(E1572*K1571&lt;&gt;0,E1572*K1571,  )</f>
        <v>#VALUE!</v>
      </c>
      <c r="L1572" s="25"/>
      <c r="M1572" s="25"/>
      <c r="N1572" s="25"/>
      <c r="O1572" s="25"/>
      <c r="P1572" s="25"/>
      <c r="Q1572" s="25"/>
      <c r="R1572" s="25"/>
      <c r="S1572" s="25"/>
      <c r="T1572" s="25"/>
      <c r="U1572" s="25"/>
      <c r="V1572" s="25"/>
      <c r="W1572" s="25"/>
      <c r="X1572" s="25"/>
      <c r="Y1572" s="25"/>
      <c r="Z1572" s="25"/>
      <c r="CF1572" s="1" t="e">
        <f>K1572</f>
        <v>#VALUE!</v>
      </c>
    </row>
    <row r="1573" spans="1:87" ht="20.100000000000001" customHeight="1" x14ac:dyDescent="0.15">
      <c r="A1573" s="30"/>
      <c r="C1573" s="15"/>
      <c r="D1573" s="28" t="s">
        <v>159</v>
      </c>
      <c r="E1573" s="7"/>
      <c r="F1573" s="35"/>
      <c r="G1573" s="35"/>
      <c r="H1573" s="35"/>
      <c r="I1573" s="35"/>
      <c r="J1573" s="35"/>
      <c r="K1573" s="35"/>
      <c r="L1573" s="35"/>
      <c r="M1573" s="35">
        <v>1</v>
      </c>
      <c r="N1573" s="35"/>
      <c r="O1573" s="35"/>
      <c r="P1573" s="35"/>
      <c r="Q1573" s="35"/>
      <c r="R1573" s="35"/>
      <c r="S1573" s="35"/>
      <c r="T1573" s="35"/>
      <c r="U1573" s="35"/>
      <c r="V1573" s="35"/>
      <c r="W1573" s="35"/>
      <c r="X1573" s="35"/>
      <c r="Y1573" s="35"/>
      <c r="Z1573" s="35"/>
    </row>
    <row r="1574" spans="1:87" ht="20.100000000000001" customHeight="1" x14ac:dyDescent="0.15">
      <c r="A1574" s="30"/>
      <c r="C1574" s="5" t="s">
        <v>75</v>
      </c>
      <c r="D1574" s="52" t="e">
        <f>#REF!</f>
        <v>#REF!</v>
      </c>
      <c r="E1574" s="26" t="e">
        <f>IF(egTextCal(D1574)&lt;&gt;0, egTextCal(D1574),"")</f>
        <v>#VALUE!</v>
      </c>
      <c r="F1574" s="25"/>
      <c r="G1574" s="25"/>
      <c r="H1574" s="25"/>
      <c r="I1574" s="25"/>
      <c r="J1574" s="25"/>
      <c r="K1574" s="25"/>
      <c r="L1574" s="25"/>
      <c r="M1574" s="25" t="e">
        <f>IF(E1574*M1573&lt;&gt;0,E1574*M1573,  )</f>
        <v>#VALUE!</v>
      </c>
      <c r="N1574" s="25"/>
      <c r="O1574" s="25"/>
      <c r="P1574" s="25"/>
      <c r="Q1574" s="25"/>
      <c r="R1574" s="25"/>
      <c r="S1574" s="25"/>
      <c r="T1574" s="25"/>
      <c r="U1574" s="25"/>
      <c r="V1574" s="25"/>
      <c r="W1574" s="25"/>
      <c r="X1574" s="25"/>
      <c r="Y1574" s="25"/>
      <c r="Z1574" s="25"/>
      <c r="CH1574" s="1" t="e">
        <f>M1574</f>
        <v>#VALUE!</v>
      </c>
    </row>
    <row r="1575" spans="1:87" ht="20.100000000000001" customHeight="1" x14ac:dyDescent="0.15">
      <c r="A1575" s="30"/>
      <c r="C1575" s="15"/>
      <c r="D1575" s="27" t="s">
        <v>257</v>
      </c>
      <c r="E1575" s="6"/>
      <c r="F1575" s="35"/>
      <c r="G1575" s="35"/>
      <c r="H1575" s="35"/>
      <c r="I1575" s="35"/>
      <c r="J1575" s="35"/>
      <c r="K1575" s="35"/>
      <c r="L1575" s="35"/>
      <c r="M1575" s="35"/>
      <c r="N1575" s="35"/>
      <c r="O1575" s="35"/>
      <c r="P1575" s="35"/>
      <c r="Q1575" s="35"/>
      <c r="R1575" s="35"/>
      <c r="S1575" s="35"/>
      <c r="T1575" s="35"/>
      <c r="U1575" s="35"/>
      <c r="V1575" s="35"/>
      <c r="W1575" s="35"/>
      <c r="X1575" s="35"/>
      <c r="Y1575" s="35"/>
      <c r="Z1575" s="35"/>
    </row>
    <row r="1576" spans="1:87" ht="20.100000000000001" customHeight="1" x14ac:dyDescent="0.15">
      <c r="A1576" s="30"/>
      <c r="C1576" s="5" t="s">
        <v>88</v>
      </c>
      <c r="D1576" s="32"/>
      <c r="E1576" s="26" t="str">
        <f>IF(egTextCal(D1576)&lt;&gt;0, egTextCal(D1576),"")</f>
        <v/>
      </c>
      <c r="F1576" s="25"/>
      <c r="G1576" s="25"/>
      <c r="H1576" s="25"/>
      <c r="I1576" s="25"/>
      <c r="J1576" s="25"/>
      <c r="K1576" s="25"/>
      <c r="L1576" s="25"/>
      <c r="M1576" s="25"/>
      <c r="N1576" s="25"/>
      <c r="O1576" s="25"/>
      <c r="P1576" s="25"/>
      <c r="Q1576" s="25"/>
      <c r="R1576" s="25"/>
      <c r="S1576" s="25"/>
      <c r="T1576" s="25"/>
      <c r="U1576" s="25"/>
      <c r="V1576" s="25"/>
      <c r="W1576" s="25"/>
      <c r="X1576" s="25"/>
      <c r="Y1576" s="25"/>
      <c r="Z1576" s="25"/>
    </row>
    <row r="1577" spans="1:87" ht="20.100000000000001" customHeight="1" x14ac:dyDescent="0.15">
      <c r="A1577" s="30"/>
      <c r="C1577" s="15"/>
      <c r="D1577" s="27" t="s">
        <v>241</v>
      </c>
      <c r="E1577" s="6"/>
      <c r="F1577" s="35">
        <v>1</v>
      </c>
      <c r="G1577" s="35"/>
      <c r="H1577" s="35"/>
      <c r="I1577" s="35"/>
      <c r="J1577" s="35"/>
      <c r="K1577" s="35"/>
      <c r="L1577" s="35"/>
      <c r="M1577" s="35"/>
      <c r="N1577" s="35">
        <v>3</v>
      </c>
      <c r="O1577" s="35"/>
      <c r="P1577" s="35"/>
      <c r="Q1577" s="35"/>
      <c r="R1577" s="35"/>
      <c r="S1577" s="35"/>
      <c r="T1577" s="35"/>
      <c r="U1577" s="35"/>
      <c r="V1577" s="35"/>
      <c r="W1577" s="35"/>
      <c r="X1577" s="35"/>
      <c r="Y1577" s="35"/>
      <c r="Z1577" s="35"/>
    </row>
    <row r="1578" spans="1:87" ht="20.100000000000001" customHeight="1" x14ac:dyDescent="0.15">
      <c r="A1578" s="30"/>
      <c r="C1578" s="5" t="s">
        <v>132</v>
      </c>
      <c r="D1578" s="51" t="e">
        <f>#REF!</f>
        <v>#REF!</v>
      </c>
      <c r="E1578" s="26" t="e">
        <f>IF(egTextCal(D1578)&lt;&gt;0, egTextCal(D1578),"")</f>
        <v>#VALUE!</v>
      </c>
      <c r="F1578" s="25" t="e">
        <f>IF(E1578*F1577&lt;&gt;0,E1578*F1577,  )</f>
        <v>#VALUE!</v>
      </c>
      <c r="G1578" s="25"/>
      <c r="H1578" s="25"/>
      <c r="I1578" s="25"/>
      <c r="J1578" s="25"/>
      <c r="K1578" s="25"/>
      <c r="L1578" s="25"/>
      <c r="M1578" s="25"/>
      <c r="N1578" s="25" t="e">
        <f>IF(E1578*N1577&lt;&gt;0,E1578*N1577,  )</f>
        <v>#VALUE!</v>
      </c>
      <c r="O1578" s="25"/>
      <c r="P1578" s="25"/>
      <c r="Q1578" s="25"/>
      <c r="R1578" s="25"/>
      <c r="S1578" s="25"/>
      <c r="T1578" s="25"/>
      <c r="U1578" s="25"/>
      <c r="V1578" s="25"/>
      <c r="W1578" s="25"/>
      <c r="X1578" s="25"/>
      <c r="Y1578" s="25"/>
      <c r="Z1578" s="25"/>
      <c r="CA1578" s="1" t="e">
        <f>F1578</f>
        <v>#VALUE!</v>
      </c>
      <c r="CI1578" s="1" t="e">
        <f>N1578</f>
        <v>#VALUE!</v>
      </c>
    </row>
    <row r="1579" spans="1:87" ht="20.100000000000001" customHeight="1" x14ac:dyDescent="0.15">
      <c r="A1579" s="30"/>
      <c r="C1579" s="15"/>
      <c r="D1579" s="27" t="s">
        <v>202</v>
      </c>
      <c r="E1579" s="6"/>
      <c r="F1579" s="35"/>
      <c r="G1579" s="35">
        <v>1</v>
      </c>
      <c r="H1579" s="35"/>
      <c r="I1579" s="35"/>
      <c r="J1579" s="35"/>
      <c r="K1579" s="35"/>
      <c r="L1579" s="35"/>
      <c r="M1579" s="35"/>
      <c r="N1579" s="35">
        <v>3</v>
      </c>
      <c r="O1579" s="35"/>
      <c r="P1579" s="35"/>
      <c r="Q1579" s="35"/>
      <c r="R1579" s="35"/>
      <c r="S1579" s="35"/>
      <c r="T1579" s="35"/>
      <c r="U1579" s="35"/>
      <c r="V1579" s="35"/>
      <c r="W1579" s="35"/>
      <c r="X1579" s="35"/>
      <c r="Y1579" s="35"/>
      <c r="Z1579" s="35"/>
    </row>
    <row r="1580" spans="1:87" ht="20.100000000000001" customHeight="1" x14ac:dyDescent="0.15">
      <c r="A1580" s="30"/>
      <c r="C1580" s="5" t="s">
        <v>133</v>
      </c>
      <c r="D1580" s="51" t="e">
        <f>#REF!</f>
        <v>#REF!</v>
      </c>
      <c r="E1580" s="26" t="e">
        <f>IF(egTextCal(D1580)&lt;&gt;0, egTextCal(D1580),"")</f>
        <v>#VALUE!</v>
      </c>
      <c r="F1580" s="25"/>
      <c r="G1580" s="25" t="e">
        <f>IF(E1580*G1579&lt;&gt;0,E1580*G1579,  )</f>
        <v>#VALUE!</v>
      </c>
      <c r="H1580" s="25"/>
      <c r="I1580" s="25"/>
      <c r="J1580" s="25"/>
      <c r="K1580" s="25"/>
      <c r="L1580" s="25"/>
      <c r="M1580" s="25"/>
      <c r="N1580" s="25" t="e">
        <f>IF(E1580*N1579&lt;&gt;0,E1580*N1579,  )</f>
        <v>#VALUE!</v>
      </c>
      <c r="O1580" s="25"/>
      <c r="P1580" s="25"/>
      <c r="Q1580" s="25"/>
      <c r="R1580" s="25"/>
      <c r="S1580" s="25"/>
      <c r="T1580" s="25"/>
      <c r="U1580" s="25"/>
      <c r="V1580" s="25"/>
      <c r="W1580" s="25"/>
      <c r="X1580" s="25"/>
      <c r="Y1580" s="25"/>
      <c r="Z1580" s="25"/>
      <c r="CB1580" s="1" t="e">
        <f>G1580</f>
        <v>#VALUE!</v>
      </c>
      <c r="CI1580" s="1" t="e">
        <f>N1580</f>
        <v>#VALUE!</v>
      </c>
    </row>
    <row r="1581" spans="1:87" ht="20.100000000000001" customHeight="1" x14ac:dyDescent="0.15">
      <c r="A1581" s="30"/>
      <c r="C1581" s="15"/>
      <c r="D1581" s="27" t="s">
        <v>242</v>
      </c>
      <c r="E1581" s="6"/>
      <c r="F1581" s="35"/>
      <c r="G1581" s="35"/>
      <c r="H1581" s="35"/>
      <c r="I1581" s="35">
        <v>1</v>
      </c>
      <c r="J1581" s="35"/>
      <c r="K1581" s="35"/>
      <c r="L1581" s="35"/>
      <c r="M1581" s="35"/>
      <c r="N1581" s="35"/>
      <c r="O1581" s="35"/>
      <c r="P1581" s="35"/>
      <c r="Q1581" s="35"/>
      <c r="R1581" s="35"/>
      <c r="S1581" s="35"/>
      <c r="T1581" s="35"/>
      <c r="U1581" s="35"/>
      <c r="V1581" s="35"/>
      <c r="W1581" s="35"/>
      <c r="X1581" s="35"/>
      <c r="Y1581" s="35"/>
      <c r="Z1581" s="35"/>
    </row>
    <row r="1582" spans="1:87" ht="20.100000000000001" customHeight="1" x14ac:dyDescent="0.15">
      <c r="A1582" s="30"/>
      <c r="C1582" s="5" t="s">
        <v>134</v>
      </c>
      <c r="D1582" s="51" t="e">
        <f>#REF!</f>
        <v>#REF!</v>
      </c>
      <c r="E1582" s="26" t="e">
        <f>IF(egTextCal(D1582)&lt;&gt;0, egTextCal(D1582),"")</f>
        <v>#VALUE!</v>
      </c>
      <c r="F1582" s="25"/>
      <c r="G1582" s="25"/>
      <c r="H1582" s="25"/>
      <c r="I1582" s="25" t="e">
        <f>IF(E1582*I1581&lt;&gt;0,E1582*I1581,  )</f>
        <v>#VALUE!</v>
      </c>
      <c r="J1582" s="25"/>
      <c r="K1582" s="25"/>
      <c r="L1582" s="25"/>
      <c r="M1582" s="25"/>
      <c r="N1582" s="25"/>
      <c r="O1582" s="25"/>
      <c r="P1582" s="25"/>
      <c r="Q1582" s="25"/>
      <c r="R1582" s="25"/>
      <c r="S1582" s="25"/>
      <c r="T1582" s="25"/>
      <c r="U1582" s="25"/>
      <c r="V1582" s="25"/>
      <c r="W1582" s="25"/>
      <c r="X1582" s="25"/>
      <c r="Y1582" s="25"/>
      <c r="Z1582" s="25"/>
      <c r="CD1582" s="1" t="e">
        <f>I1582</f>
        <v>#VALUE!</v>
      </c>
    </row>
    <row r="1583" spans="1:87" ht="20.100000000000001" customHeight="1" x14ac:dyDescent="0.15">
      <c r="A1583" s="30"/>
      <c r="C1583" s="15"/>
      <c r="D1583" s="27" t="s">
        <v>158</v>
      </c>
      <c r="E1583" s="6"/>
      <c r="F1583" s="35"/>
      <c r="G1583" s="35"/>
      <c r="H1583" s="35"/>
      <c r="I1583" s="35"/>
      <c r="J1583" s="35"/>
      <c r="K1583" s="35">
        <v>1</v>
      </c>
      <c r="L1583" s="35"/>
      <c r="M1583" s="35"/>
      <c r="N1583" s="35"/>
      <c r="O1583" s="35"/>
      <c r="P1583" s="35"/>
      <c r="Q1583" s="35"/>
      <c r="R1583" s="35"/>
      <c r="S1583" s="35"/>
      <c r="T1583" s="35"/>
      <c r="U1583" s="35"/>
      <c r="V1583" s="35"/>
      <c r="W1583" s="35"/>
      <c r="X1583" s="35"/>
      <c r="Y1583" s="35"/>
      <c r="Z1583" s="35"/>
    </row>
    <row r="1584" spans="1:87" ht="20.100000000000001" customHeight="1" x14ac:dyDescent="0.15">
      <c r="A1584" s="30"/>
      <c r="C1584" s="5" t="s">
        <v>135</v>
      </c>
      <c r="D1584" s="51" t="e">
        <f>#REF!</f>
        <v>#REF!</v>
      </c>
      <c r="E1584" s="26" t="e">
        <f>IF(egTextCal(D1584)&lt;&gt;0, egTextCal(D1584),"")</f>
        <v>#VALUE!</v>
      </c>
      <c r="F1584" s="25"/>
      <c r="G1584" s="25"/>
      <c r="H1584" s="25"/>
      <c r="I1584" s="25"/>
      <c r="J1584" s="25"/>
      <c r="K1584" s="25" t="e">
        <f>IF(E1584*K1583&lt;&gt;0,E1584*K1583,  )</f>
        <v>#VALUE!</v>
      </c>
      <c r="L1584" s="25"/>
      <c r="M1584" s="25"/>
      <c r="N1584" s="25"/>
      <c r="O1584" s="25"/>
      <c r="P1584" s="25"/>
      <c r="Q1584" s="25"/>
      <c r="R1584" s="25"/>
      <c r="S1584" s="25"/>
      <c r="T1584" s="25"/>
      <c r="U1584" s="25"/>
      <c r="V1584" s="25"/>
      <c r="W1584" s="25"/>
      <c r="X1584" s="25"/>
      <c r="Y1584" s="25"/>
      <c r="Z1584" s="25"/>
      <c r="CF1584" s="1" t="e">
        <f>K1584</f>
        <v>#VALUE!</v>
      </c>
    </row>
    <row r="1585" spans="1:89" ht="20.100000000000001" customHeight="1" x14ac:dyDescent="0.15">
      <c r="A1585" s="30"/>
      <c r="C1585" s="15"/>
      <c r="D1585" s="27" t="s">
        <v>159</v>
      </c>
      <c r="E1585" s="6"/>
      <c r="F1585" s="35"/>
      <c r="G1585" s="35"/>
      <c r="H1585" s="35"/>
      <c r="I1585" s="35"/>
      <c r="J1585" s="35"/>
      <c r="K1585" s="35"/>
      <c r="L1585" s="35"/>
      <c r="M1585" s="35">
        <v>1</v>
      </c>
      <c r="N1585" s="35"/>
      <c r="O1585" s="35"/>
      <c r="P1585" s="35"/>
      <c r="Q1585" s="35"/>
      <c r="R1585" s="35"/>
      <c r="S1585" s="35"/>
      <c r="T1585" s="35"/>
      <c r="U1585" s="35"/>
      <c r="V1585" s="35"/>
      <c r="W1585" s="35"/>
      <c r="X1585" s="35"/>
      <c r="Y1585" s="35"/>
      <c r="Z1585" s="35"/>
    </row>
    <row r="1586" spans="1:89" ht="20.100000000000001" customHeight="1" x14ac:dyDescent="0.15">
      <c r="A1586" s="30"/>
      <c r="C1586" s="5" t="s">
        <v>136</v>
      </c>
      <c r="D1586" s="51" t="e">
        <f>#REF!</f>
        <v>#REF!</v>
      </c>
      <c r="E1586" s="26" t="e">
        <f>IF(egTextCal(D1586)&lt;&gt;0, egTextCal(D1586),"")</f>
        <v>#VALUE!</v>
      </c>
      <c r="F1586" s="25"/>
      <c r="G1586" s="25"/>
      <c r="H1586" s="25"/>
      <c r="I1586" s="25"/>
      <c r="J1586" s="25"/>
      <c r="K1586" s="25"/>
      <c r="L1586" s="25"/>
      <c r="M1586" s="25" t="e">
        <f>IF(E1586*M1585&lt;&gt;0,E1586*M1585,  )</f>
        <v>#VALUE!</v>
      </c>
      <c r="N1586" s="25"/>
      <c r="O1586" s="25"/>
      <c r="P1586" s="25"/>
      <c r="Q1586" s="25"/>
      <c r="R1586" s="25"/>
      <c r="S1586" s="25"/>
      <c r="T1586" s="25"/>
      <c r="U1586" s="25"/>
      <c r="V1586" s="25"/>
      <c r="W1586" s="25"/>
      <c r="X1586" s="25"/>
      <c r="Y1586" s="25"/>
      <c r="Z1586" s="25"/>
      <c r="CH1586" s="1" t="e">
        <f>M1586</f>
        <v>#VALUE!</v>
      </c>
    </row>
    <row r="1587" spans="1:89" ht="20.100000000000001" customHeight="1" x14ac:dyDescent="0.15">
      <c r="A1587" s="30"/>
      <c r="C1587" s="15"/>
      <c r="D1587" s="27"/>
      <c r="E1587" s="6"/>
      <c r="F1587" s="35"/>
      <c r="G1587" s="35"/>
      <c r="H1587" s="35"/>
      <c r="I1587" s="35"/>
      <c r="J1587" s="35"/>
      <c r="K1587" s="35"/>
      <c r="L1587" s="35"/>
      <c r="M1587" s="35"/>
      <c r="N1587" s="35"/>
      <c r="O1587" s="35"/>
      <c r="P1587" s="35"/>
      <c r="Q1587" s="35"/>
      <c r="R1587" s="35"/>
      <c r="S1587" s="35"/>
      <c r="T1587" s="35"/>
      <c r="U1587" s="35"/>
      <c r="V1587" s="35"/>
      <c r="W1587" s="35"/>
      <c r="X1587" s="35"/>
      <c r="Y1587" s="35"/>
      <c r="Z1587" s="35"/>
    </row>
    <row r="1588" spans="1:89" ht="20.100000000000001" customHeight="1" x14ac:dyDescent="0.15">
      <c r="A1588" s="30"/>
      <c r="C1588" s="5" t="s">
        <v>353</v>
      </c>
      <c r="D1588" s="32"/>
      <c r="E1588" s="26"/>
      <c r="F1588" s="25"/>
      <c r="G1588" s="25"/>
      <c r="H1588" s="25"/>
      <c r="I1588" s="25"/>
      <c r="J1588" s="25"/>
      <c r="K1588" s="25"/>
      <c r="L1588" s="25"/>
      <c r="M1588" s="25"/>
      <c r="N1588" s="25"/>
      <c r="O1588" s="25"/>
      <c r="P1588" s="25"/>
      <c r="Q1588" s="25"/>
      <c r="R1588" s="25"/>
      <c r="S1588" s="25"/>
      <c r="T1588" s="25"/>
      <c r="U1588" s="25"/>
      <c r="V1588" s="25"/>
      <c r="W1588" s="25"/>
      <c r="X1588" s="25"/>
      <c r="Y1588" s="25"/>
      <c r="Z1588" s="25"/>
    </row>
    <row r="1589" spans="1:89" ht="20.100000000000001" customHeight="1" x14ac:dyDescent="0.15">
      <c r="A1589" s="30"/>
      <c r="C1589" s="15"/>
      <c r="D1589" s="27" t="s">
        <v>258</v>
      </c>
      <c r="E1589" s="6"/>
      <c r="F1589" s="35"/>
      <c r="G1589" s="35"/>
      <c r="H1589" s="35"/>
      <c r="I1589" s="35"/>
      <c r="J1589" s="35"/>
      <c r="K1589" s="35"/>
      <c r="L1589" s="35"/>
      <c r="M1589" s="35"/>
      <c r="N1589" s="35"/>
      <c r="O1589" s="35"/>
      <c r="P1589" s="35"/>
      <c r="Q1589" s="35"/>
      <c r="R1589" s="35"/>
      <c r="S1589" s="35"/>
      <c r="T1589" s="35"/>
      <c r="U1589" s="35"/>
      <c r="V1589" s="35"/>
      <c r="W1589" s="35"/>
      <c r="X1589" s="35"/>
      <c r="Y1589" s="35"/>
      <c r="Z1589" s="35"/>
    </row>
    <row r="1590" spans="1:89" ht="20.100000000000001" customHeight="1" x14ac:dyDescent="0.15">
      <c r="A1590" s="30"/>
      <c r="C1590" s="5" t="s">
        <v>354</v>
      </c>
      <c r="D1590" s="32"/>
      <c r="E1590" s="26" t="str">
        <f>IF(egTextCal(D1590)&lt;&gt;0, egTextCal(D1590),"")</f>
        <v/>
      </c>
      <c r="F1590" s="25"/>
      <c r="G1590" s="25"/>
      <c r="H1590" s="25"/>
      <c r="I1590" s="25"/>
      <c r="J1590" s="25"/>
      <c r="K1590" s="25"/>
      <c r="L1590" s="25"/>
      <c r="M1590" s="25"/>
      <c r="N1590" s="25"/>
      <c r="O1590" s="25"/>
      <c r="P1590" s="25"/>
      <c r="Q1590" s="25"/>
      <c r="R1590" s="25"/>
      <c r="S1590" s="25"/>
      <c r="T1590" s="25"/>
      <c r="U1590" s="25"/>
      <c r="V1590" s="25"/>
      <c r="W1590" s="25"/>
      <c r="X1590" s="25"/>
      <c r="Y1590" s="25"/>
      <c r="Z1590" s="25"/>
    </row>
    <row r="1591" spans="1:89" ht="20.100000000000001" customHeight="1" x14ac:dyDescent="0.15">
      <c r="A1591" s="30"/>
      <c r="C1591" s="15"/>
      <c r="D1591" s="27" t="s">
        <v>150</v>
      </c>
      <c r="E1591" s="6"/>
      <c r="F1591" s="35"/>
      <c r="G1591" s="35"/>
      <c r="H1591" s="35"/>
      <c r="I1591" s="35"/>
      <c r="J1591" s="35"/>
      <c r="K1591" s="35"/>
      <c r="L1591" s="35"/>
      <c r="M1591" s="35"/>
      <c r="N1591" s="35"/>
      <c r="O1591" s="35"/>
      <c r="P1591" s="35"/>
      <c r="Q1591" s="35"/>
      <c r="R1591" s="35"/>
      <c r="S1591" s="35"/>
      <c r="T1591" s="35"/>
      <c r="U1591" s="35"/>
      <c r="V1591" s="35"/>
      <c r="W1591" s="35"/>
      <c r="X1591" s="35"/>
      <c r="Y1591" s="35"/>
      <c r="Z1591" s="35"/>
    </row>
    <row r="1592" spans="1:89" ht="20.100000000000001" customHeight="1" x14ac:dyDescent="0.15">
      <c r="A1592" s="30"/>
      <c r="C1592" s="5" t="s">
        <v>355</v>
      </c>
      <c r="D1592" s="32"/>
      <c r="E1592" s="26" t="str">
        <f>IF(egTextCal(D1592)&lt;&gt;0, egTextCal(D1592),"")</f>
        <v/>
      </c>
      <c r="F1592" s="25"/>
      <c r="G1592" s="25"/>
      <c r="H1592" s="25"/>
      <c r="I1592" s="25"/>
      <c r="J1592" s="25"/>
      <c r="K1592" s="25"/>
      <c r="L1592" s="25"/>
      <c r="M1592" s="25"/>
      <c r="N1592" s="25"/>
      <c r="O1592" s="25"/>
      <c r="P1592" s="25"/>
      <c r="Q1592" s="25"/>
      <c r="R1592" s="25"/>
      <c r="S1592" s="25"/>
      <c r="T1592" s="25"/>
      <c r="U1592" s="25"/>
      <c r="V1592" s="25"/>
      <c r="W1592" s="25"/>
      <c r="X1592" s="25"/>
      <c r="Y1592" s="25"/>
      <c r="Z1592" s="25"/>
    </row>
    <row r="1593" spans="1:89" ht="20.100000000000001" customHeight="1" x14ac:dyDescent="0.15">
      <c r="A1593" s="30"/>
      <c r="C1593" s="15"/>
      <c r="D1593" s="27" t="s">
        <v>259</v>
      </c>
      <c r="E1593" s="6"/>
      <c r="F1593" s="35"/>
      <c r="G1593" s="35"/>
      <c r="H1593" s="35"/>
      <c r="I1593" s="35"/>
      <c r="J1593" s="35"/>
      <c r="K1593" s="35"/>
      <c r="L1593" s="35"/>
      <c r="M1593" s="35"/>
      <c r="N1593" s="35"/>
      <c r="O1593" s="35">
        <v>1</v>
      </c>
      <c r="P1593" s="35">
        <v>1</v>
      </c>
      <c r="Q1593" s="35"/>
      <c r="R1593" s="35"/>
      <c r="S1593" s="35"/>
      <c r="T1593" s="35"/>
      <c r="U1593" s="35"/>
      <c r="V1593" s="35"/>
      <c r="W1593" s="35"/>
      <c r="X1593" s="35"/>
      <c r="Y1593" s="35"/>
      <c r="Z1593" s="35"/>
    </row>
    <row r="1594" spans="1:89" ht="20.100000000000001" customHeight="1" x14ac:dyDescent="0.15">
      <c r="A1594" s="30"/>
      <c r="C1594" s="5" t="s">
        <v>356</v>
      </c>
      <c r="D1594" s="51" t="e">
        <f>#REF!</f>
        <v>#REF!</v>
      </c>
      <c r="E1594" s="26" t="e">
        <f>IF(egTextCal(D1594)&lt;&gt;0, egTextCal(D1594),"")</f>
        <v>#VALUE!</v>
      </c>
      <c r="F1594" s="25"/>
      <c r="G1594" s="25"/>
      <c r="H1594" s="25"/>
      <c r="I1594" s="25"/>
      <c r="J1594" s="25"/>
      <c r="K1594" s="25"/>
      <c r="L1594" s="25"/>
      <c r="M1594" s="25"/>
      <c r="N1594" s="25"/>
      <c r="O1594" s="25" t="e">
        <f>IF(E1594*O1593&lt;&gt;0,E1594*O1593,  )</f>
        <v>#VALUE!</v>
      </c>
      <c r="P1594" s="25" t="e">
        <f>IF(E1594*P1593&lt;&gt;0,E1594*P1593,  )</f>
        <v>#VALUE!</v>
      </c>
      <c r="Q1594" s="25"/>
      <c r="R1594" s="25"/>
      <c r="S1594" s="25"/>
      <c r="T1594" s="25"/>
      <c r="U1594" s="25"/>
      <c r="V1594" s="25"/>
      <c r="W1594" s="25"/>
      <c r="X1594" s="25"/>
      <c r="Y1594" s="25"/>
      <c r="Z1594" s="25"/>
      <c r="CJ1594" s="1" t="e">
        <f>O1594</f>
        <v>#VALUE!</v>
      </c>
      <c r="CK1594" s="1" t="e">
        <f>P1594</f>
        <v>#VALUE!</v>
      </c>
    </row>
    <row r="1595" spans="1:89" ht="20.100000000000001" customHeight="1" x14ac:dyDescent="0.15">
      <c r="A1595" s="30"/>
      <c r="C1595" s="15"/>
      <c r="D1595" s="27" t="s">
        <v>260</v>
      </c>
      <c r="E1595" s="6"/>
      <c r="F1595" s="35"/>
      <c r="G1595" s="35"/>
      <c r="H1595" s="35">
        <v>1</v>
      </c>
      <c r="I1595" s="35"/>
      <c r="J1595" s="35"/>
      <c r="K1595" s="35"/>
      <c r="L1595" s="35"/>
      <c r="M1595" s="35"/>
      <c r="N1595" s="35"/>
      <c r="O1595" s="35">
        <v>1</v>
      </c>
      <c r="P1595" s="35">
        <v>1</v>
      </c>
      <c r="Q1595" s="35"/>
      <c r="R1595" s="35"/>
      <c r="S1595" s="35"/>
      <c r="T1595" s="35"/>
      <c r="U1595" s="35"/>
      <c r="V1595" s="35"/>
      <c r="W1595" s="35"/>
      <c r="X1595" s="35"/>
      <c r="Y1595" s="35"/>
      <c r="Z1595" s="35"/>
    </row>
    <row r="1596" spans="1:89" ht="20.100000000000001" customHeight="1" x14ac:dyDescent="0.15">
      <c r="A1596" s="30"/>
      <c r="C1596" s="5" t="s">
        <v>357</v>
      </c>
      <c r="D1596" s="51" t="e">
        <f>#REF!</f>
        <v>#REF!</v>
      </c>
      <c r="E1596" s="26" t="e">
        <f>IF(egTextCal(D1596)&lt;&gt;0, egTextCal(D1596),"")</f>
        <v>#VALUE!</v>
      </c>
      <c r="F1596" s="25"/>
      <c r="G1596" s="25"/>
      <c r="H1596" s="25" t="e">
        <f>IF(E1596*H1595&lt;&gt;0,E1596*H1595,  )</f>
        <v>#VALUE!</v>
      </c>
      <c r="I1596" s="25"/>
      <c r="J1596" s="25"/>
      <c r="K1596" s="25"/>
      <c r="L1596" s="25"/>
      <c r="M1596" s="25"/>
      <c r="N1596" s="25"/>
      <c r="O1596" s="25" t="e">
        <f>IF(E1596*O1595&lt;&gt;0,E1596*O1595,  )</f>
        <v>#VALUE!</v>
      </c>
      <c r="P1596" s="25" t="e">
        <f>IF(E1596*P1595&lt;&gt;0,E1596*P1595,  )</f>
        <v>#VALUE!</v>
      </c>
      <c r="Q1596" s="25"/>
      <c r="R1596" s="25"/>
      <c r="S1596" s="25"/>
      <c r="T1596" s="25"/>
      <c r="U1596" s="25"/>
      <c r="V1596" s="25"/>
      <c r="W1596" s="25"/>
      <c r="X1596" s="25"/>
      <c r="Y1596" s="25"/>
      <c r="Z1596" s="25"/>
      <c r="CC1596" s="1" t="e">
        <f>H1596</f>
        <v>#VALUE!</v>
      </c>
      <c r="CJ1596" s="1" t="e">
        <f>O1596</f>
        <v>#VALUE!</v>
      </c>
      <c r="CK1596" s="1" t="e">
        <f>P1596</f>
        <v>#VALUE!</v>
      </c>
    </row>
    <row r="1597" spans="1:89" ht="20.100000000000001" customHeight="1" x14ac:dyDescent="0.15">
      <c r="A1597" s="30"/>
      <c r="C1597" s="15"/>
      <c r="D1597" s="27" t="s">
        <v>261</v>
      </c>
      <c r="E1597" s="6"/>
      <c r="F1597" s="35"/>
      <c r="G1597" s="35"/>
      <c r="H1597" s="35"/>
      <c r="I1597" s="35"/>
      <c r="J1597" s="35">
        <v>1</v>
      </c>
      <c r="K1597" s="35"/>
      <c r="L1597" s="35"/>
      <c r="M1597" s="35"/>
      <c r="N1597" s="35"/>
      <c r="O1597" s="35"/>
      <c r="P1597" s="35"/>
      <c r="Q1597" s="35"/>
      <c r="R1597" s="35"/>
      <c r="S1597" s="35"/>
      <c r="T1597" s="35"/>
      <c r="U1597" s="35"/>
      <c r="V1597" s="35"/>
      <c r="W1597" s="35"/>
      <c r="X1597" s="35"/>
      <c r="Y1597" s="35"/>
      <c r="Z1597" s="35"/>
    </row>
    <row r="1598" spans="1:89" ht="20.100000000000001" customHeight="1" x14ac:dyDescent="0.15">
      <c r="A1598" s="30"/>
      <c r="C1598" s="5" t="s">
        <v>358</v>
      </c>
      <c r="D1598" s="51" t="e">
        <f>#REF!</f>
        <v>#REF!</v>
      </c>
      <c r="E1598" s="26" t="e">
        <f>IF(egTextCal(D1598)&lt;&gt;0, egTextCal(D1598),"")</f>
        <v>#VALUE!</v>
      </c>
      <c r="F1598" s="25"/>
      <c r="G1598" s="25"/>
      <c r="H1598" s="25"/>
      <c r="I1598" s="25"/>
      <c r="J1598" s="25" t="e">
        <f>IF(E1598*J1597&lt;&gt;0,E1598*J1597,  )</f>
        <v>#VALUE!</v>
      </c>
      <c r="K1598" s="25"/>
      <c r="L1598" s="25"/>
      <c r="M1598" s="25"/>
      <c r="N1598" s="25"/>
      <c r="O1598" s="25"/>
      <c r="P1598" s="25"/>
      <c r="Q1598" s="25"/>
      <c r="R1598" s="25"/>
      <c r="S1598" s="25"/>
      <c r="T1598" s="25"/>
      <c r="U1598" s="25"/>
      <c r="V1598" s="25"/>
      <c r="W1598" s="25"/>
      <c r="X1598" s="25"/>
      <c r="Y1598" s="25"/>
      <c r="Z1598" s="25"/>
      <c r="CE1598" s="1" t="e">
        <f>J1598</f>
        <v>#VALUE!</v>
      </c>
    </row>
    <row r="1599" spans="1:89" ht="20.100000000000001" customHeight="1" x14ac:dyDescent="0.15">
      <c r="A1599" s="30"/>
      <c r="C1599" s="15"/>
      <c r="D1599" s="27" t="s">
        <v>262</v>
      </c>
      <c r="E1599" s="6"/>
      <c r="F1599" s="35"/>
      <c r="G1599" s="35"/>
      <c r="H1599" s="35"/>
      <c r="I1599" s="35"/>
      <c r="J1599" s="35"/>
      <c r="K1599" s="35"/>
      <c r="L1599" s="35"/>
      <c r="M1599" s="35"/>
      <c r="N1599" s="35"/>
      <c r="O1599" s="35"/>
      <c r="P1599" s="35"/>
      <c r="Q1599" s="35"/>
      <c r="R1599" s="35"/>
      <c r="S1599" s="35"/>
      <c r="T1599" s="35"/>
      <c r="U1599" s="35"/>
      <c r="V1599" s="35"/>
      <c r="W1599" s="35"/>
      <c r="X1599" s="35"/>
      <c r="Y1599" s="35"/>
      <c r="Z1599" s="35"/>
    </row>
    <row r="1600" spans="1:89" ht="20.100000000000001" customHeight="1" x14ac:dyDescent="0.15">
      <c r="A1600" s="30"/>
      <c r="C1600" s="5" t="s">
        <v>359</v>
      </c>
      <c r="D1600" s="32"/>
      <c r="E1600" s="26" t="str">
        <f>IF(egTextCal(D1600)&lt;&gt;0, egTextCal(D1600),"")</f>
        <v/>
      </c>
      <c r="F1600" s="25"/>
      <c r="G1600" s="25"/>
      <c r="H1600" s="25"/>
      <c r="I1600" s="25"/>
      <c r="J1600" s="25"/>
      <c r="K1600" s="25"/>
      <c r="L1600" s="25"/>
      <c r="M1600" s="25"/>
      <c r="N1600" s="25"/>
      <c r="O1600" s="25"/>
      <c r="P1600" s="25"/>
      <c r="Q1600" s="25"/>
      <c r="R1600" s="25"/>
      <c r="S1600" s="25"/>
      <c r="T1600" s="25"/>
      <c r="U1600" s="25"/>
      <c r="V1600" s="25"/>
      <c r="W1600" s="25"/>
      <c r="X1600" s="25"/>
      <c r="Y1600" s="25"/>
      <c r="Z1600" s="25"/>
    </row>
    <row r="1601" spans="1:89" ht="20.100000000000001" customHeight="1" x14ac:dyDescent="0.15">
      <c r="A1601" s="30"/>
      <c r="C1601" s="15"/>
      <c r="D1601" s="27" t="s">
        <v>259</v>
      </c>
      <c r="E1601" s="6"/>
      <c r="F1601" s="35"/>
      <c r="G1601" s="35"/>
      <c r="H1601" s="35"/>
      <c r="I1601" s="35"/>
      <c r="J1601" s="35"/>
      <c r="K1601" s="35"/>
      <c r="L1601" s="35"/>
      <c r="M1601" s="35"/>
      <c r="N1601" s="35"/>
      <c r="O1601" s="35">
        <v>1</v>
      </c>
      <c r="P1601" s="35">
        <v>1</v>
      </c>
      <c r="Q1601" s="35"/>
      <c r="R1601" s="35"/>
      <c r="S1601" s="35"/>
      <c r="T1601" s="35"/>
      <c r="U1601" s="35"/>
      <c r="V1601" s="35"/>
      <c r="W1601" s="35"/>
      <c r="X1601" s="35"/>
      <c r="Y1601" s="35"/>
      <c r="Z1601" s="35"/>
    </row>
    <row r="1602" spans="1:89" ht="20.100000000000001" customHeight="1" x14ac:dyDescent="0.15">
      <c r="A1602" s="30"/>
      <c r="C1602" s="5" t="s">
        <v>360</v>
      </c>
      <c r="D1602" s="51" t="e">
        <f>#REF!</f>
        <v>#REF!</v>
      </c>
      <c r="E1602" s="26" t="e">
        <f>IF(egTextCal(D1602)&lt;&gt;0, egTextCal(D1602),"")</f>
        <v>#VALUE!</v>
      </c>
      <c r="F1602" s="25"/>
      <c r="G1602" s="25"/>
      <c r="H1602" s="25"/>
      <c r="I1602" s="25"/>
      <c r="J1602" s="25"/>
      <c r="K1602" s="25"/>
      <c r="L1602" s="25"/>
      <c r="M1602" s="25"/>
      <c r="N1602" s="25"/>
      <c r="O1602" s="25" t="e">
        <f>IF(E1602*O1601&lt;&gt;0,E1602*O1601,  )</f>
        <v>#VALUE!</v>
      </c>
      <c r="P1602" s="25" t="e">
        <f>IF(E1602*P1601&lt;&gt;0,E1602*P1601,  )</f>
        <v>#VALUE!</v>
      </c>
      <c r="Q1602" s="25"/>
      <c r="R1602" s="25"/>
      <c r="S1602" s="25"/>
      <c r="T1602" s="25"/>
      <c r="U1602" s="25"/>
      <c r="V1602" s="25"/>
      <c r="W1602" s="25"/>
      <c r="X1602" s="25"/>
      <c r="Y1602" s="25"/>
      <c r="Z1602" s="25"/>
      <c r="CJ1602" s="1" t="e">
        <f>O1602</f>
        <v>#VALUE!</v>
      </c>
      <c r="CK1602" s="1" t="e">
        <f>P1602</f>
        <v>#VALUE!</v>
      </c>
    </row>
    <row r="1603" spans="1:89" ht="20.100000000000001" customHeight="1" x14ac:dyDescent="0.15">
      <c r="A1603" s="30"/>
      <c r="C1603" s="15"/>
      <c r="D1603" s="27" t="s">
        <v>260</v>
      </c>
      <c r="E1603" s="6"/>
      <c r="F1603" s="35"/>
      <c r="G1603" s="35"/>
      <c r="H1603" s="35">
        <v>1</v>
      </c>
      <c r="I1603" s="35"/>
      <c r="J1603" s="35"/>
      <c r="K1603" s="35"/>
      <c r="L1603" s="35"/>
      <c r="M1603" s="35"/>
      <c r="N1603" s="35"/>
      <c r="O1603" s="35">
        <v>1</v>
      </c>
      <c r="P1603" s="35">
        <v>1</v>
      </c>
      <c r="Q1603" s="35"/>
      <c r="R1603" s="35"/>
      <c r="S1603" s="35"/>
      <c r="T1603" s="35"/>
      <c r="U1603" s="35"/>
      <c r="V1603" s="35"/>
      <c r="W1603" s="35"/>
      <c r="X1603" s="35"/>
      <c r="Y1603" s="35"/>
      <c r="Z1603" s="35"/>
    </row>
    <row r="1604" spans="1:89" ht="20.100000000000001" customHeight="1" x14ac:dyDescent="0.15">
      <c r="A1604" s="30"/>
      <c r="C1604" s="5" t="s">
        <v>361</v>
      </c>
      <c r="D1604" s="51" t="e">
        <f>#REF!</f>
        <v>#REF!</v>
      </c>
      <c r="E1604" s="26" t="e">
        <f>IF(egTextCal(D1604)&lt;&gt;0, egTextCal(D1604),"")</f>
        <v>#VALUE!</v>
      </c>
      <c r="F1604" s="25"/>
      <c r="G1604" s="25"/>
      <c r="H1604" s="25" t="e">
        <f>IF(E1604*H1603&lt;&gt;0,E1604*H1603,  )</f>
        <v>#VALUE!</v>
      </c>
      <c r="I1604" s="25"/>
      <c r="J1604" s="25"/>
      <c r="K1604" s="25"/>
      <c r="L1604" s="25"/>
      <c r="M1604" s="25"/>
      <c r="N1604" s="25"/>
      <c r="O1604" s="25" t="e">
        <f>IF(E1604*O1603&lt;&gt;0,E1604*O1603,  )</f>
        <v>#VALUE!</v>
      </c>
      <c r="P1604" s="25" t="e">
        <f>IF(E1604*P1603&lt;&gt;0,E1604*P1603,  )</f>
        <v>#VALUE!</v>
      </c>
      <c r="Q1604" s="25"/>
      <c r="R1604" s="25"/>
      <c r="S1604" s="25"/>
      <c r="T1604" s="25"/>
      <c r="U1604" s="25"/>
      <c r="V1604" s="25"/>
      <c r="W1604" s="25"/>
      <c r="X1604" s="25"/>
      <c r="Y1604" s="25"/>
      <c r="Z1604" s="25"/>
      <c r="CC1604" s="1" t="e">
        <f>H1604</f>
        <v>#VALUE!</v>
      </c>
      <c r="CJ1604" s="1" t="e">
        <f>O1604</f>
        <v>#VALUE!</v>
      </c>
      <c r="CK1604" s="1" t="e">
        <f>P1604</f>
        <v>#VALUE!</v>
      </c>
    </row>
    <row r="1605" spans="1:89" ht="20.100000000000001" customHeight="1" x14ac:dyDescent="0.15">
      <c r="A1605" s="30"/>
      <c r="C1605" s="15"/>
      <c r="D1605" s="27" t="s">
        <v>261</v>
      </c>
      <c r="E1605" s="6"/>
      <c r="F1605" s="35"/>
      <c r="G1605" s="35"/>
      <c r="H1605" s="35"/>
      <c r="I1605" s="35"/>
      <c r="J1605" s="35">
        <v>1</v>
      </c>
      <c r="K1605" s="35"/>
      <c r="L1605" s="35"/>
      <c r="M1605" s="35"/>
      <c r="N1605" s="35"/>
      <c r="O1605" s="35"/>
      <c r="P1605" s="35"/>
      <c r="Q1605" s="35"/>
      <c r="R1605" s="35"/>
      <c r="S1605" s="35"/>
      <c r="T1605" s="35"/>
      <c r="U1605" s="35"/>
      <c r="V1605" s="35"/>
      <c r="W1605" s="35"/>
      <c r="X1605" s="35"/>
      <c r="Y1605" s="35"/>
      <c r="Z1605" s="35"/>
    </row>
    <row r="1606" spans="1:89" ht="20.100000000000001" customHeight="1" x14ac:dyDescent="0.15">
      <c r="A1606" s="30"/>
      <c r="C1606" s="5" t="s">
        <v>362</v>
      </c>
      <c r="D1606" s="51" t="e">
        <f>#REF!</f>
        <v>#REF!</v>
      </c>
      <c r="E1606" s="26" t="e">
        <f>IF(egTextCal(D1606)&lt;&gt;0, egTextCal(D1606),"")</f>
        <v>#VALUE!</v>
      </c>
      <c r="F1606" s="25"/>
      <c r="G1606" s="25"/>
      <c r="H1606" s="25"/>
      <c r="I1606" s="25"/>
      <c r="J1606" s="25" t="e">
        <f>IF(E1606*J1605&lt;&gt;0,E1606*J1605,  )</f>
        <v>#VALUE!</v>
      </c>
      <c r="K1606" s="25"/>
      <c r="L1606" s="25"/>
      <c r="M1606" s="25"/>
      <c r="N1606" s="25"/>
      <c r="O1606" s="25"/>
      <c r="P1606" s="25"/>
      <c r="Q1606" s="25"/>
      <c r="R1606" s="25"/>
      <c r="S1606" s="25"/>
      <c r="T1606" s="25"/>
      <c r="U1606" s="25"/>
      <c r="V1606" s="25"/>
      <c r="W1606" s="25"/>
      <c r="X1606" s="25"/>
      <c r="Y1606" s="25"/>
      <c r="Z1606" s="25"/>
      <c r="CE1606" s="1" t="e">
        <f>J1606</f>
        <v>#VALUE!</v>
      </c>
    </row>
    <row r="1607" spans="1:89" ht="20.100000000000001" customHeight="1" x14ac:dyDescent="0.15">
      <c r="A1607" s="30"/>
      <c r="C1607" s="15"/>
      <c r="D1607" s="27" t="s">
        <v>263</v>
      </c>
      <c r="E1607" s="6"/>
      <c r="F1607" s="35"/>
      <c r="G1607" s="35"/>
      <c r="H1607" s="35"/>
      <c r="I1607" s="35"/>
      <c r="J1607" s="35"/>
      <c r="K1607" s="35"/>
      <c r="L1607" s="35"/>
      <c r="M1607" s="35"/>
      <c r="N1607" s="35"/>
      <c r="O1607" s="35"/>
      <c r="P1607" s="35"/>
      <c r="Q1607" s="35"/>
      <c r="R1607" s="35"/>
      <c r="S1607" s="35"/>
      <c r="T1607" s="35"/>
      <c r="U1607" s="35"/>
      <c r="V1607" s="35"/>
      <c r="W1607" s="35"/>
      <c r="X1607" s="35"/>
      <c r="Y1607" s="35"/>
      <c r="Z1607" s="35"/>
    </row>
    <row r="1608" spans="1:89" ht="20.100000000000001" customHeight="1" x14ac:dyDescent="0.15">
      <c r="A1608" s="30"/>
      <c r="C1608" s="5" t="s">
        <v>363</v>
      </c>
      <c r="D1608" s="32"/>
      <c r="E1608" s="26" t="str">
        <f>IF(egTextCal(D1608)&lt;&gt;0, egTextCal(D1608),"")</f>
        <v/>
      </c>
      <c r="F1608" s="25"/>
      <c r="G1608" s="25"/>
      <c r="H1608" s="25"/>
      <c r="I1608" s="25"/>
      <c r="J1608" s="25"/>
      <c r="K1608" s="25"/>
      <c r="L1608" s="25"/>
      <c r="M1608" s="25"/>
      <c r="N1608" s="25"/>
      <c r="O1608" s="25"/>
      <c r="P1608" s="25"/>
      <c r="Q1608" s="25"/>
      <c r="R1608" s="25"/>
      <c r="S1608" s="25"/>
      <c r="T1608" s="25"/>
      <c r="U1608" s="25"/>
      <c r="V1608" s="25"/>
      <c r="W1608" s="25"/>
      <c r="X1608" s="25"/>
      <c r="Y1608" s="25"/>
      <c r="Z1608" s="25"/>
    </row>
    <row r="1609" spans="1:89" ht="20.100000000000001" customHeight="1" x14ac:dyDescent="0.15">
      <c r="A1609" s="30"/>
      <c r="C1609" s="15"/>
      <c r="D1609" s="27" t="s">
        <v>259</v>
      </c>
      <c r="E1609" s="6"/>
      <c r="F1609" s="35"/>
      <c r="G1609" s="35"/>
      <c r="H1609" s="35"/>
      <c r="I1609" s="35"/>
      <c r="J1609" s="35"/>
      <c r="K1609" s="35"/>
      <c r="L1609" s="35"/>
      <c r="M1609" s="35"/>
      <c r="N1609" s="35"/>
      <c r="O1609" s="35">
        <v>1</v>
      </c>
      <c r="P1609" s="35">
        <v>1</v>
      </c>
      <c r="Q1609" s="35"/>
      <c r="R1609" s="35"/>
      <c r="S1609" s="35"/>
      <c r="T1609" s="35"/>
      <c r="U1609" s="35"/>
      <c r="V1609" s="35"/>
      <c r="W1609" s="35"/>
      <c r="X1609" s="35"/>
      <c r="Y1609" s="35"/>
      <c r="Z1609" s="35"/>
    </row>
    <row r="1610" spans="1:89" ht="20.100000000000001" customHeight="1" x14ac:dyDescent="0.15">
      <c r="A1610" s="30"/>
      <c r="C1610" s="5" t="s">
        <v>366</v>
      </c>
      <c r="D1610" s="51" t="e">
        <f>#REF!</f>
        <v>#REF!</v>
      </c>
      <c r="E1610" s="26" t="e">
        <f>IF(egTextCal(D1610)&lt;&gt;0, egTextCal(D1610),"")</f>
        <v>#VALUE!</v>
      </c>
      <c r="F1610" s="25"/>
      <c r="G1610" s="25"/>
      <c r="H1610" s="25"/>
      <c r="I1610" s="25"/>
      <c r="J1610" s="25"/>
      <c r="K1610" s="25"/>
      <c r="L1610" s="25"/>
      <c r="M1610" s="25"/>
      <c r="N1610" s="25"/>
      <c r="O1610" s="25" t="e">
        <f>IF(E1610*O1609&lt;&gt;0,E1610*O1609,  )</f>
        <v>#VALUE!</v>
      </c>
      <c r="P1610" s="25" t="e">
        <f>IF(E1610*P1609&lt;&gt;0,E1610*P1609,  )</f>
        <v>#VALUE!</v>
      </c>
      <c r="Q1610" s="25"/>
      <c r="R1610" s="25"/>
      <c r="S1610" s="25"/>
      <c r="T1610" s="25"/>
      <c r="U1610" s="25"/>
      <c r="V1610" s="25"/>
      <c r="W1610" s="25"/>
      <c r="X1610" s="25"/>
      <c r="Y1610" s="25"/>
      <c r="Z1610" s="25"/>
      <c r="CJ1610" s="1" t="e">
        <f>O1610</f>
        <v>#VALUE!</v>
      </c>
      <c r="CK1610" s="1" t="e">
        <f>P1610</f>
        <v>#VALUE!</v>
      </c>
    </row>
    <row r="1611" spans="1:89" ht="20.100000000000001" customHeight="1" x14ac:dyDescent="0.15">
      <c r="D1611" s="13"/>
      <c r="E1611" s="37"/>
      <c r="F1611" s="37"/>
      <c r="G1611" s="37"/>
      <c r="H1611" s="37"/>
      <c r="I1611" s="37"/>
      <c r="J1611" s="37"/>
      <c r="K1611" s="37"/>
      <c r="L1611" s="37"/>
      <c r="M1611" s="37"/>
      <c r="N1611" s="37"/>
      <c r="O1611" s="37"/>
      <c r="P1611" s="37"/>
      <c r="Q1611" s="37"/>
      <c r="R1611" s="37"/>
      <c r="S1611" s="37"/>
      <c r="T1611" s="37"/>
      <c r="U1611" s="37"/>
      <c r="V1611" s="37"/>
      <c r="W1611" s="37"/>
      <c r="X1611" s="37"/>
      <c r="Y1611" s="37"/>
      <c r="Z1611" s="37"/>
    </row>
    <row r="1612" spans="1:89" ht="20.100000000000001" customHeight="1" x14ac:dyDescent="0.15">
      <c r="B1612" s="29"/>
      <c r="C1612" s="19"/>
      <c r="D1612" s="36"/>
      <c r="E1612" s="36"/>
      <c r="F1612" s="17" t="s">
        <v>330</v>
      </c>
      <c r="G1612" s="17" t="s">
        <v>436</v>
      </c>
      <c r="H1612" s="15" t="s">
        <v>436</v>
      </c>
      <c r="I1612" s="15" t="s">
        <v>436</v>
      </c>
      <c r="J1612" s="15" t="s">
        <v>436</v>
      </c>
      <c r="K1612" s="15" t="s">
        <v>409</v>
      </c>
      <c r="L1612" s="15" t="s">
        <v>437</v>
      </c>
      <c r="M1612" s="15" t="s">
        <v>410</v>
      </c>
      <c r="N1612" s="15" t="s">
        <v>412</v>
      </c>
      <c r="O1612" s="15" t="s">
        <v>331</v>
      </c>
      <c r="P1612" s="15" t="s">
        <v>332</v>
      </c>
      <c r="Q1612" s="15"/>
      <c r="R1612" s="15"/>
      <c r="S1612" s="15"/>
      <c r="T1612" s="15"/>
      <c r="U1612" s="15"/>
      <c r="V1612" s="15"/>
      <c r="W1612" s="15"/>
      <c r="X1612" s="15"/>
      <c r="Y1612" s="15"/>
      <c r="Z1612" s="15"/>
    </row>
    <row r="1613" spans="1:89" ht="20.100000000000001" customHeight="1" x14ac:dyDescent="0.15">
      <c r="A1613" s="30"/>
      <c r="B1613" s="29"/>
      <c r="C1613" s="4" t="s">
        <v>336</v>
      </c>
      <c r="D1613" s="4" t="s">
        <v>337</v>
      </c>
      <c r="E1613" s="4" t="s">
        <v>338</v>
      </c>
      <c r="F1613" s="11" t="s">
        <v>416</v>
      </c>
      <c r="G1613" s="11" t="s">
        <v>330</v>
      </c>
      <c r="H1613" s="4" t="s">
        <v>330</v>
      </c>
      <c r="I1613" s="4" t="s">
        <v>443</v>
      </c>
      <c r="J1613" s="4" t="s">
        <v>443</v>
      </c>
      <c r="K1613" s="4" t="s">
        <v>417</v>
      </c>
      <c r="L1613" s="4" t="s">
        <v>445</v>
      </c>
      <c r="M1613" s="4" t="s">
        <v>418</v>
      </c>
      <c r="N1613" s="4" t="s">
        <v>421</v>
      </c>
      <c r="O1613" s="4" t="s">
        <v>340</v>
      </c>
      <c r="P1613" s="4" t="s">
        <v>341</v>
      </c>
      <c r="Q1613" s="4"/>
      <c r="R1613" s="4"/>
      <c r="S1613" s="4"/>
      <c r="T1613" s="4"/>
      <c r="U1613" s="4"/>
      <c r="V1613" s="4"/>
      <c r="W1613" s="4"/>
      <c r="X1613" s="4"/>
      <c r="Y1613" s="4"/>
      <c r="Z1613" s="4"/>
    </row>
    <row r="1614" spans="1:89" ht="20.100000000000001" customHeight="1" x14ac:dyDescent="0.15">
      <c r="A1614" s="30"/>
      <c r="B1614" s="29"/>
      <c r="C1614" s="20"/>
      <c r="D1614" s="20"/>
      <c r="E1614" s="20"/>
      <c r="F1614" s="18" t="s">
        <v>457</v>
      </c>
      <c r="G1614" s="18" t="s">
        <v>458</v>
      </c>
      <c r="H1614" s="16" t="s">
        <v>476</v>
      </c>
      <c r="I1614" s="16" t="s">
        <v>458</v>
      </c>
      <c r="J1614" s="16" t="s">
        <v>476</v>
      </c>
      <c r="K1614" s="16" t="s">
        <v>427</v>
      </c>
      <c r="L1614" s="16" t="s">
        <v>435</v>
      </c>
      <c r="M1614" s="16" t="s">
        <v>428</v>
      </c>
      <c r="N1614" s="16" t="s">
        <v>464</v>
      </c>
      <c r="O1614" s="16" t="s">
        <v>477</v>
      </c>
      <c r="P1614" s="16" t="s">
        <v>478</v>
      </c>
      <c r="Q1614" s="16"/>
      <c r="R1614" s="16"/>
      <c r="S1614" s="16"/>
      <c r="T1614" s="16"/>
      <c r="U1614" s="16"/>
      <c r="V1614" s="16"/>
      <c r="W1614" s="16"/>
      <c r="X1614" s="16"/>
      <c r="Y1614" s="16"/>
      <c r="Z1614" s="16"/>
    </row>
    <row r="1615" spans="1:89" ht="20.100000000000001" customHeight="1" x14ac:dyDescent="0.15">
      <c r="A1615" s="30"/>
      <c r="C1615" s="15"/>
      <c r="D1615" s="27" t="s">
        <v>260</v>
      </c>
      <c r="E1615" s="6"/>
      <c r="F1615" s="34"/>
      <c r="G1615" s="34"/>
      <c r="H1615" s="34">
        <v>1</v>
      </c>
      <c r="I1615" s="34"/>
      <c r="J1615" s="34"/>
      <c r="K1615" s="34"/>
      <c r="L1615" s="34"/>
      <c r="M1615" s="34"/>
      <c r="N1615" s="34"/>
      <c r="O1615" s="34">
        <v>1</v>
      </c>
      <c r="P1615" s="34">
        <v>1</v>
      </c>
      <c r="Q1615" s="34"/>
      <c r="R1615" s="34"/>
      <c r="S1615" s="34"/>
      <c r="T1615" s="34"/>
      <c r="U1615" s="34"/>
      <c r="V1615" s="34"/>
      <c r="W1615" s="34"/>
      <c r="X1615" s="34"/>
      <c r="Y1615" s="34"/>
      <c r="Z1615" s="34"/>
    </row>
    <row r="1616" spans="1:89" ht="20.100000000000001" customHeight="1" x14ac:dyDescent="0.15">
      <c r="A1616" s="30"/>
      <c r="C1616" s="5" t="s">
        <v>68</v>
      </c>
      <c r="D1616" s="51" t="e">
        <f>#REF!</f>
        <v>#REF!</v>
      </c>
      <c r="E1616" s="26" t="e">
        <f>IF(egTextCal(D1616)&lt;&gt;0, egTextCal(D1616),"")</f>
        <v>#VALUE!</v>
      </c>
      <c r="F1616" s="25"/>
      <c r="G1616" s="25"/>
      <c r="H1616" s="25" t="e">
        <f>IF(E1616*H1615&lt;&gt;0,E1616*H1615,  )</f>
        <v>#VALUE!</v>
      </c>
      <c r="I1616" s="25"/>
      <c r="J1616" s="25"/>
      <c r="K1616" s="25"/>
      <c r="L1616" s="25"/>
      <c r="M1616" s="25"/>
      <c r="N1616" s="25"/>
      <c r="O1616" s="25" t="e">
        <f>IF(E1616*O1615&lt;&gt;0,E1616*O1615,  )</f>
        <v>#VALUE!</v>
      </c>
      <c r="P1616" s="25" t="e">
        <f>IF(E1616*P1615&lt;&gt;0,E1616*P1615,  )</f>
        <v>#VALUE!</v>
      </c>
      <c r="Q1616" s="25"/>
      <c r="R1616" s="25"/>
      <c r="S1616" s="25"/>
      <c r="T1616" s="25"/>
      <c r="U1616" s="25"/>
      <c r="V1616" s="25"/>
      <c r="W1616" s="25"/>
      <c r="X1616" s="25"/>
      <c r="Y1616" s="25"/>
      <c r="Z1616" s="25"/>
      <c r="CC1616" s="1" t="e">
        <f>H1616</f>
        <v>#VALUE!</v>
      </c>
      <c r="CJ1616" s="1" t="e">
        <f>O1616</f>
        <v>#VALUE!</v>
      </c>
      <c r="CK1616" s="1" t="e">
        <f>P1616</f>
        <v>#VALUE!</v>
      </c>
    </row>
    <row r="1617" spans="1:83" ht="20.100000000000001" customHeight="1" x14ac:dyDescent="0.15">
      <c r="A1617" s="30"/>
      <c r="C1617" s="15"/>
      <c r="D1617" s="28" t="s">
        <v>261</v>
      </c>
      <c r="E1617" s="7"/>
      <c r="F1617" s="35"/>
      <c r="G1617" s="35"/>
      <c r="H1617" s="35"/>
      <c r="I1617" s="35"/>
      <c r="J1617" s="35">
        <v>1</v>
      </c>
      <c r="K1617" s="35"/>
      <c r="L1617" s="35"/>
      <c r="M1617" s="35"/>
      <c r="N1617" s="35"/>
      <c r="O1617" s="35"/>
      <c r="P1617" s="35"/>
      <c r="Q1617" s="35"/>
      <c r="R1617" s="35"/>
      <c r="S1617" s="35"/>
      <c r="T1617" s="35"/>
      <c r="U1617" s="35"/>
      <c r="V1617" s="35"/>
      <c r="W1617" s="35"/>
      <c r="X1617" s="35"/>
      <c r="Y1617" s="35"/>
      <c r="Z1617" s="35"/>
    </row>
    <row r="1618" spans="1:83" ht="20.100000000000001" customHeight="1" x14ac:dyDescent="0.15">
      <c r="A1618" s="30"/>
      <c r="C1618" s="5" t="s">
        <v>74</v>
      </c>
      <c r="D1618" s="52" t="e">
        <f>#REF!</f>
        <v>#REF!</v>
      </c>
      <c r="E1618" s="26" t="e">
        <f>IF(egTextCal(D1618)&lt;&gt;0, egTextCal(D1618),"")</f>
        <v>#VALUE!</v>
      </c>
      <c r="F1618" s="25"/>
      <c r="G1618" s="25"/>
      <c r="H1618" s="25"/>
      <c r="I1618" s="25"/>
      <c r="J1618" s="25" t="e">
        <f>IF(E1618*J1617&lt;&gt;0,E1618*J1617,  )</f>
        <v>#VALUE!</v>
      </c>
      <c r="K1618" s="25"/>
      <c r="L1618" s="25"/>
      <c r="M1618" s="25"/>
      <c r="N1618" s="25"/>
      <c r="O1618" s="25"/>
      <c r="P1618" s="25"/>
      <c r="Q1618" s="25"/>
      <c r="R1618" s="25"/>
      <c r="S1618" s="25"/>
      <c r="T1618" s="25"/>
      <c r="U1618" s="25"/>
      <c r="V1618" s="25"/>
      <c r="W1618" s="25"/>
      <c r="X1618" s="25"/>
      <c r="Y1618" s="25"/>
      <c r="Z1618" s="25"/>
      <c r="CE1618" s="1" t="e">
        <f>J1618</f>
        <v>#VALUE!</v>
      </c>
    </row>
    <row r="1619" spans="1:83" ht="20.100000000000001" customHeight="1" x14ac:dyDescent="0.15">
      <c r="A1619" s="30"/>
      <c r="C1619" s="15"/>
      <c r="D1619" s="28"/>
      <c r="E1619" s="7"/>
      <c r="F1619" s="35"/>
      <c r="G1619" s="35"/>
      <c r="H1619" s="35"/>
      <c r="I1619" s="35"/>
      <c r="J1619" s="35"/>
      <c r="K1619" s="35"/>
      <c r="L1619" s="35"/>
      <c r="M1619" s="35"/>
      <c r="N1619" s="35"/>
      <c r="O1619" s="35"/>
      <c r="P1619" s="35"/>
      <c r="Q1619" s="35"/>
      <c r="R1619" s="35"/>
      <c r="S1619" s="35"/>
      <c r="T1619" s="35"/>
      <c r="U1619" s="35"/>
      <c r="V1619" s="35"/>
      <c r="W1619" s="35"/>
      <c r="X1619" s="35"/>
      <c r="Y1619" s="35"/>
      <c r="Z1619" s="35"/>
    </row>
    <row r="1620" spans="1:83" ht="20.100000000000001" customHeight="1" x14ac:dyDescent="0.15">
      <c r="A1620" s="30"/>
      <c r="C1620" s="5" t="s">
        <v>75</v>
      </c>
      <c r="D1620" s="33"/>
      <c r="E1620" s="26"/>
      <c r="F1620" s="25"/>
      <c r="G1620" s="25"/>
      <c r="H1620" s="25"/>
      <c r="I1620" s="25"/>
      <c r="J1620" s="25"/>
      <c r="K1620" s="25"/>
      <c r="L1620" s="25"/>
      <c r="M1620" s="25"/>
      <c r="N1620" s="25"/>
      <c r="O1620" s="25"/>
      <c r="P1620" s="25"/>
      <c r="Q1620" s="25"/>
      <c r="R1620" s="25"/>
      <c r="S1620" s="25"/>
      <c r="T1620" s="25"/>
      <c r="U1620" s="25"/>
      <c r="V1620" s="25"/>
      <c r="W1620" s="25"/>
      <c r="X1620" s="25"/>
      <c r="Y1620" s="25"/>
      <c r="Z1620" s="25"/>
    </row>
    <row r="1621" spans="1:83" ht="20.100000000000001" customHeight="1" x14ac:dyDescent="0.15">
      <c r="A1621" s="30"/>
      <c r="C1621" s="15"/>
      <c r="D1621" s="27"/>
      <c r="E1621" s="6"/>
      <c r="F1621" s="35"/>
      <c r="G1621" s="35"/>
      <c r="H1621" s="35"/>
      <c r="I1621" s="35"/>
      <c r="J1621" s="35"/>
      <c r="K1621" s="35"/>
      <c r="L1621" s="35"/>
      <c r="M1621" s="35"/>
      <c r="N1621" s="35"/>
      <c r="O1621" s="35"/>
      <c r="P1621" s="35"/>
      <c r="Q1621" s="35"/>
      <c r="R1621" s="35"/>
      <c r="S1621" s="35"/>
      <c r="T1621" s="35"/>
      <c r="U1621" s="35"/>
      <c r="V1621" s="35"/>
      <c r="W1621" s="35"/>
      <c r="X1621" s="35"/>
      <c r="Y1621" s="35"/>
      <c r="Z1621" s="35"/>
    </row>
    <row r="1622" spans="1:83" ht="20.100000000000001" customHeight="1" x14ac:dyDescent="0.15">
      <c r="A1622" s="30"/>
      <c r="C1622" s="5" t="s">
        <v>88</v>
      </c>
      <c r="D1622" s="32"/>
      <c r="E1622" s="26"/>
      <c r="F1622" s="25"/>
      <c r="G1622" s="25"/>
      <c r="H1622" s="25"/>
      <c r="I1622" s="25"/>
      <c r="J1622" s="25"/>
      <c r="K1622" s="25"/>
      <c r="L1622" s="25"/>
      <c r="M1622" s="25"/>
      <c r="N1622" s="25"/>
      <c r="O1622" s="25"/>
      <c r="P1622" s="25"/>
      <c r="Q1622" s="25"/>
      <c r="R1622" s="25"/>
      <c r="S1622" s="25"/>
      <c r="T1622" s="25"/>
      <c r="U1622" s="25"/>
      <c r="V1622" s="25"/>
      <c r="W1622" s="25"/>
      <c r="X1622" s="25"/>
      <c r="Y1622" s="25"/>
      <c r="Z1622" s="25"/>
    </row>
    <row r="1623" spans="1:83" ht="20.100000000000001" customHeight="1" x14ac:dyDescent="0.15">
      <c r="A1623" s="30"/>
      <c r="C1623" s="15"/>
      <c r="D1623" s="27"/>
      <c r="E1623" s="6"/>
      <c r="F1623" s="35"/>
      <c r="G1623" s="35"/>
      <c r="H1623" s="35"/>
      <c r="I1623" s="35"/>
      <c r="J1623" s="35"/>
      <c r="K1623" s="35"/>
      <c r="L1623" s="35"/>
      <c r="M1623" s="35"/>
      <c r="N1623" s="35"/>
      <c r="O1623" s="35"/>
      <c r="P1623" s="35"/>
      <c r="Q1623" s="35"/>
      <c r="R1623" s="35"/>
      <c r="S1623" s="35"/>
      <c r="T1623" s="35"/>
      <c r="U1623" s="35"/>
      <c r="V1623" s="35"/>
      <c r="W1623" s="35"/>
      <c r="X1623" s="35"/>
      <c r="Y1623" s="35"/>
      <c r="Z1623" s="35"/>
    </row>
    <row r="1624" spans="1:83" ht="20.100000000000001" customHeight="1" x14ac:dyDescent="0.15">
      <c r="A1624" s="30"/>
      <c r="C1624" s="5" t="s">
        <v>132</v>
      </c>
      <c r="D1624" s="32"/>
      <c r="E1624" s="26"/>
      <c r="F1624" s="25"/>
      <c r="G1624" s="25"/>
      <c r="H1624" s="25"/>
      <c r="I1624" s="25"/>
      <c r="J1624" s="25"/>
      <c r="K1624" s="25"/>
      <c r="L1624" s="25"/>
      <c r="M1624" s="25"/>
      <c r="N1624" s="25"/>
      <c r="O1624" s="25"/>
      <c r="P1624" s="25"/>
      <c r="Q1624" s="25"/>
      <c r="R1624" s="25"/>
      <c r="S1624" s="25"/>
      <c r="T1624" s="25"/>
      <c r="U1624" s="25"/>
      <c r="V1624" s="25"/>
      <c r="W1624" s="25"/>
      <c r="X1624" s="25"/>
      <c r="Y1624" s="25"/>
      <c r="Z1624" s="25"/>
    </row>
    <row r="1625" spans="1:83" ht="20.100000000000001" customHeight="1" x14ac:dyDescent="0.15">
      <c r="A1625" s="30"/>
      <c r="C1625" s="15"/>
      <c r="D1625" s="27"/>
      <c r="E1625" s="6"/>
      <c r="F1625" s="35"/>
      <c r="G1625" s="35"/>
      <c r="H1625" s="35"/>
      <c r="I1625" s="35"/>
      <c r="J1625" s="35"/>
      <c r="K1625" s="35"/>
      <c r="L1625" s="35"/>
      <c r="M1625" s="35"/>
      <c r="N1625" s="35"/>
      <c r="O1625" s="35"/>
      <c r="P1625" s="35"/>
      <c r="Q1625" s="35"/>
      <c r="R1625" s="35"/>
      <c r="S1625" s="35"/>
      <c r="T1625" s="35"/>
      <c r="U1625" s="35"/>
      <c r="V1625" s="35"/>
      <c r="W1625" s="35"/>
      <c r="X1625" s="35"/>
      <c r="Y1625" s="35"/>
      <c r="Z1625" s="35"/>
    </row>
    <row r="1626" spans="1:83" ht="20.100000000000001" customHeight="1" x14ac:dyDescent="0.15">
      <c r="A1626" s="30"/>
      <c r="C1626" s="5" t="s">
        <v>133</v>
      </c>
      <c r="D1626" s="32"/>
      <c r="E1626" s="26"/>
      <c r="F1626" s="25"/>
      <c r="G1626" s="25"/>
      <c r="H1626" s="25"/>
      <c r="I1626" s="25"/>
      <c r="J1626" s="25"/>
      <c r="K1626" s="25"/>
      <c r="L1626" s="25"/>
      <c r="M1626" s="25"/>
      <c r="N1626" s="25"/>
      <c r="O1626" s="25"/>
      <c r="P1626" s="25"/>
      <c r="Q1626" s="25"/>
      <c r="R1626" s="25"/>
      <c r="S1626" s="25"/>
      <c r="T1626" s="25"/>
      <c r="U1626" s="25"/>
      <c r="V1626" s="25"/>
      <c r="W1626" s="25"/>
      <c r="X1626" s="25"/>
      <c r="Y1626" s="25"/>
      <c r="Z1626" s="25"/>
    </row>
    <row r="1627" spans="1:83" ht="20.100000000000001" customHeight="1" x14ac:dyDescent="0.15">
      <c r="A1627" s="30"/>
      <c r="C1627" s="15"/>
      <c r="D1627" s="27"/>
      <c r="E1627" s="6"/>
      <c r="F1627" s="35"/>
      <c r="G1627" s="35"/>
      <c r="H1627" s="35"/>
      <c r="I1627" s="35"/>
      <c r="J1627" s="35"/>
      <c r="K1627" s="35"/>
      <c r="L1627" s="35"/>
      <c r="M1627" s="35"/>
      <c r="N1627" s="35"/>
      <c r="O1627" s="35"/>
      <c r="P1627" s="35"/>
      <c r="Q1627" s="35"/>
      <c r="R1627" s="35"/>
      <c r="S1627" s="35"/>
      <c r="T1627" s="35"/>
      <c r="U1627" s="35"/>
      <c r="V1627" s="35"/>
      <c r="W1627" s="35"/>
      <c r="X1627" s="35"/>
      <c r="Y1627" s="35"/>
      <c r="Z1627" s="35"/>
    </row>
    <row r="1628" spans="1:83" ht="20.100000000000001" customHeight="1" x14ac:dyDescent="0.15">
      <c r="A1628" s="30"/>
      <c r="C1628" s="5" t="s">
        <v>134</v>
      </c>
      <c r="D1628" s="32"/>
      <c r="E1628" s="26"/>
      <c r="F1628" s="25"/>
      <c r="G1628" s="25"/>
      <c r="H1628" s="25"/>
      <c r="I1628" s="25"/>
      <c r="J1628" s="25"/>
      <c r="K1628" s="25"/>
      <c r="L1628" s="25"/>
      <c r="M1628" s="25"/>
      <c r="N1628" s="25"/>
      <c r="O1628" s="25"/>
      <c r="P1628" s="25"/>
      <c r="Q1628" s="25"/>
      <c r="R1628" s="25"/>
      <c r="S1628" s="25"/>
      <c r="T1628" s="25"/>
      <c r="U1628" s="25"/>
      <c r="V1628" s="25"/>
      <c r="W1628" s="25"/>
      <c r="X1628" s="25"/>
      <c r="Y1628" s="25"/>
      <c r="Z1628" s="25"/>
    </row>
    <row r="1629" spans="1:83" ht="20.100000000000001" customHeight="1" x14ac:dyDescent="0.15">
      <c r="A1629" s="30"/>
      <c r="C1629" s="15"/>
      <c r="D1629" s="27"/>
      <c r="E1629" s="6"/>
      <c r="F1629" s="35"/>
      <c r="G1629" s="35"/>
      <c r="H1629" s="35"/>
      <c r="I1629" s="35"/>
      <c r="J1629" s="35"/>
      <c r="K1629" s="35"/>
      <c r="L1629" s="35"/>
      <c r="M1629" s="35"/>
      <c r="N1629" s="35"/>
      <c r="O1629" s="35"/>
      <c r="P1629" s="35"/>
      <c r="Q1629" s="35"/>
      <c r="R1629" s="35"/>
      <c r="S1629" s="35"/>
      <c r="T1629" s="35"/>
      <c r="U1629" s="35"/>
      <c r="V1629" s="35"/>
      <c r="W1629" s="35"/>
      <c r="X1629" s="35"/>
      <c r="Y1629" s="35"/>
      <c r="Z1629" s="35"/>
    </row>
    <row r="1630" spans="1:83" ht="20.100000000000001" customHeight="1" x14ac:dyDescent="0.15">
      <c r="A1630" s="30"/>
      <c r="C1630" s="5" t="s">
        <v>135</v>
      </c>
      <c r="D1630" s="32"/>
      <c r="E1630" s="26"/>
      <c r="F1630" s="25"/>
      <c r="G1630" s="25"/>
      <c r="H1630" s="25"/>
      <c r="I1630" s="25"/>
      <c r="J1630" s="25"/>
      <c r="K1630" s="25"/>
      <c r="L1630" s="25"/>
      <c r="M1630" s="25"/>
      <c r="N1630" s="25"/>
      <c r="O1630" s="25"/>
      <c r="P1630" s="25"/>
      <c r="Q1630" s="25"/>
      <c r="R1630" s="25"/>
      <c r="S1630" s="25"/>
      <c r="T1630" s="25"/>
      <c r="U1630" s="25"/>
      <c r="V1630" s="25"/>
      <c r="W1630" s="25"/>
      <c r="X1630" s="25"/>
      <c r="Y1630" s="25"/>
      <c r="Z1630" s="25"/>
    </row>
    <row r="1631" spans="1:83" ht="20.100000000000001" customHeight="1" x14ac:dyDescent="0.15">
      <c r="A1631" s="30"/>
      <c r="C1631" s="15"/>
      <c r="D1631" s="27"/>
      <c r="E1631" s="6"/>
      <c r="F1631" s="35"/>
      <c r="G1631" s="35"/>
      <c r="H1631" s="35"/>
      <c r="I1631" s="35"/>
      <c r="J1631" s="35"/>
      <c r="K1631" s="35"/>
      <c r="L1631" s="35"/>
      <c r="M1631" s="35"/>
      <c r="N1631" s="35"/>
      <c r="O1631" s="35"/>
      <c r="P1631" s="35"/>
      <c r="Q1631" s="35"/>
      <c r="R1631" s="35"/>
      <c r="S1631" s="35"/>
      <c r="T1631" s="35"/>
      <c r="U1631" s="35"/>
      <c r="V1631" s="35"/>
      <c r="W1631" s="35"/>
      <c r="X1631" s="35"/>
      <c r="Y1631" s="35"/>
      <c r="Z1631" s="35"/>
    </row>
    <row r="1632" spans="1:83" ht="20.100000000000001" customHeight="1" x14ac:dyDescent="0.15">
      <c r="A1632" s="30"/>
      <c r="C1632" s="5" t="s">
        <v>136</v>
      </c>
      <c r="D1632" s="32"/>
      <c r="E1632" s="26"/>
      <c r="F1632" s="25"/>
      <c r="G1632" s="25"/>
      <c r="H1632" s="25"/>
      <c r="I1632" s="25"/>
      <c r="J1632" s="25"/>
      <c r="K1632" s="25"/>
      <c r="L1632" s="25"/>
      <c r="M1632" s="25"/>
      <c r="N1632" s="25"/>
      <c r="O1632" s="25"/>
      <c r="P1632" s="25"/>
      <c r="Q1632" s="25"/>
      <c r="R1632" s="25"/>
      <c r="S1632" s="25"/>
      <c r="T1632" s="25"/>
      <c r="U1632" s="25"/>
      <c r="V1632" s="25"/>
      <c r="W1632" s="25"/>
      <c r="X1632" s="25"/>
      <c r="Y1632" s="25"/>
      <c r="Z1632" s="25"/>
    </row>
    <row r="1633" spans="1:26" ht="20.100000000000001" customHeight="1" x14ac:dyDescent="0.15">
      <c r="A1633" s="30"/>
      <c r="C1633" s="15"/>
      <c r="D1633" s="27"/>
      <c r="E1633" s="6"/>
      <c r="F1633" s="35"/>
      <c r="G1633" s="35"/>
      <c r="H1633" s="35"/>
      <c r="I1633" s="35"/>
      <c r="J1633" s="35"/>
      <c r="K1633" s="35"/>
      <c r="L1633" s="35"/>
      <c r="M1633" s="35"/>
      <c r="N1633" s="35"/>
      <c r="O1633" s="35"/>
      <c r="P1633" s="35"/>
      <c r="Q1633" s="35"/>
      <c r="R1633" s="35"/>
      <c r="S1633" s="35"/>
      <c r="T1633" s="35"/>
      <c r="U1633" s="35"/>
      <c r="V1633" s="35"/>
      <c r="W1633" s="35"/>
      <c r="X1633" s="35"/>
      <c r="Y1633" s="35"/>
      <c r="Z1633" s="35"/>
    </row>
    <row r="1634" spans="1:26" ht="20.100000000000001" customHeight="1" x14ac:dyDescent="0.15">
      <c r="A1634" s="30"/>
      <c r="C1634" s="5" t="s">
        <v>353</v>
      </c>
      <c r="D1634" s="32"/>
      <c r="E1634" s="26"/>
      <c r="F1634" s="25"/>
      <c r="G1634" s="25"/>
      <c r="H1634" s="25"/>
      <c r="I1634" s="25"/>
      <c r="J1634" s="25"/>
      <c r="K1634" s="25"/>
      <c r="L1634" s="25"/>
      <c r="M1634" s="25"/>
      <c r="N1634" s="25"/>
      <c r="O1634" s="25"/>
      <c r="P1634" s="25"/>
      <c r="Q1634" s="25"/>
      <c r="R1634" s="25"/>
      <c r="S1634" s="25"/>
      <c r="T1634" s="25"/>
      <c r="U1634" s="25"/>
      <c r="V1634" s="25"/>
      <c r="W1634" s="25"/>
      <c r="X1634" s="25"/>
      <c r="Y1634" s="25"/>
      <c r="Z1634" s="25"/>
    </row>
    <row r="1635" spans="1:26" ht="20.100000000000001" customHeight="1" x14ac:dyDescent="0.15">
      <c r="A1635" s="30"/>
      <c r="C1635" s="15"/>
      <c r="D1635" s="27"/>
      <c r="E1635" s="6"/>
      <c r="F1635" s="35"/>
      <c r="G1635" s="35"/>
      <c r="H1635" s="35"/>
      <c r="I1635" s="35"/>
      <c r="J1635" s="35"/>
      <c r="K1635" s="35"/>
      <c r="L1635" s="35"/>
      <c r="M1635" s="35"/>
      <c r="N1635" s="35"/>
      <c r="O1635" s="35"/>
      <c r="P1635" s="35"/>
      <c r="Q1635" s="35"/>
      <c r="R1635" s="35"/>
      <c r="S1635" s="35"/>
      <c r="T1635" s="35"/>
      <c r="U1635" s="35"/>
      <c r="V1635" s="35"/>
      <c r="W1635" s="35"/>
      <c r="X1635" s="35"/>
      <c r="Y1635" s="35"/>
      <c r="Z1635" s="35"/>
    </row>
    <row r="1636" spans="1:26" ht="20.100000000000001" customHeight="1" x14ac:dyDescent="0.15">
      <c r="A1636" s="30"/>
      <c r="C1636" s="5" t="s">
        <v>354</v>
      </c>
      <c r="D1636" s="32"/>
      <c r="E1636" s="26"/>
      <c r="F1636" s="25"/>
      <c r="G1636" s="25"/>
      <c r="H1636" s="25"/>
      <c r="I1636" s="25"/>
      <c r="J1636" s="25"/>
      <c r="K1636" s="25"/>
      <c r="L1636" s="25"/>
      <c r="M1636" s="25"/>
      <c r="N1636" s="25"/>
      <c r="O1636" s="25"/>
      <c r="P1636" s="25"/>
      <c r="Q1636" s="25"/>
      <c r="R1636" s="25"/>
      <c r="S1636" s="25"/>
      <c r="T1636" s="25"/>
      <c r="U1636" s="25"/>
      <c r="V1636" s="25"/>
      <c r="W1636" s="25"/>
      <c r="X1636" s="25"/>
      <c r="Y1636" s="25"/>
      <c r="Z1636" s="25"/>
    </row>
    <row r="1637" spans="1:26" ht="20.100000000000001" customHeight="1" x14ac:dyDescent="0.15">
      <c r="A1637" s="30"/>
      <c r="C1637" s="15"/>
      <c r="D1637" s="27"/>
      <c r="E1637" s="6"/>
      <c r="F1637" s="35"/>
      <c r="G1637" s="35"/>
      <c r="H1637" s="35"/>
      <c r="I1637" s="35"/>
      <c r="J1637" s="35"/>
      <c r="K1637" s="35"/>
      <c r="L1637" s="35"/>
      <c r="M1637" s="35"/>
      <c r="N1637" s="35"/>
      <c r="O1637" s="35"/>
      <c r="P1637" s="35"/>
      <c r="Q1637" s="35"/>
      <c r="R1637" s="35"/>
      <c r="S1637" s="35"/>
      <c r="T1637" s="35"/>
      <c r="U1637" s="35"/>
      <c r="V1637" s="35"/>
      <c r="W1637" s="35"/>
      <c r="X1637" s="35"/>
      <c r="Y1637" s="35"/>
      <c r="Z1637" s="35"/>
    </row>
    <row r="1638" spans="1:26" ht="20.100000000000001" customHeight="1" x14ac:dyDescent="0.15">
      <c r="A1638" s="30"/>
      <c r="C1638" s="5" t="s">
        <v>355</v>
      </c>
      <c r="D1638" s="32"/>
      <c r="E1638" s="26"/>
      <c r="F1638" s="25"/>
      <c r="G1638" s="25"/>
      <c r="H1638" s="25"/>
      <c r="I1638" s="25"/>
      <c r="J1638" s="25"/>
      <c r="K1638" s="25"/>
      <c r="L1638" s="25"/>
      <c r="M1638" s="25"/>
      <c r="N1638" s="25"/>
      <c r="O1638" s="25"/>
      <c r="P1638" s="25"/>
      <c r="Q1638" s="25"/>
      <c r="R1638" s="25"/>
      <c r="S1638" s="25"/>
      <c r="T1638" s="25"/>
      <c r="U1638" s="25"/>
      <c r="V1638" s="25"/>
      <c r="W1638" s="25"/>
      <c r="X1638" s="25"/>
      <c r="Y1638" s="25"/>
      <c r="Z1638" s="25"/>
    </row>
    <row r="1639" spans="1:26" ht="20.100000000000001" customHeight="1" x14ac:dyDescent="0.15">
      <c r="A1639" s="30"/>
      <c r="C1639" s="15"/>
      <c r="D1639" s="27"/>
      <c r="E1639" s="6"/>
      <c r="F1639" s="35"/>
      <c r="G1639" s="35"/>
      <c r="H1639" s="35"/>
      <c r="I1639" s="35"/>
      <c r="J1639" s="35"/>
      <c r="K1639" s="35"/>
      <c r="L1639" s="35"/>
      <c r="M1639" s="35"/>
      <c r="N1639" s="35"/>
      <c r="O1639" s="35"/>
      <c r="P1639" s="35"/>
      <c r="Q1639" s="35"/>
      <c r="R1639" s="35"/>
      <c r="S1639" s="35"/>
      <c r="T1639" s="35"/>
      <c r="U1639" s="35"/>
      <c r="V1639" s="35"/>
      <c r="W1639" s="35"/>
      <c r="X1639" s="35"/>
      <c r="Y1639" s="35"/>
      <c r="Z1639" s="35"/>
    </row>
    <row r="1640" spans="1:26" ht="20.100000000000001" customHeight="1" x14ac:dyDescent="0.15">
      <c r="A1640" s="30"/>
      <c r="C1640" s="5" t="s">
        <v>356</v>
      </c>
      <c r="D1640" s="32"/>
      <c r="E1640" s="26"/>
      <c r="F1640" s="25"/>
      <c r="G1640" s="25"/>
      <c r="H1640" s="25"/>
      <c r="I1640" s="25"/>
      <c r="J1640" s="25"/>
      <c r="K1640" s="25"/>
      <c r="L1640" s="25"/>
      <c r="M1640" s="25"/>
      <c r="N1640" s="25"/>
      <c r="O1640" s="25"/>
      <c r="P1640" s="25"/>
      <c r="Q1640" s="25"/>
      <c r="R1640" s="25"/>
      <c r="S1640" s="25"/>
      <c r="T1640" s="25"/>
      <c r="U1640" s="25"/>
      <c r="V1640" s="25"/>
      <c r="W1640" s="25"/>
      <c r="X1640" s="25"/>
      <c r="Y1640" s="25"/>
      <c r="Z1640" s="25"/>
    </row>
    <row r="1641" spans="1:26" ht="20.100000000000001" customHeight="1" x14ac:dyDescent="0.15">
      <c r="A1641" s="30"/>
      <c r="C1641" s="15"/>
      <c r="D1641" s="27"/>
      <c r="E1641" s="6"/>
      <c r="F1641" s="35"/>
      <c r="G1641" s="35"/>
      <c r="H1641" s="35"/>
      <c r="I1641" s="35"/>
      <c r="J1641" s="35"/>
      <c r="K1641" s="35"/>
      <c r="L1641" s="35"/>
      <c r="M1641" s="35"/>
      <c r="N1641" s="35"/>
      <c r="O1641" s="35"/>
      <c r="P1641" s="35"/>
      <c r="Q1641" s="35"/>
      <c r="R1641" s="35"/>
      <c r="S1641" s="35"/>
      <c r="T1641" s="35"/>
      <c r="U1641" s="35"/>
      <c r="V1641" s="35"/>
      <c r="W1641" s="35"/>
      <c r="X1641" s="35"/>
      <c r="Y1641" s="35"/>
      <c r="Z1641" s="35"/>
    </row>
    <row r="1642" spans="1:26" ht="20.100000000000001" customHeight="1" x14ac:dyDescent="0.15">
      <c r="A1642" s="30"/>
      <c r="C1642" s="5" t="s">
        <v>357</v>
      </c>
      <c r="D1642" s="32"/>
      <c r="E1642" s="26"/>
      <c r="F1642" s="25"/>
      <c r="G1642" s="25"/>
      <c r="H1642" s="25"/>
      <c r="I1642" s="25"/>
      <c r="J1642" s="25"/>
      <c r="K1642" s="25"/>
      <c r="L1642" s="25"/>
      <c r="M1642" s="25"/>
      <c r="N1642" s="25"/>
      <c r="O1642" s="25"/>
      <c r="P1642" s="25"/>
      <c r="Q1642" s="25"/>
      <c r="R1642" s="25"/>
      <c r="S1642" s="25"/>
      <c r="T1642" s="25"/>
      <c r="U1642" s="25"/>
      <c r="V1642" s="25"/>
      <c r="W1642" s="25"/>
      <c r="X1642" s="25"/>
      <c r="Y1642" s="25"/>
      <c r="Z1642" s="25"/>
    </row>
    <row r="1643" spans="1:26" ht="20.100000000000001" customHeight="1" x14ac:dyDescent="0.15">
      <c r="A1643" s="30"/>
      <c r="C1643" s="15"/>
      <c r="D1643" s="27"/>
      <c r="E1643" s="6"/>
      <c r="F1643" s="35"/>
      <c r="G1643" s="35"/>
      <c r="H1643" s="35"/>
      <c r="I1643" s="35"/>
      <c r="J1643" s="35"/>
      <c r="K1643" s="35"/>
      <c r="L1643" s="35"/>
      <c r="M1643" s="35"/>
      <c r="N1643" s="35"/>
      <c r="O1643" s="35"/>
      <c r="P1643" s="35"/>
      <c r="Q1643" s="35"/>
      <c r="R1643" s="35"/>
      <c r="S1643" s="35"/>
      <c r="T1643" s="35"/>
      <c r="U1643" s="35"/>
      <c r="V1643" s="35"/>
      <c r="W1643" s="35"/>
      <c r="X1643" s="35"/>
      <c r="Y1643" s="35"/>
      <c r="Z1643" s="35"/>
    </row>
    <row r="1644" spans="1:26" ht="20.100000000000001" customHeight="1" x14ac:dyDescent="0.15">
      <c r="A1644" s="30"/>
      <c r="C1644" s="5" t="s">
        <v>358</v>
      </c>
      <c r="D1644" s="32"/>
      <c r="E1644" s="26"/>
      <c r="F1644" s="25"/>
      <c r="G1644" s="25"/>
      <c r="H1644" s="25"/>
      <c r="I1644" s="25"/>
      <c r="J1644" s="25"/>
      <c r="K1644" s="25"/>
      <c r="L1644" s="25"/>
      <c r="M1644" s="25"/>
      <c r="N1644" s="25"/>
      <c r="O1644" s="25"/>
      <c r="P1644" s="25"/>
      <c r="Q1644" s="25"/>
      <c r="R1644" s="25"/>
      <c r="S1644" s="25"/>
      <c r="T1644" s="25"/>
      <c r="U1644" s="25"/>
      <c r="V1644" s="25"/>
      <c r="W1644" s="25"/>
      <c r="X1644" s="25"/>
      <c r="Y1644" s="25"/>
      <c r="Z1644" s="25"/>
    </row>
    <row r="1645" spans="1:26" ht="20.100000000000001" customHeight="1" x14ac:dyDescent="0.15">
      <c r="A1645" s="30"/>
      <c r="C1645" s="15"/>
      <c r="D1645" s="27"/>
      <c r="E1645" s="6"/>
      <c r="F1645" s="35"/>
      <c r="G1645" s="35"/>
      <c r="H1645" s="35"/>
      <c r="I1645" s="35"/>
      <c r="J1645" s="35"/>
      <c r="K1645" s="35"/>
      <c r="L1645" s="35"/>
      <c r="M1645" s="35"/>
      <c r="N1645" s="35"/>
      <c r="O1645" s="35"/>
      <c r="P1645" s="35"/>
      <c r="Q1645" s="35"/>
      <c r="R1645" s="35"/>
      <c r="S1645" s="35"/>
      <c r="T1645" s="35"/>
      <c r="U1645" s="35"/>
      <c r="V1645" s="35"/>
      <c r="W1645" s="35"/>
      <c r="X1645" s="35"/>
      <c r="Y1645" s="35"/>
      <c r="Z1645" s="35"/>
    </row>
    <row r="1646" spans="1:26" ht="20.100000000000001" customHeight="1" x14ac:dyDescent="0.15">
      <c r="A1646" s="30"/>
      <c r="C1646" s="5" t="s">
        <v>359</v>
      </c>
      <c r="D1646" s="32"/>
      <c r="E1646" s="26"/>
      <c r="F1646" s="25"/>
      <c r="G1646" s="25"/>
      <c r="H1646" s="25"/>
      <c r="I1646" s="25"/>
      <c r="J1646" s="25"/>
      <c r="K1646" s="25"/>
      <c r="L1646" s="25"/>
      <c r="M1646" s="25"/>
      <c r="N1646" s="25"/>
      <c r="O1646" s="25"/>
      <c r="P1646" s="25"/>
      <c r="Q1646" s="25"/>
      <c r="R1646" s="25"/>
      <c r="S1646" s="25"/>
      <c r="T1646" s="25"/>
      <c r="U1646" s="25"/>
      <c r="V1646" s="25"/>
      <c r="W1646" s="25"/>
      <c r="X1646" s="25"/>
      <c r="Y1646" s="25"/>
      <c r="Z1646" s="25"/>
    </row>
    <row r="1647" spans="1:26" ht="20.100000000000001" customHeight="1" x14ac:dyDescent="0.15">
      <c r="A1647" s="30"/>
      <c r="C1647" s="15"/>
      <c r="D1647" s="27"/>
      <c r="E1647" s="6"/>
      <c r="F1647" s="35"/>
      <c r="G1647" s="35"/>
      <c r="H1647" s="35"/>
      <c r="I1647" s="35"/>
      <c r="J1647" s="35"/>
      <c r="K1647" s="35"/>
      <c r="L1647" s="35"/>
      <c r="M1647" s="35"/>
      <c r="N1647" s="35"/>
      <c r="O1647" s="35"/>
      <c r="P1647" s="35"/>
      <c r="Q1647" s="35"/>
      <c r="R1647" s="35"/>
      <c r="S1647" s="35"/>
      <c r="T1647" s="35"/>
      <c r="U1647" s="35"/>
      <c r="V1647" s="35"/>
      <c r="W1647" s="35"/>
      <c r="X1647" s="35"/>
      <c r="Y1647" s="35"/>
      <c r="Z1647" s="35"/>
    </row>
    <row r="1648" spans="1:26" ht="20.100000000000001" customHeight="1" x14ac:dyDescent="0.15">
      <c r="A1648" s="30"/>
      <c r="C1648" s="5" t="s">
        <v>360</v>
      </c>
      <c r="D1648" s="32"/>
      <c r="E1648" s="26"/>
      <c r="F1648" s="25"/>
      <c r="G1648" s="25"/>
      <c r="H1648" s="25"/>
      <c r="I1648" s="25"/>
      <c r="J1648" s="25"/>
      <c r="K1648" s="25"/>
      <c r="L1648" s="25"/>
      <c r="M1648" s="25"/>
      <c r="N1648" s="25"/>
      <c r="O1648" s="25"/>
      <c r="P1648" s="25"/>
      <c r="Q1648" s="25"/>
      <c r="R1648" s="25"/>
      <c r="S1648" s="25"/>
      <c r="T1648" s="25"/>
      <c r="U1648" s="25"/>
      <c r="V1648" s="25"/>
      <c r="W1648" s="25"/>
      <c r="X1648" s="25"/>
      <c r="Y1648" s="25"/>
      <c r="Z1648" s="25"/>
    </row>
    <row r="1649" spans="1:85" ht="20.100000000000001" customHeight="1" x14ac:dyDescent="0.15">
      <c r="A1649" s="30"/>
      <c r="C1649" s="15"/>
      <c r="D1649" s="27"/>
      <c r="E1649" s="6"/>
      <c r="F1649" s="35"/>
      <c r="G1649" s="35"/>
      <c r="H1649" s="35"/>
      <c r="I1649" s="35"/>
      <c r="J1649" s="35"/>
      <c r="K1649" s="35"/>
      <c r="L1649" s="35"/>
      <c r="M1649" s="35"/>
      <c r="N1649" s="35"/>
      <c r="O1649" s="35"/>
      <c r="P1649" s="35"/>
      <c r="Q1649" s="35"/>
      <c r="R1649" s="35"/>
      <c r="S1649" s="35"/>
      <c r="T1649" s="35"/>
      <c r="U1649" s="35"/>
      <c r="V1649" s="35"/>
      <c r="W1649" s="35"/>
      <c r="X1649" s="35"/>
      <c r="Y1649" s="35"/>
      <c r="Z1649" s="35"/>
    </row>
    <row r="1650" spans="1:85" ht="20.100000000000001" customHeight="1" x14ac:dyDescent="0.15">
      <c r="A1650" s="30"/>
      <c r="C1650" s="5" t="s">
        <v>361</v>
      </c>
      <c r="D1650" s="32"/>
      <c r="E1650" s="26"/>
      <c r="F1650" s="25"/>
      <c r="G1650" s="25"/>
      <c r="H1650" s="25"/>
      <c r="I1650" s="25"/>
      <c r="J1650" s="25"/>
      <c r="K1650" s="25"/>
      <c r="L1650" s="25"/>
      <c r="M1650" s="25"/>
      <c r="N1650" s="25"/>
      <c r="O1650" s="25"/>
      <c r="P1650" s="25"/>
      <c r="Q1650" s="25"/>
      <c r="R1650" s="25"/>
      <c r="S1650" s="25"/>
      <c r="T1650" s="25"/>
      <c r="U1650" s="25"/>
      <c r="V1650" s="25"/>
      <c r="W1650" s="25"/>
      <c r="X1650" s="25"/>
      <c r="Y1650" s="25"/>
      <c r="Z1650" s="25"/>
    </row>
    <row r="1651" spans="1:85" ht="20.100000000000001" customHeight="1" x14ac:dyDescent="0.15">
      <c r="A1651" s="30"/>
      <c r="C1651" s="15"/>
      <c r="D1651" s="27"/>
      <c r="E1651" s="6"/>
      <c r="F1651" s="35"/>
      <c r="G1651" s="35"/>
      <c r="H1651" s="35"/>
      <c r="I1651" s="35"/>
      <c r="J1651" s="35"/>
      <c r="K1651" s="35"/>
      <c r="L1651" s="35"/>
      <c r="M1651" s="35"/>
      <c r="N1651" s="35"/>
      <c r="O1651" s="35"/>
      <c r="P1651" s="35"/>
      <c r="Q1651" s="35"/>
      <c r="R1651" s="35"/>
      <c r="S1651" s="35"/>
      <c r="T1651" s="35"/>
      <c r="U1651" s="35"/>
      <c r="V1651" s="35"/>
      <c r="W1651" s="35"/>
      <c r="X1651" s="35"/>
      <c r="Y1651" s="35"/>
      <c r="Z1651" s="35"/>
    </row>
    <row r="1652" spans="1:85" ht="20.100000000000001" customHeight="1" x14ac:dyDescent="0.15">
      <c r="A1652" s="30"/>
      <c r="C1652" s="5" t="s">
        <v>362</v>
      </c>
      <c r="D1652" s="32"/>
      <c r="E1652" s="26"/>
      <c r="F1652" s="25"/>
      <c r="G1652" s="25"/>
      <c r="H1652" s="25"/>
      <c r="I1652" s="25"/>
      <c r="J1652" s="25"/>
      <c r="K1652" s="25"/>
      <c r="L1652" s="25"/>
      <c r="M1652" s="25"/>
      <c r="N1652" s="25"/>
      <c r="O1652" s="25"/>
      <c r="P1652" s="25"/>
      <c r="Q1652" s="25"/>
      <c r="R1652" s="25"/>
      <c r="S1652" s="25"/>
      <c r="T1652" s="25"/>
      <c r="U1652" s="25"/>
      <c r="V1652" s="25"/>
      <c r="W1652" s="25"/>
      <c r="X1652" s="25"/>
      <c r="Y1652" s="25"/>
      <c r="Z1652" s="25"/>
    </row>
    <row r="1653" spans="1:85" ht="20.100000000000001" customHeight="1" x14ac:dyDescent="0.15">
      <c r="A1653" s="30"/>
      <c r="C1653" s="15"/>
      <c r="D1653" s="27"/>
      <c r="E1653" s="6"/>
      <c r="F1653" s="35"/>
      <c r="G1653" s="35"/>
      <c r="H1653" s="35"/>
      <c r="I1653" s="35"/>
      <c r="J1653" s="35"/>
      <c r="K1653" s="35"/>
      <c r="L1653" s="35"/>
      <c r="M1653" s="35"/>
      <c r="N1653" s="35"/>
      <c r="O1653" s="35"/>
      <c r="P1653" s="35"/>
      <c r="Q1653" s="35"/>
      <c r="R1653" s="35"/>
      <c r="S1653" s="35"/>
      <c r="T1653" s="35"/>
      <c r="U1653" s="35"/>
      <c r="V1653" s="35"/>
      <c r="W1653" s="35"/>
      <c r="X1653" s="35"/>
      <c r="Y1653" s="35"/>
      <c r="Z1653" s="35"/>
    </row>
    <row r="1654" spans="1:85" ht="20.100000000000001" customHeight="1" x14ac:dyDescent="0.15">
      <c r="A1654" s="30"/>
      <c r="C1654" s="5" t="s">
        <v>363</v>
      </c>
      <c r="D1654" s="32"/>
      <c r="E1654" s="26"/>
      <c r="F1654" s="25"/>
      <c r="G1654" s="25"/>
      <c r="H1654" s="25"/>
      <c r="I1654" s="25"/>
      <c r="J1654" s="25"/>
      <c r="K1654" s="25"/>
      <c r="L1654" s="25"/>
      <c r="M1654" s="25"/>
      <c r="N1654" s="25"/>
      <c r="O1654" s="25"/>
      <c r="P1654" s="25"/>
      <c r="Q1654" s="25"/>
      <c r="R1654" s="25"/>
      <c r="S1654" s="25"/>
      <c r="T1654" s="25"/>
      <c r="U1654" s="25"/>
      <c r="V1654" s="25"/>
      <c r="W1654" s="25"/>
      <c r="X1654" s="25"/>
      <c r="Y1654" s="25"/>
      <c r="Z1654" s="25"/>
    </row>
    <row r="1655" spans="1:85" ht="20.100000000000001" customHeight="1" x14ac:dyDescent="0.15">
      <c r="A1655" s="30"/>
      <c r="B1655" s="24" t="s">
        <v>364</v>
      </c>
      <c r="C1655" s="15"/>
      <c r="D1655" s="27" t="s">
        <v>365</v>
      </c>
      <c r="E1655" s="6" t="s">
        <v>65</v>
      </c>
      <c r="F1655" s="35" t="e">
        <f t="shared" ref="F1655:P1655" si="6">SUM(CA1294:CA1654)</f>
        <v>#VALUE!</v>
      </c>
      <c r="G1655" s="35" t="e">
        <f t="shared" si="6"/>
        <v>#VALUE!</v>
      </c>
      <c r="H1655" s="35" t="e">
        <f t="shared" si="6"/>
        <v>#VALUE!</v>
      </c>
      <c r="I1655" s="35" t="e">
        <f t="shared" si="6"/>
        <v>#VALUE!</v>
      </c>
      <c r="J1655" s="35" t="e">
        <f t="shared" si="6"/>
        <v>#VALUE!</v>
      </c>
      <c r="K1655" s="35" t="e">
        <f t="shared" si="6"/>
        <v>#VALUE!</v>
      </c>
      <c r="L1655" s="35" t="e">
        <f t="shared" si="6"/>
        <v>#VALUE!</v>
      </c>
      <c r="M1655" s="35" t="e">
        <f t="shared" si="6"/>
        <v>#VALUE!</v>
      </c>
      <c r="N1655" s="35" t="e">
        <f t="shared" si="6"/>
        <v>#VALUE!</v>
      </c>
      <c r="O1655" s="35" t="e">
        <f t="shared" si="6"/>
        <v>#VALUE!</v>
      </c>
      <c r="P1655" s="35" t="e">
        <f t="shared" si="6"/>
        <v>#VALUE!</v>
      </c>
      <c r="Q1655" s="35"/>
      <c r="R1655" s="35"/>
      <c r="S1655" s="35"/>
      <c r="T1655" s="35"/>
      <c r="U1655" s="35"/>
      <c r="V1655" s="35"/>
      <c r="W1655" s="35"/>
      <c r="X1655" s="35"/>
      <c r="Y1655" s="35"/>
      <c r="Z1655" s="35"/>
    </row>
    <row r="1656" spans="1:85" ht="20.100000000000001" customHeight="1" x14ac:dyDescent="0.15">
      <c r="A1656" s="30"/>
      <c r="C1656" s="5" t="s">
        <v>366</v>
      </c>
      <c r="D1656" s="32" t="s">
        <v>367</v>
      </c>
      <c r="E1656" s="26">
        <v>1</v>
      </c>
      <c r="F1656" s="25" t="e">
        <f>E1656*F1655</f>
        <v>#VALUE!</v>
      </c>
      <c r="G1656" s="25" t="e">
        <f>E1656*G1655</f>
        <v>#VALUE!</v>
      </c>
      <c r="H1656" s="25" t="e">
        <f>E1656*H1655</f>
        <v>#VALUE!</v>
      </c>
      <c r="I1656" s="25" t="e">
        <f>E1656*I1655</f>
        <v>#VALUE!</v>
      </c>
      <c r="J1656" s="25" t="e">
        <f>E1656*J1655</f>
        <v>#VALUE!</v>
      </c>
      <c r="K1656" s="25" t="e">
        <f>E1656*K1655</f>
        <v>#VALUE!</v>
      </c>
      <c r="L1656" s="25" t="e">
        <f>E1656*L1655</f>
        <v>#VALUE!</v>
      </c>
      <c r="M1656" s="25" t="e">
        <f>E1656*M1655</f>
        <v>#VALUE!</v>
      </c>
      <c r="N1656" s="25" t="e">
        <f>E1656*N1655</f>
        <v>#VALUE!</v>
      </c>
      <c r="O1656" s="25" t="e">
        <f>E1656*O1655</f>
        <v>#VALUE!</v>
      </c>
      <c r="P1656" s="25" t="e">
        <f>E1656*P1655</f>
        <v>#VALUE!</v>
      </c>
      <c r="Q1656" s="25"/>
      <c r="R1656" s="25"/>
      <c r="S1656" s="25"/>
      <c r="T1656" s="25"/>
      <c r="U1656" s="25"/>
      <c r="V1656" s="25"/>
      <c r="W1656" s="25"/>
      <c r="X1656" s="25"/>
      <c r="Y1656" s="25"/>
      <c r="Z1656" s="25"/>
    </row>
    <row r="1657" spans="1:85" ht="20.100000000000001" customHeight="1" x14ac:dyDescent="0.15">
      <c r="B1657" s="24" t="s">
        <v>67</v>
      </c>
      <c r="C1657" s="251" t="s">
        <v>264</v>
      </c>
      <c r="D1657" s="252"/>
      <c r="E1657" s="252"/>
      <c r="F1657" s="252"/>
      <c r="G1657" s="252"/>
      <c r="H1657" s="252"/>
      <c r="I1657" s="252"/>
      <c r="J1657" s="252"/>
      <c r="K1657" s="252"/>
      <c r="L1657" s="252"/>
      <c r="M1657" s="252"/>
      <c r="N1657" s="252"/>
      <c r="O1657" s="252"/>
      <c r="P1657" s="252"/>
      <c r="Q1657" s="252"/>
      <c r="R1657" s="252"/>
      <c r="S1657" s="252"/>
      <c r="T1657" s="252"/>
      <c r="U1657" s="252"/>
      <c r="V1657" s="252"/>
      <c r="W1657" s="252"/>
      <c r="X1657" s="252"/>
      <c r="Y1657" s="252"/>
      <c r="Z1657" s="252"/>
    </row>
    <row r="1658" spans="1:85" ht="20.100000000000001" customHeight="1" x14ac:dyDescent="0.15">
      <c r="B1658" s="29"/>
      <c r="C1658" s="19"/>
      <c r="D1658" s="36"/>
      <c r="E1658" s="36"/>
      <c r="F1658" s="17" t="s">
        <v>330</v>
      </c>
      <c r="G1658" s="17" t="s">
        <v>436</v>
      </c>
      <c r="H1658" s="15" t="s">
        <v>436</v>
      </c>
      <c r="I1658" s="15" t="s">
        <v>409</v>
      </c>
      <c r="J1658" s="15" t="s">
        <v>437</v>
      </c>
      <c r="K1658" s="15" t="s">
        <v>410</v>
      </c>
      <c r="L1658" s="15" t="s">
        <v>412</v>
      </c>
      <c r="M1658" s="15"/>
      <c r="N1658" s="15"/>
      <c r="O1658" s="15"/>
      <c r="P1658" s="15"/>
      <c r="Q1658" s="15"/>
      <c r="R1658" s="15"/>
      <c r="S1658" s="15"/>
      <c r="T1658" s="15"/>
      <c r="U1658" s="15"/>
      <c r="V1658" s="15"/>
      <c r="W1658" s="15"/>
      <c r="X1658" s="15"/>
      <c r="Y1658" s="15"/>
      <c r="Z1658" s="15"/>
      <c r="CA1658" s="1" t="s">
        <v>330</v>
      </c>
      <c r="CB1658" s="1" t="s">
        <v>436</v>
      </c>
      <c r="CC1658" s="1" t="s">
        <v>436</v>
      </c>
      <c r="CD1658" s="1" t="s">
        <v>409</v>
      </c>
      <c r="CE1658" s="1" t="s">
        <v>437</v>
      </c>
      <c r="CF1658" s="1" t="s">
        <v>410</v>
      </c>
      <c r="CG1658" s="1" t="s">
        <v>412</v>
      </c>
    </row>
    <row r="1659" spans="1:85" ht="20.100000000000001" customHeight="1" x14ac:dyDescent="0.15">
      <c r="A1659" s="30"/>
      <c r="B1659" s="29"/>
      <c r="C1659" s="4" t="s">
        <v>336</v>
      </c>
      <c r="D1659" s="4" t="s">
        <v>337</v>
      </c>
      <c r="E1659" s="4" t="s">
        <v>338</v>
      </c>
      <c r="F1659" s="11" t="s">
        <v>416</v>
      </c>
      <c r="G1659" s="11" t="s">
        <v>330</v>
      </c>
      <c r="H1659" s="4" t="s">
        <v>443</v>
      </c>
      <c r="I1659" s="4" t="s">
        <v>417</v>
      </c>
      <c r="J1659" s="4" t="s">
        <v>445</v>
      </c>
      <c r="K1659" s="4" t="s">
        <v>418</v>
      </c>
      <c r="L1659" s="4" t="s">
        <v>421</v>
      </c>
      <c r="M1659" s="4"/>
      <c r="N1659" s="4"/>
      <c r="O1659" s="4"/>
      <c r="P1659" s="4"/>
      <c r="Q1659" s="4"/>
      <c r="R1659" s="4"/>
      <c r="S1659" s="4"/>
      <c r="T1659" s="4"/>
      <c r="U1659" s="4"/>
      <c r="V1659" s="4"/>
      <c r="W1659" s="4"/>
      <c r="X1659" s="4"/>
      <c r="Y1659" s="4"/>
      <c r="Z1659" s="4"/>
      <c r="CA1659" s="1" t="s">
        <v>416</v>
      </c>
      <c r="CB1659" s="1" t="s">
        <v>330</v>
      </c>
      <c r="CC1659" s="1" t="s">
        <v>443</v>
      </c>
      <c r="CD1659" s="1" t="s">
        <v>417</v>
      </c>
      <c r="CE1659" s="1" t="s">
        <v>445</v>
      </c>
      <c r="CF1659" s="1" t="s">
        <v>418</v>
      </c>
      <c r="CG1659" s="1" t="s">
        <v>421</v>
      </c>
    </row>
    <row r="1660" spans="1:85" ht="20.100000000000001" customHeight="1" x14ac:dyDescent="0.15">
      <c r="A1660" s="30"/>
      <c r="B1660" s="29"/>
      <c r="C1660" s="20"/>
      <c r="D1660" s="20"/>
      <c r="E1660" s="20"/>
      <c r="F1660" s="18" t="s">
        <v>457</v>
      </c>
      <c r="G1660" s="18" t="s">
        <v>458</v>
      </c>
      <c r="H1660" s="16" t="s">
        <v>458</v>
      </c>
      <c r="I1660" s="16" t="s">
        <v>427</v>
      </c>
      <c r="J1660" s="16" t="s">
        <v>435</v>
      </c>
      <c r="K1660" s="16" t="s">
        <v>428</v>
      </c>
      <c r="L1660" s="16" t="s">
        <v>464</v>
      </c>
      <c r="M1660" s="16"/>
      <c r="N1660" s="16"/>
      <c r="O1660" s="16"/>
      <c r="P1660" s="16"/>
      <c r="Q1660" s="16"/>
      <c r="R1660" s="16"/>
      <c r="S1660" s="16"/>
      <c r="T1660" s="16"/>
      <c r="U1660" s="16"/>
      <c r="V1660" s="16"/>
      <c r="W1660" s="16"/>
      <c r="X1660" s="16"/>
      <c r="Y1660" s="16"/>
      <c r="Z1660" s="16"/>
      <c r="CA1660" s="1" t="s">
        <v>457</v>
      </c>
      <c r="CB1660" s="1" t="s">
        <v>458</v>
      </c>
      <c r="CC1660" s="1" t="s">
        <v>458</v>
      </c>
      <c r="CD1660" s="1" t="s">
        <v>427</v>
      </c>
      <c r="CE1660" s="1" t="s">
        <v>435</v>
      </c>
      <c r="CF1660" s="1" t="s">
        <v>428</v>
      </c>
      <c r="CG1660" s="1" t="s">
        <v>464</v>
      </c>
    </row>
    <row r="1661" spans="1:85" ht="20.100000000000001" customHeight="1" x14ac:dyDescent="0.15">
      <c r="A1661" s="30"/>
      <c r="C1661" s="15"/>
      <c r="D1661" s="27" t="s">
        <v>265</v>
      </c>
      <c r="E1661" s="6"/>
      <c r="F1661" s="34"/>
      <c r="G1661" s="34"/>
      <c r="H1661" s="34"/>
      <c r="I1661" s="34"/>
      <c r="J1661" s="34"/>
      <c r="K1661" s="34"/>
      <c r="L1661" s="34"/>
      <c r="M1661" s="34"/>
      <c r="N1661" s="34"/>
      <c r="O1661" s="34"/>
      <c r="P1661" s="34"/>
      <c r="Q1661" s="34"/>
      <c r="R1661" s="34"/>
      <c r="S1661" s="34"/>
      <c r="T1661" s="34"/>
      <c r="U1661" s="34"/>
      <c r="V1661" s="34"/>
      <c r="W1661" s="34"/>
      <c r="X1661" s="34"/>
      <c r="Y1661" s="34"/>
      <c r="Z1661" s="34"/>
    </row>
    <row r="1662" spans="1:85" ht="20.100000000000001" customHeight="1" x14ac:dyDescent="0.15">
      <c r="A1662" s="30"/>
      <c r="C1662" s="5" t="s">
        <v>68</v>
      </c>
      <c r="D1662" s="32"/>
      <c r="E1662" s="26" t="str">
        <f>IF(egTextCal(D1662)&lt;&gt;0, egTextCal(D1662),"")</f>
        <v/>
      </c>
      <c r="F1662" s="25"/>
      <c r="G1662" s="25"/>
      <c r="H1662" s="25"/>
      <c r="I1662" s="25"/>
      <c r="J1662" s="25"/>
      <c r="K1662" s="25"/>
      <c r="L1662" s="25"/>
      <c r="M1662" s="25"/>
      <c r="N1662" s="25"/>
      <c r="O1662" s="25"/>
      <c r="P1662" s="25"/>
      <c r="Q1662" s="25"/>
      <c r="R1662" s="25"/>
      <c r="S1662" s="25"/>
      <c r="T1662" s="25"/>
      <c r="U1662" s="25"/>
      <c r="V1662" s="25"/>
      <c r="W1662" s="25"/>
      <c r="X1662" s="25"/>
      <c r="Y1662" s="25"/>
      <c r="Z1662" s="25"/>
    </row>
    <row r="1663" spans="1:85" ht="20.100000000000001" customHeight="1" x14ac:dyDescent="0.15">
      <c r="A1663" s="30"/>
      <c r="C1663" s="15"/>
      <c r="D1663" s="28" t="s">
        <v>71</v>
      </c>
      <c r="E1663" s="7"/>
      <c r="F1663" s="35"/>
      <c r="G1663" s="35"/>
      <c r="H1663" s="35"/>
      <c r="I1663" s="35"/>
      <c r="J1663" s="35"/>
      <c r="K1663" s="35"/>
      <c r="L1663" s="35"/>
      <c r="M1663" s="35"/>
      <c r="N1663" s="35"/>
      <c r="O1663" s="35"/>
      <c r="P1663" s="35"/>
      <c r="Q1663" s="35"/>
      <c r="R1663" s="35"/>
      <c r="S1663" s="35"/>
      <c r="T1663" s="35"/>
      <c r="U1663" s="35"/>
      <c r="V1663" s="35"/>
      <c r="W1663" s="35"/>
      <c r="X1663" s="35"/>
      <c r="Y1663" s="35"/>
      <c r="Z1663" s="35"/>
    </row>
    <row r="1664" spans="1:85" ht="20.100000000000001" customHeight="1" x14ac:dyDescent="0.15">
      <c r="A1664" s="30"/>
      <c r="C1664" s="5" t="s">
        <v>74</v>
      </c>
      <c r="D1664" s="33"/>
      <c r="E1664" s="26" t="str">
        <f>IF(egTextCal(D1664)&lt;&gt;0, egTextCal(D1664),"")</f>
        <v/>
      </c>
      <c r="F1664" s="25"/>
      <c r="G1664" s="25"/>
      <c r="H1664" s="25"/>
      <c r="I1664" s="25"/>
      <c r="J1664" s="25"/>
      <c r="K1664" s="25"/>
      <c r="L1664" s="25"/>
      <c r="M1664" s="25"/>
      <c r="N1664" s="25"/>
      <c r="O1664" s="25"/>
      <c r="P1664" s="25"/>
      <c r="Q1664" s="25"/>
      <c r="R1664" s="25"/>
      <c r="S1664" s="25"/>
      <c r="T1664" s="25"/>
      <c r="U1664" s="25"/>
      <c r="V1664" s="25"/>
      <c r="W1664" s="25"/>
      <c r="X1664" s="25"/>
      <c r="Y1664" s="25"/>
      <c r="Z1664" s="25"/>
    </row>
    <row r="1665" spans="1:85" ht="20.100000000000001" customHeight="1" x14ac:dyDescent="0.15">
      <c r="A1665" s="30"/>
      <c r="C1665" s="15"/>
      <c r="D1665" s="28" t="s">
        <v>266</v>
      </c>
      <c r="E1665" s="7"/>
      <c r="F1665" s="35"/>
      <c r="G1665" s="35"/>
      <c r="H1665" s="35"/>
      <c r="I1665" s="35"/>
      <c r="J1665" s="35"/>
      <c r="K1665" s="35"/>
      <c r="L1665" s="35"/>
      <c r="M1665" s="35"/>
      <c r="N1665" s="35"/>
      <c r="O1665" s="35"/>
      <c r="P1665" s="35"/>
      <c r="Q1665" s="35"/>
      <c r="R1665" s="35"/>
      <c r="S1665" s="35"/>
      <c r="T1665" s="35"/>
      <c r="U1665" s="35"/>
      <c r="V1665" s="35"/>
      <c r="W1665" s="35"/>
      <c r="X1665" s="35"/>
      <c r="Y1665" s="35"/>
      <c r="Z1665" s="35"/>
    </row>
    <row r="1666" spans="1:85" ht="20.100000000000001" customHeight="1" x14ac:dyDescent="0.15">
      <c r="A1666" s="30"/>
      <c r="C1666" s="5" t="s">
        <v>75</v>
      </c>
      <c r="D1666" s="33"/>
      <c r="E1666" s="26" t="str">
        <f>IF(egTextCal(D1666)&lt;&gt;0, egTextCal(D1666),"")</f>
        <v/>
      </c>
      <c r="F1666" s="25"/>
      <c r="G1666" s="25"/>
      <c r="H1666" s="25"/>
      <c r="I1666" s="25"/>
      <c r="J1666" s="25"/>
      <c r="K1666" s="25"/>
      <c r="L1666" s="25"/>
      <c r="M1666" s="25"/>
      <c r="N1666" s="25"/>
      <c r="O1666" s="25"/>
      <c r="P1666" s="25"/>
      <c r="Q1666" s="25"/>
      <c r="R1666" s="25"/>
      <c r="S1666" s="25"/>
      <c r="T1666" s="25"/>
      <c r="U1666" s="25"/>
      <c r="V1666" s="25"/>
      <c r="W1666" s="25"/>
      <c r="X1666" s="25"/>
      <c r="Y1666" s="25"/>
      <c r="Z1666" s="25"/>
    </row>
    <row r="1667" spans="1:85" ht="20.100000000000001" customHeight="1" x14ac:dyDescent="0.15">
      <c r="A1667" s="30"/>
      <c r="C1667" s="15"/>
      <c r="D1667" s="27" t="s">
        <v>239</v>
      </c>
      <c r="E1667" s="6"/>
      <c r="F1667" s="35">
        <v>1</v>
      </c>
      <c r="G1667" s="35"/>
      <c r="H1667" s="35"/>
      <c r="I1667" s="35"/>
      <c r="J1667" s="35"/>
      <c r="K1667" s="35"/>
      <c r="L1667" s="35"/>
      <c r="M1667" s="35"/>
      <c r="N1667" s="35"/>
      <c r="O1667" s="35"/>
      <c r="P1667" s="35"/>
      <c r="Q1667" s="35"/>
      <c r="R1667" s="35"/>
      <c r="S1667" s="35"/>
      <c r="T1667" s="35"/>
      <c r="U1667" s="35"/>
      <c r="V1667" s="35"/>
      <c r="W1667" s="35"/>
      <c r="X1667" s="35"/>
      <c r="Y1667" s="35"/>
      <c r="Z1667" s="35"/>
    </row>
    <row r="1668" spans="1:85" ht="20.100000000000001" customHeight="1" x14ac:dyDescent="0.15">
      <c r="A1668" s="30"/>
      <c r="C1668" s="5" t="s">
        <v>88</v>
      </c>
      <c r="D1668" s="51" t="e">
        <f>#REF!</f>
        <v>#REF!</v>
      </c>
      <c r="E1668" s="26" t="e">
        <f>IF(egTextCal(D1668)&lt;&gt;0, egTextCal(D1668),"")</f>
        <v>#VALUE!</v>
      </c>
      <c r="F1668" s="25" t="e">
        <f>IF(E1668*F1667&lt;&gt;0,E1668*F1667,  )</f>
        <v>#VALUE!</v>
      </c>
      <c r="G1668" s="25"/>
      <c r="H1668" s="25"/>
      <c r="I1668" s="25"/>
      <c r="J1668" s="25"/>
      <c r="K1668" s="25"/>
      <c r="L1668" s="25"/>
      <c r="M1668" s="25"/>
      <c r="N1668" s="25"/>
      <c r="O1668" s="25"/>
      <c r="P1668" s="25"/>
      <c r="Q1668" s="25"/>
      <c r="R1668" s="25"/>
      <c r="S1668" s="25"/>
      <c r="T1668" s="25"/>
      <c r="U1668" s="25"/>
      <c r="V1668" s="25"/>
      <c r="W1668" s="25"/>
      <c r="X1668" s="25"/>
      <c r="Y1668" s="25"/>
      <c r="Z1668" s="25"/>
      <c r="CA1668" s="1" t="e">
        <f>F1668</f>
        <v>#VALUE!</v>
      </c>
    </row>
    <row r="1669" spans="1:85" ht="20.100000000000001" customHeight="1" x14ac:dyDescent="0.15">
      <c r="A1669" s="30"/>
      <c r="C1669" s="15"/>
      <c r="D1669" s="27" t="s">
        <v>240</v>
      </c>
      <c r="E1669" s="6"/>
      <c r="F1669" s="35"/>
      <c r="G1669" s="35"/>
      <c r="H1669" s="35"/>
      <c r="I1669" s="35"/>
      <c r="J1669" s="35">
        <v>1</v>
      </c>
      <c r="K1669" s="35"/>
      <c r="L1669" s="35"/>
      <c r="M1669" s="35"/>
      <c r="N1669" s="35"/>
      <c r="O1669" s="35"/>
      <c r="P1669" s="35"/>
      <c r="Q1669" s="35"/>
      <c r="R1669" s="35"/>
      <c r="S1669" s="35"/>
      <c r="T1669" s="35"/>
      <c r="U1669" s="35"/>
      <c r="V1669" s="35"/>
      <c r="W1669" s="35"/>
      <c r="X1669" s="35"/>
      <c r="Y1669" s="35"/>
      <c r="Z1669" s="35"/>
    </row>
    <row r="1670" spans="1:85" ht="20.100000000000001" customHeight="1" x14ac:dyDescent="0.15">
      <c r="A1670" s="30"/>
      <c r="C1670" s="5" t="s">
        <v>132</v>
      </c>
      <c r="D1670" s="51" t="e">
        <f>#REF!</f>
        <v>#REF!</v>
      </c>
      <c r="E1670" s="26" t="e">
        <f>IF(egTextCal(D1670)&lt;&gt;0, egTextCal(D1670),"")</f>
        <v>#VALUE!</v>
      </c>
      <c r="F1670" s="25"/>
      <c r="G1670" s="25"/>
      <c r="H1670" s="25"/>
      <c r="I1670" s="25"/>
      <c r="J1670" s="25" t="e">
        <f>IF(E1670*J1669&lt;&gt;0,E1670*J1669,  )</f>
        <v>#VALUE!</v>
      </c>
      <c r="K1670" s="25"/>
      <c r="L1670" s="25"/>
      <c r="M1670" s="25"/>
      <c r="N1670" s="25"/>
      <c r="O1670" s="25"/>
      <c r="P1670" s="25"/>
      <c r="Q1670" s="25"/>
      <c r="R1670" s="25"/>
      <c r="S1670" s="25"/>
      <c r="T1670" s="25"/>
      <c r="U1670" s="25"/>
      <c r="V1670" s="25"/>
      <c r="W1670" s="25"/>
      <c r="X1670" s="25"/>
      <c r="Y1670" s="25"/>
      <c r="Z1670" s="25"/>
      <c r="CE1670" s="1" t="e">
        <f>J1670</f>
        <v>#VALUE!</v>
      </c>
    </row>
    <row r="1671" spans="1:85" ht="20.100000000000001" customHeight="1" x14ac:dyDescent="0.15">
      <c r="A1671" s="30"/>
      <c r="C1671" s="15"/>
      <c r="D1671" s="27" t="s">
        <v>241</v>
      </c>
      <c r="E1671" s="6"/>
      <c r="F1671" s="35">
        <v>1</v>
      </c>
      <c r="G1671" s="35"/>
      <c r="H1671" s="35"/>
      <c r="I1671" s="35"/>
      <c r="J1671" s="35"/>
      <c r="K1671" s="35"/>
      <c r="L1671" s="35">
        <v>3</v>
      </c>
      <c r="M1671" s="35"/>
      <c r="N1671" s="35"/>
      <c r="O1671" s="35"/>
      <c r="P1671" s="35"/>
      <c r="Q1671" s="35"/>
      <c r="R1671" s="35"/>
      <c r="S1671" s="35"/>
      <c r="T1671" s="35"/>
      <c r="U1671" s="35"/>
      <c r="V1671" s="35"/>
      <c r="W1671" s="35"/>
      <c r="X1671" s="35"/>
      <c r="Y1671" s="35"/>
      <c r="Z1671" s="35"/>
    </row>
    <row r="1672" spans="1:85" ht="20.100000000000001" customHeight="1" x14ac:dyDescent="0.15">
      <c r="A1672" s="30"/>
      <c r="C1672" s="5" t="s">
        <v>133</v>
      </c>
      <c r="D1672" s="51" t="e">
        <f>#REF!</f>
        <v>#REF!</v>
      </c>
      <c r="E1672" s="26" t="e">
        <f>IF(egTextCal(D1672)&lt;&gt;0, egTextCal(D1672),"")</f>
        <v>#VALUE!</v>
      </c>
      <c r="F1672" s="25" t="e">
        <f>IF(E1672*F1671&lt;&gt;0,E1672*F1671,  )</f>
        <v>#VALUE!</v>
      </c>
      <c r="G1672" s="25"/>
      <c r="H1672" s="25"/>
      <c r="I1672" s="25"/>
      <c r="J1672" s="25"/>
      <c r="K1672" s="25"/>
      <c r="L1672" s="25" t="e">
        <f>IF(E1672*L1671&lt;&gt;0,E1672*L1671,  )</f>
        <v>#VALUE!</v>
      </c>
      <c r="M1672" s="25"/>
      <c r="N1672" s="25"/>
      <c r="O1672" s="25"/>
      <c r="P1672" s="25"/>
      <c r="Q1672" s="25"/>
      <c r="R1672" s="25"/>
      <c r="S1672" s="25"/>
      <c r="T1672" s="25"/>
      <c r="U1672" s="25"/>
      <c r="V1672" s="25"/>
      <c r="W1672" s="25"/>
      <c r="X1672" s="25"/>
      <c r="Y1672" s="25"/>
      <c r="Z1672" s="25"/>
      <c r="CA1672" s="1" t="e">
        <f>F1672</f>
        <v>#VALUE!</v>
      </c>
      <c r="CG1672" s="1" t="e">
        <f>L1672</f>
        <v>#VALUE!</v>
      </c>
    </row>
    <row r="1673" spans="1:85" ht="20.100000000000001" customHeight="1" x14ac:dyDescent="0.15">
      <c r="A1673" s="30"/>
      <c r="C1673" s="15"/>
      <c r="D1673" s="27" t="s">
        <v>202</v>
      </c>
      <c r="E1673" s="6"/>
      <c r="F1673" s="35"/>
      <c r="G1673" s="35">
        <v>1</v>
      </c>
      <c r="H1673" s="35"/>
      <c r="I1673" s="35"/>
      <c r="J1673" s="35"/>
      <c r="K1673" s="35"/>
      <c r="L1673" s="35">
        <v>3</v>
      </c>
      <c r="M1673" s="35"/>
      <c r="N1673" s="35"/>
      <c r="O1673" s="35"/>
      <c r="P1673" s="35"/>
      <c r="Q1673" s="35"/>
      <c r="R1673" s="35"/>
      <c r="S1673" s="35"/>
      <c r="T1673" s="35"/>
      <c r="U1673" s="35"/>
      <c r="V1673" s="35"/>
      <c r="W1673" s="35"/>
      <c r="X1673" s="35"/>
      <c r="Y1673" s="35"/>
      <c r="Z1673" s="35"/>
    </row>
    <row r="1674" spans="1:85" ht="20.100000000000001" customHeight="1" x14ac:dyDescent="0.15">
      <c r="A1674" s="30"/>
      <c r="C1674" s="5" t="s">
        <v>134</v>
      </c>
      <c r="D1674" s="51" t="e">
        <f>#REF!</f>
        <v>#REF!</v>
      </c>
      <c r="E1674" s="26" t="e">
        <f>IF(egTextCal(D1674)&lt;&gt;0, egTextCal(D1674),"")</f>
        <v>#VALUE!</v>
      </c>
      <c r="F1674" s="25"/>
      <c r="G1674" s="25" t="e">
        <f>IF(E1674*G1673&lt;&gt;0,E1674*G1673,  )</f>
        <v>#VALUE!</v>
      </c>
      <c r="H1674" s="25"/>
      <c r="I1674" s="25"/>
      <c r="J1674" s="25"/>
      <c r="K1674" s="25"/>
      <c r="L1674" s="25" t="e">
        <f>IF(E1674*L1673&lt;&gt;0,E1674*L1673,  )</f>
        <v>#VALUE!</v>
      </c>
      <c r="M1674" s="25"/>
      <c r="N1674" s="25"/>
      <c r="O1674" s="25"/>
      <c r="P1674" s="25"/>
      <c r="Q1674" s="25"/>
      <c r="R1674" s="25"/>
      <c r="S1674" s="25"/>
      <c r="T1674" s="25"/>
      <c r="U1674" s="25"/>
      <c r="V1674" s="25"/>
      <c r="W1674" s="25"/>
      <c r="X1674" s="25"/>
      <c r="Y1674" s="25"/>
      <c r="Z1674" s="25"/>
      <c r="CB1674" s="1" t="e">
        <f>G1674</f>
        <v>#VALUE!</v>
      </c>
      <c r="CG1674" s="1" t="e">
        <f>L1674</f>
        <v>#VALUE!</v>
      </c>
    </row>
    <row r="1675" spans="1:85" ht="20.100000000000001" customHeight="1" x14ac:dyDescent="0.15">
      <c r="A1675" s="30"/>
      <c r="C1675" s="15"/>
      <c r="D1675" s="27" t="s">
        <v>242</v>
      </c>
      <c r="E1675" s="6"/>
      <c r="F1675" s="35"/>
      <c r="G1675" s="35"/>
      <c r="H1675" s="35">
        <v>1</v>
      </c>
      <c r="I1675" s="35"/>
      <c r="J1675" s="35"/>
      <c r="K1675" s="35"/>
      <c r="L1675" s="35"/>
      <c r="M1675" s="35"/>
      <c r="N1675" s="35"/>
      <c r="O1675" s="35"/>
      <c r="P1675" s="35"/>
      <c r="Q1675" s="35"/>
      <c r="R1675" s="35"/>
      <c r="S1675" s="35"/>
      <c r="T1675" s="35"/>
      <c r="U1675" s="35"/>
      <c r="V1675" s="35"/>
      <c r="W1675" s="35"/>
      <c r="X1675" s="35"/>
      <c r="Y1675" s="35"/>
      <c r="Z1675" s="35"/>
    </row>
    <row r="1676" spans="1:85" ht="20.100000000000001" customHeight="1" x14ac:dyDescent="0.15">
      <c r="A1676" s="30"/>
      <c r="C1676" s="5" t="s">
        <v>135</v>
      </c>
      <c r="D1676" s="51" t="e">
        <f>#REF!</f>
        <v>#REF!</v>
      </c>
      <c r="E1676" s="26" t="e">
        <f>IF(egTextCal(D1676)&lt;&gt;0, egTextCal(D1676),"")</f>
        <v>#VALUE!</v>
      </c>
      <c r="F1676" s="25"/>
      <c r="G1676" s="25"/>
      <c r="H1676" s="25" t="e">
        <f>IF(E1676*H1675&lt;&gt;0,E1676*H1675,  )</f>
        <v>#VALUE!</v>
      </c>
      <c r="I1676" s="25"/>
      <c r="J1676" s="25"/>
      <c r="K1676" s="25"/>
      <c r="L1676" s="25"/>
      <c r="M1676" s="25"/>
      <c r="N1676" s="25"/>
      <c r="O1676" s="25"/>
      <c r="P1676" s="25"/>
      <c r="Q1676" s="25"/>
      <c r="R1676" s="25"/>
      <c r="S1676" s="25"/>
      <c r="T1676" s="25"/>
      <c r="U1676" s="25"/>
      <c r="V1676" s="25"/>
      <c r="W1676" s="25"/>
      <c r="X1676" s="25"/>
      <c r="Y1676" s="25"/>
      <c r="Z1676" s="25"/>
      <c r="CC1676" s="1" t="e">
        <f>H1676</f>
        <v>#VALUE!</v>
      </c>
    </row>
    <row r="1677" spans="1:85" ht="20.100000000000001" customHeight="1" x14ac:dyDescent="0.15">
      <c r="A1677" s="30"/>
      <c r="C1677" s="15"/>
      <c r="D1677" s="27" t="s">
        <v>158</v>
      </c>
      <c r="E1677" s="6"/>
      <c r="F1677" s="35"/>
      <c r="G1677" s="35"/>
      <c r="H1677" s="35"/>
      <c r="I1677" s="35">
        <v>1</v>
      </c>
      <c r="J1677" s="35"/>
      <c r="K1677" s="35"/>
      <c r="L1677" s="35"/>
      <c r="M1677" s="35"/>
      <c r="N1677" s="35"/>
      <c r="O1677" s="35"/>
      <c r="P1677" s="35"/>
      <c r="Q1677" s="35"/>
      <c r="R1677" s="35"/>
      <c r="S1677" s="35"/>
      <c r="T1677" s="35"/>
      <c r="U1677" s="35"/>
      <c r="V1677" s="35"/>
      <c r="W1677" s="35"/>
      <c r="X1677" s="35"/>
      <c r="Y1677" s="35"/>
      <c r="Z1677" s="35"/>
    </row>
    <row r="1678" spans="1:85" ht="20.100000000000001" customHeight="1" x14ac:dyDescent="0.15">
      <c r="A1678" s="30"/>
      <c r="C1678" s="5" t="s">
        <v>136</v>
      </c>
      <c r="D1678" s="51" t="e">
        <f>#REF!</f>
        <v>#REF!</v>
      </c>
      <c r="E1678" s="26" t="e">
        <f>IF(egTextCal(D1678)&lt;&gt;0, egTextCal(D1678),"")</f>
        <v>#VALUE!</v>
      </c>
      <c r="F1678" s="25"/>
      <c r="G1678" s="25"/>
      <c r="H1678" s="25"/>
      <c r="I1678" s="25" t="e">
        <f>IF(E1678*I1677&lt;&gt;0,E1678*I1677,  )</f>
        <v>#VALUE!</v>
      </c>
      <c r="J1678" s="25"/>
      <c r="K1678" s="25"/>
      <c r="L1678" s="25"/>
      <c r="M1678" s="25"/>
      <c r="N1678" s="25"/>
      <c r="O1678" s="25"/>
      <c r="P1678" s="25"/>
      <c r="Q1678" s="25"/>
      <c r="R1678" s="25"/>
      <c r="S1678" s="25"/>
      <c r="T1678" s="25"/>
      <c r="U1678" s="25"/>
      <c r="V1678" s="25"/>
      <c r="W1678" s="25"/>
      <c r="X1678" s="25"/>
      <c r="Y1678" s="25"/>
      <c r="Z1678" s="25"/>
      <c r="CD1678" s="1" t="e">
        <f>I1678</f>
        <v>#VALUE!</v>
      </c>
    </row>
    <row r="1679" spans="1:85" ht="20.100000000000001" customHeight="1" x14ac:dyDescent="0.15">
      <c r="A1679" s="30"/>
      <c r="C1679" s="15"/>
      <c r="D1679" s="27" t="s">
        <v>159</v>
      </c>
      <c r="E1679" s="6"/>
      <c r="F1679" s="35"/>
      <c r="G1679" s="35"/>
      <c r="H1679" s="35"/>
      <c r="I1679" s="35"/>
      <c r="J1679" s="35"/>
      <c r="K1679" s="35">
        <v>1</v>
      </c>
      <c r="L1679" s="35"/>
      <c r="M1679" s="35"/>
      <c r="N1679" s="35"/>
      <c r="O1679" s="35"/>
      <c r="P1679" s="35"/>
      <c r="Q1679" s="35"/>
      <c r="R1679" s="35"/>
      <c r="S1679" s="35"/>
      <c r="T1679" s="35"/>
      <c r="U1679" s="35"/>
      <c r="V1679" s="35"/>
      <c r="W1679" s="35"/>
      <c r="X1679" s="35"/>
      <c r="Y1679" s="35"/>
      <c r="Z1679" s="35"/>
    </row>
    <row r="1680" spans="1:85" ht="20.100000000000001" customHeight="1" x14ac:dyDescent="0.15">
      <c r="A1680" s="30"/>
      <c r="C1680" s="5" t="s">
        <v>353</v>
      </c>
      <c r="D1680" s="51" t="e">
        <f>#REF!</f>
        <v>#REF!</v>
      </c>
      <c r="E1680" s="26" t="e">
        <f>IF(egTextCal(D1680)&lt;&gt;0, egTextCal(D1680),"")</f>
        <v>#VALUE!</v>
      </c>
      <c r="F1680" s="25"/>
      <c r="G1680" s="25"/>
      <c r="H1680" s="25"/>
      <c r="I1680" s="25"/>
      <c r="J1680" s="25"/>
      <c r="K1680" s="25" t="e">
        <f>IF(E1680*K1679&lt;&gt;0,E1680*K1679,  )</f>
        <v>#VALUE!</v>
      </c>
      <c r="L1680" s="25"/>
      <c r="M1680" s="25"/>
      <c r="N1680" s="25"/>
      <c r="O1680" s="25"/>
      <c r="P1680" s="25"/>
      <c r="Q1680" s="25"/>
      <c r="R1680" s="25"/>
      <c r="S1680" s="25"/>
      <c r="T1680" s="25"/>
      <c r="U1680" s="25"/>
      <c r="V1680" s="25"/>
      <c r="W1680" s="25"/>
      <c r="X1680" s="25"/>
      <c r="Y1680" s="25"/>
      <c r="Z1680" s="25"/>
      <c r="CF1680" s="1" t="e">
        <f>K1680</f>
        <v>#VALUE!</v>
      </c>
    </row>
    <row r="1681" spans="1:85" ht="20.100000000000001" customHeight="1" x14ac:dyDescent="0.15">
      <c r="A1681" s="30"/>
      <c r="C1681" s="15"/>
      <c r="D1681" s="27"/>
      <c r="E1681" s="6"/>
      <c r="F1681" s="35"/>
      <c r="G1681" s="35"/>
      <c r="H1681" s="35"/>
      <c r="I1681" s="35"/>
      <c r="J1681" s="35"/>
      <c r="K1681" s="35"/>
      <c r="L1681" s="35"/>
      <c r="M1681" s="35"/>
      <c r="N1681" s="35"/>
      <c r="O1681" s="35"/>
      <c r="P1681" s="35"/>
      <c r="Q1681" s="35"/>
      <c r="R1681" s="35"/>
      <c r="S1681" s="35"/>
      <c r="T1681" s="35"/>
      <c r="U1681" s="35"/>
      <c r="V1681" s="35"/>
      <c r="W1681" s="35"/>
      <c r="X1681" s="35"/>
      <c r="Y1681" s="35"/>
      <c r="Z1681" s="35"/>
    </row>
    <row r="1682" spans="1:85" ht="20.100000000000001" customHeight="1" x14ac:dyDescent="0.15">
      <c r="A1682" s="30"/>
      <c r="C1682" s="5" t="s">
        <v>354</v>
      </c>
      <c r="D1682" s="32"/>
      <c r="E1682" s="26"/>
      <c r="F1682" s="25"/>
      <c r="G1682" s="25"/>
      <c r="H1682" s="25"/>
      <c r="I1682" s="25"/>
      <c r="J1682" s="25"/>
      <c r="K1682" s="25"/>
      <c r="L1682" s="25"/>
      <c r="M1682" s="25"/>
      <c r="N1682" s="25"/>
      <c r="O1682" s="25"/>
      <c r="P1682" s="25"/>
      <c r="Q1682" s="25"/>
      <c r="R1682" s="25"/>
      <c r="S1682" s="25"/>
      <c r="T1682" s="25"/>
      <c r="U1682" s="25"/>
      <c r="V1682" s="25"/>
      <c r="W1682" s="25"/>
      <c r="X1682" s="25"/>
      <c r="Y1682" s="25"/>
      <c r="Z1682" s="25"/>
    </row>
    <row r="1683" spans="1:85" ht="20.100000000000001" customHeight="1" x14ac:dyDescent="0.15">
      <c r="A1683" s="30"/>
      <c r="C1683" s="15"/>
      <c r="D1683" s="27" t="s">
        <v>171</v>
      </c>
      <c r="E1683" s="6"/>
      <c r="F1683" s="35"/>
      <c r="G1683" s="35"/>
      <c r="H1683" s="35"/>
      <c r="I1683" s="35"/>
      <c r="J1683" s="35"/>
      <c r="K1683" s="35"/>
      <c r="L1683" s="35"/>
      <c r="M1683" s="35"/>
      <c r="N1683" s="35"/>
      <c r="O1683" s="35"/>
      <c r="P1683" s="35"/>
      <c r="Q1683" s="35"/>
      <c r="R1683" s="35"/>
      <c r="S1683" s="35"/>
      <c r="T1683" s="35"/>
      <c r="U1683" s="35"/>
      <c r="V1683" s="35"/>
      <c r="W1683" s="35"/>
      <c r="X1683" s="35"/>
      <c r="Y1683" s="35"/>
      <c r="Z1683" s="35"/>
    </row>
    <row r="1684" spans="1:85" ht="20.100000000000001" customHeight="1" x14ac:dyDescent="0.15">
      <c r="A1684" s="30"/>
      <c r="C1684" s="5" t="s">
        <v>355</v>
      </c>
      <c r="D1684" s="32"/>
      <c r="E1684" s="26" t="str">
        <f>IF(egTextCal(D1684)&lt;&gt;0, egTextCal(D1684),"")</f>
        <v/>
      </c>
      <c r="F1684" s="25"/>
      <c r="G1684" s="25"/>
      <c r="H1684" s="25"/>
      <c r="I1684" s="25"/>
      <c r="J1684" s="25"/>
      <c r="K1684" s="25"/>
      <c r="L1684" s="25"/>
      <c r="M1684" s="25"/>
      <c r="N1684" s="25"/>
      <c r="O1684" s="25"/>
      <c r="P1684" s="25"/>
      <c r="Q1684" s="25"/>
      <c r="R1684" s="25"/>
      <c r="S1684" s="25"/>
      <c r="T1684" s="25"/>
      <c r="U1684" s="25"/>
      <c r="V1684" s="25"/>
      <c r="W1684" s="25"/>
      <c r="X1684" s="25"/>
      <c r="Y1684" s="25"/>
      <c r="Z1684" s="25"/>
    </row>
    <row r="1685" spans="1:85" ht="20.100000000000001" customHeight="1" x14ac:dyDescent="0.15">
      <c r="A1685" s="30"/>
      <c r="C1685" s="15"/>
      <c r="D1685" s="27" t="s">
        <v>266</v>
      </c>
      <c r="E1685" s="6"/>
      <c r="F1685" s="35"/>
      <c r="G1685" s="35"/>
      <c r="H1685" s="35"/>
      <c r="I1685" s="35"/>
      <c r="J1685" s="35"/>
      <c r="K1685" s="35"/>
      <c r="L1685" s="35"/>
      <c r="M1685" s="35"/>
      <c r="N1685" s="35"/>
      <c r="O1685" s="35"/>
      <c r="P1685" s="35"/>
      <c r="Q1685" s="35"/>
      <c r="R1685" s="35"/>
      <c r="S1685" s="35"/>
      <c r="T1685" s="35"/>
      <c r="U1685" s="35"/>
      <c r="V1685" s="35"/>
      <c r="W1685" s="35"/>
      <c r="X1685" s="35"/>
      <c r="Y1685" s="35"/>
      <c r="Z1685" s="35"/>
    </row>
    <row r="1686" spans="1:85" ht="20.100000000000001" customHeight="1" x14ac:dyDescent="0.15">
      <c r="A1686" s="30"/>
      <c r="C1686" s="5" t="s">
        <v>356</v>
      </c>
      <c r="D1686" s="32"/>
      <c r="E1686" s="26" t="str">
        <f>IF(egTextCal(D1686)&lt;&gt;0, egTextCal(D1686),"")</f>
        <v/>
      </c>
      <c r="F1686" s="25"/>
      <c r="G1686" s="25"/>
      <c r="H1686" s="25"/>
      <c r="I1686" s="25"/>
      <c r="J1686" s="25"/>
      <c r="K1686" s="25"/>
      <c r="L1686" s="25"/>
      <c r="M1686" s="25"/>
      <c r="N1686" s="25"/>
      <c r="O1686" s="25"/>
      <c r="P1686" s="25"/>
      <c r="Q1686" s="25"/>
      <c r="R1686" s="25"/>
      <c r="S1686" s="25"/>
      <c r="T1686" s="25"/>
      <c r="U1686" s="25"/>
      <c r="V1686" s="25"/>
      <c r="W1686" s="25"/>
      <c r="X1686" s="25"/>
      <c r="Y1686" s="25"/>
      <c r="Z1686" s="25"/>
    </row>
    <row r="1687" spans="1:85" ht="20.100000000000001" customHeight="1" x14ac:dyDescent="0.15">
      <c r="A1687" s="30"/>
      <c r="C1687" s="15"/>
      <c r="D1687" s="27" t="s">
        <v>239</v>
      </c>
      <c r="E1687" s="6"/>
      <c r="F1687" s="35">
        <v>1</v>
      </c>
      <c r="G1687" s="35"/>
      <c r="H1687" s="35"/>
      <c r="I1687" s="35"/>
      <c r="J1687" s="35"/>
      <c r="K1687" s="35"/>
      <c r="L1687" s="35"/>
      <c r="M1687" s="35"/>
      <c r="N1687" s="35"/>
      <c r="O1687" s="35"/>
      <c r="P1687" s="35"/>
      <c r="Q1687" s="35"/>
      <c r="R1687" s="35"/>
      <c r="S1687" s="35"/>
      <c r="T1687" s="35"/>
      <c r="U1687" s="35"/>
      <c r="V1687" s="35"/>
      <c r="W1687" s="35"/>
      <c r="X1687" s="35"/>
      <c r="Y1687" s="35"/>
      <c r="Z1687" s="35"/>
    </row>
    <row r="1688" spans="1:85" ht="20.100000000000001" customHeight="1" x14ac:dyDescent="0.15">
      <c r="A1688" s="30"/>
      <c r="C1688" s="5" t="s">
        <v>357</v>
      </c>
      <c r="D1688" s="51" t="e">
        <f>#REF!</f>
        <v>#REF!</v>
      </c>
      <c r="E1688" s="26" t="e">
        <f>IF(egTextCal(D1688)&lt;&gt;0, egTextCal(D1688),"")</f>
        <v>#VALUE!</v>
      </c>
      <c r="F1688" s="25" t="e">
        <f>IF(E1688*F1687&lt;&gt;0,E1688*F1687,  )</f>
        <v>#VALUE!</v>
      </c>
      <c r="G1688" s="25"/>
      <c r="H1688" s="25"/>
      <c r="I1688" s="25"/>
      <c r="J1688" s="25"/>
      <c r="K1688" s="25"/>
      <c r="L1688" s="25"/>
      <c r="M1688" s="25"/>
      <c r="N1688" s="25"/>
      <c r="O1688" s="25"/>
      <c r="P1688" s="25"/>
      <c r="Q1688" s="25"/>
      <c r="R1688" s="25"/>
      <c r="S1688" s="25"/>
      <c r="T1688" s="25"/>
      <c r="U1688" s="25"/>
      <c r="V1688" s="25"/>
      <c r="W1688" s="25"/>
      <c r="X1688" s="25"/>
      <c r="Y1688" s="25"/>
      <c r="Z1688" s="25"/>
      <c r="CA1688" s="1" t="e">
        <f>F1688</f>
        <v>#VALUE!</v>
      </c>
    </row>
    <row r="1689" spans="1:85" ht="20.100000000000001" customHeight="1" x14ac:dyDescent="0.15">
      <c r="A1689" s="30"/>
      <c r="C1689" s="15"/>
      <c r="D1689" s="27" t="s">
        <v>240</v>
      </c>
      <c r="E1689" s="6"/>
      <c r="F1689" s="35"/>
      <c r="G1689" s="35"/>
      <c r="H1689" s="35"/>
      <c r="I1689" s="35"/>
      <c r="J1689" s="35">
        <v>1</v>
      </c>
      <c r="K1689" s="35"/>
      <c r="L1689" s="35"/>
      <c r="M1689" s="35"/>
      <c r="N1689" s="35"/>
      <c r="O1689" s="35"/>
      <c r="P1689" s="35"/>
      <c r="Q1689" s="35"/>
      <c r="R1689" s="35"/>
      <c r="S1689" s="35"/>
      <c r="T1689" s="35"/>
      <c r="U1689" s="35"/>
      <c r="V1689" s="35"/>
      <c r="W1689" s="35"/>
      <c r="X1689" s="35"/>
      <c r="Y1689" s="35"/>
      <c r="Z1689" s="35"/>
    </row>
    <row r="1690" spans="1:85" ht="20.100000000000001" customHeight="1" x14ac:dyDescent="0.15">
      <c r="A1690" s="30"/>
      <c r="C1690" s="5" t="s">
        <v>358</v>
      </c>
      <c r="D1690" s="51" t="e">
        <f>#REF!</f>
        <v>#REF!</v>
      </c>
      <c r="E1690" s="26" t="e">
        <f>IF(egTextCal(D1690)&lt;&gt;0, egTextCal(D1690),"")</f>
        <v>#VALUE!</v>
      </c>
      <c r="F1690" s="25"/>
      <c r="G1690" s="25"/>
      <c r="H1690" s="25"/>
      <c r="I1690" s="25"/>
      <c r="J1690" s="25" t="e">
        <f>IF(E1690*J1689&lt;&gt;0,E1690*J1689,  )</f>
        <v>#VALUE!</v>
      </c>
      <c r="K1690" s="25"/>
      <c r="L1690" s="25"/>
      <c r="M1690" s="25"/>
      <c r="N1690" s="25"/>
      <c r="O1690" s="25"/>
      <c r="P1690" s="25"/>
      <c r="Q1690" s="25"/>
      <c r="R1690" s="25"/>
      <c r="S1690" s="25"/>
      <c r="T1690" s="25"/>
      <c r="U1690" s="25"/>
      <c r="V1690" s="25"/>
      <c r="W1690" s="25"/>
      <c r="X1690" s="25"/>
      <c r="Y1690" s="25"/>
      <c r="Z1690" s="25"/>
      <c r="CE1690" s="1" t="e">
        <f>J1690</f>
        <v>#VALUE!</v>
      </c>
    </row>
    <row r="1691" spans="1:85" ht="20.100000000000001" customHeight="1" x14ac:dyDescent="0.15">
      <c r="A1691" s="30"/>
      <c r="C1691" s="15"/>
      <c r="D1691" s="27" t="s">
        <v>241</v>
      </c>
      <c r="E1691" s="6"/>
      <c r="F1691" s="35">
        <v>1</v>
      </c>
      <c r="G1691" s="35"/>
      <c r="H1691" s="35"/>
      <c r="I1691" s="35"/>
      <c r="J1691" s="35"/>
      <c r="K1691" s="35"/>
      <c r="L1691" s="35">
        <v>3</v>
      </c>
      <c r="M1691" s="35"/>
      <c r="N1691" s="35"/>
      <c r="O1691" s="35"/>
      <c r="P1691" s="35"/>
      <c r="Q1691" s="35"/>
      <c r="R1691" s="35"/>
      <c r="S1691" s="35"/>
      <c r="T1691" s="35"/>
      <c r="U1691" s="35"/>
      <c r="V1691" s="35"/>
      <c r="W1691" s="35"/>
      <c r="X1691" s="35"/>
      <c r="Y1691" s="35"/>
      <c r="Z1691" s="35"/>
    </row>
    <row r="1692" spans="1:85" ht="20.100000000000001" customHeight="1" x14ac:dyDescent="0.15">
      <c r="A1692" s="30"/>
      <c r="C1692" s="5" t="s">
        <v>359</v>
      </c>
      <c r="D1692" s="51" t="e">
        <f>#REF!</f>
        <v>#REF!</v>
      </c>
      <c r="E1692" s="26" t="e">
        <f>IF(egTextCal(D1692)&lt;&gt;0, egTextCal(D1692),"")</f>
        <v>#VALUE!</v>
      </c>
      <c r="F1692" s="25" t="e">
        <f>IF(E1692*F1691&lt;&gt;0,E1692*F1691,  )</f>
        <v>#VALUE!</v>
      </c>
      <c r="G1692" s="25"/>
      <c r="H1692" s="25"/>
      <c r="I1692" s="25"/>
      <c r="J1692" s="25"/>
      <c r="K1692" s="25"/>
      <c r="L1692" s="25" t="e">
        <f>IF(E1692*L1691&lt;&gt;0,E1692*L1691,  )</f>
        <v>#VALUE!</v>
      </c>
      <c r="M1692" s="25"/>
      <c r="N1692" s="25"/>
      <c r="O1692" s="25"/>
      <c r="P1692" s="25"/>
      <c r="Q1692" s="25"/>
      <c r="R1692" s="25"/>
      <c r="S1692" s="25"/>
      <c r="T1692" s="25"/>
      <c r="U1692" s="25"/>
      <c r="V1692" s="25"/>
      <c r="W1692" s="25"/>
      <c r="X1692" s="25"/>
      <c r="Y1692" s="25"/>
      <c r="Z1692" s="25"/>
      <c r="CA1692" s="1" t="e">
        <f>F1692</f>
        <v>#VALUE!</v>
      </c>
      <c r="CG1692" s="1" t="e">
        <f>L1692</f>
        <v>#VALUE!</v>
      </c>
    </row>
    <row r="1693" spans="1:85" ht="20.100000000000001" customHeight="1" x14ac:dyDescent="0.15">
      <c r="A1693" s="30"/>
      <c r="C1693" s="15"/>
      <c r="D1693" s="27" t="s">
        <v>202</v>
      </c>
      <c r="E1693" s="6"/>
      <c r="F1693" s="35"/>
      <c r="G1693" s="35">
        <v>1</v>
      </c>
      <c r="H1693" s="35"/>
      <c r="I1693" s="35"/>
      <c r="J1693" s="35"/>
      <c r="K1693" s="35"/>
      <c r="L1693" s="35">
        <v>3</v>
      </c>
      <c r="M1693" s="35"/>
      <c r="N1693" s="35"/>
      <c r="O1693" s="35"/>
      <c r="P1693" s="35"/>
      <c r="Q1693" s="35"/>
      <c r="R1693" s="35"/>
      <c r="S1693" s="35"/>
      <c r="T1693" s="35"/>
      <c r="U1693" s="35"/>
      <c r="V1693" s="35"/>
      <c r="W1693" s="35"/>
      <c r="X1693" s="35"/>
      <c r="Y1693" s="35"/>
      <c r="Z1693" s="35"/>
    </row>
    <row r="1694" spans="1:85" ht="20.100000000000001" customHeight="1" x14ac:dyDescent="0.15">
      <c r="A1694" s="30"/>
      <c r="C1694" s="5" t="s">
        <v>360</v>
      </c>
      <c r="D1694" s="51" t="e">
        <f>#REF!</f>
        <v>#REF!</v>
      </c>
      <c r="E1694" s="26" t="e">
        <f>IF(egTextCal(D1694)&lt;&gt;0, egTextCal(D1694),"")</f>
        <v>#VALUE!</v>
      </c>
      <c r="F1694" s="25"/>
      <c r="G1694" s="25" t="e">
        <f>IF(E1694*G1693&lt;&gt;0,E1694*G1693,  )</f>
        <v>#VALUE!</v>
      </c>
      <c r="H1694" s="25"/>
      <c r="I1694" s="25"/>
      <c r="J1694" s="25"/>
      <c r="K1694" s="25"/>
      <c r="L1694" s="25" t="e">
        <f>IF(E1694*L1693&lt;&gt;0,E1694*L1693,  )</f>
        <v>#VALUE!</v>
      </c>
      <c r="M1694" s="25"/>
      <c r="N1694" s="25"/>
      <c r="O1694" s="25"/>
      <c r="P1694" s="25"/>
      <c r="Q1694" s="25"/>
      <c r="R1694" s="25"/>
      <c r="S1694" s="25"/>
      <c r="T1694" s="25"/>
      <c r="U1694" s="25"/>
      <c r="V1694" s="25"/>
      <c r="W1694" s="25"/>
      <c r="X1694" s="25"/>
      <c r="Y1694" s="25"/>
      <c r="Z1694" s="25"/>
      <c r="CB1694" s="1" t="e">
        <f>G1694</f>
        <v>#VALUE!</v>
      </c>
      <c r="CG1694" s="1" t="e">
        <f>L1694</f>
        <v>#VALUE!</v>
      </c>
    </row>
    <row r="1695" spans="1:85" ht="20.100000000000001" customHeight="1" x14ac:dyDescent="0.15">
      <c r="A1695" s="30"/>
      <c r="C1695" s="15"/>
      <c r="D1695" s="27" t="s">
        <v>242</v>
      </c>
      <c r="E1695" s="6"/>
      <c r="F1695" s="35"/>
      <c r="G1695" s="35"/>
      <c r="H1695" s="35">
        <v>1</v>
      </c>
      <c r="I1695" s="35"/>
      <c r="J1695" s="35"/>
      <c r="K1695" s="35"/>
      <c r="L1695" s="35"/>
      <c r="M1695" s="35"/>
      <c r="N1695" s="35"/>
      <c r="O1695" s="35"/>
      <c r="P1695" s="35"/>
      <c r="Q1695" s="35"/>
      <c r="R1695" s="35"/>
      <c r="S1695" s="35"/>
      <c r="T1695" s="35"/>
      <c r="U1695" s="35"/>
      <c r="V1695" s="35"/>
      <c r="W1695" s="35"/>
      <c r="X1695" s="35"/>
      <c r="Y1695" s="35"/>
      <c r="Z1695" s="35"/>
    </row>
    <row r="1696" spans="1:85" ht="20.100000000000001" customHeight="1" x14ac:dyDescent="0.15">
      <c r="A1696" s="30"/>
      <c r="C1696" s="5" t="s">
        <v>361</v>
      </c>
      <c r="D1696" s="51" t="e">
        <f>#REF!</f>
        <v>#REF!</v>
      </c>
      <c r="E1696" s="26" t="e">
        <f>IF(egTextCal(D1696)&lt;&gt;0, egTextCal(D1696),"")</f>
        <v>#VALUE!</v>
      </c>
      <c r="F1696" s="25"/>
      <c r="G1696" s="25"/>
      <c r="H1696" s="25" t="e">
        <f>IF(E1696*H1695&lt;&gt;0,E1696*H1695,  )</f>
        <v>#VALUE!</v>
      </c>
      <c r="I1696" s="25"/>
      <c r="J1696" s="25"/>
      <c r="K1696" s="25"/>
      <c r="L1696" s="25"/>
      <c r="M1696" s="25"/>
      <c r="N1696" s="25"/>
      <c r="O1696" s="25"/>
      <c r="P1696" s="25"/>
      <c r="Q1696" s="25"/>
      <c r="R1696" s="25"/>
      <c r="S1696" s="25"/>
      <c r="T1696" s="25"/>
      <c r="U1696" s="25"/>
      <c r="V1696" s="25"/>
      <c r="W1696" s="25"/>
      <c r="X1696" s="25"/>
      <c r="Y1696" s="25"/>
      <c r="Z1696" s="25"/>
      <c r="CC1696" s="1" t="e">
        <f>H1696</f>
        <v>#VALUE!</v>
      </c>
    </row>
    <row r="1697" spans="1:84" ht="20.100000000000001" customHeight="1" x14ac:dyDescent="0.15">
      <c r="A1697" s="30"/>
      <c r="C1697" s="15"/>
      <c r="D1697" s="27" t="s">
        <v>158</v>
      </c>
      <c r="E1697" s="6"/>
      <c r="F1697" s="35"/>
      <c r="G1697" s="35"/>
      <c r="H1697" s="35"/>
      <c r="I1697" s="35">
        <v>1</v>
      </c>
      <c r="J1697" s="35"/>
      <c r="K1697" s="35"/>
      <c r="L1697" s="35"/>
      <c r="M1697" s="35"/>
      <c r="N1697" s="35"/>
      <c r="O1697" s="35"/>
      <c r="P1697" s="35"/>
      <c r="Q1697" s="35"/>
      <c r="R1697" s="35"/>
      <c r="S1697" s="35"/>
      <c r="T1697" s="35"/>
      <c r="U1697" s="35"/>
      <c r="V1697" s="35"/>
      <c r="W1697" s="35"/>
      <c r="X1697" s="35"/>
      <c r="Y1697" s="35"/>
      <c r="Z1697" s="35"/>
    </row>
    <row r="1698" spans="1:84" ht="20.100000000000001" customHeight="1" x14ac:dyDescent="0.15">
      <c r="A1698" s="30"/>
      <c r="C1698" s="5" t="s">
        <v>362</v>
      </c>
      <c r="D1698" s="51" t="e">
        <f>#REF!</f>
        <v>#REF!</v>
      </c>
      <c r="E1698" s="26" t="e">
        <f>IF(egTextCal(D1698)&lt;&gt;0, egTextCal(D1698),"")</f>
        <v>#VALUE!</v>
      </c>
      <c r="F1698" s="25"/>
      <c r="G1698" s="25"/>
      <c r="H1698" s="25"/>
      <c r="I1698" s="25" t="e">
        <f>IF(E1698*I1697&lt;&gt;0,E1698*I1697,  )</f>
        <v>#VALUE!</v>
      </c>
      <c r="J1698" s="25"/>
      <c r="K1698" s="25"/>
      <c r="L1698" s="25"/>
      <c r="M1698" s="25"/>
      <c r="N1698" s="25"/>
      <c r="O1698" s="25"/>
      <c r="P1698" s="25"/>
      <c r="Q1698" s="25"/>
      <c r="R1698" s="25"/>
      <c r="S1698" s="25"/>
      <c r="T1698" s="25"/>
      <c r="U1698" s="25"/>
      <c r="V1698" s="25"/>
      <c r="W1698" s="25"/>
      <c r="X1698" s="25"/>
      <c r="Y1698" s="25"/>
      <c r="Z1698" s="25"/>
      <c r="CD1698" s="1" t="e">
        <f>I1698</f>
        <v>#VALUE!</v>
      </c>
    </row>
    <row r="1699" spans="1:84" ht="20.100000000000001" customHeight="1" x14ac:dyDescent="0.15">
      <c r="A1699" s="30"/>
      <c r="C1699" s="15"/>
      <c r="D1699" s="27" t="s">
        <v>159</v>
      </c>
      <c r="E1699" s="6"/>
      <c r="F1699" s="35"/>
      <c r="G1699" s="35"/>
      <c r="H1699" s="35"/>
      <c r="I1699" s="35"/>
      <c r="J1699" s="35"/>
      <c r="K1699" s="35">
        <v>1</v>
      </c>
      <c r="L1699" s="35"/>
      <c r="M1699" s="35"/>
      <c r="N1699" s="35"/>
      <c r="O1699" s="35"/>
      <c r="P1699" s="35"/>
      <c r="Q1699" s="35"/>
      <c r="R1699" s="35"/>
      <c r="S1699" s="35"/>
      <c r="T1699" s="35"/>
      <c r="U1699" s="35"/>
      <c r="V1699" s="35"/>
      <c r="W1699" s="35"/>
      <c r="X1699" s="35"/>
      <c r="Y1699" s="35"/>
      <c r="Z1699" s="35"/>
    </row>
    <row r="1700" spans="1:84" ht="20.100000000000001" customHeight="1" x14ac:dyDescent="0.15">
      <c r="A1700" s="30"/>
      <c r="C1700" s="5" t="s">
        <v>363</v>
      </c>
      <c r="D1700" s="51" t="e">
        <f>#REF!</f>
        <v>#REF!</v>
      </c>
      <c r="E1700" s="26" t="e">
        <f>IF(egTextCal(D1700)&lt;&gt;0, egTextCal(D1700),"")</f>
        <v>#VALUE!</v>
      </c>
      <c r="F1700" s="25"/>
      <c r="G1700" s="25"/>
      <c r="H1700" s="25"/>
      <c r="I1700" s="25"/>
      <c r="J1700" s="25"/>
      <c r="K1700" s="25" t="e">
        <f>IF(E1700*K1699&lt;&gt;0,E1700*K1699,  )</f>
        <v>#VALUE!</v>
      </c>
      <c r="L1700" s="25"/>
      <c r="M1700" s="25"/>
      <c r="N1700" s="25"/>
      <c r="O1700" s="25"/>
      <c r="P1700" s="25"/>
      <c r="Q1700" s="25"/>
      <c r="R1700" s="25"/>
      <c r="S1700" s="25"/>
      <c r="T1700" s="25"/>
      <c r="U1700" s="25"/>
      <c r="V1700" s="25"/>
      <c r="W1700" s="25"/>
      <c r="X1700" s="25"/>
      <c r="Y1700" s="25"/>
      <c r="Z1700" s="25"/>
      <c r="CF1700" s="1" t="e">
        <f>K1700</f>
        <v>#VALUE!</v>
      </c>
    </row>
    <row r="1701" spans="1:84" ht="20.100000000000001" customHeight="1" x14ac:dyDescent="0.15">
      <c r="A1701" s="30"/>
      <c r="C1701" s="15"/>
      <c r="D1701" s="27"/>
      <c r="E1701" s="6"/>
      <c r="F1701" s="35"/>
      <c r="G1701" s="35"/>
      <c r="H1701" s="35"/>
      <c r="I1701" s="35"/>
      <c r="J1701" s="35"/>
      <c r="K1701" s="35"/>
      <c r="L1701" s="35"/>
      <c r="M1701" s="35"/>
      <c r="N1701" s="35"/>
      <c r="O1701" s="35"/>
      <c r="P1701" s="35"/>
      <c r="Q1701" s="35"/>
      <c r="R1701" s="35"/>
      <c r="S1701" s="35"/>
      <c r="T1701" s="35"/>
      <c r="U1701" s="35"/>
      <c r="V1701" s="35"/>
      <c r="W1701" s="35"/>
      <c r="X1701" s="35"/>
      <c r="Y1701" s="35"/>
      <c r="Z1701" s="35"/>
    </row>
    <row r="1702" spans="1:84" ht="20.100000000000001" customHeight="1" x14ac:dyDescent="0.15">
      <c r="A1702" s="30"/>
      <c r="C1702" s="5" t="s">
        <v>366</v>
      </c>
      <c r="D1702" s="32"/>
      <c r="E1702" s="26"/>
      <c r="F1702" s="25"/>
      <c r="G1702" s="25"/>
      <c r="H1702" s="25"/>
      <c r="I1702" s="25"/>
      <c r="J1702" s="25"/>
      <c r="K1702" s="25"/>
      <c r="L1702" s="25"/>
      <c r="M1702" s="25"/>
      <c r="N1702" s="25"/>
      <c r="O1702" s="25"/>
      <c r="P1702" s="25"/>
      <c r="Q1702" s="25"/>
      <c r="R1702" s="25"/>
      <c r="S1702" s="25"/>
      <c r="T1702" s="25"/>
      <c r="U1702" s="25"/>
      <c r="V1702" s="25"/>
      <c r="W1702" s="25"/>
      <c r="X1702" s="25"/>
      <c r="Y1702" s="25"/>
      <c r="Z1702" s="25"/>
    </row>
    <row r="1703" spans="1:84" ht="20.100000000000001" customHeight="1" x14ac:dyDescent="0.15">
      <c r="D1703" s="13"/>
      <c r="E1703" s="37"/>
      <c r="F1703" s="37"/>
      <c r="G1703" s="37"/>
      <c r="H1703" s="37"/>
      <c r="I1703" s="37"/>
      <c r="J1703" s="37"/>
      <c r="K1703" s="37"/>
      <c r="L1703" s="37"/>
      <c r="M1703" s="37"/>
      <c r="N1703" s="37"/>
      <c r="O1703" s="37"/>
      <c r="P1703" s="37"/>
      <c r="Q1703" s="37"/>
      <c r="R1703" s="37"/>
      <c r="S1703" s="37"/>
      <c r="T1703" s="37"/>
      <c r="U1703" s="37"/>
      <c r="V1703" s="37"/>
      <c r="W1703" s="37"/>
      <c r="X1703" s="37"/>
      <c r="Y1703" s="37"/>
      <c r="Z1703" s="37"/>
    </row>
    <row r="1704" spans="1:84" ht="20.100000000000001" customHeight="1" x14ac:dyDescent="0.15">
      <c r="B1704" s="29"/>
      <c r="C1704" s="19"/>
      <c r="D1704" s="36"/>
      <c r="E1704" s="36"/>
      <c r="F1704" s="17" t="s">
        <v>330</v>
      </c>
      <c r="G1704" s="17" t="s">
        <v>436</v>
      </c>
      <c r="H1704" s="15" t="s">
        <v>436</v>
      </c>
      <c r="I1704" s="15" t="s">
        <v>409</v>
      </c>
      <c r="J1704" s="15" t="s">
        <v>437</v>
      </c>
      <c r="K1704" s="15" t="s">
        <v>410</v>
      </c>
      <c r="L1704" s="15" t="s">
        <v>412</v>
      </c>
      <c r="M1704" s="15"/>
      <c r="N1704" s="15"/>
      <c r="O1704" s="15"/>
      <c r="P1704" s="15"/>
      <c r="Q1704" s="15"/>
      <c r="R1704" s="15"/>
      <c r="S1704" s="15"/>
      <c r="T1704" s="15"/>
      <c r="U1704" s="15"/>
      <c r="V1704" s="15"/>
      <c r="W1704" s="15"/>
      <c r="X1704" s="15"/>
      <c r="Y1704" s="15"/>
      <c r="Z1704" s="15"/>
    </row>
    <row r="1705" spans="1:84" ht="20.100000000000001" customHeight="1" x14ac:dyDescent="0.15">
      <c r="A1705" s="30"/>
      <c r="B1705" s="29"/>
      <c r="C1705" s="4" t="s">
        <v>336</v>
      </c>
      <c r="D1705" s="4" t="s">
        <v>337</v>
      </c>
      <c r="E1705" s="4" t="s">
        <v>338</v>
      </c>
      <c r="F1705" s="11" t="s">
        <v>416</v>
      </c>
      <c r="G1705" s="11" t="s">
        <v>330</v>
      </c>
      <c r="H1705" s="4" t="s">
        <v>443</v>
      </c>
      <c r="I1705" s="4" t="s">
        <v>417</v>
      </c>
      <c r="J1705" s="4" t="s">
        <v>445</v>
      </c>
      <c r="K1705" s="4" t="s">
        <v>418</v>
      </c>
      <c r="L1705" s="4" t="s">
        <v>421</v>
      </c>
      <c r="M1705" s="4"/>
      <c r="N1705" s="4"/>
      <c r="O1705" s="4"/>
      <c r="P1705" s="4"/>
      <c r="Q1705" s="4"/>
      <c r="R1705" s="4"/>
      <c r="S1705" s="4"/>
      <c r="T1705" s="4"/>
      <c r="U1705" s="4"/>
      <c r="V1705" s="4"/>
      <c r="W1705" s="4"/>
      <c r="X1705" s="4"/>
      <c r="Y1705" s="4"/>
      <c r="Z1705" s="4"/>
    </row>
    <row r="1706" spans="1:84" ht="20.100000000000001" customHeight="1" x14ac:dyDescent="0.15">
      <c r="A1706" s="30"/>
      <c r="B1706" s="29"/>
      <c r="C1706" s="20"/>
      <c r="D1706" s="20"/>
      <c r="E1706" s="20"/>
      <c r="F1706" s="18" t="s">
        <v>457</v>
      </c>
      <c r="G1706" s="18" t="s">
        <v>458</v>
      </c>
      <c r="H1706" s="16" t="s">
        <v>458</v>
      </c>
      <c r="I1706" s="16" t="s">
        <v>427</v>
      </c>
      <c r="J1706" s="16" t="s">
        <v>435</v>
      </c>
      <c r="K1706" s="16" t="s">
        <v>428</v>
      </c>
      <c r="L1706" s="16" t="s">
        <v>464</v>
      </c>
      <c r="M1706" s="16"/>
      <c r="N1706" s="16"/>
      <c r="O1706" s="16"/>
      <c r="P1706" s="16"/>
      <c r="Q1706" s="16"/>
      <c r="R1706" s="16"/>
      <c r="S1706" s="16"/>
      <c r="T1706" s="16"/>
      <c r="U1706" s="16"/>
      <c r="V1706" s="16"/>
      <c r="W1706" s="16"/>
      <c r="X1706" s="16"/>
      <c r="Y1706" s="16"/>
      <c r="Z1706" s="16"/>
    </row>
    <row r="1707" spans="1:84" ht="20.100000000000001" customHeight="1" x14ac:dyDescent="0.15">
      <c r="A1707" s="30"/>
      <c r="C1707" s="15"/>
      <c r="D1707" s="27" t="s">
        <v>267</v>
      </c>
      <c r="E1707" s="6"/>
      <c r="F1707" s="34"/>
      <c r="G1707" s="34"/>
      <c r="H1707" s="34"/>
      <c r="I1707" s="34"/>
      <c r="J1707" s="34"/>
      <c r="K1707" s="34"/>
      <c r="L1707" s="34"/>
      <c r="M1707" s="34"/>
      <c r="N1707" s="34"/>
      <c r="O1707" s="34"/>
      <c r="P1707" s="34"/>
      <c r="Q1707" s="34"/>
      <c r="R1707" s="34"/>
      <c r="S1707" s="34"/>
      <c r="T1707" s="34"/>
      <c r="U1707" s="34"/>
      <c r="V1707" s="34"/>
      <c r="W1707" s="34"/>
      <c r="X1707" s="34"/>
      <c r="Y1707" s="34"/>
      <c r="Z1707" s="34"/>
    </row>
    <row r="1708" spans="1:84" ht="20.100000000000001" customHeight="1" x14ac:dyDescent="0.15">
      <c r="A1708" s="30"/>
      <c r="C1708" s="5" t="s">
        <v>68</v>
      </c>
      <c r="D1708" s="32"/>
      <c r="E1708" s="26" t="str">
        <f>IF(egTextCal(D1708)&lt;&gt;0, egTextCal(D1708),"")</f>
        <v/>
      </c>
      <c r="F1708" s="25"/>
      <c r="G1708" s="25"/>
      <c r="H1708" s="25"/>
      <c r="I1708" s="25"/>
      <c r="J1708" s="25"/>
      <c r="K1708" s="25"/>
      <c r="L1708" s="25"/>
      <c r="M1708" s="25"/>
      <c r="N1708" s="25"/>
      <c r="O1708" s="25"/>
      <c r="P1708" s="25"/>
      <c r="Q1708" s="25"/>
      <c r="R1708" s="25"/>
      <c r="S1708" s="25"/>
      <c r="T1708" s="25"/>
      <c r="U1708" s="25"/>
      <c r="V1708" s="25"/>
      <c r="W1708" s="25"/>
      <c r="X1708" s="25"/>
      <c r="Y1708" s="25"/>
      <c r="Z1708" s="25"/>
    </row>
    <row r="1709" spans="1:84" ht="20.100000000000001" customHeight="1" x14ac:dyDescent="0.15">
      <c r="A1709" s="30"/>
      <c r="C1709" s="15"/>
      <c r="D1709" s="28" t="s">
        <v>239</v>
      </c>
      <c r="E1709" s="7"/>
      <c r="F1709" s="35">
        <v>1</v>
      </c>
      <c r="G1709" s="35"/>
      <c r="H1709" s="35"/>
      <c r="I1709" s="35"/>
      <c r="J1709" s="35"/>
      <c r="K1709" s="35"/>
      <c r="L1709" s="35"/>
      <c r="M1709" s="35"/>
      <c r="N1709" s="35"/>
      <c r="O1709" s="35"/>
      <c r="P1709" s="35"/>
      <c r="Q1709" s="35"/>
      <c r="R1709" s="35"/>
      <c r="S1709" s="35"/>
      <c r="T1709" s="35"/>
      <c r="U1709" s="35"/>
      <c r="V1709" s="35"/>
      <c r="W1709" s="35"/>
      <c r="X1709" s="35"/>
      <c r="Y1709" s="35"/>
      <c r="Z1709" s="35"/>
    </row>
    <row r="1710" spans="1:84" ht="20.100000000000001" customHeight="1" x14ac:dyDescent="0.15">
      <c r="A1710" s="30"/>
      <c r="C1710" s="5" t="s">
        <v>74</v>
      </c>
      <c r="D1710" s="52" t="e">
        <f>#REF!</f>
        <v>#REF!</v>
      </c>
      <c r="E1710" s="26" t="e">
        <f>IF(egTextCal(D1710)&lt;&gt;0, egTextCal(D1710),"")</f>
        <v>#VALUE!</v>
      </c>
      <c r="F1710" s="25" t="e">
        <f>IF(E1710*F1709&lt;&gt;0,E1710*F1709,  )</f>
        <v>#VALUE!</v>
      </c>
      <c r="G1710" s="25"/>
      <c r="H1710" s="25"/>
      <c r="I1710" s="25"/>
      <c r="J1710" s="25"/>
      <c r="K1710" s="25"/>
      <c r="L1710" s="25"/>
      <c r="M1710" s="25"/>
      <c r="N1710" s="25"/>
      <c r="O1710" s="25"/>
      <c r="P1710" s="25"/>
      <c r="Q1710" s="25"/>
      <c r="R1710" s="25"/>
      <c r="S1710" s="25"/>
      <c r="T1710" s="25"/>
      <c r="U1710" s="25"/>
      <c r="V1710" s="25"/>
      <c r="W1710" s="25"/>
      <c r="X1710" s="25"/>
      <c r="Y1710" s="25"/>
      <c r="Z1710" s="25"/>
      <c r="CA1710" s="1" t="e">
        <f>F1710</f>
        <v>#VALUE!</v>
      </c>
    </row>
    <row r="1711" spans="1:84" ht="20.100000000000001" customHeight="1" x14ac:dyDescent="0.15">
      <c r="A1711" s="30"/>
      <c r="C1711" s="15"/>
      <c r="D1711" s="28" t="s">
        <v>240</v>
      </c>
      <c r="E1711" s="7"/>
      <c r="F1711" s="35"/>
      <c r="G1711" s="35"/>
      <c r="H1711" s="35"/>
      <c r="I1711" s="35"/>
      <c r="J1711" s="35">
        <v>1</v>
      </c>
      <c r="K1711" s="35"/>
      <c r="L1711" s="35"/>
      <c r="M1711" s="35"/>
      <c r="N1711" s="35"/>
      <c r="O1711" s="35"/>
      <c r="P1711" s="35"/>
      <c r="Q1711" s="35"/>
      <c r="R1711" s="35"/>
      <c r="S1711" s="35"/>
      <c r="T1711" s="35"/>
      <c r="U1711" s="35"/>
      <c r="V1711" s="35"/>
      <c r="W1711" s="35"/>
      <c r="X1711" s="35"/>
      <c r="Y1711" s="35"/>
      <c r="Z1711" s="35"/>
    </row>
    <row r="1712" spans="1:84" ht="20.100000000000001" customHeight="1" x14ac:dyDescent="0.15">
      <c r="A1712" s="30"/>
      <c r="C1712" s="5" t="s">
        <v>75</v>
      </c>
      <c r="D1712" s="52" t="e">
        <f>#REF!</f>
        <v>#REF!</v>
      </c>
      <c r="E1712" s="26" t="e">
        <f>IF(egTextCal(D1712)&lt;&gt;0, egTextCal(D1712),"")</f>
        <v>#VALUE!</v>
      </c>
      <c r="F1712" s="25"/>
      <c r="G1712" s="25"/>
      <c r="H1712" s="25"/>
      <c r="I1712" s="25"/>
      <c r="J1712" s="25" t="e">
        <f>IF(E1712*J1711&lt;&gt;0,E1712*J1711,  )</f>
        <v>#VALUE!</v>
      </c>
      <c r="K1712" s="25"/>
      <c r="L1712" s="25"/>
      <c r="M1712" s="25"/>
      <c r="N1712" s="25"/>
      <c r="O1712" s="25"/>
      <c r="P1712" s="25"/>
      <c r="Q1712" s="25"/>
      <c r="R1712" s="25"/>
      <c r="S1712" s="25"/>
      <c r="T1712" s="25"/>
      <c r="U1712" s="25"/>
      <c r="V1712" s="25"/>
      <c r="W1712" s="25"/>
      <c r="X1712" s="25"/>
      <c r="Y1712" s="25"/>
      <c r="Z1712" s="25"/>
      <c r="CE1712" s="1" t="e">
        <f>J1712</f>
        <v>#VALUE!</v>
      </c>
    </row>
    <row r="1713" spans="1:85" ht="20.100000000000001" customHeight="1" x14ac:dyDescent="0.15">
      <c r="A1713" s="30"/>
      <c r="C1713" s="15"/>
      <c r="D1713" s="27" t="s">
        <v>241</v>
      </c>
      <c r="E1713" s="6"/>
      <c r="F1713" s="35">
        <v>1</v>
      </c>
      <c r="G1713" s="35"/>
      <c r="H1713" s="35"/>
      <c r="I1713" s="35"/>
      <c r="J1713" s="35"/>
      <c r="K1713" s="35"/>
      <c r="L1713" s="35">
        <v>3</v>
      </c>
      <c r="M1713" s="35"/>
      <c r="N1713" s="35"/>
      <c r="O1713" s="35"/>
      <c r="P1713" s="35"/>
      <c r="Q1713" s="35"/>
      <c r="R1713" s="35"/>
      <c r="S1713" s="35"/>
      <c r="T1713" s="35"/>
      <c r="U1713" s="35"/>
      <c r="V1713" s="35"/>
      <c r="W1713" s="35"/>
      <c r="X1713" s="35"/>
      <c r="Y1713" s="35"/>
      <c r="Z1713" s="35"/>
    </row>
    <row r="1714" spans="1:85" ht="20.100000000000001" customHeight="1" x14ac:dyDescent="0.15">
      <c r="A1714" s="30"/>
      <c r="C1714" s="5" t="s">
        <v>88</v>
      </c>
      <c r="D1714" s="51" t="e">
        <f>#REF!</f>
        <v>#REF!</v>
      </c>
      <c r="E1714" s="26" t="e">
        <f>IF(egTextCal(D1714)&lt;&gt;0, egTextCal(D1714),"")</f>
        <v>#VALUE!</v>
      </c>
      <c r="F1714" s="25" t="e">
        <f>IF(E1714*F1713&lt;&gt;0,E1714*F1713,  )</f>
        <v>#VALUE!</v>
      </c>
      <c r="G1714" s="25"/>
      <c r="H1714" s="25"/>
      <c r="I1714" s="25"/>
      <c r="J1714" s="25"/>
      <c r="K1714" s="25"/>
      <c r="L1714" s="25" t="e">
        <f>IF(E1714*L1713&lt;&gt;0,E1714*L1713,  )</f>
        <v>#VALUE!</v>
      </c>
      <c r="M1714" s="25"/>
      <c r="N1714" s="25"/>
      <c r="O1714" s="25"/>
      <c r="P1714" s="25"/>
      <c r="Q1714" s="25"/>
      <c r="R1714" s="25"/>
      <c r="S1714" s="25"/>
      <c r="T1714" s="25"/>
      <c r="U1714" s="25"/>
      <c r="V1714" s="25"/>
      <c r="W1714" s="25"/>
      <c r="X1714" s="25"/>
      <c r="Y1714" s="25"/>
      <c r="Z1714" s="25"/>
      <c r="CA1714" s="1" t="e">
        <f>F1714</f>
        <v>#VALUE!</v>
      </c>
      <c r="CG1714" s="1" t="e">
        <f>L1714</f>
        <v>#VALUE!</v>
      </c>
    </row>
    <row r="1715" spans="1:85" ht="20.100000000000001" customHeight="1" x14ac:dyDescent="0.15">
      <c r="A1715" s="30"/>
      <c r="C1715" s="15"/>
      <c r="D1715" s="27" t="s">
        <v>202</v>
      </c>
      <c r="E1715" s="6"/>
      <c r="F1715" s="35"/>
      <c r="G1715" s="35">
        <v>1</v>
      </c>
      <c r="H1715" s="35"/>
      <c r="I1715" s="35"/>
      <c r="J1715" s="35"/>
      <c r="K1715" s="35"/>
      <c r="L1715" s="35">
        <v>3</v>
      </c>
      <c r="M1715" s="35"/>
      <c r="N1715" s="35"/>
      <c r="O1715" s="35"/>
      <c r="P1715" s="35"/>
      <c r="Q1715" s="35"/>
      <c r="R1715" s="35"/>
      <c r="S1715" s="35"/>
      <c r="T1715" s="35"/>
      <c r="U1715" s="35"/>
      <c r="V1715" s="35"/>
      <c r="W1715" s="35"/>
      <c r="X1715" s="35"/>
      <c r="Y1715" s="35"/>
      <c r="Z1715" s="35"/>
    </row>
    <row r="1716" spans="1:85" ht="20.100000000000001" customHeight="1" x14ac:dyDescent="0.15">
      <c r="A1716" s="30"/>
      <c r="C1716" s="5" t="s">
        <v>132</v>
      </c>
      <c r="D1716" s="51" t="e">
        <f>#REF!</f>
        <v>#REF!</v>
      </c>
      <c r="E1716" s="26" t="e">
        <f>IF(egTextCal(D1716)&lt;&gt;0, egTextCal(D1716),"")</f>
        <v>#VALUE!</v>
      </c>
      <c r="F1716" s="25"/>
      <c r="G1716" s="25" t="e">
        <f>IF(E1716*G1715&lt;&gt;0,E1716*G1715,  )</f>
        <v>#VALUE!</v>
      </c>
      <c r="H1716" s="25"/>
      <c r="I1716" s="25"/>
      <c r="J1716" s="25"/>
      <c r="K1716" s="25"/>
      <c r="L1716" s="25" t="e">
        <f>IF(E1716*L1715&lt;&gt;0,E1716*L1715,  )</f>
        <v>#VALUE!</v>
      </c>
      <c r="M1716" s="25"/>
      <c r="N1716" s="25"/>
      <c r="O1716" s="25"/>
      <c r="P1716" s="25"/>
      <c r="Q1716" s="25"/>
      <c r="R1716" s="25"/>
      <c r="S1716" s="25"/>
      <c r="T1716" s="25"/>
      <c r="U1716" s="25"/>
      <c r="V1716" s="25"/>
      <c r="W1716" s="25"/>
      <c r="X1716" s="25"/>
      <c r="Y1716" s="25"/>
      <c r="Z1716" s="25"/>
      <c r="CB1716" s="1" t="e">
        <f>G1716</f>
        <v>#VALUE!</v>
      </c>
      <c r="CG1716" s="1" t="e">
        <f>L1716</f>
        <v>#VALUE!</v>
      </c>
    </row>
    <row r="1717" spans="1:85" ht="20.100000000000001" customHeight="1" x14ac:dyDescent="0.15">
      <c r="A1717" s="30"/>
      <c r="C1717" s="15"/>
      <c r="D1717" s="27" t="s">
        <v>242</v>
      </c>
      <c r="E1717" s="6"/>
      <c r="F1717" s="35"/>
      <c r="G1717" s="35"/>
      <c r="H1717" s="35">
        <v>1</v>
      </c>
      <c r="I1717" s="35"/>
      <c r="J1717" s="35"/>
      <c r="K1717" s="35"/>
      <c r="L1717" s="35"/>
      <c r="M1717" s="35"/>
      <c r="N1717" s="35"/>
      <c r="O1717" s="35"/>
      <c r="P1717" s="35"/>
      <c r="Q1717" s="35"/>
      <c r="R1717" s="35"/>
      <c r="S1717" s="35"/>
      <c r="T1717" s="35"/>
      <c r="U1717" s="35"/>
      <c r="V1717" s="35"/>
      <c r="W1717" s="35"/>
      <c r="X1717" s="35"/>
      <c r="Y1717" s="35"/>
      <c r="Z1717" s="35"/>
    </row>
    <row r="1718" spans="1:85" ht="20.100000000000001" customHeight="1" x14ac:dyDescent="0.15">
      <c r="A1718" s="30"/>
      <c r="C1718" s="5" t="s">
        <v>133</v>
      </c>
      <c r="D1718" s="51" t="e">
        <f>#REF!</f>
        <v>#REF!</v>
      </c>
      <c r="E1718" s="26" t="e">
        <f>IF(egTextCal(D1718)&lt;&gt;0, egTextCal(D1718),"")</f>
        <v>#VALUE!</v>
      </c>
      <c r="F1718" s="25"/>
      <c r="G1718" s="25"/>
      <c r="H1718" s="25" t="e">
        <f>IF(E1718*H1717&lt;&gt;0,E1718*H1717,  )</f>
        <v>#VALUE!</v>
      </c>
      <c r="I1718" s="25"/>
      <c r="J1718" s="25"/>
      <c r="K1718" s="25"/>
      <c r="L1718" s="25"/>
      <c r="M1718" s="25"/>
      <c r="N1718" s="25"/>
      <c r="O1718" s="25"/>
      <c r="P1718" s="25"/>
      <c r="Q1718" s="25"/>
      <c r="R1718" s="25"/>
      <c r="S1718" s="25"/>
      <c r="T1718" s="25"/>
      <c r="U1718" s="25"/>
      <c r="V1718" s="25"/>
      <c r="W1718" s="25"/>
      <c r="X1718" s="25"/>
      <c r="Y1718" s="25"/>
      <c r="Z1718" s="25"/>
      <c r="CC1718" s="1" t="e">
        <f>H1718</f>
        <v>#VALUE!</v>
      </c>
    </row>
    <row r="1719" spans="1:85" ht="20.100000000000001" customHeight="1" x14ac:dyDescent="0.15">
      <c r="A1719" s="30"/>
      <c r="C1719" s="15"/>
      <c r="D1719" s="27" t="s">
        <v>158</v>
      </c>
      <c r="E1719" s="6"/>
      <c r="F1719" s="35"/>
      <c r="G1719" s="35"/>
      <c r="H1719" s="35"/>
      <c r="I1719" s="35">
        <v>1</v>
      </c>
      <c r="J1719" s="35"/>
      <c r="K1719" s="35"/>
      <c r="L1719" s="35"/>
      <c r="M1719" s="35"/>
      <c r="N1719" s="35"/>
      <c r="O1719" s="35"/>
      <c r="P1719" s="35"/>
      <c r="Q1719" s="35"/>
      <c r="R1719" s="35"/>
      <c r="S1719" s="35"/>
      <c r="T1719" s="35"/>
      <c r="U1719" s="35"/>
      <c r="V1719" s="35"/>
      <c r="W1719" s="35"/>
      <c r="X1719" s="35"/>
      <c r="Y1719" s="35"/>
      <c r="Z1719" s="35"/>
    </row>
    <row r="1720" spans="1:85" ht="20.100000000000001" customHeight="1" x14ac:dyDescent="0.15">
      <c r="A1720" s="30"/>
      <c r="C1720" s="5" t="s">
        <v>134</v>
      </c>
      <c r="D1720" s="51" t="e">
        <f>#REF!</f>
        <v>#REF!</v>
      </c>
      <c r="E1720" s="26" t="e">
        <f>IF(egTextCal(D1720)&lt;&gt;0, egTextCal(D1720),"")</f>
        <v>#VALUE!</v>
      </c>
      <c r="F1720" s="25"/>
      <c r="G1720" s="25"/>
      <c r="H1720" s="25"/>
      <c r="I1720" s="25" t="e">
        <f>IF(E1720*I1719&lt;&gt;0,E1720*I1719,  )</f>
        <v>#VALUE!</v>
      </c>
      <c r="J1720" s="25"/>
      <c r="K1720" s="25"/>
      <c r="L1720" s="25"/>
      <c r="M1720" s="25"/>
      <c r="N1720" s="25"/>
      <c r="O1720" s="25"/>
      <c r="P1720" s="25"/>
      <c r="Q1720" s="25"/>
      <c r="R1720" s="25"/>
      <c r="S1720" s="25"/>
      <c r="T1720" s="25"/>
      <c r="U1720" s="25"/>
      <c r="V1720" s="25"/>
      <c r="W1720" s="25"/>
      <c r="X1720" s="25"/>
      <c r="Y1720" s="25"/>
      <c r="Z1720" s="25"/>
      <c r="CD1720" s="1" t="e">
        <f>I1720</f>
        <v>#VALUE!</v>
      </c>
    </row>
    <row r="1721" spans="1:85" ht="20.100000000000001" customHeight="1" x14ac:dyDescent="0.15">
      <c r="A1721" s="30"/>
      <c r="C1721" s="15"/>
      <c r="D1721" s="27" t="s">
        <v>159</v>
      </c>
      <c r="E1721" s="6"/>
      <c r="F1721" s="35"/>
      <c r="G1721" s="35"/>
      <c r="H1721" s="35"/>
      <c r="I1721" s="35"/>
      <c r="J1721" s="35"/>
      <c r="K1721" s="35">
        <v>1</v>
      </c>
      <c r="L1721" s="35"/>
      <c r="M1721" s="35"/>
      <c r="N1721" s="35"/>
      <c r="O1721" s="35"/>
      <c r="P1721" s="35"/>
      <c r="Q1721" s="35"/>
      <c r="R1721" s="35"/>
      <c r="S1721" s="35"/>
      <c r="T1721" s="35"/>
      <c r="U1721" s="35"/>
      <c r="V1721" s="35"/>
      <c r="W1721" s="35"/>
      <c r="X1721" s="35"/>
      <c r="Y1721" s="35"/>
      <c r="Z1721" s="35"/>
    </row>
    <row r="1722" spans="1:85" ht="20.100000000000001" customHeight="1" x14ac:dyDescent="0.15">
      <c r="A1722" s="30"/>
      <c r="C1722" s="5" t="s">
        <v>135</v>
      </c>
      <c r="D1722" s="51" t="e">
        <f>#REF!</f>
        <v>#REF!</v>
      </c>
      <c r="E1722" s="26" t="e">
        <f>IF(egTextCal(D1722)&lt;&gt;0, egTextCal(D1722),"")</f>
        <v>#VALUE!</v>
      </c>
      <c r="F1722" s="25"/>
      <c r="G1722" s="25"/>
      <c r="H1722" s="25"/>
      <c r="I1722" s="25"/>
      <c r="J1722" s="25"/>
      <c r="K1722" s="25" t="e">
        <f>IF(E1722*K1721&lt;&gt;0,E1722*K1721,  )</f>
        <v>#VALUE!</v>
      </c>
      <c r="L1722" s="25"/>
      <c r="M1722" s="25"/>
      <c r="N1722" s="25"/>
      <c r="O1722" s="25"/>
      <c r="P1722" s="25"/>
      <c r="Q1722" s="25"/>
      <c r="R1722" s="25"/>
      <c r="S1722" s="25"/>
      <c r="T1722" s="25"/>
      <c r="U1722" s="25"/>
      <c r="V1722" s="25"/>
      <c r="W1722" s="25"/>
      <c r="X1722" s="25"/>
      <c r="Y1722" s="25"/>
      <c r="Z1722" s="25"/>
      <c r="CF1722" s="1" t="e">
        <f>K1722</f>
        <v>#VALUE!</v>
      </c>
    </row>
    <row r="1723" spans="1:85" ht="20.100000000000001" customHeight="1" x14ac:dyDescent="0.15">
      <c r="A1723" s="30"/>
      <c r="C1723" s="15"/>
      <c r="D1723" s="27"/>
      <c r="E1723" s="6"/>
      <c r="F1723" s="35"/>
      <c r="G1723" s="35"/>
      <c r="H1723" s="35"/>
      <c r="I1723" s="35"/>
      <c r="J1723" s="35"/>
      <c r="K1723" s="35"/>
      <c r="L1723" s="35"/>
      <c r="M1723" s="35"/>
      <c r="N1723" s="35"/>
      <c r="O1723" s="35"/>
      <c r="P1723" s="35"/>
      <c r="Q1723" s="35"/>
      <c r="R1723" s="35"/>
      <c r="S1723" s="35"/>
      <c r="T1723" s="35"/>
      <c r="U1723" s="35"/>
      <c r="V1723" s="35"/>
      <c r="W1723" s="35"/>
      <c r="X1723" s="35"/>
      <c r="Y1723" s="35"/>
      <c r="Z1723" s="35"/>
    </row>
    <row r="1724" spans="1:85" ht="20.100000000000001" customHeight="1" x14ac:dyDescent="0.15">
      <c r="A1724" s="30"/>
      <c r="C1724" s="5" t="s">
        <v>136</v>
      </c>
      <c r="D1724" s="32"/>
      <c r="E1724" s="26"/>
      <c r="F1724" s="25"/>
      <c r="G1724" s="25"/>
      <c r="H1724" s="25"/>
      <c r="I1724" s="25"/>
      <c r="J1724" s="25"/>
      <c r="K1724" s="25"/>
      <c r="L1724" s="25"/>
      <c r="M1724" s="25"/>
      <c r="N1724" s="25"/>
      <c r="O1724" s="25"/>
      <c r="P1724" s="25"/>
      <c r="Q1724" s="25"/>
      <c r="R1724" s="25"/>
      <c r="S1724" s="25"/>
      <c r="T1724" s="25"/>
      <c r="U1724" s="25"/>
      <c r="V1724" s="25"/>
      <c r="W1724" s="25"/>
      <c r="X1724" s="25"/>
      <c r="Y1724" s="25"/>
      <c r="Z1724" s="25"/>
    </row>
    <row r="1725" spans="1:85" ht="20.100000000000001" customHeight="1" x14ac:dyDescent="0.15">
      <c r="A1725" s="30"/>
      <c r="C1725" s="15"/>
      <c r="D1725" s="27" t="s">
        <v>268</v>
      </c>
      <c r="E1725" s="6"/>
      <c r="F1725" s="35"/>
      <c r="G1725" s="35"/>
      <c r="H1725" s="35"/>
      <c r="I1725" s="35"/>
      <c r="J1725" s="35"/>
      <c r="K1725" s="35"/>
      <c r="L1725" s="35"/>
      <c r="M1725" s="35"/>
      <c r="N1725" s="35"/>
      <c r="O1725" s="35"/>
      <c r="P1725" s="35"/>
      <c r="Q1725" s="35"/>
      <c r="R1725" s="35"/>
      <c r="S1725" s="35"/>
      <c r="T1725" s="35"/>
      <c r="U1725" s="35"/>
      <c r="V1725" s="35"/>
      <c r="W1725" s="35"/>
      <c r="X1725" s="35"/>
      <c r="Y1725" s="35"/>
      <c r="Z1725" s="35"/>
    </row>
    <row r="1726" spans="1:85" ht="20.100000000000001" customHeight="1" x14ac:dyDescent="0.15">
      <c r="A1726" s="30"/>
      <c r="C1726" s="5" t="s">
        <v>353</v>
      </c>
      <c r="D1726" s="32"/>
      <c r="E1726" s="26" t="str">
        <f>IF(egTextCal(D1726)&lt;&gt;0, egTextCal(D1726),"")</f>
        <v/>
      </c>
      <c r="F1726" s="25"/>
      <c r="G1726" s="25"/>
      <c r="H1726" s="25"/>
      <c r="I1726" s="25"/>
      <c r="J1726" s="25"/>
      <c r="K1726" s="25"/>
      <c r="L1726" s="25"/>
      <c r="M1726" s="25"/>
      <c r="N1726" s="25"/>
      <c r="O1726" s="25"/>
      <c r="P1726" s="25"/>
      <c r="Q1726" s="25"/>
      <c r="R1726" s="25"/>
      <c r="S1726" s="25"/>
      <c r="T1726" s="25"/>
      <c r="U1726" s="25"/>
      <c r="V1726" s="25"/>
      <c r="W1726" s="25"/>
      <c r="X1726" s="25"/>
      <c r="Y1726" s="25"/>
      <c r="Z1726" s="25"/>
    </row>
    <row r="1727" spans="1:85" ht="20.100000000000001" customHeight="1" x14ac:dyDescent="0.15">
      <c r="A1727" s="30"/>
      <c r="C1727" s="15"/>
      <c r="D1727" s="27" t="s">
        <v>239</v>
      </c>
      <c r="E1727" s="6"/>
      <c r="F1727" s="35">
        <v>1</v>
      </c>
      <c r="G1727" s="35"/>
      <c r="H1727" s="35"/>
      <c r="I1727" s="35"/>
      <c r="J1727" s="35"/>
      <c r="K1727" s="35"/>
      <c r="L1727" s="35"/>
      <c r="M1727" s="35"/>
      <c r="N1727" s="35"/>
      <c r="O1727" s="35"/>
      <c r="P1727" s="35"/>
      <c r="Q1727" s="35"/>
      <c r="R1727" s="35"/>
      <c r="S1727" s="35"/>
      <c r="T1727" s="35"/>
      <c r="U1727" s="35"/>
      <c r="V1727" s="35"/>
      <c r="W1727" s="35"/>
      <c r="X1727" s="35"/>
      <c r="Y1727" s="35"/>
      <c r="Z1727" s="35"/>
    </row>
    <row r="1728" spans="1:85" ht="20.100000000000001" customHeight="1" x14ac:dyDescent="0.15">
      <c r="A1728" s="30"/>
      <c r="C1728" s="5" t="s">
        <v>354</v>
      </c>
      <c r="D1728" s="51" t="e">
        <f>#REF!</f>
        <v>#REF!</v>
      </c>
      <c r="E1728" s="26" t="e">
        <f>IF(egTextCal(D1728)&lt;&gt;0, egTextCal(D1728),"")</f>
        <v>#VALUE!</v>
      </c>
      <c r="F1728" s="25" t="e">
        <f>IF(E1728*F1727&lt;&gt;0,E1728*F1727,  )</f>
        <v>#VALUE!</v>
      </c>
      <c r="G1728" s="25"/>
      <c r="H1728" s="25"/>
      <c r="I1728" s="25"/>
      <c r="J1728" s="25"/>
      <c r="K1728" s="25"/>
      <c r="L1728" s="25"/>
      <c r="M1728" s="25"/>
      <c r="N1728" s="25"/>
      <c r="O1728" s="25"/>
      <c r="P1728" s="25"/>
      <c r="Q1728" s="25"/>
      <c r="R1728" s="25"/>
      <c r="S1728" s="25"/>
      <c r="T1728" s="25"/>
      <c r="U1728" s="25"/>
      <c r="V1728" s="25"/>
      <c r="W1728" s="25"/>
      <c r="X1728" s="25"/>
      <c r="Y1728" s="25"/>
      <c r="Z1728" s="25"/>
      <c r="CA1728" s="1" t="e">
        <f>F1728</f>
        <v>#VALUE!</v>
      </c>
    </row>
    <row r="1729" spans="1:85" ht="20.100000000000001" customHeight="1" x14ac:dyDescent="0.15">
      <c r="A1729" s="30"/>
      <c r="C1729" s="15"/>
      <c r="D1729" s="27" t="s">
        <v>240</v>
      </c>
      <c r="E1729" s="6"/>
      <c r="F1729" s="35"/>
      <c r="G1729" s="35"/>
      <c r="H1729" s="35"/>
      <c r="I1729" s="35"/>
      <c r="J1729" s="35">
        <v>1</v>
      </c>
      <c r="K1729" s="35"/>
      <c r="L1729" s="35"/>
      <c r="M1729" s="35"/>
      <c r="N1729" s="35"/>
      <c r="O1729" s="35"/>
      <c r="P1729" s="35"/>
      <c r="Q1729" s="35"/>
      <c r="R1729" s="35"/>
      <c r="S1729" s="35"/>
      <c r="T1729" s="35"/>
      <c r="U1729" s="35"/>
      <c r="V1729" s="35"/>
      <c r="W1729" s="35"/>
      <c r="X1729" s="35"/>
      <c r="Y1729" s="35"/>
      <c r="Z1729" s="35"/>
    </row>
    <row r="1730" spans="1:85" ht="20.100000000000001" customHeight="1" x14ac:dyDescent="0.15">
      <c r="A1730" s="30"/>
      <c r="C1730" s="5" t="s">
        <v>355</v>
      </c>
      <c r="D1730" s="51" t="e">
        <f>#REF!</f>
        <v>#REF!</v>
      </c>
      <c r="E1730" s="26" t="e">
        <f>IF(egTextCal(D1730)&lt;&gt;0, egTextCal(D1730),"")</f>
        <v>#VALUE!</v>
      </c>
      <c r="F1730" s="25"/>
      <c r="G1730" s="25"/>
      <c r="H1730" s="25"/>
      <c r="I1730" s="25"/>
      <c r="J1730" s="25" t="e">
        <f>IF(E1730*J1729&lt;&gt;0,E1730*J1729,  )</f>
        <v>#VALUE!</v>
      </c>
      <c r="K1730" s="25"/>
      <c r="L1730" s="25"/>
      <c r="M1730" s="25"/>
      <c r="N1730" s="25"/>
      <c r="O1730" s="25"/>
      <c r="P1730" s="25"/>
      <c r="Q1730" s="25"/>
      <c r="R1730" s="25"/>
      <c r="S1730" s="25"/>
      <c r="T1730" s="25"/>
      <c r="U1730" s="25"/>
      <c r="V1730" s="25"/>
      <c r="W1730" s="25"/>
      <c r="X1730" s="25"/>
      <c r="Y1730" s="25"/>
      <c r="Z1730" s="25"/>
      <c r="CE1730" s="1" t="e">
        <f>J1730</f>
        <v>#VALUE!</v>
      </c>
    </row>
    <row r="1731" spans="1:85" ht="20.100000000000001" customHeight="1" x14ac:dyDescent="0.15">
      <c r="A1731" s="30"/>
      <c r="C1731" s="15"/>
      <c r="D1731" s="27" t="s">
        <v>241</v>
      </c>
      <c r="E1731" s="6"/>
      <c r="F1731" s="35">
        <v>1</v>
      </c>
      <c r="G1731" s="35"/>
      <c r="H1731" s="35"/>
      <c r="I1731" s="35"/>
      <c r="J1731" s="35"/>
      <c r="K1731" s="35"/>
      <c r="L1731" s="35">
        <v>3</v>
      </c>
      <c r="M1731" s="35"/>
      <c r="N1731" s="35"/>
      <c r="O1731" s="35"/>
      <c r="P1731" s="35"/>
      <c r="Q1731" s="35"/>
      <c r="R1731" s="35"/>
      <c r="S1731" s="35"/>
      <c r="T1731" s="35"/>
      <c r="U1731" s="35"/>
      <c r="V1731" s="35"/>
      <c r="W1731" s="35"/>
      <c r="X1731" s="35"/>
      <c r="Y1731" s="35"/>
      <c r="Z1731" s="35"/>
    </row>
    <row r="1732" spans="1:85" ht="20.100000000000001" customHeight="1" x14ac:dyDescent="0.15">
      <c r="A1732" s="30"/>
      <c r="C1732" s="5" t="s">
        <v>356</v>
      </c>
      <c r="D1732" s="51" t="e">
        <f>#REF!</f>
        <v>#REF!</v>
      </c>
      <c r="E1732" s="26" t="e">
        <f>IF(egTextCal(D1732)&lt;&gt;0, egTextCal(D1732),"")</f>
        <v>#VALUE!</v>
      </c>
      <c r="F1732" s="25" t="e">
        <f>IF(E1732*F1731&lt;&gt;0,E1732*F1731,  )</f>
        <v>#VALUE!</v>
      </c>
      <c r="G1732" s="25"/>
      <c r="H1732" s="25"/>
      <c r="I1732" s="25"/>
      <c r="J1732" s="25"/>
      <c r="K1732" s="25"/>
      <c r="L1732" s="25" t="e">
        <f>IF(E1732*L1731&lt;&gt;0,E1732*L1731,  )</f>
        <v>#VALUE!</v>
      </c>
      <c r="M1732" s="25"/>
      <c r="N1732" s="25"/>
      <c r="O1732" s="25"/>
      <c r="P1732" s="25"/>
      <c r="Q1732" s="25"/>
      <c r="R1732" s="25"/>
      <c r="S1732" s="25"/>
      <c r="T1732" s="25"/>
      <c r="U1732" s="25"/>
      <c r="V1732" s="25"/>
      <c r="W1732" s="25"/>
      <c r="X1732" s="25"/>
      <c r="Y1732" s="25"/>
      <c r="Z1732" s="25"/>
      <c r="CA1732" s="1" t="e">
        <f>F1732</f>
        <v>#VALUE!</v>
      </c>
      <c r="CG1732" s="1" t="e">
        <f>L1732</f>
        <v>#VALUE!</v>
      </c>
    </row>
    <row r="1733" spans="1:85" ht="20.100000000000001" customHeight="1" x14ac:dyDescent="0.15">
      <c r="A1733" s="30"/>
      <c r="C1733" s="15"/>
      <c r="D1733" s="27" t="s">
        <v>202</v>
      </c>
      <c r="E1733" s="6"/>
      <c r="F1733" s="35"/>
      <c r="G1733" s="35">
        <v>1</v>
      </c>
      <c r="H1733" s="35"/>
      <c r="I1733" s="35"/>
      <c r="J1733" s="35"/>
      <c r="K1733" s="35"/>
      <c r="L1733" s="35">
        <v>3</v>
      </c>
      <c r="M1733" s="35"/>
      <c r="N1733" s="35"/>
      <c r="O1733" s="35"/>
      <c r="P1733" s="35"/>
      <c r="Q1733" s="35"/>
      <c r="R1733" s="35"/>
      <c r="S1733" s="35"/>
      <c r="T1733" s="35"/>
      <c r="U1733" s="35"/>
      <c r="V1733" s="35"/>
      <c r="W1733" s="35"/>
      <c r="X1733" s="35"/>
      <c r="Y1733" s="35"/>
      <c r="Z1733" s="35"/>
    </row>
    <row r="1734" spans="1:85" ht="20.100000000000001" customHeight="1" x14ac:dyDescent="0.15">
      <c r="A1734" s="30"/>
      <c r="C1734" s="5" t="s">
        <v>357</v>
      </c>
      <c r="D1734" s="51" t="e">
        <f>#REF!</f>
        <v>#REF!</v>
      </c>
      <c r="E1734" s="26" t="e">
        <f>IF(egTextCal(D1734)&lt;&gt;0, egTextCal(D1734),"")</f>
        <v>#VALUE!</v>
      </c>
      <c r="F1734" s="25"/>
      <c r="G1734" s="25" t="e">
        <f>IF(E1734*G1733&lt;&gt;0,E1734*G1733,  )</f>
        <v>#VALUE!</v>
      </c>
      <c r="H1734" s="25"/>
      <c r="I1734" s="25"/>
      <c r="J1734" s="25"/>
      <c r="K1734" s="25"/>
      <c r="L1734" s="25" t="e">
        <f>IF(E1734*L1733&lt;&gt;0,E1734*L1733,  )</f>
        <v>#VALUE!</v>
      </c>
      <c r="M1734" s="25"/>
      <c r="N1734" s="25"/>
      <c r="O1734" s="25"/>
      <c r="P1734" s="25"/>
      <c r="Q1734" s="25"/>
      <c r="R1734" s="25"/>
      <c r="S1734" s="25"/>
      <c r="T1734" s="25"/>
      <c r="U1734" s="25"/>
      <c r="V1734" s="25"/>
      <c r="W1734" s="25"/>
      <c r="X1734" s="25"/>
      <c r="Y1734" s="25"/>
      <c r="Z1734" s="25"/>
      <c r="CB1734" s="1" t="e">
        <f>G1734</f>
        <v>#VALUE!</v>
      </c>
      <c r="CG1734" s="1" t="e">
        <f>L1734</f>
        <v>#VALUE!</v>
      </c>
    </row>
    <row r="1735" spans="1:85" ht="20.100000000000001" customHeight="1" x14ac:dyDescent="0.15">
      <c r="A1735" s="30"/>
      <c r="C1735" s="15"/>
      <c r="D1735" s="27" t="s">
        <v>242</v>
      </c>
      <c r="E1735" s="6"/>
      <c r="F1735" s="35"/>
      <c r="G1735" s="35"/>
      <c r="H1735" s="35">
        <v>1</v>
      </c>
      <c r="I1735" s="35"/>
      <c r="J1735" s="35"/>
      <c r="K1735" s="35"/>
      <c r="L1735" s="35"/>
      <c r="M1735" s="35"/>
      <c r="N1735" s="35"/>
      <c r="O1735" s="35"/>
      <c r="P1735" s="35"/>
      <c r="Q1735" s="35"/>
      <c r="R1735" s="35"/>
      <c r="S1735" s="35"/>
      <c r="T1735" s="35"/>
      <c r="U1735" s="35"/>
      <c r="V1735" s="35"/>
      <c r="W1735" s="35"/>
      <c r="X1735" s="35"/>
      <c r="Y1735" s="35"/>
      <c r="Z1735" s="35"/>
    </row>
    <row r="1736" spans="1:85" ht="20.100000000000001" customHeight="1" x14ac:dyDescent="0.15">
      <c r="A1736" s="30"/>
      <c r="C1736" s="5" t="s">
        <v>358</v>
      </c>
      <c r="D1736" s="51" t="e">
        <f>#REF!</f>
        <v>#REF!</v>
      </c>
      <c r="E1736" s="26" t="e">
        <f>IF(egTextCal(D1736)&lt;&gt;0, egTextCal(D1736),"")</f>
        <v>#VALUE!</v>
      </c>
      <c r="F1736" s="25"/>
      <c r="G1736" s="25"/>
      <c r="H1736" s="25" t="e">
        <f>IF(E1736*H1735&lt;&gt;0,E1736*H1735,  )</f>
        <v>#VALUE!</v>
      </c>
      <c r="I1736" s="25"/>
      <c r="J1736" s="25"/>
      <c r="K1736" s="25"/>
      <c r="L1736" s="25"/>
      <c r="M1736" s="25"/>
      <c r="N1736" s="25"/>
      <c r="O1736" s="25"/>
      <c r="P1736" s="25"/>
      <c r="Q1736" s="25"/>
      <c r="R1736" s="25"/>
      <c r="S1736" s="25"/>
      <c r="T1736" s="25"/>
      <c r="U1736" s="25"/>
      <c r="V1736" s="25"/>
      <c r="W1736" s="25"/>
      <c r="X1736" s="25"/>
      <c r="Y1736" s="25"/>
      <c r="Z1736" s="25"/>
      <c r="CC1736" s="1" t="e">
        <f>H1736</f>
        <v>#VALUE!</v>
      </c>
    </row>
    <row r="1737" spans="1:85" ht="20.100000000000001" customHeight="1" x14ac:dyDescent="0.15">
      <c r="A1737" s="30"/>
      <c r="C1737" s="15"/>
      <c r="D1737" s="27" t="s">
        <v>158</v>
      </c>
      <c r="E1737" s="6"/>
      <c r="F1737" s="35"/>
      <c r="G1737" s="35"/>
      <c r="H1737" s="35"/>
      <c r="I1737" s="35">
        <v>1</v>
      </c>
      <c r="J1737" s="35"/>
      <c r="K1737" s="35"/>
      <c r="L1737" s="35"/>
      <c r="M1737" s="35"/>
      <c r="N1737" s="35"/>
      <c r="O1737" s="35"/>
      <c r="P1737" s="35"/>
      <c r="Q1737" s="35"/>
      <c r="R1737" s="35"/>
      <c r="S1737" s="35"/>
      <c r="T1737" s="35"/>
      <c r="U1737" s="35"/>
      <c r="V1737" s="35"/>
      <c r="W1737" s="35"/>
      <c r="X1737" s="35"/>
      <c r="Y1737" s="35"/>
      <c r="Z1737" s="35"/>
    </row>
    <row r="1738" spans="1:85" ht="20.100000000000001" customHeight="1" x14ac:dyDescent="0.15">
      <c r="A1738" s="30"/>
      <c r="C1738" s="5" t="s">
        <v>359</v>
      </c>
      <c r="D1738" s="51" t="e">
        <f>#REF!</f>
        <v>#REF!</v>
      </c>
      <c r="E1738" s="26" t="e">
        <f>IF(egTextCal(D1738)&lt;&gt;0, egTextCal(D1738),"")</f>
        <v>#VALUE!</v>
      </c>
      <c r="F1738" s="25"/>
      <c r="G1738" s="25"/>
      <c r="H1738" s="25"/>
      <c r="I1738" s="25" t="e">
        <f>IF(E1738*I1737&lt;&gt;0,E1738*I1737,  )</f>
        <v>#VALUE!</v>
      </c>
      <c r="J1738" s="25"/>
      <c r="K1738" s="25"/>
      <c r="L1738" s="25"/>
      <c r="M1738" s="25"/>
      <c r="N1738" s="25"/>
      <c r="O1738" s="25"/>
      <c r="P1738" s="25"/>
      <c r="Q1738" s="25"/>
      <c r="R1738" s="25"/>
      <c r="S1738" s="25"/>
      <c r="T1738" s="25"/>
      <c r="U1738" s="25"/>
      <c r="V1738" s="25"/>
      <c r="W1738" s="25"/>
      <c r="X1738" s="25"/>
      <c r="Y1738" s="25"/>
      <c r="Z1738" s="25"/>
      <c r="CD1738" s="1" t="e">
        <f>I1738</f>
        <v>#VALUE!</v>
      </c>
    </row>
    <row r="1739" spans="1:85" ht="20.100000000000001" customHeight="1" x14ac:dyDescent="0.15">
      <c r="A1739" s="30"/>
      <c r="C1739" s="15"/>
      <c r="D1739" s="27" t="s">
        <v>159</v>
      </c>
      <c r="E1739" s="6"/>
      <c r="F1739" s="35"/>
      <c r="G1739" s="35"/>
      <c r="H1739" s="35"/>
      <c r="I1739" s="35"/>
      <c r="J1739" s="35"/>
      <c r="K1739" s="35">
        <v>1</v>
      </c>
      <c r="L1739" s="35"/>
      <c r="M1739" s="35"/>
      <c r="N1739" s="35"/>
      <c r="O1739" s="35"/>
      <c r="P1739" s="35"/>
      <c r="Q1739" s="35"/>
      <c r="R1739" s="35"/>
      <c r="S1739" s="35"/>
      <c r="T1739" s="35"/>
      <c r="U1739" s="35"/>
      <c r="V1739" s="35"/>
      <c r="W1739" s="35"/>
      <c r="X1739" s="35"/>
      <c r="Y1739" s="35"/>
      <c r="Z1739" s="35"/>
    </row>
    <row r="1740" spans="1:85" ht="20.100000000000001" customHeight="1" x14ac:dyDescent="0.15">
      <c r="A1740" s="30"/>
      <c r="C1740" s="5" t="s">
        <v>360</v>
      </c>
      <c r="D1740" s="51" t="e">
        <f>#REF!</f>
        <v>#REF!</v>
      </c>
      <c r="E1740" s="26" t="e">
        <f>IF(egTextCal(D1740)&lt;&gt;0, egTextCal(D1740),"")</f>
        <v>#VALUE!</v>
      </c>
      <c r="F1740" s="25"/>
      <c r="G1740" s="25"/>
      <c r="H1740" s="25"/>
      <c r="I1740" s="25"/>
      <c r="J1740" s="25"/>
      <c r="K1740" s="25" t="e">
        <f>IF(E1740*K1739&lt;&gt;0,E1740*K1739,  )</f>
        <v>#VALUE!</v>
      </c>
      <c r="L1740" s="25"/>
      <c r="M1740" s="25"/>
      <c r="N1740" s="25"/>
      <c r="O1740" s="25"/>
      <c r="P1740" s="25"/>
      <c r="Q1740" s="25"/>
      <c r="R1740" s="25"/>
      <c r="S1740" s="25"/>
      <c r="T1740" s="25"/>
      <c r="U1740" s="25"/>
      <c r="V1740" s="25"/>
      <c r="W1740" s="25"/>
      <c r="X1740" s="25"/>
      <c r="Y1740" s="25"/>
      <c r="Z1740" s="25"/>
      <c r="CF1740" s="1" t="e">
        <f>K1740</f>
        <v>#VALUE!</v>
      </c>
    </row>
    <row r="1741" spans="1:85" ht="20.100000000000001" customHeight="1" x14ac:dyDescent="0.15">
      <c r="A1741" s="30"/>
      <c r="C1741" s="15"/>
      <c r="D1741" s="27"/>
      <c r="E1741" s="6"/>
      <c r="F1741" s="35"/>
      <c r="G1741" s="35"/>
      <c r="H1741" s="35"/>
      <c r="I1741" s="35"/>
      <c r="J1741" s="35"/>
      <c r="K1741" s="35"/>
      <c r="L1741" s="35"/>
      <c r="M1741" s="35"/>
      <c r="N1741" s="35"/>
      <c r="O1741" s="35"/>
      <c r="P1741" s="35"/>
      <c r="Q1741" s="35"/>
      <c r="R1741" s="35"/>
      <c r="S1741" s="35"/>
      <c r="T1741" s="35"/>
      <c r="U1741" s="35"/>
      <c r="V1741" s="35"/>
      <c r="W1741" s="35"/>
      <c r="X1741" s="35"/>
      <c r="Y1741" s="35"/>
      <c r="Z1741" s="35"/>
    </row>
    <row r="1742" spans="1:85" ht="20.100000000000001" customHeight="1" x14ac:dyDescent="0.15">
      <c r="A1742" s="30"/>
      <c r="C1742" s="5" t="s">
        <v>361</v>
      </c>
      <c r="D1742" s="32"/>
      <c r="E1742" s="26"/>
      <c r="F1742" s="25"/>
      <c r="G1742" s="25"/>
      <c r="H1742" s="25"/>
      <c r="I1742" s="25"/>
      <c r="J1742" s="25"/>
      <c r="K1742" s="25"/>
      <c r="L1742" s="25"/>
      <c r="M1742" s="25"/>
      <c r="N1742" s="25"/>
      <c r="O1742" s="25"/>
      <c r="P1742" s="25"/>
      <c r="Q1742" s="25"/>
      <c r="R1742" s="25"/>
      <c r="S1742" s="25"/>
      <c r="T1742" s="25"/>
      <c r="U1742" s="25"/>
      <c r="V1742" s="25"/>
      <c r="W1742" s="25"/>
      <c r="X1742" s="25"/>
      <c r="Y1742" s="25"/>
      <c r="Z1742" s="25"/>
    </row>
    <row r="1743" spans="1:85" ht="20.100000000000001" customHeight="1" x14ac:dyDescent="0.15">
      <c r="A1743" s="30"/>
      <c r="C1743" s="15"/>
      <c r="D1743" s="27"/>
      <c r="E1743" s="6"/>
      <c r="F1743" s="35"/>
      <c r="G1743" s="35"/>
      <c r="H1743" s="35"/>
      <c r="I1743" s="35"/>
      <c r="J1743" s="35"/>
      <c r="K1743" s="35"/>
      <c r="L1743" s="35"/>
      <c r="M1743" s="35"/>
      <c r="N1743" s="35"/>
      <c r="O1743" s="35"/>
      <c r="P1743" s="35"/>
      <c r="Q1743" s="35"/>
      <c r="R1743" s="35"/>
      <c r="S1743" s="35"/>
      <c r="T1743" s="35"/>
      <c r="U1743" s="35"/>
      <c r="V1743" s="35"/>
      <c r="W1743" s="35"/>
      <c r="X1743" s="35"/>
      <c r="Y1743" s="35"/>
      <c r="Z1743" s="35"/>
    </row>
    <row r="1744" spans="1:85" ht="20.100000000000001" customHeight="1" x14ac:dyDescent="0.15">
      <c r="A1744" s="30"/>
      <c r="C1744" s="5" t="s">
        <v>362</v>
      </c>
      <c r="D1744" s="32"/>
      <c r="E1744" s="26"/>
      <c r="F1744" s="25"/>
      <c r="G1744" s="25"/>
      <c r="H1744" s="25"/>
      <c r="I1744" s="25"/>
      <c r="J1744" s="25"/>
      <c r="K1744" s="25"/>
      <c r="L1744" s="25"/>
      <c r="M1744" s="25"/>
      <c r="N1744" s="25"/>
      <c r="O1744" s="25"/>
      <c r="P1744" s="25"/>
      <c r="Q1744" s="25"/>
      <c r="R1744" s="25"/>
      <c r="S1744" s="25"/>
      <c r="T1744" s="25"/>
      <c r="U1744" s="25"/>
      <c r="V1744" s="25"/>
      <c r="W1744" s="25"/>
      <c r="X1744" s="25"/>
      <c r="Y1744" s="25"/>
      <c r="Z1744" s="25"/>
    </row>
    <row r="1745" spans="1:106" ht="20.100000000000001" customHeight="1" x14ac:dyDescent="0.15">
      <c r="A1745" s="30"/>
      <c r="C1745" s="15"/>
      <c r="D1745" s="27"/>
      <c r="E1745" s="6"/>
      <c r="F1745" s="35"/>
      <c r="G1745" s="35"/>
      <c r="H1745" s="35"/>
      <c r="I1745" s="35"/>
      <c r="J1745" s="35"/>
      <c r="K1745" s="35"/>
      <c r="L1745" s="35"/>
      <c r="M1745" s="35"/>
      <c r="N1745" s="35"/>
      <c r="O1745" s="35"/>
      <c r="P1745" s="35"/>
      <c r="Q1745" s="35"/>
      <c r="R1745" s="35"/>
      <c r="S1745" s="35"/>
      <c r="T1745" s="35"/>
      <c r="U1745" s="35"/>
      <c r="V1745" s="35"/>
      <c r="W1745" s="35"/>
      <c r="X1745" s="35"/>
      <c r="Y1745" s="35"/>
      <c r="Z1745" s="35"/>
    </row>
    <row r="1746" spans="1:106" ht="20.100000000000001" customHeight="1" x14ac:dyDescent="0.15">
      <c r="A1746" s="30"/>
      <c r="C1746" s="5" t="s">
        <v>363</v>
      </c>
      <c r="D1746" s="32"/>
      <c r="E1746" s="26"/>
      <c r="F1746" s="25"/>
      <c r="G1746" s="25"/>
      <c r="H1746" s="25"/>
      <c r="I1746" s="25"/>
      <c r="J1746" s="25"/>
      <c r="K1746" s="25"/>
      <c r="L1746" s="25"/>
      <c r="M1746" s="25"/>
      <c r="N1746" s="25"/>
      <c r="O1746" s="25"/>
      <c r="P1746" s="25"/>
      <c r="Q1746" s="25"/>
      <c r="R1746" s="25"/>
      <c r="S1746" s="25"/>
      <c r="T1746" s="25"/>
      <c r="U1746" s="25"/>
      <c r="V1746" s="25"/>
      <c r="W1746" s="25"/>
      <c r="X1746" s="25"/>
      <c r="Y1746" s="25"/>
      <c r="Z1746" s="25"/>
    </row>
    <row r="1747" spans="1:106" ht="20.100000000000001" customHeight="1" x14ac:dyDescent="0.15">
      <c r="A1747" s="30"/>
      <c r="B1747" s="24" t="s">
        <v>364</v>
      </c>
      <c r="C1747" s="15"/>
      <c r="D1747" s="27" t="s">
        <v>365</v>
      </c>
      <c r="E1747" s="6" t="s">
        <v>65</v>
      </c>
      <c r="F1747" s="35" t="e">
        <f t="shared" ref="F1747:L1747" si="7">SUM(CA1662:CA1746)</f>
        <v>#VALUE!</v>
      </c>
      <c r="G1747" s="35" t="e">
        <f t="shared" si="7"/>
        <v>#VALUE!</v>
      </c>
      <c r="H1747" s="35" t="e">
        <f t="shared" si="7"/>
        <v>#VALUE!</v>
      </c>
      <c r="I1747" s="35" t="e">
        <f t="shared" si="7"/>
        <v>#VALUE!</v>
      </c>
      <c r="J1747" s="35" t="e">
        <f t="shared" si="7"/>
        <v>#VALUE!</v>
      </c>
      <c r="K1747" s="35" t="e">
        <f t="shared" si="7"/>
        <v>#VALUE!</v>
      </c>
      <c r="L1747" s="35" t="e">
        <f t="shared" si="7"/>
        <v>#VALUE!</v>
      </c>
      <c r="M1747" s="35"/>
      <c r="N1747" s="35"/>
      <c r="O1747" s="35"/>
      <c r="P1747" s="35"/>
      <c r="Q1747" s="35"/>
      <c r="R1747" s="35"/>
      <c r="S1747" s="35"/>
      <c r="T1747" s="35"/>
      <c r="U1747" s="35"/>
      <c r="V1747" s="35"/>
      <c r="W1747" s="35"/>
      <c r="X1747" s="35"/>
      <c r="Y1747" s="35"/>
      <c r="Z1747" s="35"/>
    </row>
    <row r="1748" spans="1:106" ht="20.100000000000001" customHeight="1" x14ac:dyDescent="0.15">
      <c r="A1748" s="30"/>
      <c r="C1748" s="5" t="s">
        <v>366</v>
      </c>
      <c r="D1748" s="32" t="s">
        <v>367</v>
      </c>
      <c r="E1748" s="26">
        <v>1</v>
      </c>
      <c r="F1748" s="25" t="e">
        <f>E1748*F1747</f>
        <v>#VALUE!</v>
      </c>
      <c r="G1748" s="25" t="e">
        <f>E1748*G1747</f>
        <v>#VALUE!</v>
      </c>
      <c r="H1748" s="25" t="e">
        <f>E1748*H1747</f>
        <v>#VALUE!</v>
      </c>
      <c r="I1748" s="25" t="e">
        <f>E1748*I1747</f>
        <v>#VALUE!</v>
      </c>
      <c r="J1748" s="25" t="e">
        <f>E1748*J1747</f>
        <v>#VALUE!</v>
      </c>
      <c r="K1748" s="25" t="e">
        <f>E1748*K1747</f>
        <v>#VALUE!</v>
      </c>
      <c r="L1748" s="25" t="e">
        <f>E1748*L1747</f>
        <v>#VALUE!</v>
      </c>
      <c r="M1748" s="25"/>
      <c r="N1748" s="25"/>
      <c r="O1748" s="25"/>
      <c r="P1748" s="25"/>
      <c r="Q1748" s="25"/>
      <c r="R1748" s="25"/>
      <c r="S1748" s="25"/>
      <c r="T1748" s="25"/>
      <c r="U1748" s="25"/>
      <c r="V1748" s="25"/>
      <c r="W1748" s="25"/>
      <c r="X1748" s="25"/>
      <c r="Y1748" s="25"/>
      <c r="Z1748" s="25"/>
    </row>
    <row r="1749" spans="1:106" ht="20.100000000000001" customHeight="1" x14ac:dyDescent="0.15">
      <c r="B1749" s="24" t="s">
        <v>67</v>
      </c>
      <c r="C1749" s="251" t="s">
        <v>269</v>
      </c>
      <c r="D1749" s="252"/>
      <c r="E1749" s="252"/>
      <c r="F1749" s="252"/>
      <c r="G1749" s="252"/>
      <c r="H1749" s="252"/>
      <c r="I1749" s="252"/>
      <c r="J1749" s="252"/>
      <c r="K1749" s="252"/>
      <c r="L1749" s="252"/>
      <c r="M1749" s="252"/>
      <c r="N1749" s="252"/>
      <c r="O1749" s="252"/>
      <c r="P1749" s="252"/>
      <c r="Q1749" s="252"/>
      <c r="R1749" s="252"/>
      <c r="S1749" s="252"/>
      <c r="T1749" s="252"/>
      <c r="U1749" s="252"/>
      <c r="V1749" s="252"/>
      <c r="W1749" s="252"/>
      <c r="X1749" s="252"/>
      <c r="Y1749" s="252"/>
      <c r="Z1749" s="252"/>
    </row>
    <row r="1750" spans="1:106" ht="20.100000000000001" customHeight="1" x14ac:dyDescent="0.15">
      <c r="B1750" s="29"/>
      <c r="C1750" s="19"/>
      <c r="D1750" s="36"/>
      <c r="E1750" s="36"/>
      <c r="F1750" s="17" t="s">
        <v>330</v>
      </c>
      <c r="G1750" s="17" t="s">
        <v>330</v>
      </c>
      <c r="H1750" s="15" t="s">
        <v>330</v>
      </c>
      <c r="I1750" s="15" t="s">
        <v>330</v>
      </c>
      <c r="J1750" s="15" t="s">
        <v>330</v>
      </c>
      <c r="K1750" s="15" t="s">
        <v>479</v>
      </c>
      <c r="L1750" s="15" t="s">
        <v>381</v>
      </c>
      <c r="M1750" s="15" t="s">
        <v>381</v>
      </c>
      <c r="N1750" s="15" t="s">
        <v>382</v>
      </c>
      <c r="O1750" s="15" t="s">
        <v>382</v>
      </c>
      <c r="P1750" s="15" t="s">
        <v>382</v>
      </c>
      <c r="Q1750" s="15" t="s">
        <v>382</v>
      </c>
      <c r="R1750" s="15" t="s">
        <v>382</v>
      </c>
      <c r="S1750" s="15" t="s">
        <v>382</v>
      </c>
      <c r="T1750" s="15" t="s">
        <v>382</v>
      </c>
      <c r="U1750" s="15" t="s">
        <v>331</v>
      </c>
      <c r="V1750" s="15" t="s">
        <v>331</v>
      </c>
      <c r="W1750" s="15" t="s">
        <v>332</v>
      </c>
      <c r="X1750" s="15" t="s">
        <v>332</v>
      </c>
      <c r="Y1750" s="15" t="s">
        <v>332</v>
      </c>
      <c r="Z1750" s="15" t="s">
        <v>332</v>
      </c>
      <c r="CA1750" s="1" t="s">
        <v>330</v>
      </c>
      <c r="CB1750" s="1" t="s">
        <v>330</v>
      </c>
      <c r="CC1750" s="1" t="s">
        <v>330</v>
      </c>
      <c r="CD1750" s="1" t="s">
        <v>330</v>
      </c>
      <c r="CE1750" s="1" t="s">
        <v>330</v>
      </c>
      <c r="CF1750" s="1" t="s">
        <v>479</v>
      </c>
      <c r="CG1750" s="1" t="s">
        <v>381</v>
      </c>
      <c r="CH1750" s="1" t="s">
        <v>381</v>
      </c>
      <c r="CI1750" s="1" t="s">
        <v>382</v>
      </c>
      <c r="CJ1750" s="1" t="s">
        <v>382</v>
      </c>
      <c r="CK1750" s="1" t="s">
        <v>382</v>
      </c>
      <c r="CL1750" s="1" t="s">
        <v>382</v>
      </c>
      <c r="CM1750" s="1" t="s">
        <v>382</v>
      </c>
      <c r="CN1750" s="1" t="s">
        <v>382</v>
      </c>
      <c r="CO1750" s="1" t="s">
        <v>382</v>
      </c>
      <c r="CP1750" s="1" t="s">
        <v>331</v>
      </c>
      <c r="CQ1750" s="1" t="s">
        <v>331</v>
      </c>
      <c r="CR1750" s="1" t="s">
        <v>332</v>
      </c>
      <c r="CS1750" s="1" t="s">
        <v>332</v>
      </c>
      <c r="CT1750" s="1" t="s">
        <v>332</v>
      </c>
      <c r="CU1750" s="1" t="s">
        <v>332</v>
      </c>
      <c r="CV1750" s="1" t="s">
        <v>332</v>
      </c>
      <c r="CX1750" s="1" t="s">
        <v>480</v>
      </c>
    </row>
    <row r="1751" spans="1:106" ht="20.100000000000001" customHeight="1" x14ac:dyDescent="0.15">
      <c r="A1751" s="30"/>
      <c r="B1751" s="29"/>
      <c r="C1751" s="4" t="s">
        <v>336</v>
      </c>
      <c r="D1751" s="4" t="s">
        <v>337</v>
      </c>
      <c r="E1751" s="4" t="s">
        <v>338</v>
      </c>
      <c r="F1751" s="11" t="s">
        <v>383</v>
      </c>
      <c r="G1751" s="11" t="s">
        <v>416</v>
      </c>
      <c r="H1751" s="4" t="s">
        <v>416</v>
      </c>
      <c r="I1751" s="4" t="s">
        <v>416</v>
      </c>
      <c r="J1751" s="4" t="s">
        <v>416</v>
      </c>
      <c r="K1751" s="4" t="s">
        <v>481</v>
      </c>
      <c r="L1751" s="4" t="s">
        <v>384</v>
      </c>
      <c r="M1751" s="4" t="s">
        <v>385</v>
      </c>
      <c r="N1751" s="4" t="s">
        <v>482</v>
      </c>
      <c r="O1751" s="4" t="s">
        <v>483</v>
      </c>
      <c r="P1751" s="4" t="s">
        <v>388</v>
      </c>
      <c r="Q1751" s="4" t="s">
        <v>389</v>
      </c>
      <c r="R1751" s="4" t="s">
        <v>390</v>
      </c>
      <c r="S1751" s="4" t="s">
        <v>391</v>
      </c>
      <c r="T1751" s="4" t="s">
        <v>392</v>
      </c>
      <c r="U1751" s="4" t="s">
        <v>340</v>
      </c>
      <c r="V1751" s="4" t="s">
        <v>340</v>
      </c>
      <c r="W1751" s="4" t="s">
        <v>341</v>
      </c>
      <c r="X1751" s="4" t="s">
        <v>341</v>
      </c>
      <c r="Y1751" s="4" t="s">
        <v>341</v>
      </c>
      <c r="Z1751" s="4" t="s">
        <v>341</v>
      </c>
      <c r="CA1751" s="1" t="s">
        <v>383</v>
      </c>
      <c r="CB1751" s="1" t="s">
        <v>416</v>
      </c>
      <c r="CC1751" s="1" t="s">
        <v>416</v>
      </c>
      <c r="CD1751" s="1" t="s">
        <v>416</v>
      </c>
      <c r="CE1751" s="1" t="s">
        <v>416</v>
      </c>
      <c r="CF1751" s="1" t="s">
        <v>481</v>
      </c>
      <c r="CG1751" s="1" t="s">
        <v>384</v>
      </c>
      <c r="CH1751" s="1" t="s">
        <v>385</v>
      </c>
      <c r="CI1751" s="1" t="s">
        <v>482</v>
      </c>
      <c r="CJ1751" s="1" t="s">
        <v>483</v>
      </c>
      <c r="CK1751" s="1" t="s">
        <v>388</v>
      </c>
      <c r="CL1751" s="1" t="s">
        <v>389</v>
      </c>
      <c r="CM1751" s="1" t="s">
        <v>390</v>
      </c>
      <c r="CN1751" s="1" t="s">
        <v>391</v>
      </c>
      <c r="CO1751" s="1" t="s">
        <v>392</v>
      </c>
      <c r="CP1751" s="1" t="s">
        <v>340</v>
      </c>
      <c r="CQ1751" s="1" t="s">
        <v>340</v>
      </c>
      <c r="CR1751" s="1" t="s">
        <v>341</v>
      </c>
      <c r="CS1751" s="1" t="s">
        <v>341</v>
      </c>
      <c r="CT1751" s="1" t="s">
        <v>341</v>
      </c>
      <c r="CU1751" s="1" t="s">
        <v>341</v>
      </c>
      <c r="CV1751" s="1" t="s">
        <v>341</v>
      </c>
      <c r="CW1751" s="1" t="s">
        <v>484</v>
      </c>
      <c r="CX1751" s="1" t="s">
        <v>485</v>
      </c>
      <c r="CY1751" s="1" t="s">
        <v>486</v>
      </c>
      <c r="CZ1751" s="1" t="s">
        <v>487</v>
      </c>
      <c r="DA1751" s="1" t="s">
        <v>488</v>
      </c>
      <c r="DB1751" s="1" t="s">
        <v>489</v>
      </c>
    </row>
    <row r="1752" spans="1:106" ht="20.100000000000001" customHeight="1" x14ac:dyDescent="0.15">
      <c r="A1752" s="30"/>
      <c r="B1752" s="29"/>
      <c r="C1752" s="20"/>
      <c r="D1752" s="20"/>
      <c r="E1752" s="20"/>
      <c r="F1752" s="18" t="s">
        <v>457</v>
      </c>
      <c r="G1752" s="18" t="s">
        <v>457</v>
      </c>
      <c r="H1752" s="16" t="s">
        <v>426</v>
      </c>
      <c r="I1752" s="16" t="s">
        <v>490</v>
      </c>
      <c r="J1752" s="16" t="s">
        <v>491</v>
      </c>
      <c r="K1752" s="16" t="s">
        <v>279</v>
      </c>
      <c r="L1752" s="16" t="s">
        <v>492</v>
      </c>
      <c r="M1752" s="16" t="s">
        <v>493</v>
      </c>
      <c r="N1752" s="16" t="s">
        <v>492</v>
      </c>
      <c r="O1752" s="16" t="s">
        <v>492</v>
      </c>
      <c r="P1752" s="16" t="s">
        <v>397</v>
      </c>
      <c r="Q1752" s="16" t="s">
        <v>398</v>
      </c>
      <c r="R1752" s="16" t="s">
        <v>399</v>
      </c>
      <c r="S1752" s="16" t="s">
        <v>400</v>
      </c>
      <c r="T1752" s="16" t="s">
        <v>401</v>
      </c>
      <c r="U1752" s="16" t="s">
        <v>402</v>
      </c>
      <c r="V1752" s="16" t="s">
        <v>403</v>
      </c>
      <c r="W1752" s="16" t="s">
        <v>494</v>
      </c>
      <c r="X1752" s="16" t="s">
        <v>495</v>
      </c>
      <c r="Y1752" s="16" t="s">
        <v>496</v>
      </c>
      <c r="Z1752" s="16" t="s">
        <v>348</v>
      </c>
      <c r="CA1752" s="1" t="s">
        <v>457</v>
      </c>
      <c r="CB1752" s="1" t="s">
        <v>457</v>
      </c>
      <c r="CC1752" s="1" t="s">
        <v>426</v>
      </c>
      <c r="CD1752" s="1" t="s">
        <v>490</v>
      </c>
      <c r="CE1752" s="1" t="s">
        <v>491</v>
      </c>
      <c r="CF1752" s="1" t="s">
        <v>279</v>
      </c>
      <c r="CG1752" s="1" t="s">
        <v>492</v>
      </c>
      <c r="CH1752" s="1" t="s">
        <v>493</v>
      </c>
      <c r="CI1752" s="1" t="s">
        <v>492</v>
      </c>
      <c r="CJ1752" s="1" t="s">
        <v>492</v>
      </c>
      <c r="CK1752" s="1" t="s">
        <v>397</v>
      </c>
      <c r="CL1752" s="1" t="s">
        <v>398</v>
      </c>
      <c r="CM1752" s="1" t="s">
        <v>399</v>
      </c>
      <c r="CN1752" s="1" t="s">
        <v>400</v>
      </c>
      <c r="CO1752" s="1" t="s">
        <v>401</v>
      </c>
      <c r="CP1752" s="1" t="s">
        <v>402</v>
      </c>
      <c r="CQ1752" s="1" t="s">
        <v>403</v>
      </c>
      <c r="CR1752" s="1" t="s">
        <v>494</v>
      </c>
      <c r="CS1752" s="1" t="s">
        <v>495</v>
      </c>
      <c r="CT1752" s="1" t="s">
        <v>496</v>
      </c>
      <c r="CU1752" s="1" t="s">
        <v>348</v>
      </c>
      <c r="CV1752" s="1" t="s">
        <v>408</v>
      </c>
      <c r="CX1752" s="1" t="s">
        <v>497</v>
      </c>
    </row>
    <row r="1753" spans="1:106" ht="20.100000000000001" customHeight="1" x14ac:dyDescent="0.15">
      <c r="A1753" s="30"/>
      <c r="C1753" s="15"/>
      <c r="D1753" s="27" t="s">
        <v>270</v>
      </c>
      <c r="E1753" s="6"/>
      <c r="F1753" s="34"/>
      <c r="G1753" s="34"/>
      <c r="H1753" s="34"/>
      <c r="I1753" s="34"/>
      <c r="J1753" s="34"/>
      <c r="K1753" s="34"/>
      <c r="L1753" s="34"/>
      <c r="M1753" s="34"/>
      <c r="N1753" s="34"/>
      <c r="O1753" s="34"/>
      <c r="P1753" s="34"/>
      <c r="Q1753" s="34"/>
      <c r="R1753" s="34"/>
      <c r="S1753" s="34"/>
      <c r="T1753" s="34"/>
      <c r="U1753" s="34"/>
      <c r="V1753" s="34"/>
      <c r="W1753" s="34"/>
      <c r="X1753" s="34"/>
      <c r="Y1753" s="34"/>
      <c r="Z1753" s="34"/>
    </row>
    <row r="1754" spans="1:106" ht="20.100000000000001" customHeight="1" x14ac:dyDescent="0.15">
      <c r="A1754" s="30"/>
      <c r="C1754" s="5" t="s">
        <v>68</v>
      </c>
      <c r="D1754" s="32"/>
      <c r="E1754" s="26" t="str">
        <f>IF(egTextCal(D1754)&lt;&gt;0, egTextCal(D1754),"")</f>
        <v/>
      </c>
      <c r="F1754" s="25"/>
      <c r="G1754" s="25"/>
      <c r="H1754" s="25"/>
      <c r="I1754" s="25"/>
      <c r="J1754" s="25"/>
      <c r="K1754" s="25"/>
      <c r="L1754" s="25"/>
      <c r="M1754" s="25"/>
      <c r="N1754" s="25"/>
      <c r="O1754" s="25"/>
      <c r="P1754" s="25"/>
      <c r="Q1754" s="25"/>
      <c r="R1754" s="25"/>
      <c r="S1754" s="25"/>
      <c r="T1754" s="25"/>
      <c r="U1754" s="25"/>
      <c r="V1754" s="25"/>
      <c r="W1754" s="25"/>
      <c r="X1754" s="25"/>
      <c r="Y1754" s="25"/>
      <c r="Z1754" s="25"/>
    </row>
    <row r="1755" spans="1:106" ht="20.100000000000001" customHeight="1" x14ac:dyDescent="0.15">
      <c r="A1755" s="30"/>
      <c r="C1755" s="15"/>
      <c r="D1755" s="28" t="s">
        <v>271</v>
      </c>
      <c r="E1755" s="7"/>
      <c r="F1755" s="35"/>
      <c r="G1755" s="35"/>
      <c r="H1755" s="35"/>
      <c r="I1755" s="35"/>
      <c r="J1755" s="35"/>
      <c r="K1755" s="35"/>
      <c r="L1755" s="35"/>
      <c r="M1755" s="35"/>
      <c r="N1755" s="35"/>
      <c r="O1755" s="35"/>
      <c r="P1755" s="35"/>
      <c r="Q1755" s="35"/>
      <c r="R1755" s="35"/>
      <c r="S1755" s="35"/>
      <c r="T1755" s="35"/>
      <c r="U1755" s="35"/>
      <c r="V1755" s="35"/>
      <c r="W1755" s="35"/>
      <c r="X1755" s="35"/>
      <c r="Y1755" s="35"/>
      <c r="Z1755" s="35"/>
    </row>
    <row r="1756" spans="1:106" ht="20.100000000000001" customHeight="1" x14ac:dyDescent="0.15">
      <c r="A1756" s="30"/>
      <c r="C1756" s="5" t="s">
        <v>74</v>
      </c>
      <c r="D1756" s="52" t="e">
        <f>#REF!</f>
        <v>#REF!</v>
      </c>
      <c r="E1756" s="26" t="e">
        <f>IF(egTextCal(D1756)&lt;&gt;0, egTextCal(D1756),"")</f>
        <v>#VALUE!</v>
      </c>
      <c r="F1756" s="25"/>
      <c r="G1756" s="25"/>
      <c r="H1756" s="25"/>
      <c r="I1756" s="25"/>
      <c r="J1756" s="25"/>
      <c r="K1756" s="25"/>
      <c r="L1756" s="25"/>
      <c r="M1756" s="25"/>
      <c r="N1756" s="25"/>
      <c r="O1756" s="25"/>
      <c r="P1756" s="25"/>
      <c r="Q1756" s="25"/>
      <c r="R1756" s="25"/>
      <c r="S1756" s="25"/>
      <c r="T1756" s="25"/>
      <c r="U1756" s="25"/>
      <c r="V1756" s="25"/>
      <c r="W1756" s="25"/>
      <c r="X1756" s="25"/>
      <c r="Y1756" s="25"/>
      <c r="Z1756" s="25"/>
    </row>
    <row r="1757" spans="1:106" ht="20.100000000000001" customHeight="1" x14ac:dyDescent="0.15">
      <c r="A1757" s="30"/>
      <c r="C1757" s="15"/>
      <c r="D1757" s="28" t="s">
        <v>272</v>
      </c>
      <c r="E1757" s="7"/>
      <c r="F1757" s="35"/>
      <c r="G1757" s="35"/>
      <c r="H1757" s="35"/>
      <c r="I1757" s="35"/>
      <c r="J1757" s="35"/>
      <c r="K1757" s="35"/>
      <c r="L1757" s="35"/>
      <c r="M1757" s="35"/>
      <c r="N1757" s="35"/>
      <c r="O1757" s="35"/>
      <c r="P1757" s="35"/>
      <c r="Q1757" s="35"/>
      <c r="R1757" s="35"/>
      <c r="S1757" s="35"/>
      <c r="T1757" s="35"/>
      <c r="U1757" s="35"/>
      <c r="V1757" s="35"/>
      <c r="W1757" s="35"/>
      <c r="X1757" s="35"/>
      <c r="Y1757" s="35"/>
      <c r="Z1757" s="35"/>
    </row>
    <row r="1758" spans="1:106" ht="20.100000000000001" customHeight="1" x14ac:dyDescent="0.15">
      <c r="A1758" s="30"/>
      <c r="C1758" s="5" t="s">
        <v>75</v>
      </c>
      <c r="D1758" s="52" t="e">
        <f>#REF!</f>
        <v>#REF!</v>
      </c>
      <c r="E1758" s="26" t="e">
        <f>IF(egTextCal(D1758)&lt;&gt;0, egTextCal(D1758),"")</f>
        <v>#VALUE!</v>
      </c>
      <c r="F1758" s="25"/>
      <c r="G1758" s="25"/>
      <c r="H1758" s="25"/>
      <c r="I1758" s="25"/>
      <c r="J1758" s="25"/>
      <c r="K1758" s="25"/>
      <c r="L1758" s="25"/>
      <c r="M1758" s="25"/>
      <c r="N1758" s="25"/>
      <c r="O1758" s="25"/>
      <c r="P1758" s="25"/>
      <c r="Q1758" s="25"/>
      <c r="R1758" s="25"/>
      <c r="S1758" s="25"/>
      <c r="T1758" s="25"/>
      <c r="U1758" s="25"/>
      <c r="V1758" s="25"/>
      <c r="W1758" s="25"/>
      <c r="X1758" s="25"/>
      <c r="Y1758" s="25"/>
      <c r="Z1758" s="25"/>
    </row>
    <row r="1759" spans="1:106" ht="20.100000000000001" customHeight="1" x14ac:dyDescent="0.15">
      <c r="A1759" s="30"/>
      <c r="C1759" s="15"/>
      <c r="D1759" s="27" t="s">
        <v>273</v>
      </c>
      <c r="E1759" s="6"/>
      <c r="F1759" s="35"/>
      <c r="G1759" s="35"/>
      <c r="H1759" s="35"/>
      <c r="I1759" s="35"/>
      <c r="J1759" s="35"/>
      <c r="K1759" s="35"/>
      <c r="L1759" s="35"/>
      <c r="M1759" s="35"/>
      <c r="N1759" s="35"/>
      <c r="O1759" s="35"/>
      <c r="P1759" s="35"/>
      <c r="Q1759" s="35"/>
      <c r="R1759" s="35"/>
      <c r="S1759" s="35"/>
      <c r="T1759" s="35"/>
      <c r="U1759" s="35"/>
      <c r="V1759" s="35"/>
      <c r="W1759" s="35"/>
      <c r="X1759" s="35"/>
      <c r="Y1759" s="35"/>
      <c r="Z1759" s="35"/>
    </row>
    <row r="1760" spans="1:106" ht="20.100000000000001" customHeight="1" x14ac:dyDescent="0.15">
      <c r="A1760" s="30"/>
      <c r="C1760" s="5" t="s">
        <v>88</v>
      </c>
      <c r="D1760" s="51" t="e">
        <f>#REF!</f>
        <v>#REF!</v>
      </c>
      <c r="E1760" s="26" t="e">
        <f>IF(egTextCal(D1760)&lt;&gt;0, egTextCal(D1760),"")</f>
        <v>#VALUE!</v>
      </c>
      <c r="F1760" s="25"/>
      <c r="G1760" s="25"/>
      <c r="H1760" s="25"/>
      <c r="I1760" s="25"/>
      <c r="J1760" s="25"/>
      <c r="K1760" s="25"/>
      <c r="L1760" s="25"/>
      <c r="M1760" s="25"/>
      <c r="N1760" s="25"/>
      <c r="O1760" s="25"/>
      <c r="P1760" s="25"/>
      <c r="Q1760" s="25"/>
      <c r="R1760" s="25"/>
      <c r="S1760" s="25"/>
      <c r="T1760" s="25"/>
      <c r="U1760" s="25"/>
      <c r="V1760" s="25"/>
      <c r="W1760" s="25"/>
      <c r="X1760" s="25"/>
      <c r="Y1760" s="25"/>
      <c r="Z1760" s="25"/>
    </row>
    <row r="1761" spans="1:94" ht="20.100000000000001" customHeight="1" x14ac:dyDescent="0.15">
      <c r="A1761" s="30"/>
      <c r="C1761" s="15"/>
      <c r="D1761" s="27" t="s">
        <v>274</v>
      </c>
      <c r="E1761" s="6"/>
      <c r="F1761" s="35"/>
      <c r="G1761" s="35"/>
      <c r="H1761" s="35"/>
      <c r="I1761" s="35"/>
      <c r="J1761" s="35"/>
      <c r="K1761" s="35"/>
      <c r="L1761" s="35"/>
      <c r="M1761" s="35"/>
      <c r="N1761" s="35"/>
      <c r="O1761" s="35"/>
      <c r="P1761" s="35"/>
      <c r="Q1761" s="35"/>
      <c r="R1761" s="35"/>
      <c r="S1761" s="35"/>
      <c r="T1761" s="35"/>
      <c r="U1761" s="35"/>
      <c r="V1761" s="35"/>
      <c r="W1761" s="35"/>
      <c r="X1761" s="35"/>
      <c r="Y1761" s="35"/>
      <c r="Z1761" s="35"/>
    </row>
    <row r="1762" spans="1:94" ht="20.100000000000001" customHeight="1" x14ac:dyDescent="0.15">
      <c r="A1762" s="30"/>
      <c r="C1762" s="5" t="s">
        <v>132</v>
      </c>
      <c r="D1762" s="51" t="e">
        <f>#REF!</f>
        <v>#REF!</v>
      </c>
      <c r="E1762" s="26" t="e">
        <f>IF(egTextCal(D1762)&lt;&gt;0, egTextCal(D1762),"")</f>
        <v>#VALUE!</v>
      </c>
      <c r="F1762" s="25"/>
      <c r="G1762" s="25"/>
      <c r="H1762" s="25"/>
      <c r="I1762" s="25"/>
      <c r="J1762" s="25"/>
      <c r="K1762" s="25"/>
      <c r="L1762" s="25"/>
      <c r="M1762" s="25"/>
      <c r="N1762" s="25"/>
      <c r="O1762" s="25"/>
      <c r="P1762" s="25"/>
      <c r="Q1762" s="25"/>
      <c r="R1762" s="25"/>
      <c r="S1762" s="25"/>
      <c r="T1762" s="25"/>
      <c r="U1762" s="25"/>
      <c r="V1762" s="25"/>
      <c r="W1762" s="25"/>
      <c r="X1762" s="25"/>
      <c r="Y1762" s="25"/>
      <c r="Z1762" s="25"/>
    </row>
    <row r="1763" spans="1:94" ht="20.100000000000001" customHeight="1" x14ac:dyDescent="0.15">
      <c r="A1763" s="30"/>
      <c r="C1763" s="15"/>
      <c r="D1763" s="27" t="s">
        <v>275</v>
      </c>
      <c r="E1763" s="6"/>
      <c r="F1763" s="35"/>
      <c r="G1763" s="35"/>
      <c r="H1763" s="35"/>
      <c r="I1763" s="35"/>
      <c r="J1763" s="35"/>
      <c r="K1763" s="35"/>
      <c r="L1763" s="35"/>
      <c r="M1763" s="35"/>
      <c r="N1763" s="35"/>
      <c r="O1763" s="35"/>
      <c r="P1763" s="35"/>
      <c r="Q1763" s="35"/>
      <c r="R1763" s="35"/>
      <c r="S1763" s="35"/>
      <c r="T1763" s="35"/>
      <c r="U1763" s="35"/>
      <c r="V1763" s="35"/>
      <c r="W1763" s="35"/>
      <c r="X1763" s="35"/>
      <c r="Y1763" s="35"/>
      <c r="Z1763" s="35"/>
    </row>
    <row r="1764" spans="1:94" ht="20.100000000000001" customHeight="1" x14ac:dyDescent="0.15">
      <c r="A1764" s="30"/>
      <c r="C1764" s="5" t="s">
        <v>133</v>
      </c>
      <c r="D1764" s="51" t="e">
        <f>#REF!</f>
        <v>#REF!</v>
      </c>
      <c r="E1764" s="26" t="e">
        <f>IF(egTextCal(D1764)&lt;&gt;0, egTextCal(D1764),"")</f>
        <v>#VALUE!</v>
      </c>
      <c r="F1764" s="25"/>
      <c r="G1764" s="25"/>
      <c r="H1764" s="25"/>
      <c r="I1764" s="25"/>
      <c r="J1764" s="25"/>
      <c r="K1764" s="25"/>
      <c r="L1764" s="25"/>
      <c r="M1764" s="25"/>
      <c r="N1764" s="25"/>
      <c r="O1764" s="25"/>
      <c r="P1764" s="25"/>
      <c r="Q1764" s="25"/>
      <c r="R1764" s="25"/>
      <c r="S1764" s="25"/>
      <c r="T1764" s="25"/>
      <c r="U1764" s="25"/>
      <c r="V1764" s="25"/>
      <c r="W1764" s="25"/>
      <c r="X1764" s="25"/>
      <c r="Y1764" s="25"/>
      <c r="Z1764" s="25"/>
    </row>
    <row r="1765" spans="1:94" ht="20.100000000000001" customHeight="1" x14ac:dyDescent="0.15">
      <c r="A1765" s="30"/>
      <c r="C1765" s="15"/>
      <c r="D1765" s="27"/>
      <c r="E1765" s="6"/>
      <c r="F1765" s="35"/>
      <c r="G1765" s="35"/>
      <c r="H1765" s="35"/>
      <c r="I1765" s="35"/>
      <c r="J1765" s="35"/>
      <c r="K1765" s="35"/>
      <c r="L1765" s="35"/>
      <c r="M1765" s="35"/>
      <c r="N1765" s="35"/>
      <c r="O1765" s="35"/>
      <c r="P1765" s="35"/>
      <c r="Q1765" s="35"/>
      <c r="R1765" s="35"/>
      <c r="S1765" s="35"/>
      <c r="T1765" s="35"/>
      <c r="U1765" s="35"/>
      <c r="V1765" s="35"/>
      <c r="W1765" s="35"/>
      <c r="X1765" s="35"/>
      <c r="Y1765" s="35"/>
      <c r="Z1765" s="35"/>
    </row>
    <row r="1766" spans="1:94" ht="20.100000000000001" customHeight="1" x14ac:dyDescent="0.15">
      <c r="A1766" s="30"/>
      <c r="C1766" s="5" t="s">
        <v>134</v>
      </c>
      <c r="D1766" s="32"/>
      <c r="E1766" s="26"/>
      <c r="F1766" s="25"/>
      <c r="G1766" s="25"/>
      <c r="H1766" s="25"/>
      <c r="I1766" s="25"/>
      <c r="J1766" s="25"/>
      <c r="K1766" s="25"/>
      <c r="L1766" s="25"/>
      <c r="M1766" s="25"/>
      <c r="N1766" s="25"/>
      <c r="O1766" s="25"/>
      <c r="P1766" s="25"/>
      <c r="Q1766" s="25"/>
      <c r="R1766" s="25"/>
      <c r="S1766" s="25"/>
      <c r="T1766" s="25"/>
      <c r="U1766" s="25"/>
      <c r="V1766" s="25"/>
      <c r="W1766" s="25"/>
      <c r="X1766" s="25"/>
      <c r="Y1766" s="25"/>
      <c r="Z1766" s="25"/>
    </row>
    <row r="1767" spans="1:94" ht="20.100000000000001" customHeight="1" x14ac:dyDescent="0.15">
      <c r="A1767" s="30"/>
      <c r="C1767" s="15"/>
      <c r="D1767" s="27" t="s">
        <v>276</v>
      </c>
      <c r="E1767" s="6"/>
      <c r="F1767" s="35"/>
      <c r="G1767" s="35"/>
      <c r="H1767" s="35"/>
      <c r="I1767" s="35"/>
      <c r="J1767" s="35"/>
      <c r="K1767" s="35"/>
      <c r="L1767" s="35"/>
      <c r="M1767" s="35"/>
      <c r="N1767" s="35"/>
      <c r="O1767" s="35"/>
      <c r="P1767" s="35"/>
      <c r="Q1767" s="35"/>
      <c r="R1767" s="35"/>
      <c r="S1767" s="35"/>
      <c r="T1767" s="35"/>
      <c r="U1767" s="35"/>
      <c r="V1767" s="35"/>
      <c r="W1767" s="35"/>
      <c r="X1767" s="35"/>
      <c r="Y1767" s="35"/>
      <c r="Z1767" s="35"/>
    </row>
    <row r="1768" spans="1:94" ht="20.100000000000001" customHeight="1" x14ac:dyDescent="0.15">
      <c r="A1768" s="30"/>
      <c r="C1768" s="5" t="s">
        <v>135</v>
      </c>
      <c r="D1768" s="32"/>
      <c r="E1768" s="26" t="str">
        <f>IF(egTextCal(D1768)&lt;&gt;0, egTextCal(D1768),"")</f>
        <v/>
      </c>
      <c r="F1768" s="25"/>
      <c r="G1768" s="25"/>
      <c r="H1768" s="25"/>
      <c r="I1768" s="25"/>
      <c r="J1768" s="25"/>
      <c r="K1768" s="25"/>
      <c r="L1768" s="25"/>
      <c r="M1768" s="25"/>
      <c r="N1768" s="25"/>
      <c r="O1768" s="25"/>
      <c r="P1768" s="25"/>
      <c r="Q1768" s="25"/>
      <c r="R1768" s="25"/>
      <c r="S1768" s="25"/>
      <c r="T1768" s="25"/>
      <c r="U1768" s="25"/>
      <c r="V1768" s="25"/>
      <c r="W1768" s="25"/>
      <c r="X1768" s="25"/>
      <c r="Y1768" s="25"/>
      <c r="Z1768" s="25"/>
    </row>
    <row r="1769" spans="1:94" ht="20.100000000000001" customHeight="1" x14ac:dyDescent="0.15">
      <c r="A1769" s="30"/>
      <c r="C1769" s="15"/>
      <c r="D1769" s="27" t="s">
        <v>277</v>
      </c>
      <c r="E1769" s="6"/>
      <c r="F1769" s="35"/>
      <c r="G1769" s="35"/>
      <c r="H1769" s="35"/>
      <c r="I1769" s="35"/>
      <c r="J1769" s="35"/>
      <c r="K1769" s="35"/>
      <c r="L1769" s="35"/>
      <c r="M1769" s="35"/>
      <c r="N1769" s="35"/>
      <c r="O1769" s="35"/>
      <c r="P1769" s="35"/>
      <c r="Q1769" s="35"/>
      <c r="R1769" s="35"/>
      <c r="S1769" s="35"/>
      <c r="T1769" s="35"/>
      <c r="U1769" s="35"/>
      <c r="V1769" s="35"/>
      <c r="W1769" s="35"/>
      <c r="X1769" s="35"/>
      <c r="Y1769" s="35"/>
      <c r="Z1769" s="35"/>
    </row>
    <row r="1770" spans="1:94" ht="20.100000000000001" customHeight="1" x14ac:dyDescent="0.15">
      <c r="A1770" s="30"/>
      <c r="C1770" s="5" t="s">
        <v>136</v>
      </c>
      <c r="D1770" s="32"/>
      <c r="E1770" s="26" t="str">
        <f>IF(egTextCal(D1770)&lt;&gt;0, egTextCal(D1770),"")</f>
        <v/>
      </c>
      <c r="F1770" s="25"/>
      <c r="G1770" s="25"/>
      <c r="H1770" s="25"/>
      <c r="I1770" s="25"/>
      <c r="J1770" s="25"/>
      <c r="K1770" s="25"/>
      <c r="L1770" s="25"/>
      <c r="M1770" s="25"/>
      <c r="N1770" s="25"/>
      <c r="O1770" s="25"/>
      <c r="P1770" s="25"/>
      <c r="Q1770" s="25"/>
      <c r="R1770" s="25"/>
      <c r="S1770" s="25"/>
      <c r="T1770" s="25"/>
      <c r="U1770" s="25"/>
      <c r="V1770" s="25"/>
      <c r="W1770" s="25"/>
      <c r="X1770" s="25"/>
      <c r="Y1770" s="25"/>
      <c r="Z1770" s="25"/>
    </row>
    <row r="1771" spans="1:94" ht="20.100000000000001" customHeight="1" x14ac:dyDescent="0.15">
      <c r="A1771" s="30"/>
      <c r="C1771" s="15"/>
      <c r="D1771" s="27" t="s">
        <v>278</v>
      </c>
      <c r="E1771" s="6"/>
      <c r="F1771" s="35"/>
      <c r="G1771" s="35"/>
      <c r="H1771" s="35"/>
      <c r="I1771" s="35"/>
      <c r="J1771" s="35"/>
      <c r="K1771" s="35">
        <v>0.2777</v>
      </c>
      <c r="L1771" s="35"/>
      <c r="M1771" s="35"/>
      <c r="N1771" s="35"/>
      <c r="O1771" s="35"/>
      <c r="P1771" s="35"/>
      <c r="Q1771" s="35"/>
      <c r="R1771" s="35"/>
      <c r="S1771" s="35"/>
      <c r="T1771" s="35"/>
      <c r="U1771" s="35"/>
      <c r="V1771" s="35"/>
      <c r="W1771" s="35"/>
      <c r="X1771" s="35"/>
      <c r="Y1771" s="35"/>
      <c r="Z1771" s="35"/>
    </row>
    <row r="1772" spans="1:94" ht="20.100000000000001" customHeight="1" x14ac:dyDescent="0.15">
      <c r="A1772" s="30"/>
      <c r="C1772" s="5" t="s">
        <v>353</v>
      </c>
      <c r="D1772" s="51" t="e">
        <f>#REF!</f>
        <v>#REF!</v>
      </c>
      <c r="E1772" s="26" t="e">
        <f>IF(egTextCal(D1772)&lt;&gt;0, egTextCal(D1772),"")</f>
        <v>#VALUE!</v>
      </c>
      <c r="F1772" s="25"/>
      <c r="G1772" s="25"/>
      <c r="H1772" s="25"/>
      <c r="I1772" s="25"/>
      <c r="J1772" s="25"/>
      <c r="K1772" s="25" t="e">
        <f>IF(E1772*K1771&lt;&gt;0,E1772*K1771,  )</f>
        <v>#VALUE!</v>
      </c>
      <c r="L1772" s="25"/>
      <c r="M1772" s="25"/>
      <c r="N1772" s="25"/>
      <c r="O1772" s="25"/>
      <c r="P1772" s="25"/>
      <c r="Q1772" s="25"/>
      <c r="R1772" s="25"/>
      <c r="S1772" s="25"/>
      <c r="T1772" s="25"/>
      <c r="U1772" s="25"/>
      <c r="V1772" s="25"/>
      <c r="W1772" s="25"/>
      <c r="X1772" s="25"/>
      <c r="Y1772" s="25"/>
      <c r="Z1772" s="25"/>
      <c r="CF1772" s="1" t="e">
        <f>K1772</f>
        <v>#VALUE!</v>
      </c>
    </row>
    <row r="1773" spans="1:94" ht="20.100000000000001" customHeight="1" x14ac:dyDescent="0.15">
      <c r="A1773" s="30"/>
      <c r="C1773" s="15"/>
      <c r="D1773" s="27" t="s">
        <v>280</v>
      </c>
      <c r="E1773" s="6"/>
      <c r="F1773" s="35"/>
      <c r="G1773" s="35"/>
      <c r="H1773" s="35"/>
      <c r="I1773" s="35"/>
      <c r="J1773" s="35"/>
      <c r="K1773" s="35"/>
      <c r="L1773" s="35"/>
      <c r="M1773" s="35"/>
      <c r="N1773" s="35"/>
      <c r="O1773" s="35"/>
      <c r="P1773" s="35"/>
      <c r="Q1773" s="35"/>
      <c r="R1773" s="35"/>
      <c r="S1773" s="35"/>
      <c r="T1773" s="35"/>
      <c r="U1773" s="35"/>
      <c r="V1773" s="35"/>
      <c r="W1773" s="35"/>
      <c r="X1773" s="35"/>
      <c r="Y1773" s="35"/>
      <c r="Z1773" s="35"/>
    </row>
    <row r="1774" spans="1:94" ht="20.100000000000001" customHeight="1" x14ac:dyDescent="0.15">
      <c r="A1774" s="30"/>
      <c r="C1774" s="5" t="s">
        <v>354</v>
      </c>
      <c r="D1774" s="51" t="e">
        <f>#REF!</f>
        <v>#REF!</v>
      </c>
      <c r="E1774" s="26" t="e">
        <f>IF(egTextCal(D1774)&lt;&gt;0, egTextCal(D1774),"")</f>
        <v>#VALUE!</v>
      </c>
      <c r="F1774" s="25"/>
      <c r="G1774" s="25"/>
      <c r="H1774" s="25"/>
      <c r="I1774" s="25"/>
      <c r="J1774" s="25"/>
      <c r="K1774" s="25"/>
      <c r="L1774" s="25"/>
      <c r="M1774" s="25"/>
      <c r="N1774" s="25"/>
      <c r="O1774" s="25"/>
      <c r="P1774" s="25"/>
      <c r="Q1774" s="25"/>
      <c r="R1774" s="25"/>
      <c r="S1774" s="25"/>
      <c r="T1774" s="25"/>
      <c r="U1774" s="25"/>
      <c r="V1774" s="25"/>
      <c r="W1774" s="25"/>
      <c r="X1774" s="25"/>
      <c r="Y1774" s="25"/>
      <c r="Z1774" s="25"/>
    </row>
    <row r="1775" spans="1:94" ht="20.100000000000001" customHeight="1" x14ac:dyDescent="0.15">
      <c r="A1775" s="30"/>
      <c r="C1775" s="15"/>
      <c r="D1775" s="27" t="s">
        <v>281</v>
      </c>
      <c r="E1775" s="6"/>
      <c r="F1775" s="35"/>
      <c r="G1775" s="35">
        <v>1</v>
      </c>
      <c r="H1775" s="35"/>
      <c r="I1775" s="35"/>
      <c r="J1775" s="35"/>
      <c r="K1775" s="35"/>
      <c r="L1775" s="35"/>
      <c r="M1775" s="35"/>
      <c r="N1775" s="35"/>
      <c r="O1775" s="35"/>
      <c r="P1775" s="35"/>
      <c r="Q1775" s="35"/>
      <c r="R1775" s="35"/>
      <c r="S1775" s="35"/>
      <c r="T1775" s="35"/>
      <c r="U1775" s="35">
        <v>1</v>
      </c>
      <c r="V1775" s="35"/>
      <c r="W1775" s="35"/>
      <c r="X1775" s="35"/>
      <c r="Y1775" s="35"/>
      <c r="Z1775" s="35"/>
    </row>
    <row r="1776" spans="1:94" ht="20.100000000000001" customHeight="1" x14ac:dyDescent="0.15">
      <c r="A1776" s="30"/>
      <c r="C1776" s="5" t="s">
        <v>355</v>
      </c>
      <c r="D1776" s="51" t="e">
        <f>#REF!</f>
        <v>#REF!</v>
      </c>
      <c r="E1776" s="26" t="e">
        <f>IF(egTextCal(D1776)&lt;&gt;0, egTextCal(D1776),"")</f>
        <v>#VALUE!</v>
      </c>
      <c r="F1776" s="25"/>
      <c r="G1776" s="25" t="e">
        <f>IF(E1776*G1775&lt;&gt;0,E1776*G1775,  )</f>
        <v>#VALUE!</v>
      </c>
      <c r="H1776" s="25"/>
      <c r="I1776" s="25"/>
      <c r="J1776" s="25"/>
      <c r="K1776" s="25"/>
      <c r="L1776" s="25"/>
      <c r="M1776" s="25"/>
      <c r="N1776" s="25"/>
      <c r="O1776" s="25"/>
      <c r="P1776" s="25"/>
      <c r="Q1776" s="25"/>
      <c r="R1776" s="25"/>
      <c r="S1776" s="25"/>
      <c r="T1776" s="25"/>
      <c r="U1776" s="25" t="e">
        <f>IF(E1776*U1775&lt;&gt;0,E1776*U1775,  )</f>
        <v>#VALUE!</v>
      </c>
      <c r="V1776" s="25"/>
      <c r="W1776" s="25"/>
      <c r="X1776" s="25"/>
      <c r="Y1776" s="25"/>
      <c r="Z1776" s="25"/>
      <c r="CB1776" s="1" t="e">
        <f>G1776</f>
        <v>#VALUE!</v>
      </c>
      <c r="CP1776" s="1" t="e">
        <f>U1776</f>
        <v>#VALUE!</v>
      </c>
    </row>
    <row r="1777" spans="1:98" ht="20.100000000000001" customHeight="1" x14ac:dyDescent="0.15">
      <c r="A1777" s="30"/>
      <c r="C1777" s="15"/>
      <c r="D1777" s="27" t="s">
        <v>282</v>
      </c>
      <c r="E1777" s="6"/>
      <c r="F1777" s="35"/>
      <c r="G1777" s="35"/>
      <c r="H1777" s="35">
        <v>1</v>
      </c>
      <c r="I1777" s="35"/>
      <c r="J1777" s="35"/>
      <c r="K1777" s="35"/>
      <c r="L1777" s="35"/>
      <c r="M1777" s="35"/>
      <c r="N1777" s="35"/>
      <c r="O1777" s="35"/>
      <c r="P1777" s="35"/>
      <c r="Q1777" s="35"/>
      <c r="R1777" s="35"/>
      <c r="S1777" s="35"/>
      <c r="T1777" s="35"/>
      <c r="U1777" s="35"/>
      <c r="V1777" s="35"/>
      <c r="W1777" s="35">
        <v>2</v>
      </c>
      <c r="X1777" s="35"/>
      <c r="Y1777" s="35"/>
      <c r="Z1777" s="35"/>
    </row>
    <row r="1778" spans="1:98" ht="20.100000000000001" customHeight="1" x14ac:dyDescent="0.15">
      <c r="A1778" s="30"/>
      <c r="C1778" s="5" t="s">
        <v>356</v>
      </c>
      <c r="D1778" s="51" t="e">
        <f>#REF!</f>
        <v>#REF!</v>
      </c>
      <c r="E1778" s="26" t="e">
        <f>IF(egTextCal(D1778)&lt;&gt;0, egTextCal(D1778),"")</f>
        <v>#VALUE!</v>
      </c>
      <c r="F1778" s="25"/>
      <c r="G1778" s="25"/>
      <c r="H1778" s="25" t="e">
        <f>IF(E1778*H1777&lt;&gt;0,E1778*H1777,  )</f>
        <v>#VALUE!</v>
      </c>
      <c r="I1778" s="25"/>
      <c r="J1778" s="25"/>
      <c r="K1778" s="25"/>
      <c r="L1778" s="25"/>
      <c r="M1778" s="25"/>
      <c r="N1778" s="25"/>
      <c r="O1778" s="25"/>
      <c r="P1778" s="25"/>
      <c r="Q1778" s="25"/>
      <c r="R1778" s="25"/>
      <c r="S1778" s="25"/>
      <c r="T1778" s="25"/>
      <c r="U1778" s="25"/>
      <c r="V1778" s="25"/>
      <c r="W1778" s="25" t="e">
        <f>IF(E1778*W1777&lt;&gt;0,E1778*W1777,  )</f>
        <v>#VALUE!</v>
      </c>
      <c r="X1778" s="25"/>
      <c r="Y1778" s="25"/>
      <c r="Z1778" s="25"/>
      <c r="CC1778" s="1" t="e">
        <f>H1778</f>
        <v>#VALUE!</v>
      </c>
      <c r="CR1778" s="1" t="e">
        <f>W1778</f>
        <v>#VALUE!</v>
      </c>
    </row>
    <row r="1779" spans="1:98" ht="20.100000000000001" customHeight="1" x14ac:dyDescent="0.15">
      <c r="A1779" s="30"/>
      <c r="C1779" s="15"/>
      <c r="D1779" s="27" t="s">
        <v>283</v>
      </c>
      <c r="E1779" s="6"/>
      <c r="F1779" s="35"/>
      <c r="G1779" s="35"/>
      <c r="H1779" s="35"/>
      <c r="I1779" s="35"/>
      <c r="J1779" s="35">
        <v>1</v>
      </c>
      <c r="K1779" s="35"/>
      <c r="L1779" s="35"/>
      <c r="M1779" s="35"/>
      <c r="N1779" s="35"/>
      <c r="O1779" s="35"/>
      <c r="P1779" s="35"/>
      <c r="Q1779" s="35"/>
      <c r="R1779" s="35"/>
      <c r="S1779" s="35"/>
      <c r="T1779" s="35"/>
      <c r="U1779" s="35"/>
      <c r="V1779" s="35"/>
      <c r="W1779" s="35"/>
      <c r="X1779" s="35"/>
      <c r="Y1779" s="35">
        <v>2</v>
      </c>
      <c r="Z1779" s="35"/>
    </row>
    <row r="1780" spans="1:98" ht="20.100000000000001" customHeight="1" x14ac:dyDescent="0.15">
      <c r="A1780" s="30"/>
      <c r="C1780" s="5" t="s">
        <v>357</v>
      </c>
      <c r="D1780" s="51" t="e">
        <f>#REF!</f>
        <v>#REF!</v>
      </c>
      <c r="E1780" s="26" t="e">
        <f>IF(egTextCal(D1780)&lt;&gt;0, egTextCal(D1780),"")</f>
        <v>#VALUE!</v>
      </c>
      <c r="F1780" s="25"/>
      <c r="G1780" s="25"/>
      <c r="H1780" s="25"/>
      <c r="I1780" s="25"/>
      <c r="J1780" s="25" t="e">
        <f>IF(E1780*J1779&lt;&gt;0,E1780*J1779,  )</f>
        <v>#VALUE!</v>
      </c>
      <c r="K1780" s="25"/>
      <c r="L1780" s="25"/>
      <c r="M1780" s="25"/>
      <c r="N1780" s="25"/>
      <c r="O1780" s="25"/>
      <c r="P1780" s="25"/>
      <c r="Q1780" s="25"/>
      <c r="R1780" s="25"/>
      <c r="S1780" s="25"/>
      <c r="T1780" s="25"/>
      <c r="U1780" s="25"/>
      <c r="V1780" s="25"/>
      <c r="W1780" s="25"/>
      <c r="X1780" s="25"/>
      <c r="Y1780" s="25" t="e">
        <f>IF(E1780*Y1779&lt;&gt;0,E1780*Y1779,  )</f>
        <v>#VALUE!</v>
      </c>
      <c r="Z1780" s="25"/>
      <c r="CE1780" s="1" t="e">
        <f>J1780</f>
        <v>#VALUE!</v>
      </c>
      <c r="CT1780" s="1" t="e">
        <f>Y1780</f>
        <v>#VALUE!</v>
      </c>
    </row>
    <row r="1781" spans="1:98" ht="20.100000000000001" customHeight="1" x14ac:dyDescent="0.15">
      <c r="A1781" s="30"/>
      <c r="C1781" s="15"/>
      <c r="D1781" s="27" t="s">
        <v>284</v>
      </c>
      <c r="E1781" s="6"/>
      <c r="F1781" s="35"/>
      <c r="G1781" s="35">
        <v>1</v>
      </c>
      <c r="H1781" s="35"/>
      <c r="I1781" s="35"/>
      <c r="J1781" s="35"/>
      <c r="K1781" s="35"/>
      <c r="L1781" s="35"/>
      <c r="M1781" s="35"/>
      <c r="N1781" s="35"/>
      <c r="O1781" s="35"/>
      <c r="P1781" s="35"/>
      <c r="Q1781" s="35"/>
      <c r="R1781" s="35"/>
      <c r="S1781" s="35"/>
      <c r="T1781" s="35"/>
      <c r="U1781" s="35"/>
      <c r="V1781" s="35"/>
      <c r="W1781" s="35"/>
      <c r="X1781" s="35"/>
      <c r="Y1781" s="35"/>
      <c r="Z1781" s="35"/>
    </row>
    <row r="1782" spans="1:98" ht="20.100000000000001" customHeight="1" x14ac:dyDescent="0.15">
      <c r="A1782" s="30"/>
      <c r="C1782" s="5" t="s">
        <v>358</v>
      </c>
      <c r="D1782" s="51" t="e">
        <f>#REF!</f>
        <v>#REF!</v>
      </c>
      <c r="E1782" s="26" t="e">
        <f>IF(egTextCal(D1782)&lt;&gt;0, egTextCal(D1782),"")</f>
        <v>#VALUE!</v>
      </c>
      <c r="F1782" s="25"/>
      <c r="G1782" s="25" t="e">
        <f>IF(E1782*G1781&lt;&gt;0,E1782*G1781,  )</f>
        <v>#VALUE!</v>
      </c>
      <c r="H1782" s="25"/>
      <c r="I1782" s="25"/>
      <c r="J1782" s="25"/>
      <c r="K1782" s="25"/>
      <c r="L1782" s="25"/>
      <c r="M1782" s="25"/>
      <c r="N1782" s="25"/>
      <c r="O1782" s="25"/>
      <c r="P1782" s="25"/>
      <c r="Q1782" s="25"/>
      <c r="R1782" s="25"/>
      <c r="S1782" s="25"/>
      <c r="T1782" s="25"/>
      <c r="U1782" s="25"/>
      <c r="V1782" s="25"/>
      <c r="W1782" s="25"/>
      <c r="X1782" s="25"/>
      <c r="Y1782" s="25"/>
      <c r="Z1782" s="25"/>
      <c r="CB1782" s="1" t="e">
        <f>G1782</f>
        <v>#VALUE!</v>
      </c>
    </row>
    <row r="1783" spans="1:98" ht="20.100000000000001" customHeight="1" x14ac:dyDescent="0.15">
      <c r="A1783" s="30"/>
      <c r="C1783" s="15"/>
      <c r="D1783" s="27" t="s">
        <v>285</v>
      </c>
      <c r="E1783" s="6"/>
      <c r="F1783" s="35"/>
      <c r="G1783" s="35"/>
      <c r="H1783" s="35"/>
      <c r="I1783" s="35"/>
      <c r="J1783" s="35">
        <v>1</v>
      </c>
      <c r="K1783" s="35"/>
      <c r="L1783" s="35"/>
      <c r="M1783" s="35"/>
      <c r="N1783" s="35"/>
      <c r="O1783" s="35"/>
      <c r="P1783" s="35"/>
      <c r="Q1783" s="35"/>
      <c r="R1783" s="35"/>
      <c r="S1783" s="35"/>
      <c r="T1783" s="35"/>
      <c r="U1783" s="35"/>
      <c r="V1783" s="35"/>
      <c r="W1783" s="35"/>
      <c r="X1783" s="35"/>
      <c r="Y1783" s="35"/>
      <c r="Z1783" s="35"/>
    </row>
    <row r="1784" spans="1:98" ht="20.100000000000001" customHeight="1" x14ac:dyDescent="0.15">
      <c r="A1784" s="30"/>
      <c r="C1784" s="5" t="s">
        <v>359</v>
      </c>
      <c r="D1784" s="51" t="e">
        <f>#REF!</f>
        <v>#REF!</v>
      </c>
      <c r="E1784" s="26" t="e">
        <f>IF(egTextCal(D1784)&lt;&gt;0, egTextCal(D1784),"")</f>
        <v>#VALUE!</v>
      </c>
      <c r="F1784" s="25"/>
      <c r="G1784" s="25"/>
      <c r="H1784" s="25"/>
      <c r="I1784" s="25"/>
      <c r="J1784" s="25" t="e">
        <f>IF(E1784*J1783&lt;&gt;0,E1784*J1783,  )</f>
        <v>#VALUE!</v>
      </c>
      <c r="K1784" s="25"/>
      <c r="L1784" s="25"/>
      <c r="M1784" s="25"/>
      <c r="N1784" s="25"/>
      <c r="O1784" s="25"/>
      <c r="P1784" s="25"/>
      <c r="Q1784" s="25"/>
      <c r="R1784" s="25"/>
      <c r="S1784" s="25"/>
      <c r="T1784" s="25"/>
      <c r="U1784" s="25"/>
      <c r="V1784" s="25"/>
      <c r="W1784" s="25"/>
      <c r="X1784" s="25"/>
      <c r="Y1784" s="25"/>
      <c r="Z1784" s="25"/>
      <c r="CE1784" s="1" t="e">
        <f>J1784</f>
        <v>#VALUE!</v>
      </c>
    </row>
    <row r="1785" spans="1:98" ht="20.100000000000001" customHeight="1" x14ac:dyDescent="0.15">
      <c r="A1785" s="30"/>
      <c r="C1785" s="15"/>
      <c r="D1785" s="27"/>
      <c r="E1785" s="6"/>
      <c r="F1785" s="35"/>
      <c r="G1785" s="35"/>
      <c r="H1785" s="35"/>
      <c r="I1785" s="35"/>
      <c r="J1785" s="35"/>
      <c r="K1785" s="35"/>
      <c r="L1785" s="35"/>
      <c r="M1785" s="35"/>
      <c r="N1785" s="35"/>
      <c r="O1785" s="35"/>
      <c r="P1785" s="35"/>
      <c r="Q1785" s="35"/>
      <c r="R1785" s="35"/>
      <c r="S1785" s="35"/>
      <c r="T1785" s="35"/>
      <c r="U1785" s="35"/>
      <c r="V1785" s="35"/>
      <c r="W1785" s="35"/>
      <c r="X1785" s="35"/>
      <c r="Y1785" s="35"/>
      <c r="Z1785" s="35"/>
    </row>
    <row r="1786" spans="1:98" ht="20.100000000000001" customHeight="1" x14ac:dyDescent="0.15">
      <c r="A1786" s="30"/>
      <c r="C1786" s="5" t="s">
        <v>360</v>
      </c>
      <c r="D1786" s="32"/>
      <c r="E1786" s="26"/>
      <c r="F1786" s="25"/>
      <c r="G1786" s="25"/>
      <c r="H1786" s="25"/>
      <c r="I1786" s="25"/>
      <c r="J1786" s="25"/>
      <c r="K1786" s="25"/>
      <c r="L1786" s="25"/>
      <c r="M1786" s="25"/>
      <c r="N1786" s="25"/>
      <c r="O1786" s="25"/>
      <c r="P1786" s="25"/>
      <c r="Q1786" s="25"/>
      <c r="R1786" s="25"/>
      <c r="S1786" s="25"/>
      <c r="T1786" s="25"/>
      <c r="U1786" s="25"/>
      <c r="V1786" s="25"/>
      <c r="W1786" s="25"/>
      <c r="X1786" s="25"/>
      <c r="Y1786" s="25"/>
      <c r="Z1786" s="25"/>
    </row>
    <row r="1787" spans="1:98" ht="20.100000000000001" customHeight="1" x14ac:dyDescent="0.15">
      <c r="A1787" s="30"/>
      <c r="C1787" s="15"/>
      <c r="D1787" s="27" t="s">
        <v>286</v>
      </c>
      <c r="E1787" s="6"/>
      <c r="F1787" s="35"/>
      <c r="G1787" s="35"/>
      <c r="H1787" s="35"/>
      <c r="I1787" s="35"/>
      <c r="J1787" s="35"/>
      <c r="K1787" s="35"/>
      <c r="L1787" s="35"/>
      <c r="M1787" s="35"/>
      <c r="N1787" s="35"/>
      <c r="O1787" s="35"/>
      <c r="P1787" s="35"/>
      <c r="Q1787" s="35"/>
      <c r="R1787" s="35"/>
      <c r="S1787" s="35"/>
      <c r="T1787" s="35"/>
      <c r="U1787" s="35"/>
      <c r="V1787" s="35"/>
      <c r="W1787" s="35"/>
      <c r="X1787" s="35"/>
      <c r="Y1787" s="35"/>
      <c r="Z1787" s="35"/>
    </row>
    <row r="1788" spans="1:98" ht="20.100000000000001" customHeight="1" x14ac:dyDescent="0.15">
      <c r="A1788" s="30"/>
      <c r="C1788" s="5" t="s">
        <v>361</v>
      </c>
      <c r="D1788" s="32"/>
      <c r="E1788" s="26" t="str">
        <f>IF(egTextCal(D1788)&lt;&gt;0, egTextCal(D1788),"")</f>
        <v/>
      </c>
      <c r="F1788" s="25"/>
      <c r="G1788" s="25"/>
      <c r="H1788" s="25"/>
      <c r="I1788" s="25"/>
      <c r="J1788" s="25"/>
      <c r="K1788" s="25"/>
      <c r="L1788" s="25"/>
      <c r="M1788" s="25"/>
      <c r="N1788" s="25"/>
      <c r="O1788" s="25"/>
      <c r="P1788" s="25"/>
      <c r="Q1788" s="25"/>
      <c r="R1788" s="25"/>
      <c r="S1788" s="25"/>
      <c r="T1788" s="25"/>
      <c r="U1788" s="25"/>
      <c r="V1788" s="25"/>
      <c r="W1788" s="25"/>
      <c r="X1788" s="25"/>
      <c r="Y1788" s="25"/>
      <c r="Z1788" s="25"/>
    </row>
    <row r="1789" spans="1:98" ht="20.100000000000001" customHeight="1" x14ac:dyDescent="0.15">
      <c r="A1789" s="30"/>
      <c r="C1789" s="15"/>
      <c r="D1789" s="27" t="s">
        <v>278</v>
      </c>
      <c r="E1789" s="6"/>
      <c r="F1789" s="35"/>
      <c r="G1789" s="35"/>
      <c r="H1789" s="35"/>
      <c r="I1789" s="35"/>
      <c r="J1789" s="35"/>
      <c r="K1789" s="35">
        <v>0.2777</v>
      </c>
      <c r="L1789" s="35"/>
      <c r="M1789" s="35"/>
      <c r="N1789" s="35"/>
      <c r="O1789" s="35"/>
      <c r="P1789" s="35"/>
      <c r="Q1789" s="35"/>
      <c r="R1789" s="35"/>
      <c r="S1789" s="35"/>
      <c r="T1789" s="35"/>
      <c r="U1789" s="35"/>
      <c r="V1789" s="35"/>
      <c r="W1789" s="35"/>
      <c r="X1789" s="35"/>
      <c r="Y1789" s="35"/>
      <c r="Z1789" s="35"/>
    </row>
    <row r="1790" spans="1:98" ht="20.100000000000001" customHeight="1" x14ac:dyDescent="0.15">
      <c r="A1790" s="30"/>
      <c r="C1790" s="5" t="s">
        <v>362</v>
      </c>
      <c r="D1790" s="51" t="e">
        <f>#REF!</f>
        <v>#REF!</v>
      </c>
      <c r="E1790" s="26" t="e">
        <f>IF(egTextCal(D1790)&lt;&gt;0, egTextCal(D1790),"")</f>
        <v>#VALUE!</v>
      </c>
      <c r="F1790" s="25"/>
      <c r="G1790" s="25"/>
      <c r="H1790" s="25"/>
      <c r="I1790" s="25"/>
      <c r="J1790" s="25"/>
      <c r="K1790" s="25" t="e">
        <f>IF(E1790*K1789&lt;&gt;0,E1790*K1789,  )</f>
        <v>#VALUE!</v>
      </c>
      <c r="L1790" s="25"/>
      <c r="M1790" s="25"/>
      <c r="N1790" s="25"/>
      <c r="O1790" s="25"/>
      <c r="P1790" s="25"/>
      <c r="Q1790" s="25"/>
      <c r="R1790" s="25"/>
      <c r="S1790" s="25"/>
      <c r="T1790" s="25"/>
      <c r="U1790" s="25"/>
      <c r="V1790" s="25"/>
      <c r="W1790" s="25"/>
      <c r="X1790" s="25"/>
      <c r="Y1790" s="25"/>
      <c r="Z1790" s="25"/>
      <c r="CF1790" s="1" t="e">
        <f>K1790</f>
        <v>#VALUE!</v>
      </c>
    </row>
    <row r="1791" spans="1:98" ht="20.100000000000001" customHeight="1" x14ac:dyDescent="0.15">
      <c r="A1791" s="30"/>
      <c r="C1791" s="15"/>
      <c r="D1791" s="27" t="s">
        <v>280</v>
      </c>
      <c r="E1791" s="6"/>
      <c r="F1791" s="35"/>
      <c r="G1791" s="35"/>
      <c r="H1791" s="35"/>
      <c r="I1791" s="35"/>
      <c r="J1791" s="35"/>
      <c r="K1791" s="35"/>
      <c r="L1791" s="35"/>
      <c r="M1791" s="35"/>
      <c r="N1791" s="35"/>
      <c r="O1791" s="35"/>
      <c r="P1791" s="35"/>
      <c r="Q1791" s="35"/>
      <c r="R1791" s="35"/>
      <c r="S1791" s="35"/>
      <c r="T1791" s="35"/>
      <c r="U1791" s="35"/>
      <c r="V1791" s="35"/>
      <c r="W1791" s="35"/>
      <c r="X1791" s="35"/>
      <c r="Y1791" s="35"/>
      <c r="Z1791" s="35"/>
    </row>
    <row r="1792" spans="1:98" ht="20.100000000000001" customHeight="1" x14ac:dyDescent="0.15">
      <c r="A1792" s="30"/>
      <c r="C1792" s="5" t="s">
        <v>363</v>
      </c>
      <c r="D1792" s="51" t="e">
        <f>#REF!</f>
        <v>#REF!</v>
      </c>
      <c r="E1792" s="26" t="e">
        <f>IF(egTextCal(D1792)&lt;&gt;0, egTextCal(D1792),"")</f>
        <v>#VALUE!</v>
      </c>
      <c r="F1792" s="25"/>
      <c r="G1792" s="25"/>
      <c r="H1792" s="25"/>
      <c r="I1792" s="25"/>
      <c r="J1792" s="25"/>
      <c r="K1792" s="25"/>
      <c r="L1792" s="25"/>
      <c r="M1792" s="25"/>
      <c r="N1792" s="25"/>
      <c r="O1792" s="25"/>
      <c r="P1792" s="25"/>
      <c r="Q1792" s="25"/>
      <c r="R1792" s="25"/>
      <c r="S1792" s="25"/>
      <c r="T1792" s="25"/>
      <c r="U1792" s="25"/>
      <c r="V1792" s="25"/>
      <c r="W1792" s="25"/>
      <c r="X1792" s="25"/>
      <c r="Y1792" s="25"/>
      <c r="Z1792" s="25"/>
    </row>
    <row r="1793" spans="1:94" ht="20.100000000000001" customHeight="1" x14ac:dyDescent="0.15">
      <c r="A1793" s="30"/>
      <c r="C1793" s="15"/>
      <c r="D1793" s="27" t="s">
        <v>281</v>
      </c>
      <c r="E1793" s="6"/>
      <c r="F1793" s="35"/>
      <c r="G1793" s="35">
        <v>1</v>
      </c>
      <c r="H1793" s="35"/>
      <c r="I1793" s="35"/>
      <c r="J1793" s="35"/>
      <c r="K1793" s="35"/>
      <c r="L1793" s="35"/>
      <c r="M1793" s="35"/>
      <c r="N1793" s="35"/>
      <c r="O1793" s="35"/>
      <c r="P1793" s="35"/>
      <c r="Q1793" s="35"/>
      <c r="R1793" s="35"/>
      <c r="S1793" s="35"/>
      <c r="T1793" s="35"/>
      <c r="U1793" s="35">
        <v>1</v>
      </c>
      <c r="V1793" s="35"/>
      <c r="W1793" s="35"/>
      <c r="X1793" s="35"/>
      <c r="Y1793" s="35"/>
      <c r="Z1793" s="35"/>
    </row>
    <row r="1794" spans="1:94" ht="20.100000000000001" customHeight="1" x14ac:dyDescent="0.15">
      <c r="A1794" s="30"/>
      <c r="C1794" s="5" t="s">
        <v>366</v>
      </c>
      <c r="D1794" s="51" t="e">
        <f>#REF!</f>
        <v>#REF!</v>
      </c>
      <c r="E1794" s="26" t="e">
        <f>IF(egTextCal(D1794)&lt;&gt;0, egTextCal(D1794),"")</f>
        <v>#VALUE!</v>
      </c>
      <c r="F1794" s="25"/>
      <c r="G1794" s="25" t="e">
        <f>IF(E1794*G1793&lt;&gt;0,E1794*G1793,  )</f>
        <v>#VALUE!</v>
      </c>
      <c r="H1794" s="25"/>
      <c r="I1794" s="25"/>
      <c r="J1794" s="25"/>
      <c r="K1794" s="25"/>
      <c r="L1794" s="25"/>
      <c r="M1794" s="25"/>
      <c r="N1794" s="25"/>
      <c r="O1794" s="25"/>
      <c r="P1794" s="25"/>
      <c r="Q1794" s="25"/>
      <c r="R1794" s="25"/>
      <c r="S1794" s="25"/>
      <c r="T1794" s="25"/>
      <c r="U1794" s="25" t="e">
        <f>IF(E1794*U1793&lt;&gt;0,E1794*U1793,  )</f>
        <v>#VALUE!</v>
      </c>
      <c r="V1794" s="25"/>
      <c r="W1794" s="25"/>
      <c r="X1794" s="25"/>
      <c r="Y1794" s="25"/>
      <c r="Z1794" s="25"/>
      <c r="CB1794" s="1" t="e">
        <f>G1794</f>
        <v>#VALUE!</v>
      </c>
      <c r="CP1794" s="1" t="e">
        <f>U1794</f>
        <v>#VALUE!</v>
      </c>
    </row>
    <row r="1795" spans="1:94" ht="20.100000000000001" customHeight="1" x14ac:dyDescent="0.15">
      <c r="D1795" s="13"/>
      <c r="E1795" s="37"/>
      <c r="F1795" s="37"/>
      <c r="G1795" s="37"/>
      <c r="H1795" s="37"/>
      <c r="I1795" s="37"/>
      <c r="J1795" s="37"/>
      <c r="K1795" s="37"/>
      <c r="L1795" s="37"/>
      <c r="M1795" s="37"/>
      <c r="N1795" s="37"/>
      <c r="O1795" s="37"/>
      <c r="P1795" s="37"/>
      <c r="Q1795" s="37"/>
      <c r="R1795" s="37"/>
      <c r="S1795" s="37"/>
      <c r="T1795" s="37"/>
      <c r="U1795" s="37"/>
      <c r="V1795" s="37"/>
      <c r="W1795" s="37"/>
      <c r="X1795" s="37"/>
      <c r="Y1795" s="37"/>
      <c r="Z1795" s="37"/>
    </row>
    <row r="1796" spans="1:94" ht="20.100000000000001" customHeight="1" x14ac:dyDescent="0.15">
      <c r="B1796" s="29"/>
      <c r="C1796" s="19"/>
      <c r="D1796" s="36"/>
      <c r="E1796" s="36"/>
      <c r="F1796" s="17" t="s">
        <v>332</v>
      </c>
      <c r="G1796" s="17"/>
      <c r="H1796" s="15" t="s">
        <v>480</v>
      </c>
      <c r="I1796" s="15"/>
      <c r="J1796" s="15"/>
      <c r="K1796" s="15"/>
      <c r="L1796" s="15"/>
      <c r="M1796" s="15"/>
      <c r="N1796" s="15"/>
      <c r="O1796" s="15"/>
      <c r="P1796" s="15"/>
      <c r="Q1796" s="15"/>
      <c r="R1796" s="15"/>
      <c r="S1796" s="15"/>
      <c r="T1796" s="15"/>
      <c r="U1796" s="15"/>
      <c r="V1796" s="15"/>
      <c r="W1796" s="15"/>
      <c r="X1796" s="15"/>
      <c r="Y1796" s="15"/>
      <c r="Z1796" s="15"/>
    </row>
    <row r="1797" spans="1:94" ht="20.100000000000001" customHeight="1" x14ac:dyDescent="0.15">
      <c r="A1797" s="30"/>
      <c r="B1797" s="29"/>
      <c r="C1797" s="4" t="s">
        <v>336</v>
      </c>
      <c r="D1797" s="4" t="s">
        <v>337</v>
      </c>
      <c r="E1797" s="4" t="s">
        <v>338</v>
      </c>
      <c r="F1797" s="11" t="s">
        <v>341</v>
      </c>
      <c r="G1797" s="11" t="s">
        <v>484</v>
      </c>
      <c r="H1797" s="4" t="s">
        <v>485</v>
      </c>
      <c r="I1797" s="4" t="s">
        <v>486</v>
      </c>
      <c r="J1797" s="4" t="s">
        <v>487</v>
      </c>
      <c r="K1797" s="4" t="s">
        <v>488</v>
      </c>
      <c r="L1797" s="4" t="s">
        <v>489</v>
      </c>
      <c r="M1797" s="4"/>
      <c r="N1797" s="4"/>
      <c r="O1797" s="4"/>
      <c r="P1797" s="4"/>
      <c r="Q1797" s="4"/>
      <c r="R1797" s="4"/>
      <c r="S1797" s="4"/>
      <c r="T1797" s="4"/>
      <c r="U1797" s="4"/>
      <c r="V1797" s="4"/>
      <c r="W1797" s="4"/>
      <c r="X1797" s="4"/>
      <c r="Y1797" s="4"/>
      <c r="Z1797" s="4"/>
    </row>
    <row r="1798" spans="1:94" ht="20.100000000000001" customHeight="1" x14ac:dyDescent="0.15">
      <c r="A1798" s="30"/>
      <c r="B1798" s="29"/>
      <c r="C1798" s="20"/>
      <c r="D1798" s="20"/>
      <c r="E1798" s="20"/>
      <c r="F1798" s="18" t="s">
        <v>408</v>
      </c>
      <c r="G1798" s="18"/>
      <c r="H1798" s="16" t="s">
        <v>497</v>
      </c>
      <c r="I1798" s="16"/>
      <c r="J1798" s="16"/>
      <c r="K1798" s="16"/>
      <c r="L1798" s="16"/>
      <c r="M1798" s="16"/>
      <c r="N1798" s="16"/>
      <c r="O1798" s="16"/>
      <c r="P1798" s="16"/>
      <c r="Q1798" s="16"/>
      <c r="R1798" s="16"/>
      <c r="S1798" s="16"/>
      <c r="T1798" s="16"/>
      <c r="U1798" s="16"/>
      <c r="V1798" s="16"/>
      <c r="W1798" s="16"/>
      <c r="X1798" s="16"/>
      <c r="Y1798" s="16"/>
      <c r="Z1798" s="16"/>
    </row>
    <row r="1799" spans="1:94" ht="20.100000000000001" customHeight="1" x14ac:dyDescent="0.15">
      <c r="A1799" s="30"/>
      <c r="C1799" s="15"/>
      <c r="D1799" s="27" t="s">
        <v>270</v>
      </c>
      <c r="E1799" s="6"/>
      <c r="F1799" s="34"/>
      <c r="G1799" s="34"/>
      <c r="H1799" s="34"/>
      <c r="I1799" s="34"/>
      <c r="J1799" s="34"/>
      <c r="K1799" s="34"/>
      <c r="L1799" s="34"/>
      <c r="M1799" s="34"/>
      <c r="N1799" s="34"/>
      <c r="O1799" s="34"/>
      <c r="P1799" s="34"/>
      <c r="Q1799" s="34"/>
      <c r="R1799" s="34"/>
      <c r="S1799" s="34"/>
      <c r="T1799" s="34"/>
      <c r="U1799" s="34"/>
      <c r="V1799" s="34"/>
      <c r="W1799" s="34"/>
      <c r="X1799" s="34"/>
      <c r="Y1799" s="34"/>
      <c r="Z1799" s="34"/>
    </row>
    <row r="1800" spans="1:94" ht="20.100000000000001" customHeight="1" x14ac:dyDescent="0.15">
      <c r="A1800" s="30"/>
      <c r="C1800" s="5" t="s">
        <v>68</v>
      </c>
      <c r="D1800" s="32"/>
      <c r="E1800" s="26" t="str">
        <f>IF(egTextCal(D1800)&lt;&gt;0, egTextCal(D1800),"")</f>
        <v/>
      </c>
      <c r="F1800" s="25"/>
      <c r="G1800" s="25"/>
      <c r="H1800" s="25"/>
      <c r="I1800" s="25"/>
      <c r="J1800" s="25"/>
      <c r="K1800" s="25"/>
      <c r="L1800" s="25"/>
      <c r="M1800" s="25"/>
      <c r="N1800" s="25"/>
      <c r="O1800" s="25"/>
      <c r="P1800" s="25"/>
      <c r="Q1800" s="25"/>
      <c r="R1800" s="25"/>
      <c r="S1800" s="25"/>
      <c r="T1800" s="25"/>
      <c r="U1800" s="25"/>
      <c r="V1800" s="25"/>
      <c r="W1800" s="25"/>
      <c r="X1800" s="25"/>
      <c r="Y1800" s="25"/>
      <c r="Z1800" s="25"/>
    </row>
    <row r="1801" spans="1:94" ht="20.100000000000001" customHeight="1" x14ac:dyDescent="0.15">
      <c r="A1801" s="30"/>
      <c r="C1801" s="15"/>
      <c r="D1801" s="28" t="s">
        <v>271</v>
      </c>
      <c r="E1801" s="7"/>
      <c r="F1801" s="35"/>
      <c r="G1801" s="35"/>
      <c r="H1801" s="35"/>
      <c r="I1801" s="35"/>
      <c r="J1801" s="35"/>
      <c r="K1801" s="35"/>
      <c r="L1801" s="35"/>
      <c r="M1801" s="35"/>
      <c r="N1801" s="35"/>
      <c r="O1801" s="35"/>
      <c r="P1801" s="35"/>
      <c r="Q1801" s="35"/>
      <c r="R1801" s="35"/>
      <c r="S1801" s="35"/>
      <c r="T1801" s="35"/>
      <c r="U1801" s="35"/>
      <c r="V1801" s="35"/>
      <c r="W1801" s="35"/>
      <c r="X1801" s="35"/>
      <c r="Y1801" s="35"/>
      <c r="Z1801" s="35"/>
    </row>
    <row r="1802" spans="1:94" ht="20.100000000000001" customHeight="1" x14ac:dyDescent="0.15">
      <c r="A1802" s="30"/>
      <c r="C1802" s="5" t="s">
        <v>74</v>
      </c>
      <c r="D1802" s="52" t="e">
        <f>#REF!</f>
        <v>#REF!</v>
      </c>
      <c r="E1802" s="26" t="e">
        <f>IF(egTextCal(D1802)&lt;&gt;0, egTextCal(D1802),"")</f>
        <v>#VALUE!</v>
      </c>
      <c r="F1802" s="25"/>
      <c r="G1802" s="25"/>
      <c r="H1802" s="25"/>
      <c r="I1802" s="25"/>
      <c r="J1802" s="25"/>
      <c r="K1802" s="25"/>
      <c r="L1802" s="25"/>
      <c r="M1802" s="25"/>
      <c r="N1802" s="25"/>
      <c r="O1802" s="25"/>
      <c r="P1802" s="25"/>
      <c r="Q1802" s="25"/>
      <c r="R1802" s="25"/>
      <c r="S1802" s="25"/>
      <c r="T1802" s="25"/>
      <c r="U1802" s="25"/>
      <c r="V1802" s="25"/>
      <c r="W1802" s="25"/>
      <c r="X1802" s="25"/>
      <c r="Y1802" s="25"/>
      <c r="Z1802" s="25"/>
    </row>
    <row r="1803" spans="1:94" ht="20.100000000000001" customHeight="1" x14ac:dyDescent="0.15">
      <c r="A1803" s="30"/>
      <c r="C1803" s="15"/>
      <c r="D1803" s="28" t="s">
        <v>272</v>
      </c>
      <c r="E1803" s="7"/>
      <c r="F1803" s="35"/>
      <c r="G1803" s="35"/>
      <c r="H1803" s="35"/>
      <c r="I1803" s="35"/>
      <c r="J1803" s="35"/>
      <c r="K1803" s="35"/>
      <c r="L1803" s="35"/>
      <c r="M1803" s="35"/>
      <c r="N1803" s="35"/>
      <c r="O1803" s="35"/>
      <c r="P1803" s="35"/>
      <c r="Q1803" s="35"/>
      <c r="R1803" s="35"/>
      <c r="S1803" s="35"/>
      <c r="T1803" s="35"/>
      <c r="U1803" s="35"/>
      <c r="V1803" s="35"/>
      <c r="W1803" s="35"/>
      <c r="X1803" s="35"/>
      <c r="Y1803" s="35"/>
      <c r="Z1803" s="35"/>
    </row>
    <row r="1804" spans="1:94" ht="20.100000000000001" customHeight="1" x14ac:dyDescent="0.15">
      <c r="A1804" s="30"/>
      <c r="C1804" s="5" t="s">
        <v>75</v>
      </c>
      <c r="D1804" s="52" t="e">
        <f>#REF!</f>
        <v>#REF!</v>
      </c>
      <c r="E1804" s="26" t="e">
        <f>IF(egTextCal(D1804)&lt;&gt;0, egTextCal(D1804),"")</f>
        <v>#VALUE!</v>
      </c>
      <c r="F1804" s="25"/>
      <c r="G1804" s="25"/>
      <c r="H1804" s="25"/>
      <c r="I1804" s="25"/>
      <c r="J1804" s="25"/>
      <c r="K1804" s="25"/>
      <c r="L1804" s="25"/>
      <c r="M1804" s="25"/>
      <c r="N1804" s="25"/>
      <c r="O1804" s="25"/>
      <c r="P1804" s="25"/>
      <c r="Q1804" s="25"/>
      <c r="R1804" s="25"/>
      <c r="S1804" s="25"/>
      <c r="T1804" s="25"/>
      <c r="U1804" s="25"/>
      <c r="V1804" s="25"/>
      <c r="W1804" s="25"/>
      <c r="X1804" s="25"/>
      <c r="Y1804" s="25"/>
      <c r="Z1804" s="25"/>
    </row>
    <row r="1805" spans="1:94" ht="20.100000000000001" customHeight="1" x14ac:dyDescent="0.15">
      <c r="A1805" s="30"/>
      <c r="C1805" s="15"/>
      <c r="D1805" s="27" t="s">
        <v>273</v>
      </c>
      <c r="E1805" s="6"/>
      <c r="F1805" s="35"/>
      <c r="G1805" s="35"/>
      <c r="H1805" s="35"/>
      <c r="I1805" s="35"/>
      <c r="J1805" s="35"/>
      <c r="K1805" s="35"/>
      <c r="L1805" s="35"/>
      <c r="M1805" s="35"/>
      <c r="N1805" s="35"/>
      <c r="O1805" s="35"/>
      <c r="P1805" s="35"/>
      <c r="Q1805" s="35"/>
      <c r="R1805" s="35"/>
      <c r="S1805" s="35"/>
      <c r="T1805" s="35"/>
      <c r="U1805" s="35"/>
      <c r="V1805" s="35"/>
      <c r="W1805" s="35"/>
      <c r="X1805" s="35"/>
      <c r="Y1805" s="35"/>
      <c r="Z1805" s="35"/>
    </row>
    <row r="1806" spans="1:94" ht="20.100000000000001" customHeight="1" x14ac:dyDescent="0.15">
      <c r="A1806" s="30"/>
      <c r="C1806" s="5" t="s">
        <v>88</v>
      </c>
      <c r="D1806" s="51" t="e">
        <f>#REF!</f>
        <v>#REF!</v>
      </c>
      <c r="E1806" s="26" t="e">
        <f>IF(egTextCal(D1806)&lt;&gt;0, egTextCal(D1806),"")</f>
        <v>#VALUE!</v>
      </c>
      <c r="F1806" s="25"/>
      <c r="G1806" s="25"/>
      <c r="H1806" s="25"/>
      <c r="I1806" s="25"/>
      <c r="J1806" s="25"/>
      <c r="K1806" s="25"/>
      <c r="L1806" s="25"/>
      <c r="M1806" s="25"/>
      <c r="N1806" s="25"/>
      <c r="O1806" s="25"/>
      <c r="P1806" s="25"/>
      <c r="Q1806" s="25"/>
      <c r="R1806" s="25"/>
      <c r="S1806" s="25"/>
      <c r="T1806" s="25"/>
      <c r="U1806" s="25"/>
      <c r="V1806" s="25"/>
      <c r="W1806" s="25"/>
      <c r="X1806" s="25"/>
      <c r="Y1806" s="25"/>
      <c r="Z1806" s="25"/>
    </row>
    <row r="1807" spans="1:94" ht="20.100000000000001" customHeight="1" x14ac:dyDescent="0.15">
      <c r="A1807" s="30"/>
      <c r="C1807" s="15"/>
      <c r="D1807" s="27" t="s">
        <v>274</v>
      </c>
      <c r="E1807" s="6"/>
      <c r="F1807" s="35"/>
      <c r="G1807" s="35"/>
      <c r="H1807" s="35"/>
      <c r="I1807" s="35"/>
      <c r="J1807" s="35"/>
      <c r="K1807" s="35"/>
      <c r="L1807" s="35"/>
      <c r="M1807" s="35"/>
      <c r="N1807" s="35"/>
      <c r="O1807" s="35"/>
      <c r="P1807" s="35"/>
      <c r="Q1807" s="35"/>
      <c r="R1807" s="35"/>
      <c r="S1807" s="35"/>
      <c r="T1807" s="35"/>
      <c r="U1807" s="35"/>
      <c r="V1807" s="35"/>
      <c r="W1807" s="35"/>
      <c r="X1807" s="35"/>
      <c r="Y1807" s="35"/>
      <c r="Z1807" s="35"/>
    </row>
    <row r="1808" spans="1:94" ht="20.100000000000001" customHeight="1" x14ac:dyDescent="0.15">
      <c r="A1808" s="30"/>
      <c r="C1808" s="5" t="s">
        <v>132</v>
      </c>
      <c r="D1808" s="51" t="e">
        <f>#REF!</f>
        <v>#REF!</v>
      </c>
      <c r="E1808" s="26" t="e">
        <f>IF(egTextCal(D1808)&lt;&gt;0, egTextCal(D1808),"")</f>
        <v>#VALUE!</v>
      </c>
      <c r="F1808" s="25"/>
      <c r="G1808" s="25"/>
      <c r="H1808" s="25"/>
      <c r="I1808" s="25"/>
      <c r="J1808" s="25"/>
      <c r="K1808" s="25"/>
      <c r="L1808" s="25"/>
      <c r="M1808" s="25"/>
      <c r="N1808" s="25"/>
      <c r="O1808" s="25"/>
      <c r="P1808" s="25"/>
      <c r="Q1808" s="25"/>
      <c r="R1808" s="25"/>
      <c r="S1808" s="25"/>
      <c r="T1808" s="25"/>
      <c r="U1808" s="25"/>
      <c r="V1808" s="25"/>
      <c r="W1808" s="25"/>
      <c r="X1808" s="25"/>
      <c r="Y1808" s="25"/>
      <c r="Z1808" s="25"/>
    </row>
    <row r="1809" spans="1:103" ht="20.100000000000001" customHeight="1" x14ac:dyDescent="0.15">
      <c r="A1809" s="30"/>
      <c r="C1809" s="15"/>
      <c r="D1809" s="27" t="s">
        <v>275</v>
      </c>
      <c r="E1809" s="6"/>
      <c r="F1809" s="35"/>
      <c r="G1809" s="35"/>
      <c r="H1809" s="35"/>
      <c r="I1809" s="35"/>
      <c r="J1809" s="35"/>
      <c r="K1809" s="35"/>
      <c r="L1809" s="35"/>
      <c r="M1809" s="35"/>
      <c r="N1809" s="35"/>
      <c r="O1809" s="35"/>
      <c r="P1809" s="35"/>
      <c r="Q1809" s="35"/>
      <c r="R1809" s="35"/>
      <c r="S1809" s="35"/>
      <c r="T1809" s="35"/>
      <c r="U1809" s="35"/>
      <c r="V1809" s="35"/>
      <c r="W1809" s="35"/>
      <c r="X1809" s="35"/>
      <c r="Y1809" s="35"/>
      <c r="Z1809" s="35"/>
    </row>
    <row r="1810" spans="1:103" ht="20.100000000000001" customHeight="1" x14ac:dyDescent="0.15">
      <c r="A1810" s="30"/>
      <c r="C1810" s="5" t="s">
        <v>133</v>
      </c>
      <c r="D1810" s="51" t="e">
        <f>#REF!</f>
        <v>#REF!</v>
      </c>
      <c r="E1810" s="26" t="e">
        <f>IF(egTextCal(D1810)&lt;&gt;0, egTextCal(D1810),"")</f>
        <v>#VALUE!</v>
      </c>
      <c r="F1810" s="25"/>
      <c r="G1810" s="25"/>
      <c r="H1810" s="25"/>
      <c r="I1810" s="25"/>
      <c r="J1810" s="25"/>
      <c r="K1810" s="25"/>
      <c r="L1810" s="25"/>
      <c r="M1810" s="25"/>
      <c r="N1810" s="25"/>
      <c r="O1810" s="25"/>
      <c r="P1810" s="25"/>
      <c r="Q1810" s="25"/>
      <c r="R1810" s="25"/>
      <c r="S1810" s="25"/>
      <c r="T1810" s="25"/>
      <c r="U1810" s="25"/>
      <c r="V1810" s="25"/>
      <c r="W1810" s="25"/>
      <c r="X1810" s="25"/>
      <c r="Y1810" s="25"/>
      <c r="Z1810" s="25"/>
    </row>
    <row r="1811" spans="1:103" ht="20.100000000000001" customHeight="1" x14ac:dyDescent="0.15">
      <c r="A1811" s="30"/>
      <c r="C1811" s="15"/>
      <c r="D1811" s="27"/>
      <c r="E1811" s="6"/>
      <c r="F1811" s="35"/>
      <c r="G1811" s="35"/>
      <c r="H1811" s="35"/>
      <c r="I1811" s="35"/>
      <c r="J1811" s="35"/>
      <c r="K1811" s="35"/>
      <c r="L1811" s="35"/>
      <c r="M1811" s="35"/>
      <c r="N1811" s="35"/>
      <c r="O1811" s="35"/>
      <c r="P1811" s="35"/>
      <c r="Q1811" s="35"/>
      <c r="R1811" s="35"/>
      <c r="S1811" s="35"/>
      <c r="T1811" s="35"/>
      <c r="U1811" s="35"/>
      <c r="V1811" s="35"/>
      <c r="W1811" s="35"/>
      <c r="X1811" s="35"/>
      <c r="Y1811" s="35"/>
      <c r="Z1811" s="35"/>
    </row>
    <row r="1812" spans="1:103" ht="20.100000000000001" customHeight="1" x14ac:dyDescent="0.15">
      <c r="A1812" s="30"/>
      <c r="C1812" s="5" t="s">
        <v>134</v>
      </c>
      <c r="D1812" s="32"/>
      <c r="E1812" s="26"/>
      <c r="F1812" s="25"/>
      <c r="G1812" s="25"/>
      <c r="H1812" s="25"/>
      <c r="I1812" s="25"/>
      <c r="J1812" s="25"/>
      <c r="K1812" s="25"/>
      <c r="L1812" s="25"/>
      <c r="M1812" s="25"/>
      <c r="N1812" s="25"/>
      <c r="O1812" s="25"/>
      <c r="P1812" s="25"/>
      <c r="Q1812" s="25"/>
      <c r="R1812" s="25"/>
      <c r="S1812" s="25"/>
      <c r="T1812" s="25"/>
      <c r="U1812" s="25"/>
      <c r="V1812" s="25"/>
      <c r="W1812" s="25"/>
      <c r="X1812" s="25"/>
      <c r="Y1812" s="25"/>
      <c r="Z1812" s="25"/>
    </row>
    <row r="1813" spans="1:103" ht="20.100000000000001" customHeight="1" x14ac:dyDescent="0.15">
      <c r="A1813" s="30"/>
      <c r="C1813" s="15"/>
      <c r="D1813" s="27" t="s">
        <v>276</v>
      </c>
      <c r="E1813" s="6"/>
      <c r="F1813" s="35"/>
      <c r="G1813" s="35"/>
      <c r="H1813" s="35"/>
      <c r="I1813" s="35"/>
      <c r="J1813" s="35"/>
      <c r="K1813" s="35"/>
      <c r="L1813" s="35"/>
      <c r="M1813" s="35"/>
      <c r="N1813" s="35"/>
      <c r="O1813" s="35"/>
      <c r="P1813" s="35"/>
      <c r="Q1813" s="35"/>
      <c r="R1813" s="35"/>
      <c r="S1813" s="35"/>
      <c r="T1813" s="35"/>
      <c r="U1813" s="35"/>
      <c r="V1813" s="35"/>
      <c r="W1813" s="35"/>
      <c r="X1813" s="35"/>
      <c r="Y1813" s="35"/>
      <c r="Z1813" s="35"/>
    </row>
    <row r="1814" spans="1:103" ht="20.100000000000001" customHeight="1" x14ac:dyDescent="0.15">
      <c r="A1814" s="30"/>
      <c r="C1814" s="5" t="s">
        <v>135</v>
      </c>
      <c r="D1814" s="32"/>
      <c r="E1814" s="26" t="str">
        <f>IF(egTextCal(D1814)&lt;&gt;0, egTextCal(D1814),"")</f>
        <v/>
      </c>
      <c r="F1814" s="25"/>
      <c r="G1814" s="25"/>
      <c r="H1814" s="25"/>
      <c r="I1814" s="25"/>
      <c r="J1814" s="25"/>
      <c r="K1814" s="25"/>
      <c r="L1814" s="25"/>
      <c r="M1814" s="25"/>
      <c r="N1814" s="25"/>
      <c r="O1814" s="25"/>
      <c r="P1814" s="25"/>
      <c r="Q1814" s="25"/>
      <c r="R1814" s="25"/>
      <c r="S1814" s="25"/>
      <c r="T1814" s="25"/>
      <c r="U1814" s="25"/>
      <c r="V1814" s="25"/>
      <c r="W1814" s="25"/>
      <c r="X1814" s="25"/>
      <c r="Y1814" s="25"/>
      <c r="Z1814" s="25"/>
    </row>
    <row r="1815" spans="1:103" ht="20.100000000000001" customHeight="1" x14ac:dyDescent="0.15">
      <c r="A1815" s="30"/>
      <c r="C1815" s="15"/>
      <c r="D1815" s="27" t="s">
        <v>277</v>
      </c>
      <c r="E1815" s="6"/>
      <c r="F1815" s="35"/>
      <c r="G1815" s="35"/>
      <c r="H1815" s="35"/>
      <c r="I1815" s="35"/>
      <c r="J1815" s="35"/>
      <c r="K1815" s="35"/>
      <c r="L1815" s="35"/>
      <c r="M1815" s="35"/>
      <c r="N1815" s="35"/>
      <c r="O1815" s="35"/>
      <c r="P1815" s="35"/>
      <c r="Q1815" s="35"/>
      <c r="R1815" s="35"/>
      <c r="S1815" s="35"/>
      <c r="T1815" s="35"/>
      <c r="U1815" s="35"/>
      <c r="V1815" s="35"/>
      <c r="W1815" s="35"/>
      <c r="X1815" s="35"/>
      <c r="Y1815" s="35"/>
      <c r="Z1815" s="35"/>
    </row>
    <row r="1816" spans="1:103" ht="20.100000000000001" customHeight="1" x14ac:dyDescent="0.15">
      <c r="A1816" s="30"/>
      <c r="C1816" s="5" t="s">
        <v>136</v>
      </c>
      <c r="D1816" s="32"/>
      <c r="E1816" s="26" t="str">
        <f>IF(egTextCal(D1816)&lt;&gt;0, egTextCal(D1816),"")</f>
        <v/>
      </c>
      <c r="F1816" s="25"/>
      <c r="G1816" s="25"/>
      <c r="H1816" s="25"/>
      <c r="I1816" s="25"/>
      <c r="J1816" s="25"/>
      <c r="K1816" s="25"/>
      <c r="L1816" s="25"/>
      <c r="M1816" s="25"/>
      <c r="N1816" s="25"/>
      <c r="O1816" s="25"/>
      <c r="P1816" s="25"/>
      <c r="Q1816" s="25"/>
      <c r="R1816" s="25"/>
      <c r="S1816" s="25"/>
      <c r="T1816" s="25"/>
      <c r="U1816" s="25"/>
      <c r="V1816" s="25"/>
      <c r="W1816" s="25"/>
      <c r="X1816" s="25"/>
      <c r="Y1816" s="25"/>
      <c r="Z1816" s="25"/>
    </row>
    <row r="1817" spans="1:103" ht="20.100000000000001" customHeight="1" x14ac:dyDescent="0.15">
      <c r="A1817" s="30"/>
      <c r="C1817" s="15"/>
      <c r="D1817" s="27" t="s">
        <v>278</v>
      </c>
      <c r="E1817" s="6"/>
      <c r="F1817" s="35">
        <v>1</v>
      </c>
      <c r="G1817" s="35"/>
      <c r="H1817" s="35"/>
      <c r="I1817" s="35">
        <v>0.2777</v>
      </c>
      <c r="J1817" s="35"/>
      <c r="K1817" s="35"/>
      <c r="L1817" s="35"/>
      <c r="M1817" s="35"/>
      <c r="N1817" s="35"/>
      <c r="O1817" s="35"/>
      <c r="P1817" s="35"/>
      <c r="Q1817" s="35"/>
      <c r="R1817" s="35"/>
      <c r="S1817" s="35"/>
      <c r="T1817" s="35"/>
      <c r="U1817" s="35"/>
      <c r="V1817" s="35"/>
      <c r="W1817" s="35"/>
      <c r="X1817" s="35"/>
      <c r="Y1817" s="35"/>
      <c r="Z1817" s="35"/>
    </row>
    <row r="1818" spans="1:103" ht="20.100000000000001" customHeight="1" x14ac:dyDescent="0.15">
      <c r="A1818" s="30"/>
      <c r="C1818" s="5" t="s">
        <v>353</v>
      </c>
      <c r="D1818" s="51" t="e">
        <f>#REF!</f>
        <v>#REF!</v>
      </c>
      <c r="E1818" s="26" t="e">
        <f>IF(egTextCal(D1818)&lt;&gt;0, egTextCal(D1818),"")</f>
        <v>#VALUE!</v>
      </c>
      <c r="F1818" s="25" t="e">
        <f>IF(E1818*F1817&lt;&gt;0,E1818*F1817,  )</f>
        <v>#VALUE!</v>
      </c>
      <c r="G1818" s="25"/>
      <c r="H1818" s="25"/>
      <c r="I1818" s="25" t="e">
        <f>IF(E1818*I1817&lt;&gt;0,E1818*I1817,  )</f>
        <v>#VALUE!</v>
      </c>
      <c r="J1818" s="25"/>
      <c r="K1818" s="25"/>
      <c r="L1818" s="25"/>
      <c r="M1818" s="25"/>
      <c r="N1818" s="25"/>
      <c r="O1818" s="25"/>
      <c r="P1818" s="25"/>
      <c r="Q1818" s="25"/>
      <c r="R1818" s="25"/>
      <c r="S1818" s="25"/>
      <c r="T1818" s="25"/>
      <c r="U1818" s="25"/>
      <c r="V1818" s="25"/>
      <c r="W1818" s="25"/>
      <c r="X1818" s="25"/>
      <c r="Y1818" s="25"/>
      <c r="Z1818" s="25"/>
      <c r="CV1818" s="1" t="e">
        <f>F1818</f>
        <v>#VALUE!</v>
      </c>
      <c r="CY1818" s="1" t="e">
        <f>I1818</f>
        <v>#VALUE!</v>
      </c>
    </row>
    <row r="1819" spans="1:103" ht="20.100000000000001" customHeight="1" x14ac:dyDescent="0.15">
      <c r="A1819" s="30"/>
      <c r="C1819" s="15"/>
      <c r="D1819" s="27" t="s">
        <v>280</v>
      </c>
      <c r="E1819" s="6"/>
      <c r="F1819" s="35">
        <v>1</v>
      </c>
      <c r="G1819" s="35"/>
      <c r="H1819" s="35"/>
      <c r="I1819" s="35"/>
      <c r="J1819" s="35"/>
      <c r="K1819" s="35"/>
      <c r="L1819" s="35"/>
      <c r="M1819" s="35"/>
      <c r="N1819" s="35"/>
      <c r="O1819" s="35"/>
      <c r="P1819" s="35"/>
      <c r="Q1819" s="35"/>
      <c r="R1819" s="35"/>
      <c r="S1819" s="35"/>
      <c r="T1819" s="35"/>
      <c r="U1819" s="35"/>
      <c r="V1819" s="35"/>
      <c r="W1819" s="35"/>
      <c r="X1819" s="35"/>
      <c r="Y1819" s="35"/>
      <c r="Z1819" s="35"/>
    </row>
    <row r="1820" spans="1:103" ht="20.100000000000001" customHeight="1" x14ac:dyDescent="0.15">
      <c r="A1820" s="30"/>
      <c r="C1820" s="5" t="s">
        <v>354</v>
      </c>
      <c r="D1820" s="51" t="e">
        <f>#REF!</f>
        <v>#REF!</v>
      </c>
      <c r="E1820" s="26" t="e">
        <f>IF(egTextCal(D1820)&lt;&gt;0, egTextCal(D1820),"")</f>
        <v>#VALUE!</v>
      </c>
      <c r="F1820" s="25" t="e">
        <f>IF(E1820*F1819&lt;&gt;0,E1820*F1819,  )</f>
        <v>#VALUE!</v>
      </c>
      <c r="G1820" s="25"/>
      <c r="H1820" s="25"/>
      <c r="I1820" s="25"/>
      <c r="J1820" s="25"/>
      <c r="K1820" s="25"/>
      <c r="L1820" s="25"/>
      <c r="M1820" s="25"/>
      <c r="N1820" s="25"/>
      <c r="O1820" s="25"/>
      <c r="P1820" s="25"/>
      <c r="Q1820" s="25"/>
      <c r="R1820" s="25"/>
      <c r="S1820" s="25"/>
      <c r="T1820" s="25"/>
      <c r="U1820" s="25"/>
      <c r="V1820" s="25"/>
      <c r="W1820" s="25"/>
      <c r="X1820" s="25"/>
      <c r="Y1820" s="25"/>
      <c r="Z1820" s="25"/>
      <c r="CV1820" s="1" t="e">
        <f>F1820</f>
        <v>#VALUE!</v>
      </c>
    </row>
    <row r="1821" spans="1:103" ht="20.100000000000001" customHeight="1" x14ac:dyDescent="0.15">
      <c r="A1821" s="30"/>
      <c r="C1821" s="15"/>
      <c r="D1821" s="27" t="s">
        <v>281</v>
      </c>
      <c r="E1821" s="6"/>
      <c r="F1821" s="35"/>
      <c r="G1821" s="35"/>
      <c r="H1821" s="35"/>
      <c r="I1821" s="35"/>
      <c r="J1821" s="35"/>
      <c r="K1821" s="35"/>
      <c r="L1821" s="35"/>
      <c r="M1821" s="35"/>
      <c r="N1821" s="35"/>
      <c r="O1821" s="35"/>
      <c r="P1821" s="35"/>
      <c r="Q1821" s="35"/>
      <c r="R1821" s="35"/>
      <c r="S1821" s="35"/>
      <c r="T1821" s="35"/>
      <c r="U1821" s="35"/>
      <c r="V1821" s="35"/>
      <c r="W1821" s="35"/>
      <c r="X1821" s="35"/>
      <c r="Y1821" s="35"/>
      <c r="Z1821" s="35"/>
    </row>
    <row r="1822" spans="1:103" ht="20.100000000000001" customHeight="1" x14ac:dyDescent="0.15">
      <c r="A1822" s="30"/>
      <c r="C1822" s="5" t="s">
        <v>355</v>
      </c>
      <c r="D1822" s="51" t="e">
        <f>#REF!</f>
        <v>#REF!</v>
      </c>
      <c r="E1822" s="26" t="e">
        <f>IF(egTextCal(D1822)&lt;&gt;0, egTextCal(D1822),"")</f>
        <v>#VALUE!</v>
      </c>
      <c r="F1822" s="25"/>
      <c r="G1822" s="25"/>
      <c r="H1822" s="25"/>
      <c r="I1822" s="25"/>
      <c r="J1822" s="25"/>
      <c r="K1822" s="25"/>
      <c r="L1822" s="25"/>
      <c r="M1822" s="25"/>
      <c r="N1822" s="25"/>
      <c r="O1822" s="25"/>
      <c r="P1822" s="25"/>
      <c r="Q1822" s="25"/>
      <c r="R1822" s="25"/>
      <c r="S1822" s="25"/>
      <c r="T1822" s="25"/>
      <c r="U1822" s="25"/>
      <c r="V1822" s="25"/>
      <c r="W1822" s="25"/>
      <c r="X1822" s="25"/>
      <c r="Y1822" s="25"/>
      <c r="Z1822" s="25"/>
    </row>
    <row r="1823" spans="1:103" ht="20.100000000000001" customHeight="1" x14ac:dyDescent="0.15">
      <c r="A1823" s="30"/>
      <c r="C1823" s="15"/>
      <c r="D1823" s="27" t="s">
        <v>282</v>
      </c>
      <c r="E1823" s="6"/>
      <c r="F1823" s="35"/>
      <c r="G1823" s="35"/>
      <c r="H1823" s="35"/>
      <c r="I1823" s="35"/>
      <c r="J1823" s="35"/>
      <c r="K1823" s="35"/>
      <c r="L1823" s="35"/>
      <c r="M1823" s="35"/>
      <c r="N1823" s="35"/>
      <c r="O1823" s="35"/>
      <c r="P1823" s="35"/>
      <c r="Q1823" s="35"/>
      <c r="R1823" s="35"/>
      <c r="S1823" s="35"/>
      <c r="T1823" s="35"/>
      <c r="U1823" s="35"/>
      <c r="V1823" s="35"/>
      <c r="W1823" s="35"/>
      <c r="X1823" s="35"/>
      <c r="Y1823" s="35"/>
      <c r="Z1823" s="35"/>
    </row>
    <row r="1824" spans="1:103" ht="20.100000000000001" customHeight="1" x14ac:dyDescent="0.15">
      <c r="A1824" s="30"/>
      <c r="C1824" s="5" t="s">
        <v>356</v>
      </c>
      <c r="D1824" s="51" t="e">
        <f>#REF!</f>
        <v>#REF!</v>
      </c>
      <c r="E1824" s="26" t="e">
        <f>IF(egTextCal(D1824)&lt;&gt;0, egTextCal(D1824),"")</f>
        <v>#VALUE!</v>
      </c>
      <c r="F1824" s="25"/>
      <c r="G1824" s="25"/>
      <c r="H1824" s="25"/>
      <c r="I1824" s="25"/>
      <c r="J1824" s="25"/>
      <c r="K1824" s="25"/>
      <c r="L1824" s="25"/>
      <c r="M1824" s="25"/>
      <c r="N1824" s="25"/>
      <c r="O1824" s="25"/>
      <c r="P1824" s="25"/>
      <c r="Q1824" s="25"/>
      <c r="R1824" s="25"/>
      <c r="S1824" s="25"/>
      <c r="T1824" s="25"/>
      <c r="U1824" s="25"/>
      <c r="V1824" s="25"/>
      <c r="W1824" s="25"/>
      <c r="X1824" s="25"/>
      <c r="Y1824" s="25"/>
      <c r="Z1824" s="25"/>
    </row>
    <row r="1825" spans="1:106" ht="20.100000000000001" customHeight="1" x14ac:dyDescent="0.15">
      <c r="A1825" s="30"/>
      <c r="C1825" s="15"/>
      <c r="D1825" s="27" t="s">
        <v>283</v>
      </c>
      <c r="E1825" s="6"/>
      <c r="F1825" s="35"/>
      <c r="G1825" s="35"/>
      <c r="H1825" s="35"/>
      <c r="I1825" s="35"/>
      <c r="J1825" s="35"/>
      <c r="K1825" s="35"/>
      <c r="L1825" s="35"/>
      <c r="M1825" s="35"/>
      <c r="N1825" s="35"/>
      <c r="O1825" s="35"/>
      <c r="P1825" s="35"/>
      <c r="Q1825" s="35"/>
      <c r="R1825" s="35"/>
      <c r="S1825" s="35"/>
      <c r="T1825" s="35"/>
      <c r="U1825" s="35"/>
      <c r="V1825" s="35"/>
      <c r="W1825" s="35"/>
      <c r="X1825" s="35"/>
      <c r="Y1825" s="35"/>
      <c r="Z1825" s="35"/>
    </row>
    <row r="1826" spans="1:106" ht="20.100000000000001" customHeight="1" x14ac:dyDescent="0.15">
      <c r="A1826" s="30"/>
      <c r="C1826" s="5" t="s">
        <v>357</v>
      </c>
      <c r="D1826" s="51" t="e">
        <f>#REF!</f>
        <v>#REF!</v>
      </c>
      <c r="E1826" s="26" t="e">
        <f>IF(egTextCal(D1826)&lt;&gt;0, egTextCal(D1826),"")</f>
        <v>#VALUE!</v>
      </c>
      <c r="F1826" s="25"/>
      <c r="G1826" s="25"/>
      <c r="H1826" s="25"/>
      <c r="I1826" s="25"/>
      <c r="J1826" s="25"/>
      <c r="K1826" s="25"/>
      <c r="L1826" s="25"/>
      <c r="M1826" s="25"/>
      <c r="N1826" s="25"/>
      <c r="O1826" s="25"/>
      <c r="P1826" s="25"/>
      <c r="Q1826" s="25"/>
      <c r="R1826" s="25"/>
      <c r="S1826" s="25"/>
      <c r="T1826" s="25"/>
      <c r="U1826" s="25"/>
      <c r="V1826" s="25"/>
      <c r="W1826" s="25"/>
      <c r="X1826" s="25"/>
      <c r="Y1826" s="25"/>
      <c r="Z1826" s="25"/>
    </row>
    <row r="1827" spans="1:106" ht="20.100000000000001" customHeight="1" x14ac:dyDescent="0.15">
      <c r="A1827" s="30"/>
      <c r="C1827" s="15"/>
      <c r="D1827" s="27" t="s">
        <v>284</v>
      </c>
      <c r="E1827" s="6"/>
      <c r="F1827" s="35"/>
      <c r="G1827" s="35"/>
      <c r="H1827" s="35"/>
      <c r="I1827" s="35"/>
      <c r="J1827" s="35"/>
      <c r="K1827" s="35">
        <v>1</v>
      </c>
      <c r="L1827" s="35"/>
      <c r="M1827" s="35"/>
      <c r="N1827" s="35"/>
      <c r="O1827" s="35"/>
      <c r="P1827" s="35"/>
      <c r="Q1827" s="35"/>
      <c r="R1827" s="35"/>
      <c r="S1827" s="35"/>
      <c r="T1827" s="35"/>
      <c r="U1827" s="35"/>
      <c r="V1827" s="35"/>
      <c r="W1827" s="35"/>
      <c r="X1827" s="35"/>
      <c r="Y1827" s="35"/>
      <c r="Z1827" s="35"/>
    </row>
    <row r="1828" spans="1:106" ht="20.100000000000001" customHeight="1" x14ac:dyDescent="0.15">
      <c r="A1828" s="30"/>
      <c r="C1828" s="5" t="s">
        <v>358</v>
      </c>
      <c r="D1828" s="51" t="e">
        <f>#REF!</f>
        <v>#REF!</v>
      </c>
      <c r="E1828" s="26" t="e">
        <f>IF(egTextCal(D1828)&lt;&gt;0, egTextCal(D1828),"")</f>
        <v>#VALUE!</v>
      </c>
      <c r="F1828" s="25"/>
      <c r="G1828" s="25"/>
      <c r="H1828" s="25"/>
      <c r="I1828" s="25"/>
      <c r="J1828" s="25"/>
      <c r="K1828" s="25" t="e">
        <f>IF(E1828*K1827&lt;&gt;0,E1828*K1827,  )</f>
        <v>#VALUE!</v>
      </c>
      <c r="L1828" s="25"/>
      <c r="M1828" s="25"/>
      <c r="N1828" s="25"/>
      <c r="O1828" s="25"/>
      <c r="P1828" s="25"/>
      <c r="Q1828" s="25"/>
      <c r="R1828" s="25"/>
      <c r="S1828" s="25"/>
      <c r="T1828" s="25"/>
      <c r="U1828" s="25"/>
      <c r="V1828" s="25"/>
      <c r="W1828" s="25"/>
      <c r="X1828" s="25"/>
      <c r="Y1828" s="25"/>
      <c r="Z1828" s="25"/>
      <c r="DA1828" s="1" t="e">
        <f>K1828</f>
        <v>#VALUE!</v>
      </c>
    </row>
    <row r="1829" spans="1:106" ht="20.100000000000001" customHeight="1" x14ac:dyDescent="0.15">
      <c r="A1829" s="30"/>
      <c r="C1829" s="15"/>
      <c r="D1829" s="27" t="s">
        <v>285</v>
      </c>
      <c r="E1829" s="6"/>
      <c r="F1829" s="35"/>
      <c r="G1829" s="35"/>
      <c r="H1829" s="35"/>
      <c r="I1829" s="35"/>
      <c r="J1829" s="35"/>
      <c r="K1829" s="35"/>
      <c r="L1829" s="35">
        <v>1</v>
      </c>
      <c r="M1829" s="35"/>
      <c r="N1829" s="35"/>
      <c r="O1829" s="35"/>
      <c r="P1829" s="35"/>
      <c r="Q1829" s="35"/>
      <c r="R1829" s="35"/>
      <c r="S1829" s="35"/>
      <c r="T1829" s="35"/>
      <c r="U1829" s="35"/>
      <c r="V1829" s="35"/>
      <c r="W1829" s="35"/>
      <c r="X1829" s="35"/>
      <c r="Y1829" s="35"/>
      <c r="Z1829" s="35"/>
    </row>
    <row r="1830" spans="1:106" ht="20.100000000000001" customHeight="1" x14ac:dyDescent="0.15">
      <c r="A1830" s="30"/>
      <c r="C1830" s="5" t="s">
        <v>359</v>
      </c>
      <c r="D1830" s="51" t="e">
        <f>#REF!</f>
        <v>#REF!</v>
      </c>
      <c r="E1830" s="26" t="e">
        <f>IF(egTextCal(D1830)&lt;&gt;0, egTextCal(D1830),"")</f>
        <v>#VALUE!</v>
      </c>
      <c r="F1830" s="25"/>
      <c r="G1830" s="25"/>
      <c r="H1830" s="25"/>
      <c r="I1830" s="25"/>
      <c r="J1830" s="25"/>
      <c r="K1830" s="25"/>
      <c r="L1830" s="25" t="e">
        <f>IF(E1830*L1829&lt;&gt;0,E1830*L1829,  )</f>
        <v>#VALUE!</v>
      </c>
      <c r="M1830" s="25"/>
      <c r="N1830" s="25"/>
      <c r="O1830" s="25"/>
      <c r="P1830" s="25"/>
      <c r="Q1830" s="25"/>
      <c r="R1830" s="25"/>
      <c r="S1830" s="25"/>
      <c r="T1830" s="25"/>
      <c r="U1830" s="25"/>
      <c r="V1830" s="25"/>
      <c r="W1830" s="25"/>
      <c r="X1830" s="25"/>
      <c r="Y1830" s="25"/>
      <c r="Z1830" s="25"/>
      <c r="DB1830" s="1" t="e">
        <f>L1830</f>
        <v>#VALUE!</v>
      </c>
    </row>
    <row r="1831" spans="1:106" ht="20.100000000000001" customHeight="1" x14ac:dyDescent="0.15">
      <c r="A1831" s="30"/>
      <c r="C1831" s="15"/>
      <c r="D1831" s="27"/>
      <c r="E1831" s="6"/>
      <c r="F1831" s="35"/>
      <c r="G1831" s="35"/>
      <c r="H1831" s="35"/>
      <c r="I1831" s="35"/>
      <c r="J1831" s="35"/>
      <c r="K1831" s="35"/>
      <c r="L1831" s="35"/>
      <c r="M1831" s="35"/>
      <c r="N1831" s="35"/>
      <c r="O1831" s="35"/>
      <c r="P1831" s="35"/>
      <c r="Q1831" s="35"/>
      <c r="R1831" s="35"/>
      <c r="S1831" s="35"/>
      <c r="T1831" s="35"/>
      <c r="U1831" s="35"/>
      <c r="V1831" s="35"/>
      <c r="W1831" s="35"/>
      <c r="X1831" s="35"/>
      <c r="Y1831" s="35"/>
      <c r="Z1831" s="35"/>
    </row>
    <row r="1832" spans="1:106" ht="20.100000000000001" customHeight="1" x14ac:dyDescent="0.15">
      <c r="A1832" s="30"/>
      <c r="C1832" s="5" t="s">
        <v>360</v>
      </c>
      <c r="D1832" s="32"/>
      <c r="E1832" s="26"/>
      <c r="F1832" s="25"/>
      <c r="G1832" s="25"/>
      <c r="H1832" s="25"/>
      <c r="I1832" s="25"/>
      <c r="J1832" s="25"/>
      <c r="K1832" s="25"/>
      <c r="L1832" s="25"/>
      <c r="M1832" s="25"/>
      <c r="N1832" s="25"/>
      <c r="O1832" s="25"/>
      <c r="P1832" s="25"/>
      <c r="Q1832" s="25"/>
      <c r="R1832" s="25"/>
      <c r="S1832" s="25"/>
      <c r="T1832" s="25"/>
      <c r="U1832" s="25"/>
      <c r="V1832" s="25"/>
      <c r="W1832" s="25"/>
      <c r="X1832" s="25"/>
      <c r="Y1832" s="25"/>
      <c r="Z1832" s="25"/>
    </row>
    <row r="1833" spans="1:106" ht="20.100000000000001" customHeight="1" x14ac:dyDescent="0.15">
      <c r="A1833" s="30"/>
      <c r="C1833" s="15"/>
      <c r="D1833" s="27" t="s">
        <v>286</v>
      </c>
      <c r="E1833" s="6"/>
      <c r="F1833" s="35"/>
      <c r="G1833" s="35"/>
      <c r="H1833" s="35"/>
      <c r="I1833" s="35"/>
      <c r="J1833" s="35"/>
      <c r="K1833" s="35"/>
      <c r="L1833" s="35"/>
      <c r="M1833" s="35"/>
      <c r="N1833" s="35"/>
      <c r="O1833" s="35"/>
      <c r="P1833" s="35"/>
      <c r="Q1833" s="35"/>
      <c r="R1833" s="35"/>
      <c r="S1833" s="35"/>
      <c r="T1833" s="35"/>
      <c r="U1833" s="35"/>
      <c r="V1833" s="35"/>
      <c r="W1833" s="35"/>
      <c r="X1833" s="35"/>
      <c r="Y1833" s="35"/>
      <c r="Z1833" s="35"/>
    </row>
    <row r="1834" spans="1:106" ht="20.100000000000001" customHeight="1" x14ac:dyDescent="0.15">
      <c r="A1834" s="30"/>
      <c r="C1834" s="5" t="s">
        <v>361</v>
      </c>
      <c r="D1834" s="32"/>
      <c r="E1834" s="26" t="str">
        <f>IF(egTextCal(D1834)&lt;&gt;0, egTextCal(D1834),"")</f>
        <v/>
      </c>
      <c r="F1834" s="25"/>
      <c r="G1834" s="25"/>
      <c r="H1834" s="25"/>
      <c r="I1834" s="25"/>
      <c r="J1834" s="25"/>
      <c r="K1834" s="25"/>
      <c r="L1834" s="25"/>
      <c r="M1834" s="25"/>
      <c r="N1834" s="25"/>
      <c r="O1834" s="25"/>
      <c r="P1834" s="25"/>
      <c r="Q1834" s="25"/>
      <c r="R1834" s="25"/>
      <c r="S1834" s="25"/>
      <c r="T1834" s="25"/>
      <c r="U1834" s="25"/>
      <c r="V1834" s="25"/>
      <c r="W1834" s="25"/>
      <c r="X1834" s="25"/>
      <c r="Y1834" s="25"/>
      <c r="Z1834" s="25"/>
    </row>
    <row r="1835" spans="1:106" ht="20.100000000000001" customHeight="1" x14ac:dyDescent="0.15">
      <c r="A1835" s="30"/>
      <c r="C1835" s="15"/>
      <c r="D1835" s="27" t="s">
        <v>278</v>
      </c>
      <c r="E1835" s="6"/>
      <c r="F1835" s="35">
        <v>1</v>
      </c>
      <c r="G1835" s="35"/>
      <c r="H1835" s="35"/>
      <c r="I1835" s="35">
        <v>0.2777</v>
      </c>
      <c r="J1835" s="35"/>
      <c r="K1835" s="35"/>
      <c r="L1835" s="35"/>
      <c r="M1835" s="35"/>
      <c r="N1835" s="35"/>
      <c r="O1835" s="35"/>
      <c r="P1835" s="35"/>
      <c r="Q1835" s="35"/>
      <c r="R1835" s="35"/>
      <c r="S1835" s="35"/>
      <c r="T1835" s="35"/>
      <c r="U1835" s="35"/>
      <c r="V1835" s="35"/>
      <c r="W1835" s="35"/>
      <c r="X1835" s="35"/>
      <c r="Y1835" s="35"/>
      <c r="Z1835" s="35"/>
    </row>
    <row r="1836" spans="1:106" ht="20.100000000000001" customHeight="1" x14ac:dyDescent="0.15">
      <c r="A1836" s="30"/>
      <c r="C1836" s="5" t="s">
        <v>362</v>
      </c>
      <c r="D1836" s="51" t="e">
        <f>#REF!</f>
        <v>#REF!</v>
      </c>
      <c r="E1836" s="26" t="e">
        <f>IF(egTextCal(D1836)&lt;&gt;0, egTextCal(D1836),"")</f>
        <v>#VALUE!</v>
      </c>
      <c r="F1836" s="25" t="e">
        <f>IF(E1836*F1835&lt;&gt;0,E1836*F1835,  )</f>
        <v>#VALUE!</v>
      </c>
      <c r="G1836" s="25"/>
      <c r="H1836" s="25"/>
      <c r="I1836" s="25" t="e">
        <f>IF(E1836*I1835&lt;&gt;0,E1836*I1835,  )</f>
        <v>#VALUE!</v>
      </c>
      <c r="J1836" s="25"/>
      <c r="K1836" s="25"/>
      <c r="L1836" s="25"/>
      <c r="M1836" s="25"/>
      <c r="N1836" s="25"/>
      <c r="O1836" s="25"/>
      <c r="P1836" s="25"/>
      <c r="Q1836" s="25"/>
      <c r="R1836" s="25"/>
      <c r="S1836" s="25"/>
      <c r="T1836" s="25"/>
      <c r="U1836" s="25"/>
      <c r="V1836" s="25"/>
      <c r="W1836" s="25"/>
      <c r="X1836" s="25"/>
      <c r="Y1836" s="25"/>
      <c r="Z1836" s="25"/>
      <c r="CV1836" s="1" t="e">
        <f>F1836</f>
        <v>#VALUE!</v>
      </c>
      <c r="CY1836" s="1" t="e">
        <f>I1836</f>
        <v>#VALUE!</v>
      </c>
    </row>
    <row r="1837" spans="1:106" ht="20.100000000000001" customHeight="1" x14ac:dyDescent="0.15">
      <c r="A1837" s="30"/>
      <c r="C1837" s="15"/>
      <c r="D1837" s="27" t="s">
        <v>280</v>
      </c>
      <c r="E1837" s="6"/>
      <c r="F1837" s="35">
        <v>1</v>
      </c>
      <c r="G1837" s="35"/>
      <c r="H1837" s="35"/>
      <c r="I1837" s="35"/>
      <c r="J1837" s="35"/>
      <c r="K1837" s="35"/>
      <c r="L1837" s="35"/>
      <c r="M1837" s="35"/>
      <c r="N1837" s="35"/>
      <c r="O1837" s="35"/>
      <c r="P1837" s="35"/>
      <c r="Q1837" s="35"/>
      <c r="R1837" s="35"/>
      <c r="S1837" s="35"/>
      <c r="T1837" s="35"/>
      <c r="U1837" s="35"/>
      <c r="V1837" s="35"/>
      <c r="W1837" s="35"/>
      <c r="X1837" s="35"/>
      <c r="Y1837" s="35"/>
      <c r="Z1837" s="35"/>
    </row>
    <row r="1838" spans="1:106" ht="20.100000000000001" customHeight="1" x14ac:dyDescent="0.15">
      <c r="A1838" s="30"/>
      <c r="C1838" s="5" t="s">
        <v>363</v>
      </c>
      <c r="D1838" s="51" t="e">
        <f>#REF!</f>
        <v>#REF!</v>
      </c>
      <c r="E1838" s="26" t="e">
        <f>IF(egTextCal(D1838)&lt;&gt;0, egTextCal(D1838),"")</f>
        <v>#VALUE!</v>
      </c>
      <c r="F1838" s="25" t="e">
        <f>IF(E1838*F1837&lt;&gt;0,E1838*F1837,  )</f>
        <v>#VALUE!</v>
      </c>
      <c r="G1838" s="25"/>
      <c r="H1838" s="25"/>
      <c r="I1838" s="25"/>
      <c r="J1838" s="25"/>
      <c r="K1838" s="25"/>
      <c r="L1838" s="25"/>
      <c r="M1838" s="25"/>
      <c r="N1838" s="25"/>
      <c r="O1838" s="25"/>
      <c r="P1838" s="25"/>
      <c r="Q1838" s="25"/>
      <c r="R1838" s="25"/>
      <c r="S1838" s="25"/>
      <c r="T1838" s="25"/>
      <c r="U1838" s="25"/>
      <c r="V1838" s="25"/>
      <c r="W1838" s="25"/>
      <c r="X1838" s="25"/>
      <c r="Y1838" s="25"/>
      <c r="Z1838" s="25"/>
      <c r="CV1838" s="1" t="e">
        <f>F1838</f>
        <v>#VALUE!</v>
      </c>
    </row>
    <row r="1839" spans="1:106" ht="20.100000000000001" customHeight="1" x14ac:dyDescent="0.15">
      <c r="A1839" s="30"/>
      <c r="C1839" s="15"/>
      <c r="D1839" s="27" t="s">
        <v>281</v>
      </c>
      <c r="E1839" s="6"/>
      <c r="F1839" s="35"/>
      <c r="G1839" s="35"/>
      <c r="H1839" s="35"/>
      <c r="I1839" s="35"/>
      <c r="J1839" s="35"/>
      <c r="K1839" s="35"/>
      <c r="L1839" s="35"/>
      <c r="M1839" s="35"/>
      <c r="N1839" s="35"/>
      <c r="O1839" s="35"/>
      <c r="P1839" s="35"/>
      <c r="Q1839" s="35"/>
      <c r="R1839" s="35"/>
      <c r="S1839" s="35"/>
      <c r="T1839" s="35"/>
      <c r="U1839" s="35"/>
      <c r="V1839" s="35"/>
      <c r="W1839" s="35"/>
      <c r="X1839" s="35"/>
      <c r="Y1839" s="35"/>
      <c r="Z1839" s="35"/>
    </row>
    <row r="1840" spans="1:106" ht="20.100000000000001" customHeight="1" x14ac:dyDescent="0.15">
      <c r="A1840" s="30"/>
      <c r="C1840" s="5" t="s">
        <v>366</v>
      </c>
      <c r="D1840" s="51" t="e">
        <f>#REF!</f>
        <v>#REF!</v>
      </c>
      <c r="E1840" s="26" t="e">
        <f>IF(egTextCal(D1840)&lt;&gt;0, egTextCal(D1840),"")</f>
        <v>#VALUE!</v>
      </c>
      <c r="F1840" s="25"/>
      <c r="G1840" s="25"/>
      <c r="H1840" s="25"/>
      <c r="I1840" s="25"/>
      <c r="J1840" s="25"/>
      <c r="K1840" s="25"/>
      <c r="L1840" s="25"/>
      <c r="M1840" s="25"/>
      <c r="N1840" s="25"/>
      <c r="O1840" s="25"/>
      <c r="P1840" s="25"/>
      <c r="Q1840" s="25"/>
      <c r="R1840" s="25"/>
      <c r="S1840" s="25"/>
      <c r="T1840" s="25"/>
      <c r="U1840" s="25"/>
      <c r="V1840" s="25"/>
      <c r="W1840" s="25"/>
      <c r="X1840" s="25"/>
      <c r="Y1840" s="25"/>
      <c r="Z1840" s="25"/>
    </row>
    <row r="1841" spans="1:99" ht="20.100000000000001" customHeight="1" x14ac:dyDescent="0.15">
      <c r="D1841" s="13"/>
      <c r="E1841" s="37"/>
      <c r="F1841" s="37"/>
      <c r="G1841" s="37"/>
      <c r="H1841" s="37"/>
      <c r="I1841" s="37"/>
      <c r="J1841" s="37"/>
      <c r="K1841" s="37"/>
      <c r="L1841" s="37"/>
      <c r="M1841" s="37"/>
      <c r="N1841" s="37"/>
      <c r="O1841" s="37"/>
      <c r="P1841" s="37"/>
      <c r="Q1841" s="37"/>
      <c r="R1841" s="37"/>
      <c r="S1841" s="37"/>
      <c r="T1841" s="37"/>
      <c r="U1841" s="37"/>
      <c r="V1841" s="37"/>
      <c r="W1841" s="37"/>
      <c r="X1841" s="37"/>
      <c r="Y1841" s="37"/>
      <c r="Z1841" s="37"/>
    </row>
    <row r="1842" spans="1:99" ht="20.100000000000001" customHeight="1" x14ac:dyDescent="0.15">
      <c r="B1842" s="29"/>
      <c r="C1842" s="19"/>
      <c r="D1842" s="36"/>
      <c r="E1842" s="36"/>
      <c r="F1842" s="17" t="s">
        <v>330</v>
      </c>
      <c r="G1842" s="17" t="s">
        <v>330</v>
      </c>
      <c r="H1842" s="15" t="s">
        <v>330</v>
      </c>
      <c r="I1842" s="15" t="s">
        <v>330</v>
      </c>
      <c r="J1842" s="15" t="s">
        <v>330</v>
      </c>
      <c r="K1842" s="15" t="s">
        <v>479</v>
      </c>
      <c r="L1842" s="15" t="s">
        <v>381</v>
      </c>
      <c r="M1842" s="15" t="s">
        <v>381</v>
      </c>
      <c r="N1842" s="15" t="s">
        <v>382</v>
      </c>
      <c r="O1842" s="15" t="s">
        <v>382</v>
      </c>
      <c r="P1842" s="15" t="s">
        <v>382</v>
      </c>
      <c r="Q1842" s="15" t="s">
        <v>382</v>
      </c>
      <c r="R1842" s="15" t="s">
        <v>382</v>
      </c>
      <c r="S1842" s="15" t="s">
        <v>382</v>
      </c>
      <c r="T1842" s="15" t="s">
        <v>382</v>
      </c>
      <c r="U1842" s="15" t="s">
        <v>331</v>
      </c>
      <c r="V1842" s="15" t="s">
        <v>331</v>
      </c>
      <c r="W1842" s="15" t="s">
        <v>332</v>
      </c>
      <c r="X1842" s="15" t="s">
        <v>332</v>
      </c>
      <c r="Y1842" s="15" t="s">
        <v>332</v>
      </c>
      <c r="Z1842" s="15" t="s">
        <v>332</v>
      </c>
    </row>
    <row r="1843" spans="1:99" ht="20.100000000000001" customHeight="1" x14ac:dyDescent="0.15">
      <c r="A1843" s="30"/>
      <c r="B1843" s="29"/>
      <c r="C1843" s="4" t="s">
        <v>336</v>
      </c>
      <c r="D1843" s="4" t="s">
        <v>337</v>
      </c>
      <c r="E1843" s="4" t="s">
        <v>338</v>
      </c>
      <c r="F1843" s="11" t="s">
        <v>383</v>
      </c>
      <c r="G1843" s="11" t="s">
        <v>416</v>
      </c>
      <c r="H1843" s="4" t="s">
        <v>416</v>
      </c>
      <c r="I1843" s="4" t="s">
        <v>416</v>
      </c>
      <c r="J1843" s="4" t="s">
        <v>416</v>
      </c>
      <c r="K1843" s="4" t="s">
        <v>481</v>
      </c>
      <c r="L1843" s="4" t="s">
        <v>384</v>
      </c>
      <c r="M1843" s="4" t="s">
        <v>385</v>
      </c>
      <c r="N1843" s="4" t="s">
        <v>482</v>
      </c>
      <c r="O1843" s="4" t="s">
        <v>483</v>
      </c>
      <c r="P1843" s="4" t="s">
        <v>388</v>
      </c>
      <c r="Q1843" s="4" t="s">
        <v>389</v>
      </c>
      <c r="R1843" s="4" t="s">
        <v>390</v>
      </c>
      <c r="S1843" s="4" t="s">
        <v>391</v>
      </c>
      <c r="T1843" s="4" t="s">
        <v>392</v>
      </c>
      <c r="U1843" s="4" t="s">
        <v>340</v>
      </c>
      <c r="V1843" s="4" t="s">
        <v>340</v>
      </c>
      <c r="W1843" s="4" t="s">
        <v>341</v>
      </c>
      <c r="X1843" s="4" t="s">
        <v>341</v>
      </c>
      <c r="Y1843" s="4" t="s">
        <v>341</v>
      </c>
      <c r="Z1843" s="4" t="s">
        <v>341</v>
      </c>
    </row>
    <row r="1844" spans="1:99" ht="20.100000000000001" customHeight="1" x14ac:dyDescent="0.15">
      <c r="A1844" s="30"/>
      <c r="B1844" s="29"/>
      <c r="C1844" s="20"/>
      <c r="D1844" s="20"/>
      <c r="E1844" s="20"/>
      <c r="F1844" s="18" t="s">
        <v>457</v>
      </c>
      <c r="G1844" s="18" t="s">
        <v>457</v>
      </c>
      <c r="H1844" s="16" t="s">
        <v>426</v>
      </c>
      <c r="I1844" s="16" t="s">
        <v>490</v>
      </c>
      <c r="J1844" s="16" t="s">
        <v>491</v>
      </c>
      <c r="K1844" s="16" t="s">
        <v>279</v>
      </c>
      <c r="L1844" s="16" t="s">
        <v>492</v>
      </c>
      <c r="M1844" s="16" t="s">
        <v>493</v>
      </c>
      <c r="N1844" s="16" t="s">
        <v>492</v>
      </c>
      <c r="O1844" s="16" t="s">
        <v>492</v>
      </c>
      <c r="P1844" s="16" t="s">
        <v>397</v>
      </c>
      <c r="Q1844" s="16" t="s">
        <v>398</v>
      </c>
      <c r="R1844" s="16" t="s">
        <v>399</v>
      </c>
      <c r="S1844" s="16" t="s">
        <v>400</v>
      </c>
      <c r="T1844" s="16" t="s">
        <v>401</v>
      </c>
      <c r="U1844" s="16" t="s">
        <v>402</v>
      </c>
      <c r="V1844" s="16" t="s">
        <v>403</v>
      </c>
      <c r="W1844" s="16" t="s">
        <v>494</v>
      </c>
      <c r="X1844" s="16" t="s">
        <v>495</v>
      </c>
      <c r="Y1844" s="16" t="s">
        <v>496</v>
      </c>
      <c r="Z1844" s="16" t="s">
        <v>348</v>
      </c>
    </row>
    <row r="1845" spans="1:99" ht="20.100000000000001" customHeight="1" x14ac:dyDescent="0.15">
      <c r="A1845" s="30"/>
      <c r="C1845" s="15"/>
      <c r="D1845" s="27" t="s">
        <v>287</v>
      </c>
      <c r="E1845" s="6"/>
      <c r="F1845" s="34"/>
      <c r="G1845" s="34"/>
      <c r="H1845" s="34"/>
      <c r="I1845" s="34">
        <v>1</v>
      </c>
      <c r="J1845" s="34"/>
      <c r="K1845" s="34"/>
      <c r="L1845" s="34"/>
      <c r="M1845" s="34"/>
      <c r="N1845" s="34"/>
      <c r="O1845" s="34"/>
      <c r="P1845" s="34"/>
      <c r="Q1845" s="34"/>
      <c r="R1845" s="34"/>
      <c r="S1845" s="34"/>
      <c r="T1845" s="34"/>
      <c r="U1845" s="34"/>
      <c r="V1845" s="34"/>
      <c r="W1845" s="34"/>
      <c r="X1845" s="34"/>
      <c r="Y1845" s="34"/>
      <c r="Z1845" s="34">
        <v>1</v>
      </c>
    </row>
    <row r="1846" spans="1:99" ht="20.100000000000001" customHeight="1" x14ac:dyDescent="0.15">
      <c r="A1846" s="30"/>
      <c r="C1846" s="5" t="s">
        <v>68</v>
      </c>
      <c r="D1846" s="51" t="e">
        <f>#REF!</f>
        <v>#REF!</v>
      </c>
      <c r="E1846" s="26" t="e">
        <f>IF(egTextCal(D1846)&lt;&gt;0, egTextCal(D1846),"")</f>
        <v>#VALUE!</v>
      </c>
      <c r="F1846" s="25"/>
      <c r="G1846" s="25"/>
      <c r="H1846" s="25"/>
      <c r="I1846" s="25" t="e">
        <f>IF(E1846*I1845&lt;&gt;0,E1846*I1845,  )</f>
        <v>#VALUE!</v>
      </c>
      <c r="J1846" s="25"/>
      <c r="K1846" s="25"/>
      <c r="L1846" s="25"/>
      <c r="M1846" s="25"/>
      <c r="N1846" s="25"/>
      <c r="O1846" s="25"/>
      <c r="P1846" s="25"/>
      <c r="Q1846" s="25"/>
      <c r="R1846" s="25"/>
      <c r="S1846" s="25"/>
      <c r="T1846" s="25"/>
      <c r="U1846" s="25"/>
      <c r="V1846" s="25"/>
      <c r="W1846" s="25"/>
      <c r="X1846" s="25"/>
      <c r="Y1846" s="25"/>
      <c r="Z1846" s="25" t="e">
        <f>IF(E1846*Z1845&lt;&gt;0,E1846*Z1845,  )</f>
        <v>#VALUE!</v>
      </c>
      <c r="CD1846" s="1" t="e">
        <f>I1846</f>
        <v>#VALUE!</v>
      </c>
      <c r="CU1846" s="1" t="e">
        <f>Z1846</f>
        <v>#VALUE!</v>
      </c>
    </row>
    <row r="1847" spans="1:99" ht="20.100000000000001" customHeight="1" x14ac:dyDescent="0.15">
      <c r="A1847" s="30"/>
      <c r="C1847" s="15"/>
      <c r="D1847" s="28" t="s">
        <v>282</v>
      </c>
      <c r="E1847" s="7"/>
      <c r="F1847" s="35"/>
      <c r="G1847" s="35"/>
      <c r="H1847" s="35">
        <v>1</v>
      </c>
      <c r="I1847" s="35"/>
      <c r="J1847" s="35"/>
      <c r="K1847" s="35"/>
      <c r="L1847" s="35"/>
      <c r="M1847" s="35"/>
      <c r="N1847" s="35"/>
      <c r="O1847" s="35"/>
      <c r="P1847" s="35"/>
      <c r="Q1847" s="35"/>
      <c r="R1847" s="35"/>
      <c r="S1847" s="35"/>
      <c r="T1847" s="35"/>
      <c r="U1847" s="35"/>
      <c r="V1847" s="35"/>
      <c r="W1847" s="35">
        <v>2</v>
      </c>
      <c r="X1847" s="35"/>
      <c r="Y1847" s="35"/>
      <c r="Z1847" s="35"/>
    </row>
    <row r="1848" spans="1:99" ht="20.100000000000001" customHeight="1" x14ac:dyDescent="0.15">
      <c r="A1848" s="30"/>
      <c r="C1848" s="5" t="s">
        <v>74</v>
      </c>
      <c r="D1848" s="52" t="e">
        <f>#REF!</f>
        <v>#REF!</v>
      </c>
      <c r="E1848" s="26" t="e">
        <f>IF(egTextCal(D1848)&lt;&gt;0, egTextCal(D1848),"")</f>
        <v>#VALUE!</v>
      </c>
      <c r="F1848" s="25"/>
      <c r="G1848" s="25"/>
      <c r="H1848" s="25" t="e">
        <f>IF(E1848*H1847&lt;&gt;0,E1848*H1847,  )</f>
        <v>#VALUE!</v>
      </c>
      <c r="I1848" s="25"/>
      <c r="J1848" s="25"/>
      <c r="K1848" s="25"/>
      <c r="L1848" s="25"/>
      <c r="M1848" s="25"/>
      <c r="N1848" s="25"/>
      <c r="O1848" s="25"/>
      <c r="P1848" s="25"/>
      <c r="Q1848" s="25"/>
      <c r="R1848" s="25"/>
      <c r="S1848" s="25"/>
      <c r="T1848" s="25"/>
      <c r="U1848" s="25"/>
      <c r="V1848" s="25"/>
      <c r="W1848" s="25" t="e">
        <f>IF(E1848*W1847&lt;&gt;0,E1848*W1847,  )</f>
        <v>#VALUE!</v>
      </c>
      <c r="X1848" s="25"/>
      <c r="Y1848" s="25"/>
      <c r="Z1848" s="25"/>
      <c r="CC1848" s="1" t="e">
        <f>H1848</f>
        <v>#VALUE!</v>
      </c>
      <c r="CR1848" s="1" t="e">
        <f>W1848</f>
        <v>#VALUE!</v>
      </c>
    </row>
    <row r="1849" spans="1:99" ht="20.100000000000001" customHeight="1" x14ac:dyDescent="0.15">
      <c r="A1849" s="30"/>
      <c r="C1849" s="15"/>
      <c r="D1849" s="28" t="s">
        <v>288</v>
      </c>
      <c r="E1849" s="7"/>
      <c r="F1849" s="35"/>
      <c r="G1849" s="35"/>
      <c r="H1849" s="35">
        <v>1</v>
      </c>
      <c r="I1849" s="35"/>
      <c r="J1849" s="35"/>
      <c r="K1849" s="35"/>
      <c r="L1849" s="35"/>
      <c r="M1849" s="35"/>
      <c r="N1849" s="35"/>
      <c r="O1849" s="35"/>
      <c r="P1849" s="35"/>
      <c r="Q1849" s="35"/>
      <c r="R1849" s="35"/>
      <c r="S1849" s="35"/>
      <c r="T1849" s="35"/>
      <c r="U1849" s="35"/>
      <c r="V1849" s="35"/>
      <c r="W1849" s="35"/>
      <c r="X1849" s="35">
        <v>2</v>
      </c>
      <c r="Y1849" s="35"/>
      <c r="Z1849" s="35"/>
    </row>
    <row r="1850" spans="1:99" ht="20.100000000000001" customHeight="1" x14ac:dyDescent="0.15">
      <c r="A1850" s="30"/>
      <c r="C1850" s="5" t="s">
        <v>75</v>
      </c>
      <c r="D1850" s="52" t="e">
        <f>#REF!</f>
        <v>#REF!</v>
      </c>
      <c r="E1850" s="26" t="e">
        <f>IF(egTextCal(D1850)&lt;&gt;0, egTextCal(D1850),"")</f>
        <v>#VALUE!</v>
      </c>
      <c r="F1850" s="25"/>
      <c r="G1850" s="25"/>
      <c r="H1850" s="25" t="e">
        <f>IF(E1850*H1849&lt;&gt;0,E1850*H1849,  )</f>
        <v>#VALUE!</v>
      </c>
      <c r="I1850" s="25"/>
      <c r="J1850" s="25"/>
      <c r="K1850" s="25"/>
      <c r="L1850" s="25"/>
      <c r="M1850" s="25"/>
      <c r="N1850" s="25"/>
      <c r="O1850" s="25"/>
      <c r="P1850" s="25"/>
      <c r="Q1850" s="25"/>
      <c r="R1850" s="25"/>
      <c r="S1850" s="25"/>
      <c r="T1850" s="25"/>
      <c r="U1850" s="25"/>
      <c r="V1850" s="25"/>
      <c r="W1850" s="25"/>
      <c r="X1850" s="25" t="e">
        <f>IF(E1850*X1849&lt;&gt;0,E1850*X1849,  )</f>
        <v>#VALUE!</v>
      </c>
      <c r="Y1850" s="25"/>
      <c r="Z1850" s="25"/>
      <c r="CC1850" s="1" t="e">
        <f>H1850</f>
        <v>#VALUE!</v>
      </c>
      <c r="CS1850" s="1" t="e">
        <f>X1850</f>
        <v>#VALUE!</v>
      </c>
    </row>
    <row r="1851" spans="1:99" ht="20.100000000000001" customHeight="1" x14ac:dyDescent="0.15">
      <c r="A1851" s="30"/>
      <c r="C1851" s="15"/>
      <c r="D1851" s="27" t="s">
        <v>284</v>
      </c>
      <c r="E1851" s="6"/>
      <c r="F1851" s="35"/>
      <c r="G1851" s="35">
        <v>1</v>
      </c>
      <c r="H1851" s="35"/>
      <c r="I1851" s="35"/>
      <c r="J1851" s="35"/>
      <c r="K1851" s="35"/>
      <c r="L1851" s="35"/>
      <c r="M1851" s="35"/>
      <c r="N1851" s="35"/>
      <c r="O1851" s="35"/>
      <c r="P1851" s="35"/>
      <c r="Q1851" s="35"/>
      <c r="R1851" s="35"/>
      <c r="S1851" s="35"/>
      <c r="T1851" s="35"/>
      <c r="U1851" s="35"/>
      <c r="V1851" s="35"/>
      <c r="W1851" s="35"/>
      <c r="X1851" s="35"/>
      <c r="Y1851" s="35"/>
      <c r="Z1851" s="35"/>
    </row>
    <row r="1852" spans="1:99" ht="20.100000000000001" customHeight="1" x14ac:dyDescent="0.15">
      <c r="A1852" s="30"/>
      <c r="C1852" s="5" t="s">
        <v>88</v>
      </c>
      <c r="D1852" s="51" t="e">
        <f>#REF!</f>
        <v>#REF!</v>
      </c>
      <c r="E1852" s="26" t="e">
        <f>IF(egTextCal(D1852)&lt;&gt;0, egTextCal(D1852),"")</f>
        <v>#VALUE!</v>
      </c>
      <c r="F1852" s="25"/>
      <c r="G1852" s="25" t="e">
        <f>IF(E1852*G1851&lt;&gt;0,E1852*G1851,  )</f>
        <v>#VALUE!</v>
      </c>
      <c r="H1852" s="25"/>
      <c r="I1852" s="25"/>
      <c r="J1852" s="25"/>
      <c r="K1852" s="25"/>
      <c r="L1852" s="25"/>
      <c r="M1852" s="25"/>
      <c r="N1852" s="25"/>
      <c r="O1852" s="25"/>
      <c r="P1852" s="25"/>
      <c r="Q1852" s="25"/>
      <c r="R1852" s="25"/>
      <c r="S1852" s="25"/>
      <c r="T1852" s="25"/>
      <c r="U1852" s="25"/>
      <c r="V1852" s="25"/>
      <c r="W1852" s="25"/>
      <c r="X1852" s="25"/>
      <c r="Y1852" s="25"/>
      <c r="Z1852" s="25"/>
      <c r="CB1852" s="1" t="e">
        <f>G1852</f>
        <v>#VALUE!</v>
      </c>
    </row>
    <row r="1853" spans="1:99" ht="20.100000000000001" customHeight="1" x14ac:dyDescent="0.15">
      <c r="A1853" s="30"/>
      <c r="C1853" s="15"/>
      <c r="D1853" s="27" t="s">
        <v>285</v>
      </c>
      <c r="E1853" s="6"/>
      <c r="F1853" s="35"/>
      <c r="G1853" s="35"/>
      <c r="H1853" s="35"/>
      <c r="I1853" s="35"/>
      <c r="J1853" s="35">
        <v>1</v>
      </c>
      <c r="K1853" s="35"/>
      <c r="L1853" s="35"/>
      <c r="M1853" s="35"/>
      <c r="N1853" s="35"/>
      <c r="O1853" s="35"/>
      <c r="P1853" s="35"/>
      <c r="Q1853" s="35"/>
      <c r="R1853" s="35"/>
      <c r="S1853" s="35"/>
      <c r="T1853" s="35"/>
      <c r="U1853" s="35"/>
      <c r="V1853" s="35"/>
      <c r="W1853" s="35"/>
      <c r="X1853" s="35"/>
      <c r="Y1853" s="35"/>
      <c r="Z1853" s="35"/>
    </row>
    <row r="1854" spans="1:99" ht="20.100000000000001" customHeight="1" x14ac:dyDescent="0.15">
      <c r="A1854" s="30"/>
      <c r="C1854" s="5" t="s">
        <v>132</v>
      </c>
      <c r="D1854" s="51" t="e">
        <f>#REF!</f>
        <v>#REF!</v>
      </c>
      <c r="E1854" s="26" t="e">
        <f>IF(egTextCal(D1854)&lt;&gt;0, egTextCal(D1854),"")</f>
        <v>#VALUE!</v>
      </c>
      <c r="F1854" s="25"/>
      <c r="G1854" s="25"/>
      <c r="H1854" s="25"/>
      <c r="I1854" s="25"/>
      <c r="J1854" s="25" t="e">
        <f>IF(E1854*J1853&lt;&gt;0,E1854*J1853,  )</f>
        <v>#VALUE!</v>
      </c>
      <c r="K1854" s="25"/>
      <c r="L1854" s="25"/>
      <c r="M1854" s="25"/>
      <c r="N1854" s="25"/>
      <c r="O1854" s="25"/>
      <c r="P1854" s="25"/>
      <c r="Q1854" s="25"/>
      <c r="R1854" s="25"/>
      <c r="S1854" s="25"/>
      <c r="T1854" s="25"/>
      <c r="U1854" s="25"/>
      <c r="V1854" s="25"/>
      <c r="W1854" s="25"/>
      <c r="X1854" s="25"/>
      <c r="Y1854" s="25"/>
      <c r="Z1854" s="25"/>
      <c r="CE1854" s="1" t="e">
        <f>J1854</f>
        <v>#VALUE!</v>
      </c>
    </row>
    <row r="1855" spans="1:99" ht="20.100000000000001" customHeight="1" x14ac:dyDescent="0.15">
      <c r="A1855" s="30"/>
      <c r="C1855" s="15"/>
      <c r="D1855" s="27"/>
      <c r="E1855" s="6"/>
      <c r="F1855" s="35"/>
      <c r="G1855" s="35"/>
      <c r="H1855" s="35"/>
      <c r="I1855" s="35"/>
      <c r="J1855" s="35"/>
      <c r="K1855" s="35"/>
      <c r="L1855" s="35"/>
      <c r="M1855" s="35"/>
      <c r="N1855" s="35"/>
      <c r="O1855" s="35"/>
      <c r="P1855" s="35"/>
      <c r="Q1855" s="35"/>
      <c r="R1855" s="35"/>
      <c r="S1855" s="35"/>
      <c r="T1855" s="35"/>
      <c r="U1855" s="35"/>
      <c r="V1855" s="35"/>
      <c r="W1855" s="35"/>
      <c r="X1855" s="35"/>
      <c r="Y1855" s="35"/>
      <c r="Z1855" s="35"/>
    </row>
    <row r="1856" spans="1:99" ht="20.100000000000001" customHeight="1" x14ac:dyDescent="0.15">
      <c r="A1856" s="30"/>
      <c r="C1856" s="5" t="s">
        <v>133</v>
      </c>
      <c r="D1856" s="32"/>
      <c r="E1856" s="26"/>
      <c r="F1856" s="25"/>
      <c r="G1856" s="25"/>
      <c r="H1856" s="25"/>
      <c r="I1856" s="25"/>
      <c r="J1856" s="25"/>
      <c r="K1856" s="25"/>
      <c r="L1856" s="25"/>
      <c r="M1856" s="25"/>
      <c r="N1856" s="25"/>
      <c r="O1856" s="25"/>
      <c r="P1856" s="25"/>
      <c r="Q1856" s="25"/>
      <c r="R1856" s="25"/>
      <c r="S1856" s="25"/>
      <c r="T1856" s="25"/>
      <c r="U1856" s="25"/>
      <c r="V1856" s="25"/>
      <c r="W1856" s="25"/>
      <c r="X1856" s="25"/>
      <c r="Y1856" s="25"/>
      <c r="Z1856" s="25"/>
    </row>
    <row r="1857" spans="1:99" ht="20.100000000000001" customHeight="1" x14ac:dyDescent="0.15">
      <c r="A1857" s="30"/>
      <c r="C1857" s="15"/>
      <c r="D1857" s="27" t="s">
        <v>289</v>
      </c>
      <c r="E1857" s="6"/>
      <c r="F1857" s="35"/>
      <c r="G1857" s="35"/>
      <c r="H1857" s="35"/>
      <c r="I1857" s="35"/>
      <c r="J1857" s="35"/>
      <c r="K1857" s="35"/>
      <c r="L1857" s="35"/>
      <c r="M1857" s="35"/>
      <c r="N1857" s="35"/>
      <c r="O1857" s="35"/>
      <c r="P1857" s="35"/>
      <c r="Q1857" s="35"/>
      <c r="R1857" s="35"/>
      <c r="S1857" s="35"/>
      <c r="T1857" s="35"/>
      <c r="U1857" s="35"/>
      <c r="V1857" s="35"/>
      <c r="W1857" s="35"/>
      <c r="X1857" s="35"/>
      <c r="Y1857" s="35"/>
      <c r="Z1857" s="35"/>
    </row>
    <row r="1858" spans="1:99" ht="20.100000000000001" customHeight="1" x14ac:dyDescent="0.15">
      <c r="A1858" s="30"/>
      <c r="C1858" s="5" t="s">
        <v>134</v>
      </c>
      <c r="D1858" s="32"/>
      <c r="E1858" s="26" t="str">
        <f>IF(egTextCal(D1858)&lt;&gt;0, egTextCal(D1858),"")</f>
        <v/>
      </c>
      <c r="F1858" s="25"/>
      <c r="G1858" s="25"/>
      <c r="H1858" s="25"/>
      <c r="I1858" s="25"/>
      <c r="J1858" s="25"/>
      <c r="K1858" s="25"/>
      <c r="L1858" s="25"/>
      <c r="M1858" s="25"/>
      <c r="N1858" s="25"/>
      <c r="O1858" s="25"/>
      <c r="P1858" s="25"/>
      <c r="Q1858" s="25"/>
      <c r="R1858" s="25"/>
      <c r="S1858" s="25"/>
      <c r="T1858" s="25"/>
      <c r="U1858" s="25"/>
      <c r="V1858" s="25"/>
      <c r="W1858" s="25"/>
      <c r="X1858" s="25"/>
      <c r="Y1858" s="25"/>
      <c r="Z1858" s="25"/>
    </row>
    <row r="1859" spans="1:99" ht="20.100000000000001" customHeight="1" x14ac:dyDescent="0.15">
      <c r="A1859" s="30"/>
      <c r="C1859" s="15"/>
      <c r="D1859" s="27" t="s">
        <v>290</v>
      </c>
      <c r="E1859" s="6"/>
      <c r="F1859" s="35"/>
      <c r="G1859" s="35"/>
      <c r="H1859" s="35"/>
      <c r="I1859" s="35"/>
      <c r="J1859" s="35"/>
      <c r="K1859" s="35"/>
      <c r="L1859" s="35"/>
      <c r="M1859" s="35"/>
      <c r="N1859" s="35"/>
      <c r="O1859" s="35"/>
      <c r="P1859" s="35"/>
      <c r="Q1859" s="35"/>
      <c r="R1859" s="35"/>
      <c r="S1859" s="35"/>
      <c r="T1859" s="35"/>
      <c r="U1859" s="35"/>
      <c r="V1859" s="35"/>
      <c r="W1859" s="35"/>
      <c r="X1859" s="35"/>
      <c r="Y1859" s="35"/>
      <c r="Z1859" s="35"/>
    </row>
    <row r="1860" spans="1:99" ht="20.100000000000001" customHeight="1" x14ac:dyDescent="0.15">
      <c r="A1860" s="30"/>
      <c r="C1860" s="5" t="s">
        <v>135</v>
      </c>
      <c r="D1860" s="32"/>
      <c r="E1860" s="26" t="str">
        <f>IF(egTextCal(D1860)&lt;&gt;0, egTextCal(D1860),"")</f>
        <v/>
      </c>
      <c r="F1860" s="25"/>
      <c r="G1860" s="25"/>
      <c r="H1860" s="25"/>
      <c r="I1860" s="25"/>
      <c r="J1860" s="25"/>
      <c r="K1860" s="25"/>
      <c r="L1860" s="25"/>
      <c r="M1860" s="25"/>
      <c r="N1860" s="25"/>
      <c r="O1860" s="25"/>
      <c r="P1860" s="25"/>
      <c r="Q1860" s="25"/>
      <c r="R1860" s="25"/>
      <c r="S1860" s="25"/>
      <c r="T1860" s="25"/>
      <c r="U1860" s="25"/>
      <c r="V1860" s="25"/>
      <c r="W1860" s="25"/>
      <c r="X1860" s="25"/>
      <c r="Y1860" s="25"/>
      <c r="Z1860" s="25"/>
    </row>
    <row r="1861" spans="1:99" ht="20.100000000000001" customHeight="1" x14ac:dyDescent="0.15">
      <c r="A1861" s="30"/>
      <c r="C1861" s="15"/>
      <c r="D1861" s="27" t="s">
        <v>280</v>
      </c>
      <c r="E1861" s="6"/>
      <c r="F1861" s="35"/>
      <c r="G1861" s="35"/>
      <c r="H1861" s="35"/>
      <c r="I1861" s="35"/>
      <c r="J1861" s="35"/>
      <c r="K1861" s="35"/>
      <c r="L1861" s="35"/>
      <c r="M1861" s="35"/>
      <c r="N1861" s="35"/>
      <c r="O1861" s="35"/>
      <c r="P1861" s="35"/>
      <c r="Q1861" s="35"/>
      <c r="R1861" s="35"/>
      <c r="S1861" s="35"/>
      <c r="T1861" s="35"/>
      <c r="U1861" s="35"/>
      <c r="V1861" s="35"/>
      <c r="W1861" s="35"/>
      <c r="X1861" s="35"/>
      <c r="Y1861" s="35"/>
      <c r="Z1861" s="35"/>
    </row>
    <row r="1862" spans="1:99" ht="20.100000000000001" customHeight="1" x14ac:dyDescent="0.15">
      <c r="A1862" s="30"/>
      <c r="C1862" s="5" t="s">
        <v>136</v>
      </c>
      <c r="D1862" s="51" t="e">
        <f>#REF!</f>
        <v>#REF!</v>
      </c>
      <c r="E1862" s="26" t="e">
        <f>IF(egTextCal(D1862)&lt;&gt;0, egTextCal(D1862),"")</f>
        <v>#VALUE!</v>
      </c>
      <c r="F1862" s="25"/>
      <c r="G1862" s="25"/>
      <c r="H1862" s="25"/>
      <c r="I1862" s="25"/>
      <c r="J1862" s="25"/>
      <c r="K1862" s="25"/>
      <c r="L1862" s="25"/>
      <c r="M1862" s="25"/>
      <c r="N1862" s="25"/>
      <c r="O1862" s="25"/>
      <c r="P1862" s="25"/>
      <c r="Q1862" s="25"/>
      <c r="R1862" s="25"/>
      <c r="S1862" s="25"/>
      <c r="T1862" s="25"/>
      <c r="U1862" s="25"/>
      <c r="V1862" s="25"/>
      <c r="W1862" s="25"/>
      <c r="X1862" s="25"/>
      <c r="Y1862" s="25"/>
      <c r="Z1862" s="25"/>
    </row>
    <row r="1863" spans="1:99" ht="20.100000000000001" customHeight="1" x14ac:dyDescent="0.15">
      <c r="A1863" s="30"/>
      <c r="C1863" s="15"/>
      <c r="D1863" s="27" t="s">
        <v>291</v>
      </c>
      <c r="E1863" s="6"/>
      <c r="F1863" s="35"/>
      <c r="G1863" s="35"/>
      <c r="H1863" s="35"/>
      <c r="I1863" s="35"/>
      <c r="J1863" s="35"/>
      <c r="K1863" s="35"/>
      <c r="L1863" s="35"/>
      <c r="M1863" s="35"/>
      <c r="N1863" s="35"/>
      <c r="O1863" s="35"/>
      <c r="P1863" s="35"/>
      <c r="Q1863" s="35"/>
      <c r="R1863" s="35"/>
      <c r="S1863" s="35"/>
      <c r="T1863" s="35"/>
      <c r="U1863" s="35">
        <v>1</v>
      </c>
      <c r="V1863" s="35"/>
      <c r="W1863" s="35"/>
      <c r="X1863" s="35"/>
      <c r="Y1863" s="35"/>
      <c r="Z1863" s="35"/>
    </row>
    <row r="1864" spans="1:99" ht="20.100000000000001" customHeight="1" x14ac:dyDescent="0.15">
      <c r="A1864" s="30"/>
      <c r="C1864" s="5" t="s">
        <v>353</v>
      </c>
      <c r="D1864" s="51" t="e">
        <f>#REF!</f>
        <v>#REF!</v>
      </c>
      <c r="E1864" s="26" t="e">
        <f>IF(egTextCal(D1864)&lt;&gt;0, egTextCal(D1864),"")</f>
        <v>#VALUE!</v>
      </c>
      <c r="F1864" s="25"/>
      <c r="G1864" s="25"/>
      <c r="H1864" s="25"/>
      <c r="I1864" s="25"/>
      <c r="J1864" s="25"/>
      <c r="K1864" s="25"/>
      <c r="L1864" s="25"/>
      <c r="M1864" s="25"/>
      <c r="N1864" s="25"/>
      <c r="O1864" s="25"/>
      <c r="P1864" s="25"/>
      <c r="Q1864" s="25"/>
      <c r="R1864" s="25"/>
      <c r="S1864" s="25"/>
      <c r="T1864" s="25"/>
      <c r="U1864" s="25" t="e">
        <f>IF(E1864*U1863&lt;&gt;0,E1864*U1863,  )</f>
        <v>#VALUE!</v>
      </c>
      <c r="V1864" s="25"/>
      <c r="W1864" s="25"/>
      <c r="X1864" s="25"/>
      <c r="Y1864" s="25"/>
      <c r="Z1864" s="25"/>
      <c r="CP1864" s="1" t="e">
        <f>U1864</f>
        <v>#VALUE!</v>
      </c>
    </row>
    <row r="1865" spans="1:99" ht="20.100000000000001" customHeight="1" x14ac:dyDescent="0.15">
      <c r="A1865" s="30"/>
      <c r="C1865" s="15"/>
      <c r="D1865" s="27" t="s">
        <v>292</v>
      </c>
      <c r="E1865" s="6"/>
      <c r="F1865" s="35"/>
      <c r="G1865" s="35"/>
      <c r="H1865" s="35"/>
      <c r="I1865" s="35"/>
      <c r="J1865" s="35"/>
      <c r="K1865" s="35"/>
      <c r="L1865" s="35"/>
      <c r="M1865" s="35"/>
      <c r="N1865" s="35"/>
      <c r="O1865" s="35"/>
      <c r="P1865" s="35"/>
      <c r="Q1865" s="35"/>
      <c r="R1865" s="35"/>
      <c r="S1865" s="35"/>
      <c r="T1865" s="35"/>
      <c r="U1865" s="35"/>
      <c r="V1865" s="35"/>
      <c r="W1865" s="35"/>
      <c r="X1865" s="35"/>
      <c r="Y1865" s="35"/>
      <c r="Z1865" s="35">
        <v>1</v>
      </c>
    </row>
    <row r="1866" spans="1:99" ht="20.100000000000001" customHeight="1" x14ac:dyDescent="0.15">
      <c r="A1866" s="30"/>
      <c r="C1866" s="5" t="s">
        <v>354</v>
      </c>
      <c r="D1866" s="51" t="e">
        <f>#REF!</f>
        <v>#REF!</v>
      </c>
      <c r="E1866" s="26" t="e">
        <f>IF(egTextCal(D1866)&lt;&gt;0, egTextCal(D1866),"")</f>
        <v>#VALUE!</v>
      </c>
      <c r="F1866" s="25"/>
      <c r="G1866" s="25"/>
      <c r="H1866" s="25"/>
      <c r="I1866" s="25"/>
      <c r="J1866" s="25"/>
      <c r="K1866" s="25"/>
      <c r="L1866" s="25"/>
      <c r="M1866" s="25"/>
      <c r="N1866" s="25"/>
      <c r="O1866" s="25"/>
      <c r="P1866" s="25"/>
      <c r="Q1866" s="25"/>
      <c r="R1866" s="25"/>
      <c r="S1866" s="25"/>
      <c r="T1866" s="25"/>
      <c r="U1866" s="25"/>
      <c r="V1866" s="25"/>
      <c r="W1866" s="25"/>
      <c r="X1866" s="25"/>
      <c r="Y1866" s="25"/>
      <c r="Z1866" s="25" t="e">
        <f>IF(E1866*Z1865&lt;&gt;0,E1866*Z1865,  )</f>
        <v>#VALUE!</v>
      </c>
      <c r="CU1866" s="1" t="e">
        <f>Z1866</f>
        <v>#VALUE!</v>
      </c>
    </row>
    <row r="1867" spans="1:99" ht="20.100000000000001" customHeight="1" x14ac:dyDescent="0.15">
      <c r="A1867" s="30"/>
      <c r="C1867" s="15"/>
      <c r="D1867" s="27" t="s">
        <v>293</v>
      </c>
      <c r="E1867" s="6"/>
      <c r="F1867" s="35"/>
      <c r="G1867" s="35"/>
      <c r="H1867" s="35"/>
      <c r="I1867" s="35"/>
      <c r="J1867" s="35"/>
      <c r="K1867" s="35"/>
      <c r="L1867" s="35"/>
      <c r="M1867" s="35"/>
      <c r="N1867" s="35"/>
      <c r="O1867" s="35"/>
      <c r="P1867" s="35"/>
      <c r="Q1867" s="35"/>
      <c r="R1867" s="35"/>
      <c r="S1867" s="35"/>
      <c r="T1867" s="35"/>
      <c r="U1867" s="35"/>
      <c r="V1867" s="35"/>
      <c r="W1867" s="35">
        <v>2</v>
      </c>
      <c r="X1867" s="35"/>
      <c r="Y1867" s="35"/>
      <c r="Z1867" s="35"/>
    </row>
    <row r="1868" spans="1:99" ht="20.100000000000001" customHeight="1" x14ac:dyDescent="0.15">
      <c r="A1868" s="30"/>
      <c r="C1868" s="5" t="s">
        <v>355</v>
      </c>
      <c r="D1868" s="51" t="e">
        <f>#REF!</f>
        <v>#REF!</v>
      </c>
      <c r="E1868" s="26" t="e">
        <f>IF(egTextCal(D1868)&lt;&gt;0, egTextCal(D1868),"")</f>
        <v>#VALUE!</v>
      </c>
      <c r="F1868" s="25"/>
      <c r="G1868" s="25"/>
      <c r="H1868" s="25"/>
      <c r="I1868" s="25"/>
      <c r="J1868" s="25"/>
      <c r="K1868" s="25"/>
      <c r="L1868" s="25"/>
      <c r="M1868" s="25"/>
      <c r="N1868" s="25"/>
      <c r="O1868" s="25"/>
      <c r="P1868" s="25"/>
      <c r="Q1868" s="25"/>
      <c r="R1868" s="25"/>
      <c r="S1868" s="25"/>
      <c r="T1868" s="25"/>
      <c r="U1868" s="25"/>
      <c r="V1868" s="25"/>
      <c r="W1868" s="25" t="e">
        <f>IF(E1868*W1867&lt;&gt;0,E1868*W1867,  )</f>
        <v>#VALUE!</v>
      </c>
      <c r="X1868" s="25"/>
      <c r="Y1868" s="25"/>
      <c r="Z1868" s="25"/>
      <c r="CR1868" s="1" t="e">
        <f>W1868</f>
        <v>#VALUE!</v>
      </c>
    </row>
    <row r="1869" spans="1:99" ht="20.100000000000001" customHeight="1" x14ac:dyDescent="0.15">
      <c r="A1869" s="30"/>
      <c r="C1869" s="15"/>
      <c r="D1869" s="27" t="s">
        <v>288</v>
      </c>
      <c r="E1869" s="6"/>
      <c r="F1869" s="35"/>
      <c r="G1869" s="35"/>
      <c r="H1869" s="35">
        <v>1</v>
      </c>
      <c r="I1869" s="35"/>
      <c r="J1869" s="35"/>
      <c r="K1869" s="35"/>
      <c r="L1869" s="35"/>
      <c r="M1869" s="35"/>
      <c r="N1869" s="35"/>
      <c r="O1869" s="35"/>
      <c r="P1869" s="35"/>
      <c r="Q1869" s="35"/>
      <c r="R1869" s="35"/>
      <c r="S1869" s="35"/>
      <c r="T1869" s="35"/>
      <c r="U1869" s="35"/>
      <c r="V1869" s="35"/>
      <c r="W1869" s="35"/>
      <c r="X1869" s="35">
        <v>2</v>
      </c>
      <c r="Y1869" s="35"/>
      <c r="Z1869" s="35"/>
    </row>
    <row r="1870" spans="1:99" ht="20.100000000000001" customHeight="1" x14ac:dyDescent="0.15">
      <c r="A1870" s="30"/>
      <c r="C1870" s="5" t="s">
        <v>356</v>
      </c>
      <c r="D1870" s="51" t="e">
        <f>#REF!</f>
        <v>#REF!</v>
      </c>
      <c r="E1870" s="26" t="e">
        <f>IF(egTextCal(D1870)&lt;&gt;0, egTextCal(D1870),"")</f>
        <v>#VALUE!</v>
      </c>
      <c r="F1870" s="25"/>
      <c r="G1870" s="25"/>
      <c r="H1870" s="25" t="e">
        <f>IF(E1870*H1869&lt;&gt;0,E1870*H1869,  )</f>
        <v>#VALUE!</v>
      </c>
      <c r="I1870" s="25"/>
      <c r="J1870" s="25"/>
      <c r="K1870" s="25"/>
      <c r="L1870" s="25"/>
      <c r="M1870" s="25"/>
      <c r="N1870" s="25"/>
      <c r="O1870" s="25"/>
      <c r="P1870" s="25"/>
      <c r="Q1870" s="25"/>
      <c r="R1870" s="25"/>
      <c r="S1870" s="25"/>
      <c r="T1870" s="25"/>
      <c r="U1870" s="25"/>
      <c r="V1870" s="25"/>
      <c r="W1870" s="25"/>
      <c r="X1870" s="25" t="e">
        <f>IF(E1870*X1869&lt;&gt;0,E1870*X1869,  )</f>
        <v>#VALUE!</v>
      </c>
      <c r="Y1870" s="25"/>
      <c r="Z1870" s="25"/>
      <c r="CC1870" s="1" t="e">
        <f>H1870</f>
        <v>#VALUE!</v>
      </c>
      <c r="CS1870" s="1" t="e">
        <f>X1870</f>
        <v>#VALUE!</v>
      </c>
    </row>
    <row r="1871" spans="1:99" ht="20.100000000000001" customHeight="1" x14ac:dyDescent="0.15">
      <c r="A1871" s="30"/>
      <c r="C1871" s="15"/>
      <c r="D1871" s="27" t="s">
        <v>284</v>
      </c>
      <c r="E1871" s="6"/>
      <c r="F1871" s="35"/>
      <c r="G1871" s="35"/>
      <c r="H1871" s="35"/>
      <c r="I1871" s="35"/>
      <c r="J1871" s="35"/>
      <c r="K1871" s="35"/>
      <c r="L1871" s="35"/>
      <c r="M1871" s="35"/>
      <c r="N1871" s="35"/>
      <c r="O1871" s="35"/>
      <c r="P1871" s="35"/>
      <c r="Q1871" s="35"/>
      <c r="R1871" s="35"/>
      <c r="S1871" s="35"/>
      <c r="T1871" s="35"/>
      <c r="U1871" s="35"/>
      <c r="V1871" s="35"/>
      <c r="W1871" s="35"/>
      <c r="X1871" s="35"/>
      <c r="Y1871" s="35"/>
      <c r="Z1871" s="35"/>
    </row>
    <row r="1872" spans="1:99" ht="20.100000000000001" customHeight="1" x14ac:dyDescent="0.15">
      <c r="A1872" s="30"/>
      <c r="C1872" s="5" t="s">
        <v>357</v>
      </c>
      <c r="D1872" s="51" t="e">
        <f>#REF!</f>
        <v>#REF!</v>
      </c>
      <c r="E1872" s="26" t="e">
        <f>IF(egTextCal(D1872)&lt;&gt;0, egTextCal(D1872),"")</f>
        <v>#VALUE!</v>
      </c>
      <c r="F1872" s="25"/>
      <c r="G1872" s="25"/>
      <c r="H1872" s="25"/>
      <c r="I1872" s="25"/>
      <c r="J1872" s="25"/>
      <c r="K1872" s="25"/>
      <c r="L1872" s="25"/>
      <c r="M1872" s="25"/>
      <c r="N1872" s="25"/>
      <c r="O1872" s="25"/>
      <c r="P1872" s="25"/>
      <c r="Q1872" s="25"/>
      <c r="R1872" s="25"/>
      <c r="S1872" s="25"/>
      <c r="T1872" s="25"/>
      <c r="U1872" s="25"/>
      <c r="V1872" s="25"/>
      <c r="W1872" s="25"/>
      <c r="X1872" s="25"/>
      <c r="Y1872" s="25"/>
      <c r="Z1872" s="25"/>
    </row>
    <row r="1873" spans="1:95" ht="20.100000000000001" customHeight="1" x14ac:dyDescent="0.15">
      <c r="A1873" s="30"/>
      <c r="C1873" s="15"/>
      <c r="D1873" s="27" t="s">
        <v>285</v>
      </c>
      <c r="E1873" s="6"/>
      <c r="F1873" s="35"/>
      <c r="G1873" s="35"/>
      <c r="H1873" s="35"/>
      <c r="I1873" s="35"/>
      <c r="J1873" s="35"/>
      <c r="K1873" s="35"/>
      <c r="L1873" s="35"/>
      <c r="M1873" s="35"/>
      <c r="N1873" s="35"/>
      <c r="O1873" s="35"/>
      <c r="P1873" s="35"/>
      <c r="Q1873" s="35"/>
      <c r="R1873" s="35"/>
      <c r="S1873" s="35"/>
      <c r="T1873" s="35"/>
      <c r="U1873" s="35"/>
      <c r="V1873" s="35"/>
      <c r="W1873" s="35"/>
      <c r="X1873" s="35"/>
      <c r="Y1873" s="35"/>
      <c r="Z1873" s="35"/>
    </row>
    <row r="1874" spans="1:95" ht="20.100000000000001" customHeight="1" x14ac:dyDescent="0.15">
      <c r="A1874" s="30"/>
      <c r="C1874" s="5" t="s">
        <v>358</v>
      </c>
      <c r="D1874" s="51" t="e">
        <f>#REF!</f>
        <v>#REF!</v>
      </c>
      <c r="E1874" s="26" t="e">
        <f>IF(egTextCal(D1874)&lt;&gt;0, egTextCal(D1874),"")</f>
        <v>#VALUE!</v>
      </c>
      <c r="F1874" s="25"/>
      <c r="G1874" s="25"/>
      <c r="H1874" s="25"/>
      <c r="I1874" s="25"/>
      <c r="J1874" s="25"/>
      <c r="K1874" s="25"/>
      <c r="L1874" s="25"/>
      <c r="M1874" s="25"/>
      <c r="N1874" s="25"/>
      <c r="O1874" s="25"/>
      <c r="P1874" s="25"/>
      <c r="Q1874" s="25"/>
      <c r="R1874" s="25"/>
      <c r="S1874" s="25"/>
      <c r="T1874" s="25"/>
      <c r="U1874" s="25"/>
      <c r="V1874" s="25"/>
      <c r="W1874" s="25"/>
      <c r="X1874" s="25"/>
      <c r="Y1874" s="25"/>
      <c r="Z1874" s="25"/>
    </row>
    <row r="1875" spans="1:95" ht="20.100000000000001" customHeight="1" x14ac:dyDescent="0.15">
      <c r="A1875" s="30"/>
      <c r="C1875" s="15"/>
      <c r="D1875" s="27" t="s">
        <v>294</v>
      </c>
      <c r="E1875" s="6"/>
      <c r="F1875" s="35"/>
      <c r="G1875" s="35"/>
      <c r="H1875" s="35"/>
      <c r="I1875" s="35"/>
      <c r="J1875" s="35"/>
      <c r="K1875" s="35"/>
      <c r="L1875" s="35"/>
      <c r="M1875" s="35"/>
      <c r="N1875" s="35"/>
      <c r="O1875" s="35"/>
      <c r="P1875" s="35"/>
      <c r="Q1875" s="35"/>
      <c r="R1875" s="35"/>
      <c r="S1875" s="35"/>
      <c r="T1875" s="35"/>
      <c r="U1875" s="35"/>
      <c r="V1875" s="35"/>
      <c r="W1875" s="35"/>
      <c r="X1875" s="35"/>
      <c r="Y1875" s="35"/>
      <c r="Z1875" s="35"/>
    </row>
    <row r="1876" spans="1:95" ht="20.100000000000001" customHeight="1" x14ac:dyDescent="0.15">
      <c r="A1876" s="30"/>
      <c r="C1876" s="5" t="s">
        <v>359</v>
      </c>
      <c r="D1876" s="51" t="e">
        <f>#REF!</f>
        <v>#REF!</v>
      </c>
      <c r="E1876" s="26" t="e">
        <f>IF(egTextCal(D1876)&lt;&gt;0, egTextCal(D1876),"")</f>
        <v>#VALUE!</v>
      </c>
      <c r="F1876" s="25"/>
      <c r="G1876" s="25"/>
      <c r="H1876" s="25"/>
      <c r="I1876" s="25"/>
      <c r="J1876" s="25"/>
      <c r="K1876" s="25"/>
      <c r="L1876" s="25"/>
      <c r="M1876" s="25"/>
      <c r="N1876" s="25"/>
      <c r="O1876" s="25"/>
      <c r="P1876" s="25"/>
      <c r="Q1876" s="25"/>
      <c r="R1876" s="25"/>
      <c r="S1876" s="25"/>
      <c r="T1876" s="25"/>
      <c r="U1876" s="25"/>
      <c r="V1876" s="25"/>
      <c r="W1876" s="25"/>
      <c r="X1876" s="25"/>
      <c r="Y1876" s="25"/>
      <c r="Z1876" s="25"/>
    </row>
    <row r="1877" spans="1:95" ht="20.100000000000001" customHeight="1" x14ac:dyDescent="0.15">
      <c r="A1877" s="30"/>
      <c r="C1877" s="15"/>
      <c r="D1877" s="27"/>
      <c r="E1877" s="6"/>
      <c r="F1877" s="35"/>
      <c r="G1877" s="35"/>
      <c r="H1877" s="35"/>
      <c r="I1877" s="35"/>
      <c r="J1877" s="35"/>
      <c r="K1877" s="35"/>
      <c r="L1877" s="35"/>
      <c r="M1877" s="35"/>
      <c r="N1877" s="35"/>
      <c r="O1877" s="35"/>
      <c r="P1877" s="35"/>
      <c r="Q1877" s="35"/>
      <c r="R1877" s="35"/>
      <c r="S1877" s="35"/>
      <c r="T1877" s="35"/>
      <c r="U1877" s="35"/>
      <c r="V1877" s="35"/>
      <c r="W1877" s="35"/>
      <c r="X1877" s="35"/>
      <c r="Y1877" s="35"/>
      <c r="Z1877" s="35"/>
    </row>
    <row r="1878" spans="1:95" ht="20.100000000000001" customHeight="1" x14ac:dyDescent="0.15">
      <c r="A1878" s="30"/>
      <c r="C1878" s="5" t="s">
        <v>360</v>
      </c>
      <c r="D1878" s="32"/>
      <c r="E1878" s="26"/>
      <c r="F1878" s="25"/>
      <c r="G1878" s="25"/>
      <c r="H1878" s="25"/>
      <c r="I1878" s="25"/>
      <c r="J1878" s="25"/>
      <c r="K1878" s="25"/>
      <c r="L1878" s="25"/>
      <c r="M1878" s="25"/>
      <c r="N1878" s="25"/>
      <c r="O1878" s="25"/>
      <c r="P1878" s="25"/>
      <c r="Q1878" s="25"/>
      <c r="R1878" s="25"/>
      <c r="S1878" s="25"/>
      <c r="T1878" s="25"/>
      <c r="U1878" s="25"/>
      <c r="V1878" s="25"/>
      <c r="W1878" s="25"/>
      <c r="X1878" s="25"/>
      <c r="Y1878" s="25"/>
      <c r="Z1878" s="25"/>
    </row>
    <row r="1879" spans="1:95" ht="20.100000000000001" customHeight="1" x14ac:dyDescent="0.15">
      <c r="A1879" s="30"/>
      <c r="C1879" s="15"/>
      <c r="D1879" s="27" t="s">
        <v>295</v>
      </c>
      <c r="E1879" s="6"/>
      <c r="F1879" s="35"/>
      <c r="G1879" s="35"/>
      <c r="H1879" s="35"/>
      <c r="I1879" s="35"/>
      <c r="J1879" s="35"/>
      <c r="K1879" s="35"/>
      <c r="L1879" s="35"/>
      <c r="M1879" s="35"/>
      <c r="N1879" s="35"/>
      <c r="O1879" s="35"/>
      <c r="P1879" s="35"/>
      <c r="Q1879" s="35"/>
      <c r="R1879" s="35"/>
      <c r="S1879" s="35"/>
      <c r="T1879" s="35"/>
      <c r="U1879" s="35"/>
      <c r="V1879" s="35"/>
      <c r="W1879" s="35"/>
      <c r="X1879" s="35"/>
      <c r="Y1879" s="35"/>
      <c r="Z1879" s="35"/>
    </row>
    <row r="1880" spans="1:95" ht="20.100000000000001" customHeight="1" x14ac:dyDescent="0.15">
      <c r="A1880" s="30"/>
      <c r="C1880" s="5" t="s">
        <v>361</v>
      </c>
      <c r="D1880" s="32"/>
      <c r="E1880" s="26" t="str">
        <f>IF(egTextCal(D1880)&lt;&gt;0, egTextCal(D1880),"")</f>
        <v/>
      </c>
      <c r="F1880" s="25"/>
      <c r="G1880" s="25"/>
      <c r="H1880" s="25"/>
      <c r="I1880" s="25"/>
      <c r="J1880" s="25"/>
      <c r="K1880" s="25"/>
      <c r="L1880" s="25"/>
      <c r="M1880" s="25"/>
      <c r="N1880" s="25"/>
      <c r="O1880" s="25"/>
      <c r="P1880" s="25"/>
      <c r="Q1880" s="25"/>
      <c r="R1880" s="25"/>
      <c r="S1880" s="25"/>
      <c r="T1880" s="25"/>
      <c r="U1880" s="25"/>
      <c r="V1880" s="25"/>
      <c r="W1880" s="25"/>
      <c r="X1880" s="25"/>
      <c r="Y1880" s="25"/>
      <c r="Z1880" s="25"/>
    </row>
    <row r="1881" spans="1:95" ht="20.100000000000001" customHeight="1" x14ac:dyDescent="0.15">
      <c r="A1881" s="30"/>
      <c r="C1881" s="15"/>
      <c r="D1881" s="27" t="s">
        <v>296</v>
      </c>
      <c r="E1881" s="6"/>
      <c r="F1881" s="35"/>
      <c r="G1881" s="35"/>
      <c r="H1881" s="35"/>
      <c r="I1881" s="35"/>
      <c r="J1881" s="35"/>
      <c r="K1881" s="35"/>
      <c r="L1881" s="35">
        <v>1</v>
      </c>
      <c r="M1881" s="35">
        <v>1</v>
      </c>
      <c r="N1881" s="35"/>
      <c r="O1881" s="35"/>
      <c r="P1881" s="35">
        <v>0.66659999999999997</v>
      </c>
      <c r="Q1881" s="35">
        <v>6.6660000000000004</v>
      </c>
      <c r="R1881" s="35">
        <v>0.66659999999999997</v>
      </c>
      <c r="S1881" s="35">
        <v>1.3331999999999999</v>
      </c>
      <c r="T1881" s="35">
        <v>1.3331999999999999</v>
      </c>
      <c r="U1881" s="35"/>
      <c r="V1881" s="35">
        <v>1</v>
      </c>
      <c r="W1881" s="35"/>
      <c r="X1881" s="35"/>
      <c r="Y1881" s="35"/>
      <c r="Z1881" s="35"/>
    </row>
    <row r="1882" spans="1:95" ht="20.100000000000001" customHeight="1" x14ac:dyDescent="0.15">
      <c r="A1882" s="30"/>
      <c r="C1882" s="5" t="s">
        <v>362</v>
      </c>
      <c r="D1882" s="51" t="e">
        <f>#REF!</f>
        <v>#REF!</v>
      </c>
      <c r="E1882" s="26" t="e">
        <f>IF(egTextCal(D1882)&lt;&gt;0, egTextCal(D1882),"")</f>
        <v>#VALUE!</v>
      </c>
      <c r="F1882" s="25"/>
      <c r="G1882" s="25"/>
      <c r="H1882" s="25"/>
      <c r="I1882" s="25"/>
      <c r="J1882" s="25"/>
      <c r="K1882" s="25"/>
      <c r="L1882" s="25" t="e">
        <f>IF(E1882*L1881&lt;&gt;0,E1882*L1881,  )</f>
        <v>#VALUE!</v>
      </c>
      <c r="M1882" s="25" t="e">
        <f>IF(E1882*M1881&lt;&gt;0,E1882*M1881,  )</f>
        <v>#VALUE!</v>
      </c>
      <c r="N1882" s="25"/>
      <c r="O1882" s="25"/>
      <c r="P1882" s="25" t="e">
        <f>IF(E1882*P1881&lt;&gt;0,E1882*P1881,  )</f>
        <v>#VALUE!</v>
      </c>
      <c r="Q1882" s="25" t="e">
        <f>IF(E1882*Q1881&lt;&gt;0,E1882*Q1881,  )</f>
        <v>#VALUE!</v>
      </c>
      <c r="R1882" s="25" t="e">
        <f>IF(E1882*R1881&lt;&gt;0,E1882*R1881,  )</f>
        <v>#VALUE!</v>
      </c>
      <c r="S1882" s="25" t="e">
        <f>IF(E1882*S1881&lt;&gt;0,E1882*S1881,  )</f>
        <v>#VALUE!</v>
      </c>
      <c r="T1882" s="25" t="e">
        <f>IF(E1882*T1881&lt;&gt;0,E1882*T1881,  )</f>
        <v>#VALUE!</v>
      </c>
      <c r="U1882" s="25"/>
      <c r="V1882" s="25" t="e">
        <f>IF(E1882*V1881&lt;&gt;0,E1882*V1881,  )</f>
        <v>#VALUE!</v>
      </c>
      <c r="W1882" s="25"/>
      <c r="X1882" s="25"/>
      <c r="Y1882" s="25"/>
      <c r="Z1882" s="25"/>
      <c r="CG1882" s="1" t="e">
        <f>L1882</f>
        <v>#VALUE!</v>
      </c>
      <c r="CH1882" s="1" t="e">
        <f>M1882</f>
        <v>#VALUE!</v>
      </c>
      <c r="CK1882" s="1" t="e">
        <f>P1882</f>
        <v>#VALUE!</v>
      </c>
      <c r="CL1882" s="1" t="e">
        <f>Q1882</f>
        <v>#VALUE!</v>
      </c>
      <c r="CM1882" s="1" t="e">
        <f>R1882</f>
        <v>#VALUE!</v>
      </c>
      <c r="CN1882" s="1" t="e">
        <f>S1882</f>
        <v>#VALUE!</v>
      </c>
      <c r="CO1882" s="1" t="e">
        <f>T1882</f>
        <v>#VALUE!</v>
      </c>
      <c r="CQ1882" s="1" t="e">
        <f>V1882</f>
        <v>#VALUE!</v>
      </c>
    </row>
    <row r="1883" spans="1:95" ht="20.100000000000001" customHeight="1" x14ac:dyDescent="0.15">
      <c r="A1883" s="30"/>
      <c r="C1883" s="15"/>
      <c r="D1883" s="27" t="s">
        <v>297</v>
      </c>
      <c r="E1883" s="6"/>
      <c r="F1883" s="35"/>
      <c r="G1883" s="35"/>
      <c r="H1883" s="35"/>
      <c r="I1883" s="35"/>
      <c r="J1883" s="35"/>
      <c r="K1883" s="35"/>
      <c r="L1883" s="35"/>
      <c r="M1883" s="35"/>
      <c r="N1883" s="35">
        <v>1</v>
      </c>
      <c r="O1883" s="35"/>
      <c r="P1883" s="35"/>
      <c r="Q1883" s="35"/>
      <c r="R1883" s="35">
        <v>6</v>
      </c>
      <c r="S1883" s="35"/>
      <c r="T1883" s="35"/>
      <c r="U1883" s="35"/>
      <c r="V1883" s="35"/>
      <c r="W1883" s="35"/>
      <c r="X1883" s="35"/>
      <c r="Y1883" s="35"/>
      <c r="Z1883" s="35"/>
    </row>
    <row r="1884" spans="1:95" ht="20.100000000000001" customHeight="1" x14ac:dyDescent="0.15">
      <c r="A1884" s="30"/>
      <c r="C1884" s="5" t="s">
        <v>363</v>
      </c>
      <c r="D1884" s="51" t="e">
        <f>#REF!</f>
        <v>#REF!</v>
      </c>
      <c r="E1884" s="26" t="e">
        <f>IF(egTextCal(D1884)&lt;&gt;0, egTextCal(D1884),"")</f>
        <v>#VALUE!</v>
      </c>
      <c r="F1884" s="25"/>
      <c r="G1884" s="25"/>
      <c r="H1884" s="25"/>
      <c r="I1884" s="25"/>
      <c r="J1884" s="25"/>
      <c r="K1884" s="25"/>
      <c r="L1884" s="25"/>
      <c r="M1884" s="25"/>
      <c r="N1884" s="25" t="e">
        <f>IF(E1884*N1883&lt;&gt;0,E1884*N1883,  )</f>
        <v>#VALUE!</v>
      </c>
      <c r="O1884" s="25"/>
      <c r="P1884" s="25"/>
      <c r="Q1884" s="25"/>
      <c r="R1884" s="25" t="e">
        <f>IF(E1884*R1883&lt;&gt;0,E1884*R1883,  )</f>
        <v>#VALUE!</v>
      </c>
      <c r="S1884" s="25"/>
      <c r="T1884" s="25"/>
      <c r="U1884" s="25"/>
      <c r="V1884" s="25"/>
      <c r="W1884" s="25"/>
      <c r="X1884" s="25"/>
      <c r="Y1884" s="25"/>
      <c r="Z1884" s="25"/>
      <c r="CI1884" s="1" t="e">
        <f>N1884</f>
        <v>#VALUE!</v>
      </c>
      <c r="CM1884" s="1" t="e">
        <f>R1884</f>
        <v>#VALUE!</v>
      </c>
    </row>
    <row r="1885" spans="1:95" ht="20.100000000000001" customHeight="1" x14ac:dyDescent="0.15">
      <c r="A1885" s="30"/>
      <c r="C1885" s="15"/>
      <c r="D1885" s="27" t="s">
        <v>298</v>
      </c>
      <c r="E1885" s="6"/>
      <c r="F1885" s="35"/>
      <c r="G1885" s="35"/>
      <c r="H1885" s="35"/>
      <c r="I1885" s="35"/>
      <c r="J1885" s="35"/>
      <c r="K1885" s="35"/>
      <c r="L1885" s="35"/>
      <c r="M1885" s="35"/>
      <c r="N1885" s="35"/>
      <c r="O1885" s="35">
        <v>1</v>
      </c>
      <c r="P1885" s="35"/>
      <c r="Q1885" s="35"/>
      <c r="R1885" s="35">
        <v>6</v>
      </c>
      <c r="S1885" s="35"/>
      <c r="T1885" s="35"/>
      <c r="U1885" s="35"/>
      <c r="V1885" s="35"/>
      <c r="W1885" s="35"/>
      <c r="X1885" s="35"/>
      <c r="Y1885" s="35"/>
      <c r="Z1885" s="35"/>
    </row>
    <row r="1886" spans="1:95" ht="20.100000000000001" customHeight="1" x14ac:dyDescent="0.15">
      <c r="A1886" s="30"/>
      <c r="C1886" s="5" t="s">
        <v>366</v>
      </c>
      <c r="D1886" s="51" t="e">
        <f>#REF!</f>
        <v>#REF!</v>
      </c>
      <c r="E1886" s="26" t="e">
        <f>IF(egTextCal(D1886)&lt;&gt;0, egTextCal(D1886),"")</f>
        <v>#VALUE!</v>
      </c>
      <c r="F1886" s="25"/>
      <c r="G1886" s="25"/>
      <c r="H1886" s="25"/>
      <c r="I1886" s="25"/>
      <c r="J1886" s="25"/>
      <c r="K1886" s="25"/>
      <c r="L1886" s="25"/>
      <c r="M1886" s="25"/>
      <c r="N1886" s="25"/>
      <c r="O1886" s="25" t="e">
        <f>IF(E1886*O1885&lt;&gt;0,E1886*O1885,  )</f>
        <v>#VALUE!</v>
      </c>
      <c r="P1886" s="25"/>
      <c r="Q1886" s="25"/>
      <c r="R1886" s="25" t="e">
        <f>IF(E1886*R1885&lt;&gt;0,E1886*R1885,  )</f>
        <v>#VALUE!</v>
      </c>
      <c r="S1886" s="25"/>
      <c r="T1886" s="25"/>
      <c r="U1886" s="25"/>
      <c r="V1886" s="25"/>
      <c r="W1886" s="25"/>
      <c r="X1886" s="25"/>
      <c r="Y1886" s="25"/>
      <c r="Z1886" s="25"/>
      <c r="CJ1886" s="1" t="e">
        <f>O1886</f>
        <v>#VALUE!</v>
      </c>
      <c r="CM1886" s="1" t="e">
        <f>R1886</f>
        <v>#VALUE!</v>
      </c>
    </row>
    <row r="1887" spans="1:95" ht="20.100000000000001" customHeight="1" x14ac:dyDescent="0.15">
      <c r="D1887" s="13"/>
      <c r="E1887" s="37"/>
      <c r="F1887" s="37"/>
      <c r="G1887" s="37"/>
      <c r="H1887" s="37"/>
      <c r="I1887" s="37"/>
      <c r="J1887" s="37"/>
      <c r="K1887" s="37"/>
      <c r="L1887" s="37"/>
      <c r="M1887" s="37"/>
      <c r="N1887" s="37"/>
      <c r="O1887" s="37"/>
      <c r="P1887" s="37"/>
      <c r="Q1887" s="37"/>
      <c r="R1887" s="37"/>
      <c r="S1887" s="37"/>
      <c r="T1887" s="37"/>
      <c r="U1887" s="37"/>
      <c r="V1887" s="37"/>
      <c r="W1887" s="37"/>
      <c r="X1887" s="37"/>
      <c r="Y1887" s="37"/>
      <c r="Z1887" s="37"/>
    </row>
    <row r="1888" spans="1:95" ht="20.100000000000001" customHeight="1" x14ac:dyDescent="0.15">
      <c r="B1888" s="29"/>
      <c r="C1888" s="19"/>
      <c r="D1888" s="36"/>
      <c r="E1888" s="36"/>
      <c r="F1888" s="17" t="s">
        <v>332</v>
      </c>
      <c r="G1888" s="17"/>
      <c r="H1888" s="15" t="s">
        <v>480</v>
      </c>
      <c r="I1888" s="15"/>
      <c r="J1888" s="15"/>
      <c r="K1888" s="15"/>
      <c r="L1888" s="15"/>
      <c r="M1888" s="15"/>
      <c r="N1888" s="15"/>
      <c r="O1888" s="15"/>
      <c r="P1888" s="15"/>
      <c r="Q1888" s="15"/>
      <c r="R1888" s="15"/>
      <c r="S1888" s="15"/>
      <c r="T1888" s="15"/>
      <c r="U1888" s="15"/>
      <c r="V1888" s="15"/>
      <c r="W1888" s="15"/>
      <c r="X1888" s="15"/>
      <c r="Y1888" s="15"/>
      <c r="Z1888" s="15"/>
    </row>
    <row r="1889" spans="1:106" ht="20.100000000000001" customHeight="1" x14ac:dyDescent="0.15">
      <c r="A1889" s="30"/>
      <c r="B1889" s="29"/>
      <c r="C1889" s="4" t="s">
        <v>336</v>
      </c>
      <c r="D1889" s="4" t="s">
        <v>337</v>
      </c>
      <c r="E1889" s="4" t="s">
        <v>338</v>
      </c>
      <c r="F1889" s="11" t="s">
        <v>341</v>
      </c>
      <c r="G1889" s="11" t="s">
        <v>484</v>
      </c>
      <c r="H1889" s="4" t="s">
        <v>485</v>
      </c>
      <c r="I1889" s="4" t="s">
        <v>486</v>
      </c>
      <c r="J1889" s="4" t="s">
        <v>487</v>
      </c>
      <c r="K1889" s="4" t="s">
        <v>488</v>
      </c>
      <c r="L1889" s="4" t="s">
        <v>489</v>
      </c>
      <c r="M1889" s="4"/>
      <c r="N1889" s="4"/>
      <c r="O1889" s="4"/>
      <c r="P1889" s="4"/>
      <c r="Q1889" s="4"/>
      <c r="R1889" s="4"/>
      <c r="S1889" s="4"/>
      <c r="T1889" s="4"/>
      <c r="U1889" s="4"/>
      <c r="V1889" s="4"/>
      <c r="W1889" s="4"/>
      <c r="X1889" s="4"/>
      <c r="Y1889" s="4"/>
      <c r="Z1889" s="4"/>
    </row>
    <row r="1890" spans="1:106" ht="20.100000000000001" customHeight="1" x14ac:dyDescent="0.15">
      <c r="A1890" s="30"/>
      <c r="B1890" s="29"/>
      <c r="C1890" s="20"/>
      <c r="D1890" s="20"/>
      <c r="E1890" s="20"/>
      <c r="F1890" s="18" t="s">
        <v>408</v>
      </c>
      <c r="G1890" s="18"/>
      <c r="H1890" s="16" t="s">
        <v>497</v>
      </c>
      <c r="I1890" s="16"/>
      <c r="J1890" s="16"/>
      <c r="K1890" s="16"/>
      <c r="L1890" s="16"/>
      <c r="M1890" s="16"/>
      <c r="N1890" s="16"/>
      <c r="O1890" s="16"/>
      <c r="P1890" s="16"/>
      <c r="Q1890" s="16"/>
      <c r="R1890" s="16"/>
      <c r="S1890" s="16"/>
      <c r="T1890" s="16"/>
      <c r="U1890" s="16"/>
      <c r="V1890" s="16"/>
      <c r="W1890" s="16"/>
      <c r="X1890" s="16"/>
      <c r="Y1890" s="16"/>
      <c r="Z1890" s="16"/>
    </row>
    <row r="1891" spans="1:106" ht="20.100000000000001" customHeight="1" x14ac:dyDescent="0.15">
      <c r="A1891" s="30"/>
      <c r="C1891" s="15"/>
      <c r="D1891" s="27" t="s">
        <v>287</v>
      </c>
      <c r="E1891" s="6"/>
      <c r="F1891" s="34"/>
      <c r="G1891" s="34"/>
      <c r="H1891" s="34"/>
      <c r="I1891" s="34"/>
      <c r="J1891" s="34"/>
      <c r="K1891" s="34"/>
      <c r="L1891" s="34"/>
      <c r="M1891" s="34"/>
      <c r="N1891" s="34"/>
      <c r="O1891" s="34"/>
      <c r="P1891" s="34"/>
      <c r="Q1891" s="34"/>
      <c r="R1891" s="34"/>
      <c r="S1891" s="34"/>
      <c r="T1891" s="34"/>
      <c r="U1891" s="34"/>
      <c r="V1891" s="34"/>
      <c r="W1891" s="34"/>
      <c r="X1891" s="34"/>
      <c r="Y1891" s="34"/>
      <c r="Z1891" s="34"/>
    </row>
    <row r="1892" spans="1:106" ht="20.100000000000001" customHeight="1" x14ac:dyDescent="0.15">
      <c r="A1892" s="30"/>
      <c r="C1892" s="5" t="s">
        <v>68</v>
      </c>
      <c r="D1892" s="51" t="e">
        <f>#REF!</f>
        <v>#REF!</v>
      </c>
      <c r="E1892" s="26" t="e">
        <f>IF(egTextCal(D1892)&lt;&gt;0, egTextCal(D1892),"")</f>
        <v>#VALUE!</v>
      </c>
      <c r="F1892" s="25"/>
      <c r="G1892" s="25"/>
      <c r="H1892" s="25"/>
      <c r="I1892" s="25"/>
      <c r="J1892" s="25"/>
      <c r="K1892" s="25"/>
      <c r="L1892" s="25"/>
      <c r="M1892" s="25"/>
      <c r="N1892" s="25"/>
      <c r="O1892" s="25"/>
      <c r="P1892" s="25"/>
      <c r="Q1892" s="25"/>
      <c r="R1892" s="25"/>
      <c r="S1892" s="25"/>
      <c r="T1892" s="25"/>
      <c r="U1892" s="25"/>
      <c r="V1892" s="25"/>
      <c r="W1892" s="25"/>
      <c r="X1892" s="25"/>
      <c r="Y1892" s="25"/>
      <c r="Z1892" s="25"/>
    </row>
    <row r="1893" spans="1:106" ht="20.100000000000001" customHeight="1" x14ac:dyDescent="0.15">
      <c r="A1893" s="30"/>
      <c r="C1893" s="15"/>
      <c r="D1893" s="28" t="s">
        <v>282</v>
      </c>
      <c r="E1893" s="7"/>
      <c r="F1893" s="35"/>
      <c r="G1893" s="35"/>
      <c r="H1893" s="35"/>
      <c r="I1893" s="35"/>
      <c r="J1893" s="35"/>
      <c r="K1893" s="35"/>
      <c r="L1893" s="35"/>
      <c r="M1893" s="35"/>
      <c r="N1893" s="35"/>
      <c r="O1893" s="35"/>
      <c r="P1893" s="35"/>
      <c r="Q1893" s="35"/>
      <c r="R1893" s="35"/>
      <c r="S1893" s="35"/>
      <c r="T1893" s="35"/>
      <c r="U1893" s="35"/>
      <c r="V1893" s="35"/>
      <c r="W1893" s="35"/>
      <c r="X1893" s="35"/>
      <c r="Y1893" s="35"/>
      <c r="Z1893" s="35"/>
    </row>
    <row r="1894" spans="1:106" ht="20.100000000000001" customHeight="1" x14ac:dyDescent="0.15">
      <c r="A1894" s="30"/>
      <c r="C1894" s="5" t="s">
        <v>74</v>
      </c>
      <c r="D1894" s="52" t="e">
        <f>#REF!</f>
        <v>#REF!</v>
      </c>
      <c r="E1894" s="26" t="e">
        <f>IF(egTextCal(D1894)&lt;&gt;0, egTextCal(D1894),"")</f>
        <v>#VALUE!</v>
      </c>
      <c r="F1894" s="25"/>
      <c r="G1894" s="25"/>
      <c r="H1894" s="25"/>
      <c r="I1894" s="25"/>
      <c r="J1894" s="25"/>
      <c r="K1894" s="25"/>
      <c r="L1894" s="25"/>
      <c r="M1894" s="25"/>
      <c r="N1894" s="25"/>
      <c r="O1894" s="25"/>
      <c r="P1894" s="25"/>
      <c r="Q1894" s="25"/>
      <c r="R1894" s="25"/>
      <c r="S1894" s="25"/>
      <c r="T1894" s="25"/>
      <c r="U1894" s="25"/>
      <c r="V1894" s="25"/>
      <c r="W1894" s="25"/>
      <c r="X1894" s="25"/>
      <c r="Y1894" s="25"/>
      <c r="Z1894" s="25"/>
    </row>
    <row r="1895" spans="1:106" ht="20.100000000000001" customHeight="1" x14ac:dyDescent="0.15">
      <c r="A1895" s="30"/>
      <c r="C1895" s="15"/>
      <c r="D1895" s="28" t="s">
        <v>288</v>
      </c>
      <c r="E1895" s="7"/>
      <c r="F1895" s="35"/>
      <c r="G1895" s="35"/>
      <c r="H1895" s="35"/>
      <c r="I1895" s="35"/>
      <c r="J1895" s="35"/>
      <c r="K1895" s="35"/>
      <c r="L1895" s="35"/>
      <c r="M1895" s="35"/>
      <c r="N1895" s="35"/>
      <c r="O1895" s="35"/>
      <c r="P1895" s="35"/>
      <c r="Q1895" s="35"/>
      <c r="R1895" s="35"/>
      <c r="S1895" s="35"/>
      <c r="T1895" s="35"/>
      <c r="U1895" s="35"/>
      <c r="V1895" s="35"/>
      <c r="W1895" s="35"/>
      <c r="X1895" s="35"/>
      <c r="Y1895" s="35"/>
      <c r="Z1895" s="35"/>
    </row>
    <row r="1896" spans="1:106" ht="20.100000000000001" customHeight="1" x14ac:dyDescent="0.15">
      <c r="A1896" s="30"/>
      <c r="C1896" s="5" t="s">
        <v>75</v>
      </c>
      <c r="D1896" s="52" t="e">
        <f>#REF!</f>
        <v>#REF!</v>
      </c>
      <c r="E1896" s="26" t="e">
        <f>IF(egTextCal(D1896)&lt;&gt;0, egTextCal(D1896),"")</f>
        <v>#VALUE!</v>
      </c>
      <c r="F1896" s="25"/>
      <c r="G1896" s="25"/>
      <c r="H1896" s="25"/>
      <c r="I1896" s="25"/>
      <c r="J1896" s="25"/>
      <c r="K1896" s="25"/>
      <c r="L1896" s="25"/>
      <c r="M1896" s="25"/>
      <c r="N1896" s="25"/>
      <c r="O1896" s="25"/>
      <c r="P1896" s="25"/>
      <c r="Q1896" s="25"/>
      <c r="R1896" s="25"/>
      <c r="S1896" s="25"/>
      <c r="T1896" s="25"/>
      <c r="U1896" s="25"/>
      <c r="V1896" s="25"/>
      <c r="W1896" s="25"/>
      <c r="X1896" s="25"/>
      <c r="Y1896" s="25"/>
      <c r="Z1896" s="25"/>
    </row>
    <row r="1897" spans="1:106" ht="20.100000000000001" customHeight="1" x14ac:dyDescent="0.15">
      <c r="A1897" s="30"/>
      <c r="C1897" s="15"/>
      <c r="D1897" s="27" t="s">
        <v>284</v>
      </c>
      <c r="E1897" s="6"/>
      <c r="F1897" s="35"/>
      <c r="G1897" s="35"/>
      <c r="H1897" s="35"/>
      <c r="I1897" s="35"/>
      <c r="J1897" s="35"/>
      <c r="K1897" s="35">
        <v>1</v>
      </c>
      <c r="L1897" s="35"/>
      <c r="M1897" s="35"/>
      <c r="N1897" s="35"/>
      <c r="O1897" s="35"/>
      <c r="P1897" s="35"/>
      <c r="Q1897" s="35"/>
      <c r="R1897" s="35"/>
      <c r="S1897" s="35"/>
      <c r="T1897" s="35"/>
      <c r="U1897" s="35"/>
      <c r="V1897" s="35"/>
      <c r="W1897" s="35"/>
      <c r="X1897" s="35"/>
      <c r="Y1897" s="35"/>
      <c r="Z1897" s="35"/>
    </row>
    <row r="1898" spans="1:106" ht="20.100000000000001" customHeight="1" x14ac:dyDescent="0.15">
      <c r="A1898" s="30"/>
      <c r="C1898" s="5" t="s">
        <v>88</v>
      </c>
      <c r="D1898" s="51" t="e">
        <f>#REF!</f>
        <v>#REF!</v>
      </c>
      <c r="E1898" s="26" t="e">
        <f>IF(egTextCal(D1898)&lt;&gt;0, egTextCal(D1898),"")</f>
        <v>#VALUE!</v>
      </c>
      <c r="F1898" s="25"/>
      <c r="G1898" s="25"/>
      <c r="H1898" s="25"/>
      <c r="I1898" s="25"/>
      <c r="J1898" s="25"/>
      <c r="K1898" s="25" t="e">
        <f>IF(E1898*K1897&lt;&gt;0,E1898*K1897,  )</f>
        <v>#VALUE!</v>
      </c>
      <c r="L1898" s="25"/>
      <c r="M1898" s="25"/>
      <c r="N1898" s="25"/>
      <c r="O1898" s="25"/>
      <c r="P1898" s="25"/>
      <c r="Q1898" s="25"/>
      <c r="R1898" s="25"/>
      <c r="S1898" s="25"/>
      <c r="T1898" s="25"/>
      <c r="U1898" s="25"/>
      <c r="V1898" s="25"/>
      <c r="W1898" s="25"/>
      <c r="X1898" s="25"/>
      <c r="Y1898" s="25"/>
      <c r="Z1898" s="25"/>
      <c r="DA1898" s="1" t="e">
        <f>K1898</f>
        <v>#VALUE!</v>
      </c>
    </row>
    <row r="1899" spans="1:106" ht="20.100000000000001" customHeight="1" x14ac:dyDescent="0.15">
      <c r="A1899" s="30"/>
      <c r="C1899" s="15"/>
      <c r="D1899" s="27" t="s">
        <v>285</v>
      </c>
      <c r="E1899" s="6"/>
      <c r="F1899" s="35"/>
      <c r="G1899" s="35"/>
      <c r="H1899" s="35"/>
      <c r="I1899" s="35"/>
      <c r="J1899" s="35"/>
      <c r="K1899" s="35"/>
      <c r="L1899" s="35">
        <v>1</v>
      </c>
      <c r="M1899" s="35"/>
      <c r="N1899" s="35"/>
      <c r="O1899" s="35"/>
      <c r="P1899" s="35"/>
      <c r="Q1899" s="35"/>
      <c r="R1899" s="35"/>
      <c r="S1899" s="35"/>
      <c r="T1899" s="35"/>
      <c r="U1899" s="35"/>
      <c r="V1899" s="35"/>
      <c r="W1899" s="35"/>
      <c r="X1899" s="35"/>
      <c r="Y1899" s="35"/>
      <c r="Z1899" s="35"/>
    </row>
    <row r="1900" spans="1:106" ht="20.100000000000001" customHeight="1" x14ac:dyDescent="0.15">
      <c r="A1900" s="30"/>
      <c r="C1900" s="5" t="s">
        <v>132</v>
      </c>
      <c r="D1900" s="51" t="e">
        <f>#REF!</f>
        <v>#REF!</v>
      </c>
      <c r="E1900" s="26" t="e">
        <f>IF(egTextCal(D1900)&lt;&gt;0, egTextCal(D1900),"")</f>
        <v>#VALUE!</v>
      </c>
      <c r="F1900" s="25"/>
      <c r="G1900" s="25"/>
      <c r="H1900" s="25"/>
      <c r="I1900" s="25"/>
      <c r="J1900" s="25"/>
      <c r="K1900" s="25"/>
      <c r="L1900" s="25" t="e">
        <f>IF(E1900*L1899&lt;&gt;0,E1900*L1899,  )</f>
        <v>#VALUE!</v>
      </c>
      <c r="M1900" s="25"/>
      <c r="N1900" s="25"/>
      <c r="O1900" s="25"/>
      <c r="P1900" s="25"/>
      <c r="Q1900" s="25"/>
      <c r="R1900" s="25"/>
      <c r="S1900" s="25"/>
      <c r="T1900" s="25"/>
      <c r="U1900" s="25"/>
      <c r="V1900" s="25"/>
      <c r="W1900" s="25"/>
      <c r="X1900" s="25"/>
      <c r="Y1900" s="25"/>
      <c r="Z1900" s="25"/>
      <c r="DB1900" s="1" t="e">
        <f>L1900</f>
        <v>#VALUE!</v>
      </c>
    </row>
    <row r="1901" spans="1:106" ht="20.100000000000001" customHeight="1" x14ac:dyDescent="0.15">
      <c r="A1901" s="30"/>
      <c r="C1901" s="15"/>
      <c r="D1901" s="27"/>
      <c r="E1901" s="6"/>
      <c r="F1901" s="35"/>
      <c r="G1901" s="35"/>
      <c r="H1901" s="35"/>
      <c r="I1901" s="35"/>
      <c r="J1901" s="35"/>
      <c r="K1901" s="35"/>
      <c r="L1901" s="35"/>
      <c r="M1901" s="35"/>
      <c r="N1901" s="35"/>
      <c r="O1901" s="35"/>
      <c r="P1901" s="35"/>
      <c r="Q1901" s="35"/>
      <c r="R1901" s="35"/>
      <c r="S1901" s="35"/>
      <c r="T1901" s="35"/>
      <c r="U1901" s="35"/>
      <c r="V1901" s="35"/>
      <c r="W1901" s="35"/>
      <c r="X1901" s="35"/>
      <c r="Y1901" s="35"/>
      <c r="Z1901" s="35"/>
    </row>
    <row r="1902" spans="1:106" ht="20.100000000000001" customHeight="1" x14ac:dyDescent="0.15">
      <c r="A1902" s="30"/>
      <c r="C1902" s="5" t="s">
        <v>133</v>
      </c>
      <c r="D1902" s="32"/>
      <c r="E1902" s="26"/>
      <c r="F1902" s="25"/>
      <c r="G1902" s="25"/>
      <c r="H1902" s="25"/>
      <c r="I1902" s="25"/>
      <c r="J1902" s="25"/>
      <c r="K1902" s="25"/>
      <c r="L1902" s="25"/>
      <c r="M1902" s="25"/>
      <c r="N1902" s="25"/>
      <c r="O1902" s="25"/>
      <c r="P1902" s="25"/>
      <c r="Q1902" s="25"/>
      <c r="R1902" s="25"/>
      <c r="S1902" s="25"/>
      <c r="T1902" s="25"/>
      <c r="U1902" s="25"/>
      <c r="V1902" s="25"/>
      <c r="W1902" s="25"/>
      <c r="X1902" s="25"/>
      <c r="Y1902" s="25"/>
      <c r="Z1902" s="25"/>
    </row>
    <row r="1903" spans="1:106" ht="20.100000000000001" customHeight="1" x14ac:dyDescent="0.15">
      <c r="A1903" s="30"/>
      <c r="C1903" s="15"/>
      <c r="D1903" s="27" t="s">
        <v>289</v>
      </c>
      <c r="E1903" s="6"/>
      <c r="F1903" s="35"/>
      <c r="G1903" s="35"/>
      <c r="H1903" s="35"/>
      <c r="I1903" s="35"/>
      <c r="J1903" s="35"/>
      <c r="K1903" s="35"/>
      <c r="L1903" s="35"/>
      <c r="M1903" s="35"/>
      <c r="N1903" s="35"/>
      <c r="O1903" s="35"/>
      <c r="P1903" s="35"/>
      <c r="Q1903" s="35"/>
      <c r="R1903" s="35"/>
      <c r="S1903" s="35"/>
      <c r="T1903" s="35"/>
      <c r="U1903" s="35"/>
      <c r="V1903" s="35"/>
      <c r="W1903" s="35"/>
      <c r="X1903" s="35"/>
      <c r="Y1903" s="35"/>
      <c r="Z1903" s="35"/>
    </row>
    <row r="1904" spans="1:106" ht="20.100000000000001" customHeight="1" x14ac:dyDescent="0.15">
      <c r="A1904" s="30"/>
      <c r="C1904" s="5" t="s">
        <v>134</v>
      </c>
      <c r="D1904" s="32"/>
      <c r="E1904" s="26" t="str">
        <f>IF(egTextCal(D1904)&lt;&gt;0, egTextCal(D1904),"")</f>
        <v/>
      </c>
      <c r="F1904" s="25"/>
      <c r="G1904" s="25"/>
      <c r="H1904" s="25"/>
      <c r="I1904" s="25"/>
      <c r="J1904" s="25"/>
      <c r="K1904" s="25"/>
      <c r="L1904" s="25"/>
      <c r="M1904" s="25"/>
      <c r="N1904" s="25"/>
      <c r="O1904" s="25"/>
      <c r="P1904" s="25"/>
      <c r="Q1904" s="25"/>
      <c r="R1904" s="25"/>
      <c r="S1904" s="25"/>
      <c r="T1904" s="25"/>
      <c r="U1904" s="25"/>
      <c r="V1904" s="25"/>
      <c r="W1904" s="25"/>
      <c r="X1904" s="25"/>
      <c r="Y1904" s="25"/>
      <c r="Z1904" s="25"/>
    </row>
    <row r="1905" spans="1:106" ht="20.100000000000001" customHeight="1" x14ac:dyDescent="0.15">
      <c r="A1905" s="30"/>
      <c r="C1905" s="15"/>
      <c r="D1905" s="27" t="s">
        <v>290</v>
      </c>
      <c r="E1905" s="6"/>
      <c r="F1905" s="35"/>
      <c r="G1905" s="35"/>
      <c r="H1905" s="35"/>
      <c r="I1905" s="35"/>
      <c r="J1905" s="35"/>
      <c r="K1905" s="35"/>
      <c r="L1905" s="35"/>
      <c r="M1905" s="35"/>
      <c r="N1905" s="35"/>
      <c r="O1905" s="35"/>
      <c r="P1905" s="35"/>
      <c r="Q1905" s="35"/>
      <c r="R1905" s="35"/>
      <c r="S1905" s="35"/>
      <c r="T1905" s="35"/>
      <c r="U1905" s="35"/>
      <c r="V1905" s="35"/>
      <c r="W1905" s="35"/>
      <c r="X1905" s="35"/>
      <c r="Y1905" s="35"/>
      <c r="Z1905" s="35"/>
    </row>
    <row r="1906" spans="1:106" ht="20.100000000000001" customHeight="1" x14ac:dyDescent="0.15">
      <c r="A1906" s="30"/>
      <c r="C1906" s="5" t="s">
        <v>135</v>
      </c>
      <c r="D1906" s="32"/>
      <c r="E1906" s="26" t="str">
        <f>IF(egTextCal(D1906)&lt;&gt;0, egTextCal(D1906),"")</f>
        <v/>
      </c>
      <c r="F1906" s="25"/>
      <c r="G1906" s="25"/>
      <c r="H1906" s="25"/>
      <c r="I1906" s="25"/>
      <c r="J1906" s="25"/>
      <c r="K1906" s="25"/>
      <c r="L1906" s="25"/>
      <c r="M1906" s="25"/>
      <c r="N1906" s="25"/>
      <c r="O1906" s="25"/>
      <c r="P1906" s="25"/>
      <c r="Q1906" s="25"/>
      <c r="R1906" s="25"/>
      <c r="S1906" s="25"/>
      <c r="T1906" s="25"/>
      <c r="U1906" s="25"/>
      <c r="V1906" s="25"/>
      <c r="W1906" s="25"/>
      <c r="X1906" s="25"/>
      <c r="Y1906" s="25"/>
      <c r="Z1906" s="25"/>
    </row>
    <row r="1907" spans="1:106" ht="20.100000000000001" customHeight="1" x14ac:dyDescent="0.15">
      <c r="A1907" s="30"/>
      <c r="C1907" s="15"/>
      <c r="D1907" s="27" t="s">
        <v>280</v>
      </c>
      <c r="E1907" s="6"/>
      <c r="F1907" s="35">
        <v>1</v>
      </c>
      <c r="G1907" s="35"/>
      <c r="H1907" s="35"/>
      <c r="I1907" s="35"/>
      <c r="J1907" s="35"/>
      <c r="K1907" s="35"/>
      <c r="L1907" s="35"/>
      <c r="M1907" s="35"/>
      <c r="N1907" s="35"/>
      <c r="O1907" s="35"/>
      <c r="P1907" s="35"/>
      <c r="Q1907" s="35"/>
      <c r="R1907" s="35"/>
      <c r="S1907" s="35"/>
      <c r="T1907" s="35"/>
      <c r="U1907" s="35"/>
      <c r="V1907" s="35"/>
      <c r="W1907" s="35"/>
      <c r="X1907" s="35"/>
      <c r="Y1907" s="35"/>
      <c r="Z1907" s="35"/>
    </row>
    <row r="1908" spans="1:106" ht="20.100000000000001" customHeight="1" x14ac:dyDescent="0.15">
      <c r="A1908" s="30"/>
      <c r="C1908" s="5" t="s">
        <v>136</v>
      </c>
      <c r="D1908" s="51" t="e">
        <f>#REF!</f>
        <v>#REF!</v>
      </c>
      <c r="E1908" s="26" t="e">
        <f>IF(egTextCal(D1908)&lt;&gt;0, egTextCal(D1908),"")</f>
        <v>#VALUE!</v>
      </c>
      <c r="F1908" s="25" t="e">
        <f>IF(E1908*F1907&lt;&gt;0,E1908*F1907,  )</f>
        <v>#VALUE!</v>
      </c>
      <c r="G1908" s="25"/>
      <c r="H1908" s="25"/>
      <c r="I1908" s="25"/>
      <c r="J1908" s="25"/>
      <c r="K1908" s="25"/>
      <c r="L1908" s="25"/>
      <c r="M1908" s="25"/>
      <c r="N1908" s="25"/>
      <c r="O1908" s="25"/>
      <c r="P1908" s="25"/>
      <c r="Q1908" s="25"/>
      <c r="R1908" s="25"/>
      <c r="S1908" s="25"/>
      <c r="T1908" s="25"/>
      <c r="U1908" s="25"/>
      <c r="V1908" s="25"/>
      <c r="W1908" s="25"/>
      <c r="X1908" s="25"/>
      <c r="Y1908" s="25"/>
      <c r="Z1908" s="25"/>
      <c r="CV1908" s="1" t="e">
        <f>F1908</f>
        <v>#VALUE!</v>
      </c>
    </row>
    <row r="1909" spans="1:106" ht="20.100000000000001" customHeight="1" x14ac:dyDescent="0.15">
      <c r="A1909" s="30"/>
      <c r="C1909" s="15"/>
      <c r="D1909" s="27" t="s">
        <v>291</v>
      </c>
      <c r="E1909" s="6"/>
      <c r="F1909" s="35"/>
      <c r="G1909" s="35"/>
      <c r="H1909" s="35"/>
      <c r="I1909" s="35"/>
      <c r="J1909" s="35"/>
      <c r="K1909" s="35"/>
      <c r="L1909" s="35"/>
      <c r="M1909" s="35"/>
      <c r="N1909" s="35"/>
      <c r="O1909" s="35"/>
      <c r="P1909" s="35"/>
      <c r="Q1909" s="35"/>
      <c r="R1909" s="35"/>
      <c r="S1909" s="35"/>
      <c r="T1909" s="35"/>
      <c r="U1909" s="35"/>
      <c r="V1909" s="35"/>
      <c r="W1909" s="35"/>
      <c r="X1909" s="35"/>
      <c r="Y1909" s="35"/>
      <c r="Z1909" s="35"/>
    </row>
    <row r="1910" spans="1:106" ht="20.100000000000001" customHeight="1" x14ac:dyDescent="0.15">
      <c r="A1910" s="30"/>
      <c r="C1910" s="5" t="s">
        <v>353</v>
      </c>
      <c r="D1910" s="51" t="e">
        <f>#REF!</f>
        <v>#REF!</v>
      </c>
      <c r="E1910" s="26" t="e">
        <f>IF(egTextCal(D1910)&lt;&gt;0, egTextCal(D1910),"")</f>
        <v>#VALUE!</v>
      </c>
      <c r="F1910" s="25"/>
      <c r="G1910" s="25"/>
      <c r="H1910" s="25"/>
      <c r="I1910" s="25"/>
      <c r="J1910" s="25"/>
      <c r="K1910" s="25"/>
      <c r="L1910" s="25"/>
      <c r="M1910" s="25"/>
      <c r="N1910" s="25"/>
      <c r="O1910" s="25"/>
      <c r="P1910" s="25"/>
      <c r="Q1910" s="25"/>
      <c r="R1910" s="25"/>
      <c r="S1910" s="25"/>
      <c r="T1910" s="25"/>
      <c r="U1910" s="25"/>
      <c r="V1910" s="25"/>
      <c r="W1910" s="25"/>
      <c r="X1910" s="25"/>
      <c r="Y1910" s="25"/>
      <c r="Z1910" s="25"/>
    </row>
    <row r="1911" spans="1:106" ht="20.100000000000001" customHeight="1" x14ac:dyDescent="0.15">
      <c r="A1911" s="30"/>
      <c r="C1911" s="15"/>
      <c r="D1911" s="27" t="s">
        <v>292</v>
      </c>
      <c r="E1911" s="6"/>
      <c r="F1911" s="35"/>
      <c r="G1911" s="35"/>
      <c r="H1911" s="35"/>
      <c r="I1911" s="35"/>
      <c r="J1911" s="35"/>
      <c r="K1911" s="35"/>
      <c r="L1911" s="35"/>
      <c r="M1911" s="35"/>
      <c r="N1911" s="35"/>
      <c r="O1911" s="35"/>
      <c r="P1911" s="35"/>
      <c r="Q1911" s="35"/>
      <c r="R1911" s="35"/>
      <c r="S1911" s="35"/>
      <c r="T1911" s="35"/>
      <c r="U1911" s="35"/>
      <c r="V1911" s="35"/>
      <c r="W1911" s="35"/>
      <c r="X1911" s="35"/>
      <c r="Y1911" s="35"/>
      <c r="Z1911" s="35"/>
    </row>
    <row r="1912" spans="1:106" ht="20.100000000000001" customHeight="1" x14ac:dyDescent="0.15">
      <c r="A1912" s="30"/>
      <c r="C1912" s="5" t="s">
        <v>354</v>
      </c>
      <c r="D1912" s="51" t="e">
        <f>#REF!</f>
        <v>#REF!</v>
      </c>
      <c r="E1912" s="26" t="e">
        <f>IF(egTextCal(D1912)&lt;&gt;0, egTextCal(D1912),"")</f>
        <v>#VALUE!</v>
      </c>
      <c r="F1912" s="25"/>
      <c r="G1912" s="25"/>
      <c r="H1912" s="25"/>
      <c r="I1912" s="25"/>
      <c r="J1912" s="25"/>
      <c r="K1912" s="25"/>
      <c r="L1912" s="25"/>
      <c r="M1912" s="25"/>
      <c r="N1912" s="25"/>
      <c r="O1912" s="25"/>
      <c r="P1912" s="25"/>
      <c r="Q1912" s="25"/>
      <c r="R1912" s="25"/>
      <c r="S1912" s="25"/>
      <c r="T1912" s="25"/>
      <c r="U1912" s="25"/>
      <c r="V1912" s="25"/>
      <c r="W1912" s="25"/>
      <c r="X1912" s="25"/>
      <c r="Y1912" s="25"/>
      <c r="Z1912" s="25"/>
    </row>
    <row r="1913" spans="1:106" ht="20.100000000000001" customHeight="1" x14ac:dyDescent="0.15">
      <c r="A1913" s="30"/>
      <c r="C1913" s="15"/>
      <c r="D1913" s="27" t="s">
        <v>293</v>
      </c>
      <c r="E1913" s="6"/>
      <c r="F1913" s="35"/>
      <c r="G1913" s="35"/>
      <c r="H1913" s="35"/>
      <c r="I1913" s="35"/>
      <c r="J1913" s="35"/>
      <c r="K1913" s="35"/>
      <c r="L1913" s="35"/>
      <c r="M1913" s="35"/>
      <c r="N1913" s="35"/>
      <c r="O1913" s="35"/>
      <c r="P1913" s="35"/>
      <c r="Q1913" s="35"/>
      <c r="R1913" s="35"/>
      <c r="S1913" s="35"/>
      <c r="T1913" s="35"/>
      <c r="U1913" s="35"/>
      <c r="V1913" s="35"/>
      <c r="W1913" s="35"/>
      <c r="X1913" s="35"/>
      <c r="Y1913" s="35"/>
      <c r="Z1913" s="35"/>
    </row>
    <row r="1914" spans="1:106" ht="20.100000000000001" customHeight="1" x14ac:dyDescent="0.15">
      <c r="A1914" s="30"/>
      <c r="C1914" s="5" t="s">
        <v>355</v>
      </c>
      <c r="D1914" s="51" t="e">
        <f>#REF!</f>
        <v>#REF!</v>
      </c>
      <c r="E1914" s="26" t="e">
        <f>IF(egTextCal(D1914)&lt;&gt;0, egTextCal(D1914),"")</f>
        <v>#VALUE!</v>
      </c>
      <c r="F1914" s="25"/>
      <c r="G1914" s="25"/>
      <c r="H1914" s="25"/>
      <c r="I1914" s="25"/>
      <c r="J1914" s="25"/>
      <c r="K1914" s="25"/>
      <c r="L1914" s="25"/>
      <c r="M1914" s="25"/>
      <c r="N1914" s="25"/>
      <c r="O1914" s="25"/>
      <c r="P1914" s="25"/>
      <c r="Q1914" s="25"/>
      <c r="R1914" s="25"/>
      <c r="S1914" s="25"/>
      <c r="T1914" s="25"/>
      <c r="U1914" s="25"/>
      <c r="V1914" s="25"/>
      <c r="W1914" s="25"/>
      <c r="X1914" s="25"/>
      <c r="Y1914" s="25"/>
      <c r="Z1914" s="25"/>
    </row>
    <row r="1915" spans="1:106" ht="20.100000000000001" customHeight="1" x14ac:dyDescent="0.15">
      <c r="A1915" s="30"/>
      <c r="C1915" s="15"/>
      <c r="D1915" s="27" t="s">
        <v>288</v>
      </c>
      <c r="E1915" s="6"/>
      <c r="F1915" s="35"/>
      <c r="G1915" s="35"/>
      <c r="H1915" s="35"/>
      <c r="I1915" s="35"/>
      <c r="J1915" s="35"/>
      <c r="K1915" s="35"/>
      <c r="L1915" s="35"/>
      <c r="M1915" s="35"/>
      <c r="N1915" s="35"/>
      <c r="O1915" s="35"/>
      <c r="P1915" s="35"/>
      <c r="Q1915" s="35"/>
      <c r="R1915" s="35"/>
      <c r="S1915" s="35"/>
      <c r="T1915" s="35"/>
      <c r="U1915" s="35"/>
      <c r="V1915" s="35"/>
      <c r="W1915" s="35"/>
      <c r="X1915" s="35"/>
      <c r="Y1915" s="35"/>
      <c r="Z1915" s="35"/>
    </row>
    <row r="1916" spans="1:106" ht="20.100000000000001" customHeight="1" x14ac:dyDescent="0.15">
      <c r="A1916" s="30"/>
      <c r="C1916" s="5" t="s">
        <v>356</v>
      </c>
      <c r="D1916" s="51" t="e">
        <f>#REF!</f>
        <v>#REF!</v>
      </c>
      <c r="E1916" s="26" t="e">
        <f>IF(egTextCal(D1916)&lt;&gt;0, egTextCal(D1916),"")</f>
        <v>#VALUE!</v>
      </c>
      <c r="F1916" s="25"/>
      <c r="G1916" s="25"/>
      <c r="H1916" s="25"/>
      <c r="I1916" s="25"/>
      <c r="J1916" s="25"/>
      <c r="K1916" s="25"/>
      <c r="L1916" s="25"/>
      <c r="M1916" s="25"/>
      <c r="N1916" s="25"/>
      <c r="O1916" s="25"/>
      <c r="P1916" s="25"/>
      <c r="Q1916" s="25"/>
      <c r="R1916" s="25"/>
      <c r="S1916" s="25"/>
      <c r="T1916" s="25"/>
      <c r="U1916" s="25"/>
      <c r="V1916" s="25"/>
      <c r="W1916" s="25"/>
      <c r="X1916" s="25"/>
      <c r="Y1916" s="25"/>
      <c r="Z1916" s="25"/>
    </row>
    <row r="1917" spans="1:106" ht="20.100000000000001" customHeight="1" x14ac:dyDescent="0.15">
      <c r="A1917" s="30"/>
      <c r="C1917" s="15"/>
      <c r="D1917" s="27" t="s">
        <v>284</v>
      </c>
      <c r="E1917" s="6"/>
      <c r="F1917" s="35"/>
      <c r="G1917" s="35"/>
      <c r="H1917" s="35"/>
      <c r="I1917" s="35"/>
      <c r="J1917" s="35"/>
      <c r="K1917" s="35">
        <v>1</v>
      </c>
      <c r="L1917" s="35"/>
      <c r="M1917" s="35"/>
      <c r="N1917" s="35"/>
      <c r="O1917" s="35"/>
      <c r="P1917" s="35"/>
      <c r="Q1917" s="35"/>
      <c r="R1917" s="35"/>
      <c r="S1917" s="35"/>
      <c r="T1917" s="35"/>
      <c r="U1917" s="35"/>
      <c r="V1917" s="35"/>
      <c r="W1917" s="35"/>
      <c r="X1917" s="35"/>
      <c r="Y1917" s="35"/>
      <c r="Z1917" s="35"/>
    </row>
    <row r="1918" spans="1:106" ht="20.100000000000001" customHeight="1" x14ac:dyDescent="0.15">
      <c r="A1918" s="30"/>
      <c r="C1918" s="5" t="s">
        <v>357</v>
      </c>
      <c r="D1918" s="51" t="e">
        <f>#REF!</f>
        <v>#REF!</v>
      </c>
      <c r="E1918" s="26" t="e">
        <f>IF(egTextCal(D1918)&lt;&gt;0, egTextCal(D1918),"")</f>
        <v>#VALUE!</v>
      </c>
      <c r="F1918" s="25"/>
      <c r="G1918" s="25"/>
      <c r="H1918" s="25"/>
      <c r="I1918" s="25"/>
      <c r="J1918" s="25"/>
      <c r="K1918" s="25" t="e">
        <f>IF(E1918*K1917&lt;&gt;0,E1918*K1917,  )</f>
        <v>#VALUE!</v>
      </c>
      <c r="L1918" s="25"/>
      <c r="M1918" s="25"/>
      <c r="N1918" s="25"/>
      <c r="O1918" s="25"/>
      <c r="P1918" s="25"/>
      <c r="Q1918" s="25"/>
      <c r="R1918" s="25"/>
      <c r="S1918" s="25"/>
      <c r="T1918" s="25"/>
      <c r="U1918" s="25"/>
      <c r="V1918" s="25"/>
      <c r="W1918" s="25"/>
      <c r="X1918" s="25"/>
      <c r="Y1918" s="25"/>
      <c r="Z1918" s="25"/>
      <c r="DA1918" s="1" t="e">
        <f>K1918</f>
        <v>#VALUE!</v>
      </c>
    </row>
    <row r="1919" spans="1:106" ht="20.100000000000001" customHeight="1" x14ac:dyDescent="0.15">
      <c r="A1919" s="30"/>
      <c r="C1919" s="15"/>
      <c r="D1919" s="27" t="s">
        <v>285</v>
      </c>
      <c r="E1919" s="6"/>
      <c r="F1919" s="35"/>
      <c r="G1919" s="35"/>
      <c r="H1919" s="35"/>
      <c r="I1919" s="35"/>
      <c r="J1919" s="35"/>
      <c r="K1919" s="35"/>
      <c r="L1919" s="35">
        <v>1</v>
      </c>
      <c r="M1919" s="35"/>
      <c r="N1919" s="35"/>
      <c r="O1919" s="35"/>
      <c r="P1919" s="35"/>
      <c r="Q1919" s="35"/>
      <c r="R1919" s="35"/>
      <c r="S1919" s="35"/>
      <c r="T1919" s="35"/>
      <c r="U1919" s="35"/>
      <c r="V1919" s="35"/>
      <c r="W1919" s="35"/>
      <c r="X1919" s="35"/>
      <c r="Y1919" s="35"/>
      <c r="Z1919" s="35"/>
    </row>
    <row r="1920" spans="1:106" ht="20.100000000000001" customHeight="1" x14ac:dyDescent="0.15">
      <c r="A1920" s="30"/>
      <c r="C1920" s="5" t="s">
        <v>358</v>
      </c>
      <c r="D1920" s="51" t="e">
        <f>#REF!</f>
        <v>#REF!</v>
      </c>
      <c r="E1920" s="26" t="e">
        <f>IF(egTextCal(D1920)&lt;&gt;0, egTextCal(D1920),"")</f>
        <v>#VALUE!</v>
      </c>
      <c r="F1920" s="25"/>
      <c r="G1920" s="25"/>
      <c r="H1920" s="25"/>
      <c r="I1920" s="25"/>
      <c r="J1920" s="25"/>
      <c r="K1920" s="25"/>
      <c r="L1920" s="25" t="e">
        <f>IF(E1920*L1919&lt;&gt;0,E1920*L1919,  )</f>
        <v>#VALUE!</v>
      </c>
      <c r="M1920" s="25"/>
      <c r="N1920" s="25"/>
      <c r="O1920" s="25"/>
      <c r="P1920" s="25"/>
      <c r="Q1920" s="25"/>
      <c r="R1920" s="25"/>
      <c r="S1920" s="25"/>
      <c r="T1920" s="25"/>
      <c r="U1920" s="25"/>
      <c r="V1920" s="25"/>
      <c r="W1920" s="25"/>
      <c r="X1920" s="25"/>
      <c r="Y1920" s="25"/>
      <c r="Z1920" s="25"/>
      <c r="DB1920" s="1" t="e">
        <f>L1920</f>
        <v>#VALUE!</v>
      </c>
    </row>
    <row r="1921" spans="1:104" ht="20.100000000000001" customHeight="1" x14ac:dyDescent="0.15">
      <c r="A1921" s="30"/>
      <c r="C1921" s="15"/>
      <c r="D1921" s="27" t="s">
        <v>294</v>
      </c>
      <c r="E1921" s="6"/>
      <c r="F1921" s="35"/>
      <c r="G1921" s="35"/>
      <c r="H1921" s="35">
        <v>1</v>
      </c>
      <c r="I1921" s="35"/>
      <c r="J1921" s="35"/>
      <c r="K1921" s="35"/>
      <c r="L1921" s="35"/>
      <c r="M1921" s="35"/>
      <c r="N1921" s="35"/>
      <c r="O1921" s="35"/>
      <c r="P1921" s="35"/>
      <c r="Q1921" s="35"/>
      <c r="R1921" s="35"/>
      <c r="S1921" s="35"/>
      <c r="T1921" s="35"/>
      <c r="U1921" s="35"/>
      <c r="V1921" s="35"/>
      <c r="W1921" s="35"/>
      <c r="X1921" s="35"/>
      <c r="Y1921" s="35"/>
      <c r="Z1921" s="35"/>
    </row>
    <row r="1922" spans="1:104" ht="20.100000000000001" customHeight="1" x14ac:dyDescent="0.15">
      <c r="A1922" s="30"/>
      <c r="C1922" s="5" t="s">
        <v>359</v>
      </c>
      <c r="D1922" s="51" t="e">
        <f>#REF!</f>
        <v>#REF!</v>
      </c>
      <c r="E1922" s="26" t="e">
        <f>IF(egTextCal(D1922)&lt;&gt;0, egTextCal(D1922),"")</f>
        <v>#VALUE!</v>
      </c>
      <c r="F1922" s="25"/>
      <c r="G1922" s="25"/>
      <c r="H1922" s="25" t="e">
        <f>IF(E1922*H1921&lt;&gt;0,E1922*H1921,  )</f>
        <v>#VALUE!</v>
      </c>
      <c r="I1922" s="25"/>
      <c r="J1922" s="25"/>
      <c r="K1922" s="25"/>
      <c r="L1922" s="25"/>
      <c r="M1922" s="25"/>
      <c r="N1922" s="25"/>
      <c r="O1922" s="25"/>
      <c r="P1922" s="25"/>
      <c r="Q1922" s="25"/>
      <c r="R1922" s="25"/>
      <c r="S1922" s="25"/>
      <c r="T1922" s="25"/>
      <c r="U1922" s="25"/>
      <c r="V1922" s="25"/>
      <c r="W1922" s="25"/>
      <c r="X1922" s="25"/>
      <c r="Y1922" s="25"/>
      <c r="Z1922" s="25"/>
      <c r="CX1922" s="1" t="e">
        <f>H1922</f>
        <v>#VALUE!</v>
      </c>
    </row>
    <row r="1923" spans="1:104" ht="20.100000000000001" customHeight="1" x14ac:dyDescent="0.15">
      <c r="A1923" s="30"/>
      <c r="C1923" s="15"/>
      <c r="D1923" s="27"/>
      <c r="E1923" s="6"/>
      <c r="F1923" s="35"/>
      <c r="G1923" s="35"/>
      <c r="H1923" s="35"/>
      <c r="I1923" s="35"/>
      <c r="J1923" s="35"/>
      <c r="K1923" s="35"/>
      <c r="L1923" s="35"/>
      <c r="M1923" s="35"/>
      <c r="N1923" s="35"/>
      <c r="O1923" s="35"/>
      <c r="P1923" s="35"/>
      <c r="Q1923" s="35"/>
      <c r="R1923" s="35"/>
      <c r="S1923" s="35"/>
      <c r="T1923" s="35"/>
      <c r="U1923" s="35"/>
      <c r="V1923" s="35"/>
      <c r="W1923" s="35"/>
      <c r="X1923" s="35"/>
      <c r="Y1923" s="35"/>
      <c r="Z1923" s="35"/>
    </row>
    <row r="1924" spans="1:104" ht="20.100000000000001" customHeight="1" x14ac:dyDescent="0.15">
      <c r="A1924" s="30"/>
      <c r="C1924" s="5" t="s">
        <v>360</v>
      </c>
      <c r="D1924" s="32"/>
      <c r="E1924" s="26"/>
      <c r="F1924" s="25"/>
      <c r="G1924" s="25"/>
      <c r="H1924" s="25"/>
      <c r="I1924" s="25"/>
      <c r="J1924" s="25"/>
      <c r="K1924" s="25"/>
      <c r="L1924" s="25"/>
      <c r="M1924" s="25"/>
      <c r="N1924" s="25"/>
      <c r="O1924" s="25"/>
      <c r="P1924" s="25"/>
      <c r="Q1924" s="25"/>
      <c r="R1924" s="25"/>
      <c r="S1924" s="25"/>
      <c r="T1924" s="25"/>
      <c r="U1924" s="25"/>
      <c r="V1924" s="25"/>
      <c r="W1924" s="25"/>
      <c r="X1924" s="25"/>
      <c r="Y1924" s="25"/>
      <c r="Z1924" s="25"/>
    </row>
    <row r="1925" spans="1:104" ht="20.100000000000001" customHeight="1" x14ac:dyDescent="0.15">
      <c r="A1925" s="30"/>
      <c r="C1925" s="15"/>
      <c r="D1925" s="27" t="s">
        <v>295</v>
      </c>
      <c r="E1925" s="6"/>
      <c r="F1925" s="35"/>
      <c r="G1925" s="35"/>
      <c r="H1925" s="35"/>
      <c r="I1925" s="35"/>
      <c r="J1925" s="35"/>
      <c r="K1925" s="35"/>
      <c r="L1925" s="35"/>
      <c r="M1925" s="35"/>
      <c r="N1925" s="35"/>
      <c r="O1925" s="35"/>
      <c r="P1925" s="35"/>
      <c r="Q1925" s="35"/>
      <c r="R1925" s="35"/>
      <c r="S1925" s="35"/>
      <c r="T1925" s="35"/>
      <c r="U1925" s="35"/>
      <c r="V1925" s="35"/>
      <c r="W1925" s="35"/>
      <c r="X1925" s="35"/>
      <c r="Y1925" s="35"/>
      <c r="Z1925" s="35"/>
    </row>
    <row r="1926" spans="1:104" ht="20.100000000000001" customHeight="1" x14ac:dyDescent="0.15">
      <c r="A1926" s="30"/>
      <c r="C1926" s="5" t="s">
        <v>361</v>
      </c>
      <c r="D1926" s="32"/>
      <c r="E1926" s="26" t="str">
        <f>IF(egTextCal(D1926)&lt;&gt;0, egTextCal(D1926),"")</f>
        <v/>
      </c>
      <c r="F1926" s="25"/>
      <c r="G1926" s="25"/>
      <c r="H1926" s="25"/>
      <c r="I1926" s="25"/>
      <c r="J1926" s="25"/>
      <c r="K1926" s="25"/>
      <c r="L1926" s="25"/>
      <c r="M1926" s="25"/>
      <c r="N1926" s="25"/>
      <c r="O1926" s="25"/>
      <c r="P1926" s="25"/>
      <c r="Q1926" s="25"/>
      <c r="R1926" s="25"/>
      <c r="S1926" s="25"/>
      <c r="T1926" s="25"/>
      <c r="U1926" s="25"/>
      <c r="V1926" s="25"/>
      <c r="W1926" s="25"/>
      <c r="X1926" s="25"/>
      <c r="Y1926" s="25"/>
      <c r="Z1926" s="25"/>
    </row>
    <row r="1927" spans="1:104" ht="20.100000000000001" customHeight="1" x14ac:dyDescent="0.15">
      <c r="A1927" s="30"/>
      <c r="C1927" s="15"/>
      <c r="D1927" s="27" t="s">
        <v>296</v>
      </c>
      <c r="E1927" s="6"/>
      <c r="F1927" s="35"/>
      <c r="G1927" s="35"/>
      <c r="H1927" s="35"/>
      <c r="I1927" s="35"/>
      <c r="J1927" s="35">
        <v>0.5</v>
      </c>
      <c r="K1927" s="35"/>
      <c r="L1927" s="35"/>
      <c r="M1927" s="35"/>
      <c r="N1927" s="35"/>
      <c r="O1927" s="35"/>
      <c r="P1927" s="35"/>
      <c r="Q1927" s="35"/>
      <c r="R1927" s="35"/>
      <c r="S1927" s="35"/>
      <c r="T1927" s="35"/>
      <c r="U1927" s="35"/>
      <c r="V1927" s="35"/>
      <c r="W1927" s="35"/>
      <c r="X1927" s="35"/>
      <c r="Y1927" s="35"/>
      <c r="Z1927" s="35"/>
    </row>
    <row r="1928" spans="1:104" ht="20.100000000000001" customHeight="1" x14ac:dyDescent="0.15">
      <c r="A1928" s="30"/>
      <c r="C1928" s="5" t="s">
        <v>362</v>
      </c>
      <c r="D1928" s="51" t="e">
        <f>#REF!</f>
        <v>#REF!</v>
      </c>
      <c r="E1928" s="26" t="e">
        <f>IF(egTextCal(D1928)&lt;&gt;0, egTextCal(D1928),"")</f>
        <v>#VALUE!</v>
      </c>
      <c r="F1928" s="25"/>
      <c r="G1928" s="25"/>
      <c r="H1928" s="25"/>
      <c r="I1928" s="25"/>
      <c r="J1928" s="25" t="e">
        <f>IF(E1928*J1927&lt;&gt;0,E1928*J1927,  )</f>
        <v>#VALUE!</v>
      </c>
      <c r="K1928" s="25"/>
      <c r="L1928" s="25"/>
      <c r="M1928" s="25"/>
      <c r="N1928" s="25"/>
      <c r="O1928" s="25"/>
      <c r="P1928" s="25"/>
      <c r="Q1928" s="25"/>
      <c r="R1928" s="25"/>
      <c r="S1928" s="25"/>
      <c r="T1928" s="25"/>
      <c r="U1928" s="25"/>
      <c r="V1928" s="25"/>
      <c r="W1928" s="25"/>
      <c r="X1928" s="25"/>
      <c r="Y1928" s="25"/>
      <c r="Z1928" s="25"/>
      <c r="CZ1928" s="1" t="e">
        <f>J1928</f>
        <v>#VALUE!</v>
      </c>
    </row>
    <row r="1929" spans="1:104" ht="20.100000000000001" customHeight="1" x14ac:dyDescent="0.15">
      <c r="A1929" s="30"/>
      <c r="C1929" s="15"/>
      <c r="D1929" s="27" t="s">
        <v>297</v>
      </c>
      <c r="E1929" s="6"/>
      <c r="F1929" s="35"/>
      <c r="G1929" s="35"/>
      <c r="H1929" s="35"/>
      <c r="I1929" s="35"/>
      <c r="J1929" s="35"/>
      <c r="K1929" s="35"/>
      <c r="L1929" s="35"/>
      <c r="M1929" s="35"/>
      <c r="N1929" s="35"/>
      <c r="O1929" s="35"/>
      <c r="P1929" s="35"/>
      <c r="Q1929" s="35"/>
      <c r="R1929" s="35"/>
      <c r="S1929" s="35"/>
      <c r="T1929" s="35"/>
      <c r="U1929" s="35"/>
      <c r="V1929" s="35"/>
      <c r="W1929" s="35"/>
      <c r="X1929" s="35"/>
      <c r="Y1929" s="35"/>
      <c r="Z1929" s="35"/>
    </row>
    <row r="1930" spans="1:104" ht="20.100000000000001" customHeight="1" x14ac:dyDescent="0.15">
      <c r="A1930" s="30"/>
      <c r="C1930" s="5" t="s">
        <v>363</v>
      </c>
      <c r="D1930" s="51" t="e">
        <f>#REF!</f>
        <v>#REF!</v>
      </c>
      <c r="E1930" s="26" t="e">
        <f>IF(egTextCal(D1930)&lt;&gt;0, egTextCal(D1930),"")</f>
        <v>#VALUE!</v>
      </c>
      <c r="F1930" s="25"/>
      <c r="G1930" s="25"/>
      <c r="H1930" s="25"/>
      <c r="I1930" s="25"/>
      <c r="J1930" s="25"/>
      <c r="K1930" s="25"/>
      <c r="L1930" s="25"/>
      <c r="M1930" s="25"/>
      <c r="N1930" s="25"/>
      <c r="O1930" s="25"/>
      <c r="P1930" s="25"/>
      <c r="Q1930" s="25"/>
      <c r="R1930" s="25"/>
      <c r="S1930" s="25"/>
      <c r="T1930" s="25"/>
      <c r="U1930" s="25"/>
      <c r="V1930" s="25"/>
      <c r="W1930" s="25"/>
      <c r="X1930" s="25"/>
      <c r="Y1930" s="25"/>
      <c r="Z1930" s="25"/>
    </row>
    <row r="1931" spans="1:104" ht="20.100000000000001" customHeight="1" x14ac:dyDescent="0.15">
      <c r="A1931" s="30"/>
      <c r="C1931" s="15"/>
      <c r="D1931" s="27" t="s">
        <v>298</v>
      </c>
      <c r="E1931" s="6"/>
      <c r="F1931" s="35"/>
      <c r="G1931" s="35"/>
      <c r="H1931" s="35"/>
      <c r="I1931" s="35"/>
      <c r="J1931" s="35"/>
      <c r="K1931" s="35"/>
      <c r="L1931" s="35"/>
      <c r="M1931" s="35"/>
      <c r="N1931" s="35"/>
      <c r="O1931" s="35"/>
      <c r="P1931" s="35"/>
      <c r="Q1931" s="35"/>
      <c r="R1931" s="35"/>
      <c r="S1931" s="35"/>
      <c r="T1931" s="35"/>
      <c r="U1931" s="35"/>
      <c r="V1931" s="35"/>
      <c r="W1931" s="35"/>
      <c r="X1931" s="35"/>
      <c r="Y1931" s="35"/>
      <c r="Z1931" s="35"/>
    </row>
    <row r="1932" spans="1:104" ht="20.100000000000001" customHeight="1" x14ac:dyDescent="0.15">
      <c r="A1932" s="30"/>
      <c r="C1932" s="5" t="s">
        <v>366</v>
      </c>
      <c r="D1932" s="51" t="e">
        <f>#REF!</f>
        <v>#REF!</v>
      </c>
      <c r="E1932" s="26" t="e">
        <f>IF(egTextCal(D1932)&lt;&gt;0, egTextCal(D1932),"")</f>
        <v>#VALUE!</v>
      </c>
      <c r="F1932" s="25"/>
      <c r="G1932" s="25"/>
      <c r="H1932" s="25"/>
      <c r="I1932" s="25"/>
      <c r="J1932" s="25"/>
      <c r="K1932" s="25"/>
      <c r="L1932" s="25"/>
      <c r="M1932" s="25"/>
      <c r="N1932" s="25"/>
      <c r="O1932" s="25"/>
      <c r="P1932" s="25"/>
      <c r="Q1932" s="25"/>
      <c r="R1932" s="25"/>
      <c r="S1932" s="25"/>
      <c r="T1932" s="25"/>
      <c r="U1932" s="25"/>
      <c r="V1932" s="25"/>
      <c r="W1932" s="25"/>
      <c r="X1932" s="25"/>
      <c r="Y1932" s="25"/>
      <c r="Z1932" s="25"/>
    </row>
    <row r="1933" spans="1:104" ht="20.100000000000001" customHeight="1" x14ac:dyDescent="0.15">
      <c r="D1933" s="13"/>
      <c r="E1933" s="37"/>
      <c r="F1933" s="37"/>
      <c r="G1933" s="37"/>
      <c r="H1933" s="37"/>
      <c r="I1933" s="37"/>
      <c r="J1933" s="37"/>
      <c r="K1933" s="37"/>
      <c r="L1933" s="37"/>
      <c r="M1933" s="37"/>
      <c r="N1933" s="37"/>
      <c r="O1933" s="37"/>
      <c r="P1933" s="37"/>
      <c r="Q1933" s="37"/>
      <c r="R1933" s="37"/>
      <c r="S1933" s="37"/>
      <c r="T1933" s="37"/>
      <c r="U1933" s="37"/>
      <c r="V1933" s="37"/>
      <c r="W1933" s="37"/>
      <c r="X1933" s="37"/>
      <c r="Y1933" s="37"/>
      <c r="Z1933" s="37"/>
    </row>
    <row r="1934" spans="1:104" ht="20.100000000000001" customHeight="1" x14ac:dyDescent="0.15">
      <c r="B1934" s="29"/>
      <c r="C1934" s="19"/>
      <c r="D1934" s="36"/>
      <c r="E1934" s="36"/>
      <c r="F1934" s="17" t="s">
        <v>330</v>
      </c>
      <c r="G1934" s="17" t="s">
        <v>330</v>
      </c>
      <c r="H1934" s="15" t="s">
        <v>330</v>
      </c>
      <c r="I1934" s="15" t="s">
        <v>330</v>
      </c>
      <c r="J1934" s="15" t="s">
        <v>330</v>
      </c>
      <c r="K1934" s="15" t="s">
        <v>479</v>
      </c>
      <c r="L1934" s="15" t="s">
        <v>381</v>
      </c>
      <c r="M1934" s="15" t="s">
        <v>381</v>
      </c>
      <c r="N1934" s="15" t="s">
        <v>382</v>
      </c>
      <c r="O1934" s="15" t="s">
        <v>382</v>
      </c>
      <c r="P1934" s="15" t="s">
        <v>382</v>
      </c>
      <c r="Q1934" s="15" t="s">
        <v>382</v>
      </c>
      <c r="R1934" s="15" t="s">
        <v>382</v>
      </c>
      <c r="S1934" s="15" t="s">
        <v>382</v>
      </c>
      <c r="T1934" s="15" t="s">
        <v>382</v>
      </c>
      <c r="U1934" s="15" t="s">
        <v>331</v>
      </c>
      <c r="V1934" s="15" t="s">
        <v>331</v>
      </c>
      <c r="W1934" s="15" t="s">
        <v>332</v>
      </c>
      <c r="X1934" s="15" t="s">
        <v>332</v>
      </c>
      <c r="Y1934" s="15" t="s">
        <v>332</v>
      </c>
      <c r="Z1934" s="15" t="s">
        <v>332</v>
      </c>
    </row>
    <row r="1935" spans="1:104" ht="20.100000000000001" customHeight="1" x14ac:dyDescent="0.15">
      <c r="A1935" s="30"/>
      <c r="B1935" s="29"/>
      <c r="C1935" s="4" t="s">
        <v>336</v>
      </c>
      <c r="D1935" s="4" t="s">
        <v>337</v>
      </c>
      <c r="E1935" s="4" t="s">
        <v>338</v>
      </c>
      <c r="F1935" s="11" t="s">
        <v>383</v>
      </c>
      <c r="G1935" s="11" t="s">
        <v>416</v>
      </c>
      <c r="H1935" s="4" t="s">
        <v>416</v>
      </c>
      <c r="I1935" s="4" t="s">
        <v>416</v>
      </c>
      <c r="J1935" s="4" t="s">
        <v>416</v>
      </c>
      <c r="K1935" s="4" t="s">
        <v>481</v>
      </c>
      <c r="L1935" s="4" t="s">
        <v>384</v>
      </c>
      <c r="M1935" s="4" t="s">
        <v>385</v>
      </c>
      <c r="N1935" s="4" t="s">
        <v>482</v>
      </c>
      <c r="O1935" s="4" t="s">
        <v>483</v>
      </c>
      <c r="P1935" s="4" t="s">
        <v>388</v>
      </c>
      <c r="Q1935" s="4" t="s">
        <v>389</v>
      </c>
      <c r="R1935" s="4" t="s">
        <v>390</v>
      </c>
      <c r="S1935" s="4" t="s">
        <v>391</v>
      </c>
      <c r="T1935" s="4" t="s">
        <v>392</v>
      </c>
      <c r="U1935" s="4" t="s">
        <v>340</v>
      </c>
      <c r="V1935" s="4" t="s">
        <v>340</v>
      </c>
      <c r="W1935" s="4" t="s">
        <v>341</v>
      </c>
      <c r="X1935" s="4" t="s">
        <v>341</v>
      </c>
      <c r="Y1935" s="4" t="s">
        <v>341</v>
      </c>
      <c r="Z1935" s="4" t="s">
        <v>341</v>
      </c>
    </row>
    <row r="1936" spans="1:104" ht="20.100000000000001" customHeight="1" x14ac:dyDescent="0.15">
      <c r="A1936" s="30"/>
      <c r="B1936" s="29"/>
      <c r="C1936" s="20"/>
      <c r="D1936" s="20"/>
      <c r="E1936" s="20"/>
      <c r="F1936" s="18" t="s">
        <v>457</v>
      </c>
      <c r="G1936" s="18" t="s">
        <v>457</v>
      </c>
      <c r="H1936" s="16" t="s">
        <v>426</v>
      </c>
      <c r="I1936" s="16" t="s">
        <v>490</v>
      </c>
      <c r="J1936" s="16" t="s">
        <v>491</v>
      </c>
      <c r="K1936" s="16" t="s">
        <v>279</v>
      </c>
      <c r="L1936" s="16" t="s">
        <v>492</v>
      </c>
      <c r="M1936" s="16" t="s">
        <v>493</v>
      </c>
      <c r="N1936" s="16" t="s">
        <v>492</v>
      </c>
      <c r="O1936" s="16" t="s">
        <v>492</v>
      </c>
      <c r="P1936" s="16" t="s">
        <v>397</v>
      </c>
      <c r="Q1936" s="16" t="s">
        <v>398</v>
      </c>
      <c r="R1936" s="16" t="s">
        <v>399</v>
      </c>
      <c r="S1936" s="16" t="s">
        <v>400</v>
      </c>
      <c r="T1936" s="16" t="s">
        <v>401</v>
      </c>
      <c r="U1936" s="16" t="s">
        <v>402</v>
      </c>
      <c r="V1936" s="16" t="s">
        <v>403</v>
      </c>
      <c r="W1936" s="16" t="s">
        <v>494</v>
      </c>
      <c r="X1936" s="16" t="s">
        <v>495</v>
      </c>
      <c r="Y1936" s="16" t="s">
        <v>496</v>
      </c>
      <c r="Z1936" s="16" t="s">
        <v>348</v>
      </c>
    </row>
    <row r="1937" spans="1:96" ht="20.100000000000001" customHeight="1" x14ac:dyDescent="0.15">
      <c r="A1937" s="30"/>
      <c r="C1937" s="15"/>
      <c r="D1937" s="27"/>
      <c r="E1937" s="6"/>
      <c r="F1937" s="34"/>
      <c r="G1937" s="34"/>
      <c r="H1937" s="34"/>
      <c r="I1937" s="34"/>
      <c r="J1937" s="34"/>
      <c r="K1937" s="34"/>
      <c r="L1937" s="34"/>
      <c r="M1937" s="34"/>
      <c r="N1937" s="34"/>
      <c r="O1937" s="34"/>
      <c r="P1937" s="34"/>
      <c r="Q1937" s="34"/>
      <c r="R1937" s="34"/>
      <c r="S1937" s="34"/>
      <c r="T1937" s="34"/>
      <c r="U1937" s="34"/>
      <c r="V1937" s="34"/>
      <c r="W1937" s="34"/>
      <c r="X1937" s="34"/>
      <c r="Y1937" s="34"/>
      <c r="Z1937" s="34"/>
    </row>
    <row r="1938" spans="1:96" ht="20.100000000000001" customHeight="1" x14ac:dyDescent="0.15">
      <c r="A1938" s="30"/>
      <c r="C1938" s="5" t="s">
        <v>68</v>
      </c>
      <c r="D1938" s="32"/>
      <c r="E1938" s="26"/>
      <c r="F1938" s="25"/>
      <c r="G1938" s="25"/>
      <c r="H1938" s="25"/>
      <c r="I1938" s="25"/>
      <c r="J1938" s="25"/>
      <c r="K1938" s="25"/>
      <c r="L1938" s="25"/>
      <c r="M1938" s="25"/>
      <c r="N1938" s="25"/>
      <c r="O1938" s="25"/>
      <c r="P1938" s="25"/>
      <c r="Q1938" s="25"/>
      <c r="R1938" s="25"/>
      <c r="S1938" s="25"/>
      <c r="T1938" s="25"/>
      <c r="U1938" s="25"/>
      <c r="V1938" s="25"/>
      <c r="W1938" s="25"/>
      <c r="X1938" s="25"/>
      <c r="Y1938" s="25"/>
      <c r="Z1938" s="25"/>
    </row>
    <row r="1939" spans="1:96" ht="20.100000000000001" customHeight="1" x14ac:dyDescent="0.15">
      <c r="A1939" s="30"/>
      <c r="C1939" s="15"/>
      <c r="D1939" s="28" t="s">
        <v>299</v>
      </c>
      <c r="E1939" s="7"/>
      <c r="F1939" s="35"/>
      <c r="G1939" s="35"/>
      <c r="H1939" s="35"/>
      <c r="I1939" s="35"/>
      <c r="J1939" s="35"/>
      <c r="K1939" s="35"/>
      <c r="L1939" s="35"/>
      <c r="M1939" s="35"/>
      <c r="N1939" s="35"/>
      <c r="O1939" s="35"/>
      <c r="P1939" s="35"/>
      <c r="Q1939" s="35"/>
      <c r="R1939" s="35"/>
      <c r="S1939" s="35"/>
      <c r="T1939" s="35"/>
      <c r="U1939" s="35"/>
      <c r="V1939" s="35"/>
      <c r="W1939" s="35"/>
      <c r="X1939" s="35"/>
      <c r="Y1939" s="35"/>
      <c r="Z1939" s="35"/>
    </row>
    <row r="1940" spans="1:96" ht="20.100000000000001" customHeight="1" x14ac:dyDescent="0.15">
      <c r="A1940" s="30"/>
      <c r="C1940" s="5" t="s">
        <v>74</v>
      </c>
      <c r="D1940" s="33"/>
      <c r="E1940" s="26" t="str">
        <f>IF(egTextCal(D1940)&lt;&gt;0, egTextCal(D1940),"")</f>
        <v/>
      </c>
      <c r="F1940" s="25"/>
      <c r="G1940" s="25"/>
      <c r="H1940" s="25"/>
      <c r="I1940" s="25"/>
      <c r="J1940" s="25"/>
      <c r="K1940" s="25"/>
      <c r="L1940" s="25"/>
      <c r="M1940" s="25"/>
      <c r="N1940" s="25"/>
      <c r="O1940" s="25"/>
      <c r="P1940" s="25"/>
      <c r="Q1940" s="25"/>
      <c r="R1940" s="25"/>
      <c r="S1940" s="25"/>
      <c r="T1940" s="25"/>
      <c r="U1940" s="25"/>
      <c r="V1940" s="25"/>
      <c r="W1940" s="25"/>
      <c r="X1940" s="25"/>
      <c r="Y1940" s="25"/>
      <c r="Z1940" s="25"/>
    </row>
    <row r="1941" spans="1:96" ht="20.100000000000001" customHeight="1" x14ac:dyDescent="0.15">
      <c r="A1941" s="30"/>
      <c r="C1941" s="15"/>
      <c r="D1941" s="28" t="s">
        <v>284</v>
      </c>
      <c r="E1941" s="7"/>
      <c r="F1941" s="35"/>
      <c r="G1941" s="35">
        <v>1</v>
      </c>
      <c r="H1941" s="35"/>
      <c r="I1941" s="35"/>
      <c r="J1941" s="35"/>
      <c r="K1941" s="35"/>
      <c r="L1941" s="35"/>
      <c r="M1941" s="35"/>
      <c r="N1941" s="35"/>
      <c r="O1941" s="35"/>
      <c r="P1941" s="35"/>
      <c r="Q1941" s="35"/>
      <c r="R1941" s="35"/>
      <c r="S1941" s="35"/>
      <c r="T1941" s="35"/>
      <c r="U1941" s="35"/>
      <c r="V1941" s="35"/>
      <c r="W1941" s="35"/>
      <c r="X1941" s="35"/>
      <c r="Y1941" s="35"/>
      <c r="Z1941" s="35"/>
    </row>
    <row r="1942" spans="1:96" ht="20.100000000000001" customHeight="1" x14ac:dyDescent="0.15">
      <c r="A1942" s="30"/>
      <c r="C1942" s="5" t="s">
        <v>75</v>
      </c>
      <c r="D1942" s="52" t="e">
        <f>#REF!</f>
        <v>#REF!</v>
      </c>
      <c r="E1942" s="26" t="e">
        <f>IF(egTextCal(D1942)&lt;&gt;0, egTextCal(D1942),"")</f>
        <v>#VALUE!</v>
      </c>
      <c r="F1942" s="25"/>
      <c r="G1942" s="25" t="e">
        <f>IF(E1942*G1941&lt;&gt;0,E1942*G1941,  )</f>
        <v>#VALUE!</v>
      </c>
      <c r="H1942" s="25"/>
      <c r="I1942" s="25"/>
      <c r="J1942" s="25"/>
      <c r="K1942" s="25"/>
      <c r="L1942" s="25"/>
      <c r="M1942" s="25"/>
      <c r="N1942" s="25"/>
      <c r="O1942" s="25"/>
      <c r="P1942" s="25"/>
      <c r="Q1942" s="25"/>
      <c r="R1942" s="25"/>
      <c r="S1942" s="25"/>
      <c r="T1942" s="25"/>
      <c r="U1942" s="25"/>
      <c r="V1942" s="25"/>
      <c r="W1942" s="25"/>
      <c r="X1942" s="25"/>
      <c r="Y1942" s="25"/>
      <c r="Z1942" s="25"/>
      <c r="CB1942" s="1" t="e">
        <f>G1942</f>
        <v>#VALUE!</v>
      </c>
    </row>
    <row r="1943" spans="1:96" ht="20.100000000000001" customHeight="1" x14ac:dyDescent="0.15">
      <c r="A1943" s="30"/>
      <c r="C1943" s="15"/>
      <c r="D1943" s="27" t="s">
        <v>285</v>
      </c>
      <c r="E1943" s="6"/>
      <c r="F1943" s="35"/>
      <c r="G1943" s="35"/>
      <c r="H1943" s="35"/>
      <c r="I1943" s="35"/>
      <c r="J1943" s="35">
        <v>1</v>
      </c>
      <c r="K1943" s="35"/>
      <c r="L1943" s="35"/>
      <c r="M1943" s="35"/>
      <c r="N1943" s="35"/>
      <c r="O1943" s="35"/>
      <c r="P1943" s="35"/>
      <c r="Q1943" s="35"/>
      <c r="R1943" s="35"/>
      <c r="S1943" s="35"/>
      <c r="T1943" s="35"/>
      <c r="U1943" s="35"/>
      <c r="V1943" s="35"/>
      <c r="W1943" s="35"/>
      <c r="X1943" s="35"/>
      <c r="Y1943" s="35"/>
      <c r="Z1943" s="35"/>
    </row>
    <row r="1944" spans="1:96" ht="20.100000000000001" customHeight="1" x14ac:dyDescent="0.15">
      <c r="A1944" s="30"/>
      <c r="C1944" s="5" t="s">
        <v>88</v>
      </c>
      <c r="D1944" s="51" t="e">
        <f>#REF!</f>
        <v>#REF!</v>
      </c>
      <c r="E1944" s="26" t="e">
        <f>IF(egTextCal(D1944)&lt;&gt;0, egTextCal(D1944),"")</f>
        <v>#VALUE!</v>
      </c>
      <c r="F1944" s="25"/>
      <c r="G1944" s="25"/>
      <c r="H1944" s="25"/>
      <c r="I1944" s="25"/>
      <c r="J1944" s="25" t="e">
        <f>IF(E1944*J1943&lt;&gt;0,E1944*J1943,  )</f>
        <v>#VALUE!</v>
      </c>
      <c r="K1944" s="25"/>
      <c r="L1944" s="25"/>
      <c r="M1944" s="25"/>
      <c r="N1944" s="25"/>
      <c r="O1944" s="25"/>
      <c r="P1944" s="25"/>
      <c r="Q1944" s="25"/>
      <c r="R1944" s="25"/>
      <c r="S1944" s="25"/>
      <c r="T1944" s="25"/>
      <c r="U1944" s="25"/>
      <c r="V1944" s="25"/>
      <c r="W1944" s="25"/>
      <c r="X1944" s="25"/>
      <c r="Y1944" s="25"/>
      <c r="Z1944" s="25"/>
      <c r="CE1944" s="1" t="e">
        <f>J1944</f>
        <v>#VALUE!</v>
      </c>
    </row>
    <row r="1945" spans="1:96" ht="20.100000000000001" customHeight="1" x14ac:dyDescent="0.15">
      <c r="A1945" s="30"/>
      <c r="C1945" s="15"/>
      <c r="D1945" s="27"/>
      <c r="E1945" s="6"/>
      <c r="F1945" s="35"/>
      <c r="G1945" s="35"/>
      <c r="H1945" s="35"/>
      <c r="I1945" s="35"/>
      <c r="J1945" s="35"/>
      <c r="K1945" s="35"/>
      <c r="L1945" s="35"/>
      <c r="M1945" s="35"/>
      <c r="N1945" s="35"/>
      <c r="O1945" s="35"/>
      <c r="P1945" s="35"/>
      <c r="Q1945" s="35"/>
      <c r="R1945" s="35"/>
      <c r="S1945" s="35"/>
      <c r="T1945" s="35"/>
      <c r="U1945" s="35"/>
      <c r="V1945" s="35"/>
      <c r="W1945" s="35"/>
      <c r="X1945" s="35"/>
      <c r="Y1945" s="35"/>
      <c r="Z1945" s="35"/>
    </row>
    <row r="1946" spans="1:96" ht="20.100000000000001" customHeight="1" x14ac:dyDescent="0.15">
      <c r="A1946" s="30"/>
      <c r="C1946" s="5" t="s">
        <v>132</v>
      </c>
      <c r="D1946" s="32"/>
      <c r="E1946" s="26"/>
      <c r="F1946" s="25"/>
      <c r="G1946" s="25"/>
      <c r="H1946" s="25"/>
      <c r="I1946" s="25"/>
      <c r="J1946" s="25"/>
      <c r="K1946" s="25"/>
      <c r="L1946" s="25"/>
      <c r="M1946" s="25"/>
      <c r="N1946" s="25"/>
      <c r="O1946" s="25"/>
      <c r="P1946" s="25"/>
      <c r="Q1946" s="25"/>
      <c r="R1946" s="25"/>
      <c r="S1946" s="25"/>
      <c r="T1946" s="25"/>
      <c r="U1946" s="25"/>
      <c r="V1946" s="25"/>
      <c r="W1946" s="25"/>
      <c r="X1946" s="25"/>
      <c r="Y1946" s="25"/>
      <c r="Z1946" s="25"/>
    </row>
    <row r="1947" spans="1:96" ht="20.100000000000001" customHeight="1" x14ac:dyDescent="0.15">
      <c r="A1947" s="30"/>
      <c r="C1947" s="15"/>
      <c r="D1947" s="27" t="s">
        <v>300</v>
      </c>
      <c r="E1947" s="6"/>
      <c r="F1947" s="35"/>
      <c r="G1947" s="35"/>
      <c r="H1947" s="35"/>
      <c r="I1947" s="35"/>
      <c r="J1947" s="35"/>
      <c r="K1947" s="35"/>
      <c r="L1947" s="35"/>
      <c r="M1947" s="35"/>
      <c r="N1947" s="35"/>
      <c r="O1947" s="35"/>
      <c r="P1947" s="35"/>
      <c r="Q1947" s="35"/>
      <c r="R1947" s="35"/>
      <c r="S1947" s="35"/>
      <c r="T1947" s="35"/>
      <c r="U1947" s="35"/>
      <c r="V1947" s="35"/>
      <c r="W1947" s="35"/>
      <c r="X1947" s="35"/>
      <c r="Y1947" s="35"/>
      <c r="Z1947" s="35"/>
    </row>
    <row r="1948" spans="1:96" ht="20.100000000000001" customHeight="1" x14ac:dyDescent="0.15">
      <c r="A1948" s="30"/>
      <c r="C1948" s="5" t="s">
        <v>133</v>
      </c>
      <c r="D1948" s="32"/>
      <c r="E1948" s="26" t="str">
        <f>IF(egTextCal(D1948)&lt;&gt;0, egTextCal(D1948),"")</f>
        <v/>
      </c>
      <c r="F1948" s="25"/>
      <c r="G1948" s="25"/>
      <c r="H1948" s="25"/>
      <c r="I1948" s="25"/>
      <c r="J1948" s="25"/>
      <c r="K1948" s="25"/>
      <c r="L1948" s="25"/>
      <c r="M1948" s="25"/>
      <c r="N1948" s="25"/>
      <c r="O1948" s="25"/>
      <c r="P1948" s="25"/>
      <c r="Q1948" s="25"/>
      <c r="R1948" s="25"/>
      <c r="S1948" s="25"/>
      <c r="T1948" s="25"/>
      <c r="U1948" s="25"/>
      <c r="V1948" s="25"/>
      <c r="W1948" s="25"/>
      <c r="X1948" s="25"/>
      <c r="Y1948" s="25"/>
      <c r="Z1948" s="25"/>
    </row>
    <row r="1949" spans="1:96" ht="20.100000000000001" customHeight="1" x14ac:dyDescent="0.15">
      <c r="A1949" s="30"/>
      <c r="C1949" s="15"/>
      <c r="D1949" s="27" t="s">
        <v>280</v>
      </c>
      <c r="E1949" s="6"/>
      <c r="F1949" s="35"/>
      <c r="G1949" s="35"/>
      <c r="H1949" s="35"/>
      <c r="I1949" s="35"/>
      <c r="J1949" s="35"/>
      <c r="K1949" s="35"/>
      <c r="L1949" s="35"/>
      <c r="M1949" s="35"/>
      <c r="N1949" s="35"/>
      <c r="O1949" s="35"/>
      <c r="P1949" s="35"/>
      <c r="Q1949" s="35"/>
      <c r="R1949" s="35"/>
      <c r="S1949" s="35"/>
      <c r="T1949" s="35"/>
      <c r="U1949" s="35"/>
      <c r="V1949" s="35"/>
      <c r="W1949" s="35"/>
      <c r="X1949" s="35"/>
      <c r="Y1949" s="35"/>
      <c r="Z1949" s="35"/>
    </row>
    <row r="1950" spans="1:96" ht="20.100000000000001" customHeight="1" x14ac:dyDescent="0.15">
      <c r="A1950" s="30"/>
      <c r="C1950" s="5" t="s">
        <v>134</v>
      </c>
      <c r="D1950" s="51" t="e">
        <f>#REF!</f>
        <v>#REF!</v>
      </c>
      <c r="E1950" s="26" t="e">
        <f>IF(egTextCal(D1950)&lt;&gt;0, egTextCal(D1950),"")</f>
        <v>#VALUE!</v>
      </c>
      <c r="F1950" s="25"/>
      <c r="G1950" s="25"/>
      <c r="H1950" s="25"/>
      <c r="I1950" s="25"/>
      <c r="J1950" s="25"/>
      <c r="K1950" s="25"/>
      <c r="L1950" s="25"/>
      <c r="M1950" s="25"/>
      <c r="N1950" s="25"/>
      <c r="O1950" s="25"/>
      <c r="P1950" s="25"/>
      <c r="Q1950" s="25"/>
      <c r="R1950" s="25"/>
      <c r="S1950" s="25"/>
      <c r="T1950" s="25"/>
      <c r="U1950" s="25"/>
      <c r="V1950" s="25"/>
      <c r="W1950" s="25"/>
      <c r="X1950" s="25"/>
      <c r="Y1950" s="25"/>
      <c r="Z1950" s="25"/>
    </row>
    <row r="1951" spans="1:96" ht="20.100000000000001" customHeight="1" x14ac:dyDescent="0.15">
      <c r="A1951" s="30"/>
      <c r="C1951" s="15"/>
      <c r="D1951" s="27" t="s">
        <v>293</v>
      </c>
      <c r="E1951" s="6"/>
      <c r="F1951" s="35"/>
      <c r="G1951" s="35"/>
      <c r="H1951" s="35"/>
      <c r="I1951" s="35"/>
      <c r="J1951" s="35"/>
      <c r="K1951" s="35"/>
      <c r="L1951" s="35"/>
      <c r="M1951" s="35"/>
      <c r="N1951" s="35"/>
      <c r="O1951" s="35"/>
      <c r="P1951" s="35"/>
      <c r="Q1951" s="35"/>
      <c r="R1951" s="35"/>
      <c r="S1951" s="35"/>
      <c r="T1951" s="35"/>
      <c r="U1951" s="35"/>
      <c r="V1951" s="35"/>
      <c r="W1951" s="35">
        <v>2</v>
      </c>
      <c r="X1951" s="35"/>
      <c r="Y1951" s="35"/>
      <c r="Z1951" s="35"/>
    </row>
    <row r="1952" spans="1:96" ht="20.100000000000001" customHeight="1" x14ac:dyDescent="0.15">
      <c r="A1952" s="30"/>
      <c r="C1952" s="5" t="s">
        <v>135</v>
      </c>
      <c r="D1952" s="51" t="e">
        <f>#REF!</f>
        <v>#REF!</v>
      </c>
      <c r="E1952" s="26" t="e">
        <f>IF(egTextCal(D1952)&lt;&gt;0, egTextCal(D1952),"")</f>
        <v>#VALUE!</v>
      </c>
      <c r="F1952" s="25"/>
      <c r="G1952" s="25"/>
      <c r="H1952" s="25"/>
      <c r="I1952" s="25"/>
      <c r="J1952" s="25"/>
      <c r="K1952" s="25"/>
      <c r="L1952" s="25"/>
      <c r="M1952" s="25"/>
      <c r="N1952" s="25"/>
      <c r="O1952" s="25"/>
      <c r="P1952" s="25"/>
      <c r="Q1952" s="25"/>
      <c r="R1952" s="25"/>
      <c r="S1952" s="25"/>
      <c r="T1952" s="25"/>
      <c r="U1952" s="25"/>
      <c r="V1952" s="25"/>
      <c r="W1952" s="25" t="e">
        <f>IF(E1952*W1951&lt;&gt;0,E1952*W1951,  )</f>
        <v>#VALUE!</v>
      </c>
      <c r="X1952" s="25"/>
      <c r="Y1952" s="25"/>
      <c r="Z1952" s="25"/>
      <c r="CR1952" s="1" t="e">
        <f>W1952</f>
        <v>#VALUE!</v>
      </c>
    </row>
    <row r="1953" spans="1:98" ht="20.100000000000001" customHeight="1" x14ac:dyDescent="0.15">
      <c r="A1953" s="30"/>
      <c r="C1953" s="15"/>
      <c r="D1953" s="27" t="s">
        <v>291</v>
      </c>
      <c r="E1953" s="6"/>
      <c r="F1953" s="35"/>
      <c r="G1953" s="35"/>
      <c r="H1953" s="35"/>
      <c r="I1953" s="35"/>
      <c r="J1953" s="35"/>
      <c r="K1953" s="35"/>
      <c r="L1953" s="35"/>
      <c r="M1953" s="35"/>
      <c r="N1953" s="35"/>
      <c r="O1953" s="35"/>
      <c r="P1953" s="35"/>
      <c r="Q1953" s="35"/>
      <c r="R1953" s="35"/>
      <c r="S1953" s="35"/>
      <c r="T1953" s="35"/>
      <c r="U1953" s="35">
        <v>1</v>
      </c>
      <c r="V1953" s="35"/>
      <c r="W1953" s="35"/>
      <c r="X1953" s="35"/>
      <c r="Y1953" s="35"/>
      <c r="Z1953" s="35"/>
    </row>
    <row r="1954" spans="1:98" ht="20.100000000000001" customHeight="1" x14ac:dyDescent="0.15">
      <c r="A1954" s="30"/>
      <c r="C1954" s="5" t="s">
        <v>136</v>
      </c>
      <c r="D1954" s="51" t="e">
        <f>#REF!</f>
        <v>#REF!</v>
      </c>
      <c r="E1954" s="26" t="e">
        <f>IF(egTextCal(D1954)&lt;&gt;0, egTextCal(D1954),"")</f>
        <v>#VALUE!</v>
      </c>
      <c r="F1954" s="25"/>
      <c r="G1954" s="25"/>
      <c r="H1954" s="25"/>
      <c r="I1954" s="25"/>
      <c r="J1954" s="25"/>
      <c r="K1954" s="25"/>
      <c r="L1954" s="25"/>
      <c r="M1954" s="25"/>
      <c r="N1954" s="25"/>
      <c r="O1954" s="25"/>
      <c r="P1954" s="25"/>
      <c r="Q1954" s="25"/>
      <c r="R1954" s="25"/>
      <c r="S1954" s="25"/>
      <c r="T1954" s="25"/>
      <c r="U1954" s="25" t="e">
        <f>IF(E1954*U1953&lt;&gt;0,E1954*U1953,  )</f>
        <v>#VALUE!</v>
      </c>
      <c r="V1954" s="25"/>
      <c r="W1954" s="25"/>
      <c r="X1954" s="25"/>
      <c r="Y1954" s="25"/>
      <c r="Z1954" s="25"/>
      <c r="CP1954" s="1" t="e">
        <f>U1954</f>
        <v>#VALUE!</v>
      </c>
    </row>
    <row r="1955" spans="1:98" ht="20.100000000000001" customHeight="1" x14ac:dyDescent="0.15">
      <c r="A1955" s="30"/>
      <c r="C1955" s="15"/>
      <c r="D1955" s="27" t="s">
        <v>301</v>
      </c>
      <c r="E1955" s="6"/>
      <c r="F1955" s="35"/>
      <c r="G1955" s="35"/>
      <c r="H1955" s="35"/>
      <c r="I1955" s="35"/>
      <c r="J1955" s="35"/>
      <c r="K1955" s="35"/>
      <c r="L1955" s="35"/>
      <c r="M1955" s="35"/>
      <c r="N1955" s="35"/>
      <c r="O1955" s="35"/>
      <c r="P1955" s="35"/>
      <c r="Q1955" s="35"/>
      <c r="R1955" s="35"/>
      <c r="S1955" s="35"/>
      <c r="T1955" s="35"/>
      <c r="U1955" s="35"/>
      <c r="V1955" s="35"/>
      <c r="W1955" s="35"/>
      <c r="X1955" s="35"/>
      <c r="Y1955" s="35">
        <v>2</v>
      </c>
      <c r="Z1955" s="35"/>
    </row>
    <row r="1956" spans="1:98" ht="20.100000000000001" customHeight="1" x14ac:dyDescent="0.15">
      <c r="A1956" s="30"/>
      <c r="C1956" s="5" t="s">
        <v>353</v>
      </c>
      <c r="D1956" s="51" t="e">
        <f>#REF!</f>
        <v>#REF!</v>
      </c>
      <c r="E1956" s="26" t="e">
        <f>IF(egTextCal(D1956)&lt;&gt;0, egTextCal(D1956),"")</f>
        <v>#VALUE!</v>
      </c>
      <c r="F1956" s="25"/>
      <c r="G1956" s="25"/>
      <c r="H1956" s="25"/>
      <c r="I1956" s="25"/>
      <c r="J1956" s="25"/>
      <c r="K1956" s="25"/>
      <c r="L1956" s="25"/>
      <c r="M1956" s="25"/>
      <c r="N1956" s="25"/>
      <c r="O1956" s="25"/>
      <c r="P1956" s="25"/>
      <c r="Q1956" s="25"/>
      <c r="R1956" s="25"/>
      <c r="S1956" s="25"/>
      <c r="T1956" s="25"/>
      <c r="U1956" s="25"/>
      <c r="V1956" s="25"/>
      <c r="W1956" s="25"/>
      <c r="X1956" s="25"/>
      <c r="Y1956" s="25" t="e">
        <f>IF(E1956*Y1955&lt;&gt;0,E1956*Y1955,  )</f>
        <v>#VALUE!</v>
      </c>
      <c r="Z1956" s="25"/>
      <c r="CT1956" s="1" t="e">
        <f>Y1956</f>
        <v>#VALUE!</v>
      </c>
    </row>
    <row r="1957" spans="1:98" ht="20.100000000000001" customHeight="1" x14ac:dyDescent="0.15">
      <c r="A1957" s="30"/>
      <c r="C1957" s="15"/>
      <c r="D1957" s="27" t="s">
        <v>284</v>
      </c>
      <c r="E1957" s="6"/>
      <c r="F1957" s="35"/>
      <c r="G1957" s="35"/>
      <c r="H1957" s="35"/>
      <c r="I1957" s="35"/>
      <c r="J1957" s="35"/>
      <c r="K1957" s="35"/>
      <c r="L1957" s="35"/>
      <c r="M1957" s="35"/>
      <c r="N1957" s="35"/>
      <c r="O1957" s="35"/>
      <c r="P1957" s="35"/>
      <c r="Q1957" s="35"/>
      <c r="R1957" s="35"/>
      <c r="S1957" s="35"/>
      <c r="T1957" s="35"/>
      <c r="U1957" s="35"/>
      <c r="V1957" s="35"/>
      <c r="W1957" s="35"/>
      <c r="X1957" s="35"/>
      <c r="Y1957" s="35"/>
      <c r="Z1957" s="35"/>
    </row>
    <row r="1958" spans="1:98" ht="20.100000000000001" customHeight="1" x14ac:dyDescent="0.15">
      <c r="A1958" s="30"/>
      <c r="C1958" s="5" t="s">
        <v>354</v>
      </c>
      <c r="D1958" s="51" t="e">
        <f>#REF!</f>
        <v>#REF!</v>
      </c>
      <c r="E1958" s="26" t="e">
        <f>IF(egTextCal(D1958)&lt;&gt;0, egTextCal(D1958),"")</f>
        <v>#VALUE!</v>
      </c>
      <c r="F1958" s="25"/>
      <c r="G1958" s="25"/>
      <c r="H1958" s="25"/>
      <c r="I1958" s="25"/>
      <c r="J1958" s="25"/>
      <c r="K1958" s="25"/>
      <c r="L1958" s="25"/>
      <c r="M1958" s="25"/>
      <c r="N1958" s="25"/>
      <c r="O1958" s="25"/>
      <c r="P1958" s="25"/>
      <c r="Q1958" s="25"/>
      <c r="R1958" s="25"/>
      <c r="S1958" s="25"/>
      <c r="T1958" s="25"/>
      <c r="U1958" s="25"/>
      <c r="V1958" s="25"/>
      <c r="W1958" s="25"/>
      <c r="X1958" s="25"/>
      <c r="Y1958" s="25"/>
      <c r="Z1958" s="25"/>
    </row>
    <row r="1959" spans="1:98" ht="20.100000000000001" customHeight="1" x14ac:dyDescent="0.15">
      <c r="A1959" s="30"/>
      <c r="C1959" s="15"/>
      <c r="D1959" s="27" t="s">
        <v>285</v>
      </c>
      <c r="E1959" s="6"/>
      <c r="F1959" s="35"/>
      <c r="G1959" s="35"/>
      <c r="H1959" s="35"/>
      <c r="I1959" s="35"/>
      <c r="J1959" s="35"/>
      <c r="K1959" s="35"/>
      <c r="L1959" s="35"/>
      <c r="M1959" s="35"/>
      <c r="N1959" s="35"/>
      <c r="O1959" s="35"/>
      <c r="P1959" s="35"/>
      <c r="Q1959" s="35"/>
      <c r="R1959" s="35"/>
      <c r="S1959" s="35"/>
      <c r="T1959" s="35"/>
      <c r="U1959" s="35"/>
      <c r="V1959" s="35"/>
      <c r="W1959" s="35"/>
      <c r="X1959" s="35"/>
      <c r="Y1959" s="35"/>
      <c r="Z1959" s="35"/>
    </row>
    <row r="1960" spans="1:98" ht="20.100000000000001" customHeight="1" x14ac:dyDescent="0.15">
      <c r="A1960" s="30"/>
      <c r="C1960" s="5" t="s">
        <v>355</v>
      </c>
      <c r="D1960" s="51" t="e">
        <f>#REF!</f>
        <v>#REF!</v>
      </c>
      <c r="E1960" s="26" t="e">
        <f>IF(egTextCal(D1960)&lt;&gt;0, egTextCal(D1960),"")</f>
        <v>#VALUE!</v>
      </c>
      <c r="F1960" s="25"/>
      <c r="G1960" s="25"/>
      <c r="H1960" s="25"/>
      <c r="I1960" s="25"/>
      <c r="J1960" s="25"/>
      <c r="K1960" s="25"/>
      <c r="L1960" s="25"/>
      <c r="M1960" s="25"/>
      <c r="N1960" s="25"/>
      <c r="O1960" s="25"/>
      <c r="P1960" s="25"/>
      <c r="Q1960" s="25"/>
      <c r="R1960" s="25"/>
      <c r="S1960" s="25"/>
      <c r="T1960" s="25"/>
      <c r="U1960" s="25"/>
      <c r="V1960" s="25"/>
      <c r="W1960" s="25"/>
      <c r="X1960" s="25"/>
      <c r="Y1960" s="25"/>
      <c r="Z1960" s="25"/>
    </row>
    <row r="1961" spans="1:98" ht="20.100000000000001" customHeight="1" x14ac:dyDescent="0.15">
      <c r="A1961" s="30"/>
      <c r="C1961" s="15"/>
      <c r="D1961" s="27" t="s">
        <v>302</v>
      </c>
      <c r="E1961" s="6"/>
      <c r="F1961" s="35"/>
      <c r="G1961" s="35"/>
      <c r="H1961" s="35"/>
      <c r="I1961" s="35"/>
      <c r="J1961" s="35"/>
      <c r="K1961" s="35"/>
      <c r="L1961" s="35"/>
      <c r="M1961" s="35"/>
      <c r="N1961" s="35"/>
      <c r="O1961" s="35"/>
      <c r="P1961" s="35"/>
      <c r="Q1961" s="35"/>
      <c r="R1961" s="35"/>
      <c r="S1961" s="35"/>
      <c r="T1961" s="35"/>
      <c r="U1961" s="35"/>
      <c r="V1961" s="35"/>
      <c r="W1961" s="35"/>
      <c r="X1961" s="35"/>
      <c r="Y1961" s="35"/>
      <c r="Z1961" s="35"/>
    </row>
    <row r="1962" spans="1:98" ht="20.100000000000001" customHeight="1" x14ac:dyDescent="0.15">
      <c r="A1962" s="30"/>
      <c r="C1962" s="5" t="s">
        <v>356</v>
      </c>
      <c r="D1962" s="51" t="e">
        <f>#REF!</f>
        <v>#REF!</v>
      </c>
      <c r="E1962" s="26" t="e">
        <f>IF(egTextCal(D1962)&lt;&gt;0, egTextCal(D1962),"")</f>
        <v>#VALUE!</v>
      </c>
      <c r="F1962" s="25"/>
      <c r="G1962" s="25"/>
      <c r="H1962" s="25"/>
      <c r="I1962" s="25"/>
      <c r="J1962" s="25"/>
      <c r="K1962" s="25"/>
      <c r="L1962" s="25"/>
      <c r="M1962" s="25"/>
      <c r="N1962" s="25"/>
      <c r="O1962" s="25"/>
      <c r="P1962" s="25"/>
      <c r="Q1962" s="25"/>
      <c r="R1962" s="25"/>
      <c r="S1962" s="25"/>
      <c r="T1962" s="25"/>
      <c r="U1962" s="25"/>
      <c r="V1962" s="25"/>
      <c r="W1962" s="25"/>
      <c r="X1962" s="25"/>
      <c r="Y1962" s="25"/>
      <c r="Z1962" s="25"/>
    </row>
    <row r="1963" spans="1:98" ht="20.100000000000001" customHeight="1" x14ac:dyDescent="0.15">
      <c r="A1963" s="30"/>
      <c r="C1963" s="15"/>
      <c r="D1963" s="27" t="s">
        <v>294</v>
      </c>
      <c r="E1963" s="6"/>
      <c r="F1963" s="35"/>
      <c r="G1963" s="35"/>
      <c r="H1963" s="35"/>
      <c r="I1963" s="35"/>
      <c r="J1963" s="35"/>
      <c r="K1963" s="35"/>
      <c r="L1963" s="35"/>
      <c r="M1963" s="35"/>
      <c r="N1963" s="35"/>
      <c r="O1963" s="35"/>
      <c r="P1963" s="35"/>
      <c r="Q1963" s="35"/>
      <c r="R1963" s="35"/>
      <c r="S1963" s="35"/>
      <c r="T1963" s="35"/>
      <c r="U1963" s="35"/>
      <c r="V1963" s="35"/>
      <c r="W1963" s="35"/>
      <c r="X1963" s="35"/>
      <c r="Y1963" s="35"/>
      <c r="Z1963" s="35"/>
    </row>
    <row r="1964" spans="1:98" ht="20.100000000000001" customHeight="1" x14ac:dyDescent="0.15">
      <c r="A1964" s="30"/>
      <c r="C1964" s="5" t="s">
        <v>357</v>
      </c>
      <c r="D1964" s="51" t="e">
        <f>#REF!</f>
        <v>#REF!</v>
      </c>
      <c r="E1964" s="26" t="e">
        <f>IF(egTextCal(D1964)&lt;&gt;0, egTextCal(D1964),"")</f>
        <v>#VALUE!</v>
      </c>
      <c r="F1964" s="25"/>
      <c r="G1964" s="25"/>
      <c r="H1964" s="25"/>
      <c r="I1964" s="25"/>
      <c r="J1964" s="25"/>
      <c r="K1964" s="25"/>
      <c r="L1964" s="25"/>
      <c r="M1964" s="25"/>
      <c r="N1964" s="25"/>
      <c r="O1964" s="25"/>
      <c r="P1964" s="25"/>
      <c r="Q1964" s="25"/>
      <c r="R1964" s="25"/>
      <c r="S1964" s="25"/>
      <c r="T1964" s="25"/>
      <c r="U1964" s="25"/>
      <c r="V1964" s="25"/>
      <c r="W1964" s="25"/>
      <c r="X1964" s="25"/>
      <c r="Y1964" s="25"/>
      <c r="Z1964" s="25"/>
    </row>
    <row r="1965" spans="1:98" ht="20.100000000000001" customHeight="1" x14ac:dyDescent="0.15">
      <c r="A1965" s="30"/>
      <c r="C1965" s="15"/>
      <c r="D1965" s="27"/>
      <c r="E1965" s="6"/>
      <c r="F1965" s="35"/>
      <c r="G1965" s="35"/>
      <c r="H1965" s="35"/>
      <c r="I1965" s="35"/>
      <c r="J1965" s="35"/>
      <c r="K1965" s="35"/>
      <c r="L1965" s="35"/>
      <c r="M1965" s="35"/>
      <c r="N1965" s="35"/>
      <c r="O1965" s="35"/>
      <c r="P1965" s="35"/>
      <c r="Q1965" s="35"/>
      <c r="R1965" s="35"/>
      <c r="S1965" s="35"/>
      <c r="T1965" s="35"/>
      <c r="U1965" s="35"/>
      <c r="V1965" s="35"/>
      <c r="W1965" s="35"/>
      <c r="X1965" s="35"/>
      <c r="Y1965" s="35"/>
      <c r="Z1965" s="35"/>
    </row>
    <row r="1966" spans="1:98" ht="20.100000000000001" customHeight="1" x14ac:dyDescent="0.15">
      <c r="A1966" s="30"/>
      <c r="C1966" s="5" t="s">
        <v>358</v>
      </c>
      <c r="D1966" s="32"/>
      <c r="E1966" s="26"/>
      <c r="F1966" s="25"/>
      <c r="G1966" s="25"/>
      <c r="H1966" s="25"/>
      <c r="I1966" s="25"/>
      <c r="J1966" s="25"/>
      <c r="K1966" s="25"/>
      <c r="L1966" s="25"/>
      <c r="M1966" s="25"/>
      <c r="N1966" s="25"/>
      <c r="O1966" s="25"/>
      <c r="P1966" s="25"/>
      <c r="Q1966" s="25"/>
      <c r="R1966" s="25"/>
      <c r="S1966" s="25"/>
      <c r="T1966" s="25"/>
      <c r="U1966" s="25"/>
      <c r="V1966" s="25"/>
      <c r="W1966" s="25"/>
      <c r="X1966" s="25"/>
      <c r="Y1966" s="25"/>
      <c r="Z1966" s="25"/>
    </row>
    <row r="1967" spans="1:98" ht="20.100000000000001" customHeight="1" x14ac:dyDescent="0.15">
      <c r="A1967" s="30"/>
      <c r="C1967" s="15"/>
      <c r="D1967" s="27" t="s">
        <v>295</v>
      </c>
      <c r="E1967" s="6"/>
      <c r="F1967" s="35"/>
      <c r="G1967" s="35"/>
      <c r="H1967" s="35"/>
      <c r="I1967" s="35"/>
      <c r="J1967" s="35"/>
      <c r="K1967" s="35"/>
      <c r="L1967" s="35"/>
      <c r="M1967" s="35"/>
      <c r="N1967" s="35"/>
      <c r="O1967" s="35"/>
      <c r="P1967" s="35"/>
      <c r="Q1967" s="35"/>
      <c r="R1967" s="35"/>
      <c r="S1967" s="35"/>
      <c r="T1967" s="35"/>
      <c r="U1967" s="35"/>
      <c r="V1967" s="35"/>
      <c r="W1967" s="35"/>
      <c r="X1967" s="35"/>
      <c r="Y1967" s="35"/>
      <c r="Z1967" s="35"/>
    </row>
    <row r="1968" spans="1:98" ht="20.100000000000001" customHeight="1" x14ac:dyDescent="0.15">
      <c r="A1968" s="30"/>
      <c r="C1968" s="5" t="s">
        <v>359</v>
      </c>
      <c r="D1968" s="32"/>
      <c r="E1968" s="26" t="str">
        <f>IF(egTextCal(D1968)&lt;&gt;0, egTextCal(D1968),"")</f>
        <v/>
      </c>
      <c r="F1968" s="25"/>
      <c r="G1968" s="25"/>
      <c r="H1968" s="25"/>
      <c r="I1968" s="25"/>
      <c r="J1968" s="25"/>
      <c r="K1968" s="25"/>
      <c r="L1968" s="25"/>
      <c r="M1968" s="25"/>
      <c r="N1968" s="25"/>
      <c r="O1968" s="25"/>
      <c r="P1968" s="25"/>
      <c r="Q1968" s="25"/>
      <c r="R1968" s="25"/>
      <c r="S1968" s="25"/>
      <c r="T1968" s="25"/>
      <c r="U1968" s="25"/>
      <c r="V1968" s="25"/>
      <c r="W1968" s="25"/>
      <c r="X1968" s="25"/>
      <c r="Y1968" s="25"/>
      <c r="Z1968" s="25"/>
    </row>
    <row r="1969" spans="1:95" ht="20.100000000000001" customHeight="1" x14ac:dyDescent="0.15">
      <c r="A1969" s="30"/>
      <c r="C1969" s="15"/>
      <c r="D1969" s="27" t="s">
        <v>296</v>
      </c>
      <c r="E1969" s="6"/>
      <c r="F1969" s="35"/>
      <c r="G1969" s="35"/>
      <c r="H1969" s="35"/>
      <c r="I1969" s="35"/>
      <c r="J1969" s="35"/>
      <c r="K1969" s="35"/>
      <c r="L1969" s="35">
        <v>1</v>
      </c>
      <c r="M1969" s="35">
        <v>1</v>
      </c>
      <c r="N1969" s="35"/>
      <c r="O1969" s="35"/>
      <c r="P1969" s="35">
        <v>0.66659999999999997</v>
      </c>
      <c r="Q1969" s="35">
        <v>6.6660000000000004</v>
      </c>
      <c r="R1969" s="35">
        <v>0.66659999999999997</v>
      </c>
      <c r="S1969" s="35">
        <v>1.3331999999999999</v>
      </c>
      <c r="T1969" s="35">
        <v>1.3331999999999999</v>
      </c>
      <c r="U1969" s="35"/>
      <c r="V1969" s="35">
        <v>1</v>
      </c>
      <c r="W1969" s="35"/>
      <c r="X1969" s="35"/>
      <c r="Y1969" s="35"/>
      <c r="Z1969" s="35"/>
    </row>
    <row r="1970" spans="1:95" ht="20.100000000000001" customHeight="1" x14ac:dyDescent="0.15">
      <c r="A1970" s="30"/>
      <c r="C1970" s="5" t="s">
        <v>360</v>
      </c>
      <c r="D1970" s="51" t="e">
        <f>#REF!</f>
        <v>#REF!</v>
      </c>
      <c r="E1970" s="26" t="e">
        <f>IF(egTextCal(D1970)&lt;&gt;0, egTextCal(D1970),"")</f>
        <v>#VALUE!</v>
      </c>
      <c r="F1970" s="25"/>
      <c r="G1970" s="25"/>
      <c r="H1970" s="25"/>
      <c r="I1970" s="25"/>
      <c r="J1970" s="25"/>
      <c r="K1970" s="25"/>
      <c r="L1970" s="25" t="e">
        <f>IF(E1970*L1969&lt;&gt;0,E1970*L1969,  )</f>
        <v>#VALUE!</v>
      </c>
      <c r="M1970" s="25" t="e">
        <f>IF(E1970*M1969&lt;&gt;0,E1970*M1969,  )</f>
        <v>#VALUE!</v>
      </c>
      <c r="N1970" s="25"/>
      <c r="O1970" s="25"/>
      <c r="P1970" s="25" t="e">
        <f>IF(E1970*P1969&lt;&gt;0,E1970*P1969,  )</f>
        <v>#VALUE!</v>
      </c>
      <c r="Q1970" s="25" t="e">
        <f>IF(E1970*Q1969&lt;&gt;0,E1970*Q1969,  )</f>
        <v>#VALUE!</v>
      </c>
      <c r="R1970" s="25" t="e">
        <f>IF(E1970*R1969&lt;&gt;0,E1970*R1969,  )</f>
        <v>#VALUE!</v>
      </c>
      <c r="S1970" s="25" t="e">
        <f>IF(E1970*S1969&lt;&gt;0,E1970*S1969,  )</f>
        <v>#VALUE!</v>
      </c>
      <c r="T1970" s="25" t="e">
        <f>IF(E1970*T1969&lt;&gt;0,E1970*T1969,  )</f>
        <v>#VALUE!</v>
      </c>
      <c r="U1970" s="25"/>
      <c r="V1970" s="25" t="e">
        <f>IF(E1970*V1969&lt;&gt;0,E1970*V1969,  )</f>
        <v>#VALUE!</v>
      </c>
      <c r="W1970" s="25"/>
      <c r="X1970" s="25"/>
      <c r="Y1970" s="25"/>
      <c r="Z1970" s="25"/>
      <c r="CG1970" s="1" t="e">
        <f>L1970</f>
        <v>#VALUE!</v>
      </c>
      <c r="CH1970" s="1" t="e">
        <f>M1970</f>
        <v>#VALUE!</v>
      </c>
      <c r="CK1970" s="1" t="e">
        <f>P1970</f>
        <v>#VALUE!</v>
      </c>
      <c r="CL1970" s="1" t="e">
        <f>Q1970</f>
        <v>#VALUE!</v>
      </c>
      <c r="CM1970" s="1" t="e">
        <f>R1970</f>
        <v>#VALUE!</v>
      </c>
      <c r="CN1970" s="1" t="e">
        <f>S1970</f>
        <v>#VALUE!</v>
      </c>
      <c r="CO1970" s="1" t="e">
        <f>T1970</f>
        <v>#VALUE!</v>
      </c>
      <c r="CQ1970" s="1" t="e">
        <f>V1970</f>
        <v>#VALUE!</v>
      </c>
    </row>
    <row r="1971" spans="1:95" ht="20.100000000000001" customHeight="1" x14ac:dyDescent="0.15">
      <c r="A1971" s="30"/>
      <c r="C1971" s="15"/>
      <c r="D1971" s="27" t="s">
        <v>297</v>
      </c>
      <c r="E1971" s="6"/>
      <c r="F1971" s="35"/>
      <c r="G1971" s="35"/>
      <c r="H1971" s="35"/>
      <c r="I1971" s="35"/>
      <c r="J1971" s="35"/>
      <c r="K1971" s="35"/>
      <c r="L1971" s="35"/>
      <c r="M1971" s="35"/>
      <c r="N1971" s="35">
        <v>1</v>
      </c>
      <c r="O1971" s="35"/>
      <c r="P1971" s="35"/>
      <c r="Q1971" s="35"/>
      <c r="R1971" s="35">
        <v>6</v>
      </c>
      <c r="S1971" s="35"/>
      <c r="T1971" s="35"/>
      <c r="U1971" s="35"/>
      <c r="V1971" s="35"/>
      <c r="W1971" s="35"/>
      <c r="X1971" s="35"/>
      <c r="Y1971" s="35"/>
      <c r="Z1971" s="35"/>
    </row>
    <row r="1972" spans="1:95" ht="20.100000000000001" customHeight="1" x14ac:dyDescent="0.15">
      <c r="A1972" s="30"/>
      <c r="C1972" s="5" t="s">
        <v>361</v>
      </c>
      <c r="D1972" s="51" t="e">
        <f>#REF!</f>
        <v>#REF!</v>
      </c>
      <c r="E1972" s="26" t="e">
        <f>IF(egTextCal(D1972)&lt;&gt;0, egTextCal(D1972),"")</f>
        <v>#VALUE!</v>
      </c>
      <c r="F1972" s="25"/>
      <c r="G1972" s="25"/>
      <c r="H1972" s="25"/>
      <c r="I1972" s="25"/>
      <c r="J1972" s="25"/>
      <c r="K1972" s="25"/>
      <c r="L1972" s="25"/>
      <c r="M1972" s="25"/>
      <c r="N1972" s="25" t="e">
        <f>IF(E1972*N1971&lt;&gt;0,E1972*N1971,  )</f>
        <v>#VALUE!</v>
      </c>
      <c r="O1972" s="25"/>
      <c r="P1972" s="25"/>
      <c r="Q1972" s="25"/>
      <c r="R1972" s="25" t="e">
        <f>IF(E1972*R1971&lt;&gt;0,E1972*R1971,  )</f>
        <v>#VALUE!</v>
      </c>
      <c r="S1972" s="25"/>
      <c r="T1972" s="25"/>
      <c r="U1972" s="25"/>
      <c r="V1972" s="25"/>
      <c r="W1972" s="25"/>
      <c r="X1972" s="25"/>
      <c r="Y1972" s="25"/>
      <c r="Z1972" s="25"/>
      <c r="CI1972" s="1" t="e">
        <f>N1972</f>
        <v>#VALUE!</v>
      </c>
      <c r="CM1972" s="1" t="e">
        <f>R1972</f>
        <v>#VALUE!</v>
      </c>
    </row>
    <row r="1973" spans="1:95" ht="20.100000000000001" customHeight="1" x14ac:dyDescent="0.15">
      <c r="A1973" s="30"/>
      <c r="C1973" s="15"/>
      <c r="D1973" s="27"/>
      <c r="E1973" s="6"/>
      <c r="F1973" s="35"/>
      <c r="G1973" s="35"/>
      <c r="H1973" s="35"/>
      <c r="I1973" s="35"/>
      <c r="J1973" s="35"/>
      <c r="K1973" s="35"/>
      <c r="L1973" s="35"/>
      <c r="M1973" s="35"/>
      <c r="N1973" s="35"/>
      <c r="O1973" s="35"/>
      <c r="P1973" s="35"/>
      <c r="Q1973" s="35"/>
      <c r="R1973" s="35"/>
      <c r="S1973" s="35"/>
      <c r="T1973" s="35"/>
      <c r="U1973" s="35"/>
      <c r="V1973" s="35"/>
      <c r="W1973" s="35"/>
      <c r="X1973" s="35"/>
      <c r="Y1973" s="35"/>
      <c r="Z1973" s="35"/>
    </row>
    <row r="1974" spans="1:95" ht="20.100000000000001" customHeight="1" x14ac:dyDescent="0.15">
      <c r="A1974" s="30"/>
      <c r="C1974" s="5" t="s">
        <v>362</v>
      </c>
      <c r="D1974" s="32"/>
      <c r="E1974" s="26"/>
      <c r="F1974" s="25"/>
      <c r="G1974" s="25"/>
      <c r="H1974" s="25"/>
      <c r="I1974" s="25"/>
      <c r="J1974" s="25"/>
      <c r="K1974" s="25"/>
      <c r="L1974" s="25"/>
      <c r="M1974" s="25"/>
      <c r="N1974" s="25"/>
      <c r="O1974" s="25"/>
      <c r="P1974" s="25"/>
      <c r="Q1974" s="25"/>
      <c r="R1974" s="25"/>
      <c r="S1974" s="25"/>
      <c r="T1974" s="25"/>
      <c r="U1974" s="25"/>
      <c r="V1974" s="25"/>
      <c r="W1974" s="25"/>
      <c r="X1974" s="25"/>
      <c r="Y1974" s="25"/>
      <c r="Z1974" s="25"/>
    </row>
    <row r="1975" spans="1:95" ht="20.100000000000001" customHeight="1" x14ac:dyDescent="0.15">
      <c r="A1975" s="30"/>
      <c r="C1975" s="15"/>
      <c r="D1975" s="27" t="s">
        <v>303</v>
      </c>
      <c r="E1975" s="6"/>
      <c r="F1975" s="35"/>
      <c r="G1975" s="35"/>
      <c r="H1975" s="35"/>
      <c r="I1975" s="35"/>
      <c r="J1975" s="35"/>
      <c r="K1975" s="35"/>
      <c r="L1975" s="35"/>
      <c r="M1975" s="35"/>
      <c r="N1975" s="35"/>
      <c r="O1975" s="35"/>
      <c r="P1975" s="35"/>
      <c r="Q1975" s="35"/>
      <c r="R1975" s="35"/>
      <c r="S1975" s="35"/>
      <c r="T1975" s="35"/>
      <c r="U1975" s="35"/>
      <c r="V1975" s="35"/>
      <c r="W1975" s="35"/>
      <c r="X1975" s="35"/>
      <c r="Y1975" s="35"/>
      <c r="Z1975" s="35"/>
    </row>
    <row r="1976" spans="1:95" ht="20.100000000000001" customHeight="1" x14ac:dyDescent="0.15">
      <c r="A1976" s="30"/>
      <c r="C1976" s="5" t="s">
        <v>363</v>
      </c>
      <c r="D1976" s="32"/>
      <c r="E1976" s="26" t="str">
        <f>IF(egTextCal(D1976)&lt;&gt;0, egTextCal(D1976),"")</f>
        <v/>
      </c>
      <c r="F1976" s="25"/>
      <c r="G1976" s="25"/>
      <c r="H1976" s="25"/>
      <c r="I1976" s="25"/>
      <c r="J1976" s="25"/>
      <c r="K1976" s="25"/>
      <c r="L1976" s="25"/>
      <c r="M1976" s="25"/>
      <c r="N1976" s="25"/>
      <c r="O1976" s="25"/>
      <c r="P1976" s="25"/>
      <c r="Q1976" s="25"/>
      <c r="R1976" s="25"/>
      <c r="S1976" s="25"/>
      <c r="T1976" s="25"/>
      <c r="U1976" s="25"/>
      <c r="V1976" s="25"/>
      <c r="W1976" s="25"/>
      <c r="X1976" s="25"/>
      <c r="Y1976" s="25"/>
      <c r="Z1976" s="25"/>
    </row>
    <row r="1977" spans="1:95" ht="20.100000000000001" customHeight="1" x14ac:dyDescent="0.15">
      <c r="A1977" s="30"/>
      <c r="C1977" s="15"/>
      <c r="D1977" s="27" t="s">
        <v>284</v>
      </c>
      <c r="E1977" s="6"/>
      <c r="F1977" s="35"/>
      <c r="G1977" s="35">
        <v>1</v>
      </c>
      <c r="H1977" s="35"/>
      <c r="I1977" s="35"/>
      <c r="J1977" s="35"/>
      <c r="K1977" s="35"/>
      <c r="L1977" s="35"/>
      <c r="M1977" s="35"/>
      <c r="N1977" s="35"/>
      <c r="O1977" s="35"/>
      <c r="P1977" s="35"/>
      <c r="Q1977" s="35"/>
      <c r="R1977" s="35"/>
      <c r="S1977" s="35"/>
      <c r="T1977" s="35"/>
      <c r="U1977" s="35"/>
      <c r="V1977" s="35"/>
      <c r="W1977" s="35"/>
      <c r="X1977" s="35"/>
      <c r="Y1977" s="35"/>
      <c r="Z1977" s="35"/>
    </row>
    <row r="1978" spans="1:95" ht="20.100000000000001" customHeight="1" x14ac:dyDescent="0.15">
      <c r="A1978" s="30"/>
      <c r="C1978" s="5" t="s">
        <v>366</v>
      </c>
      <c r="D1978" s="51" t="e">
        <f>#REF!</f>
        <v>#REF!</v>
      </c>
      <c r="E1978" s="26" t="e">
        <f>IF(egTextCal(D1978)&lt;&gt;0, egTextCal(D1978),"")</f>
        <v>#VALUE!</v>
      </c>
      <c r="F1978" s="25"/>
      <c r="G1978" s="25" t="e">
        <f>IF(E1978*G1977&lt;&gt;0,E1978*G1977,  )</f>
        <v>#VALUE!</v>
      </c>
      <c r="H1978" s="25"/>
      <c r="I1978" s="25"/>
      <c r="J1978" s="25"/>
      <c r="K1978" s="25"/>
      <c r="L1978" s="25"/>
      <c r="M1978" s="25"/>
      <c r="N1978" s="25"/>
      <c r="O1978" s="25"/>
      <c r="P1978" s="25"/>
      <c r="Q1978" s="25"/>
      <c r="R1978" s="25"/>
      <c r="S1978" s="25"/>
      <c r="T1978" s="25"/>
      <c r="U1978" s="25"/>
      <c r="V1978" s="25"/>
      <c r="W1978" s="25"/>
      <c r="X1978" s="25"/>
      <c r="Y1978" s="25"/>
      <c r="Z1978" s="25"/>
      <c r="CB1978" s="1" t="e">
        <f>G1978</f>
        <v>#VALUE!</v>
      </c>
    </row>
    <row r="1979" spans="1:95" ht="20.100000000000001" customHeight="1" x14ac:dyDescent="0.15">
      <c r="D1979" s="13"/>
      <c r="E1979" s="37"/>
      <c r="F1979" s="37"/>
      <c r="G1979" s="37"/>
      <c r="H1979" s="37"/>
      <c r="I1979" s="37"/>
      <c r="J1979" s="37"/>
      <c r="K1979" s="37"/>
      <c r="L1979" s="37"/>
      <c r="M1979" s="37"/>
      <c r="N1979" s="37"/>
      <c r="O1979" s="37"/>
      <c r="P1979" s="37"/>
      <c r="Q1979" s="37"/>
      <c r="R1979" s="37"/>
      <c r="S1979" s="37"/>
      <c r="T1979" s="37"/>
      <c r="U1979" s="37"/>
      <c r="V1979" s="37"/>
      <c r="W1979" s="37"/>
      <c r="X1979" s="37"/>
      <c r="Y1979" s="37"/>
      <c r="Z1979" s="37"/>
    </row>
    <row r="1980" spans="1:95" ht="20.100000000000001" customHeight="1" x14ac:dyDescent="0.15">
      <c r="B1980" s="29"/>
      <c r="C1980" s="19"/>
      <c r="D1980" s="36"/>
      <c r="E1980" s="36"/>
      <c r="F1980" s="17" t="s">
        <v>332</v>
      </c>
      <c r="G1980" s="17"/>
      <c r="H1980" s="15" t="s">
        <v>480</v>
      </c>
      <c r="I1980" s="15"/>
      <c r="J1980" s="15"/>
      <c r="K1980" s="15"/>
      <c r="L1980" s="15"/>
      <c r="M1980" s="15"/>
      <c r="N1980" s="15"/>
      <c r="O1980" s="15"/>
      <c r="P1980" s="15"/>
      <c r="Q1980" s="15"/>
      <c r="R1980" s="15"/>
      <c r="S1980" s="15"/>
      <c r="T1980" s="15"/>
      <c r="U1980" s="15"/>
      <c r="V1980" s="15"/>
      <c r="W1980" s="15"/>
      <c r="X1980" s="15"/>
      <c r="Y1980" s="15"/>
      <c r="Z1980" s="15"/>
    </row>
    <row r="1981" spans="1:95" ht="20.100000000000001" customHeight="1" x14ac:dyDescent="0.15">
      <c r="A1981" s="30"/>
      <c r="B1981" s="29"/>
      <c r="C1981" s="4" t="s">
        <v>336</v>
      </c>
      <c r="D1981" s="4" t="s">
        <v>337</v>
      </c>
      <c r="E1981" s="4" t="s">
        <v>338</v>
      </c>
      <c r="F1981" s="11" t="s">
        <v>341</v>
      </c>
      <c r="G1981" s="11" t="s">
        <v>484</v>
      </c>
      <c r="H1981" s="4" t="s">
        <v>485</v>
      </c>
      <c r="I1981" s="4" t="s">
        <v>486</v>
      </c>
      <c r="J1981" s="4" t="s">
        <v>487</v>
      </c>
      <c r="K1981" s="4" t="s">
        <v>488</v>
      </c>
      <c r="L1981" s="4" t="s">
        <v>489</v>
      </c>
      <c r="M1981" s="4"/>
      <c r="N1981" s="4"/>
      <c r="O1981" s="4"/>
      <c r="P1981" s="4"/>
      <c r="Q1981" s="4"/>
      <c r="R1981" s="4"/>
      <c r="S1981" s="4"/>
      <c r="T1981" s="4"/>
      <c r="U1981" s="4"/>
      <c r="V1981" s="4"/>
      <c r="W1981" s="4"/>
      <c r="X1981" s="4"/>
      <c r="Y1981" s="4"/>
      <c r="Z1981" s="4"/>
    </row>
    <row r="1982" spans="1:95" ht="20.100000000000001" customHeight="1" x14ac:dyDescent="0.15">
      <c r="A1982" s="30"/>
      <c r="B1982" s="29"/>
      <c r="C1982" s="20"/>
      <c r="D1982" s="20"/>
      <c r="E1982" s="20"/>
      <c r="F1982" s="18" t="s">
        <v>408</v>
      </c>
      <c r="G1982" s="18"/>
      <c r="H1982" s="16" t="s">
        <v>497</v>
      </c>
      <c r="I1982" s="16"/>
      <c r="J1982" s="16"/>
      <c r="K1982" s="16"/>
      <c r="L1982" s="16"/>
      <c r="M1982" s="16"/>
      <c r="N1982" s="16"/>
      <c r="O1982" s="16"/>
      <c r="P1982" s="16"/>
      <c r="Q1982" s="16"/>
      <c r="R1982" s="16"/>
      <c r="S1982" s="16"/>
      <c r="T1982" s="16"/>
      <c r="U1982" s="16"/>
      <c r="V1982" s="16"/>
      <c r="W1982" s="16"/>
      <c r="X1982" s="16"/>
      <c r="Y1982" s="16"/>
      <c r="Z1982" s="16"/>
    </row>
    <row r="1983" spans="1:95" ht="20.100000000000001" customHeight="1" x14ac:dyDescent="0.15">
      <c r="A1983" s="30"/>
      <c r="C1983" s="15"/>
      <c r="D1983" s="27"/>
      <c r="E1983" s="6"/>
      <c r="F1983" s="34"/>
      <c r="G1983" s="34"/>
      <c r="H1983" s="34"/>
      <c r="I1983" s="34"/>
      <c r="J1983" s="34"/>
      <c r="K1983" s="34"/>
      <c r="L1983" s="34"/>
      <c r="M1983" s="34"/>
      <c r="N1983" s="34"/>
      <c r="O1983" s="34"/>
      <c r="P1983" s="34"/>
      <c r="Q1983" s="34"/>
      <c r="R1983" s="34"/>
      <c r="S1983" s="34"/>
      <c r="T1983" s="34"/>
      <c r="U1983" s="34"/>
      <c r="V1983" s="34"/>
      <c r="W1983" s="34"/>
      <c r="X1983" s="34"/>
      <c r="Y1983" s="34"/>
      <c r="Z1983" s="34"/>
    </row>
    <row r="1984" spans="1:95" ht="20.100000000000001" customHeight="1" x14ac:dyDescent="0.15">
      <c r="A1984" s="30"/>
      <c r="C1984" s="5" t="s">
        <v>68</v>
      </c>
      <c r="D1984" s="32"/>
      <c r="E1984" s="26"/>
      <c r="F1984" s="25"/>
      <c r="G1984" s="25"/>
      <c r="H1984" s="25"/>
      <c r="I1984" s="25"/>
      <c r="J1984" s="25"/>
      <c r="K1984" s="25"/>
      <c r="L1984" s="25"/>
      <c r="M1984" s="25"/>
      <c r="N1984" s="25"/>
      <c r="O1984" s="25"/>
      <c r="P1984" s="25"/>
      <c r="Q1984" s="25"/>
      <c r="R1984" s="25"/>
      <c r="S1984" s="25"/>
      <c r="T1984" s="25"/>
      <c r="U1984" s="25"/>
      <c r="V1984" s="25"/>
      <c r="W1984" s="25"/>
      <c r="X1984" s="25"/>
      <c r="Y1984" s="25"/>
      <c r="Z1984" s="25"/>
    </row>
    <row r="1985" spans="1:106" ht="20.100000000000001" customHeight="1" x14ac:dyDescent="0.15">
      <c r="A1985" s="30"/>
      <c r="C1985" s="15"/>
      <c r="D1985" s="28" t="s">
        <v>299</v>
      </c>
      <c r="E1985" s="7"/>
      <c r="F1985" s="35"/>
      <c r="G1985" s="35"/>
      <c r="H1985" s="35"/>
      <c r="I1985" s="35"/>
      <c r="J1985" s="35"/>
      <c r="K1985" s="35"/>
      <c r="L1985" s="35"/>
      <c r="M1985" s="35"/>
      <c r="N1985" s="35"/>
      <c r="O1985" s="35"/>
      <c r="P1985" s="35"/>
      <c r="Q1985" s="35"/>
      <c r="R1985" s="35"/>
      <c r="S1985" s="35"/>
      <c r="T1985" s="35"/>
      <c r="U1985" s="35"/>
      <c r="V1985" s="35"/>
      <c r="W1985" s="35"/>
      <c r="X1985" s="35"/>
      <c r="Y1985" s="35"/>
      <c r="Z1985" s="35"/>
    </row>
    <row r="1986" spans="1:106" ht="20.100000000000001" customHeight="1" x14ac:dyDescent="0.15">
      <c r="A1986" s="30"/>
      <c r="C1986" s="5" t="s">
        <v>74</v>
      </c>
      <c r="D1986" s="33"/>
      <c r="E1986" s="26" t="str">
        <f>IF(egTextCal(D1986)&lt;&gt;0, egTextCal(D1986),"")</f>
        <v/>
      </c>
      <c r="F1986" s="25"/>
      <c r="G1986" s="25"/>
      <c r="H1986" s="25"/>
      <c r="I1986" s="25"/>
      <c r="J1986" s="25"/>
      <c r="K1986" s="25"/>
      <c r="L1986" s="25"/>
      <c r="M1986" s="25"/>
      <c r="N1986" s="25"/>
      <c r="O1986" s="25"/>
      <c r="P1986" s="25"/>
      <c r="Q1986" s="25"/>
      <c r="R1986" s="25"/>
      <c r="S1986" s="25"/>
      <c r="T1986" s="25"/>
      <c r="U1986" s="25"/>
      <c r="V1986" s="25"/>
      <c r="W1986" s="25"/>
      <c r="X1986" s="25"/>
      <c r="Y1986" s="25"/>
      <c r="Z1986" s="25"/>
    </row>
    <row r="1987" spans="1:106" ht="20.100000000000001" customHeight="1" x14ac:dyDescent="0.15">
      <c r="A1987" s="30"/>
      <c r="C1987" s="15"/>
      <c r="D1987" s="28" t="s">
        <v>284</v>
      </c>
      <c r="E1987" s="7"/>
      <c r="F1987" s="35"/>
      <c r="G1987" s="35"/>
      <c r="H1987" s="35"/>
      <c r="I1987" s="35"/>
      <c r="J1987" s="35"/>
      <c r="K1987" s="35">
        <v>1</v>
      </c>
      <c r="L1987" s="35"/>
      <c r="M1987" s="35"/>
      <c r="N1987" s="35"/>
      <c r="O1987" s="35"/>
      <c r="P1987" s="35"/>
      <c r="Q1987" s="35"/>
      <c r="R1987" s="35"/>
      <c r="S1987" s="35"/>
      <c r="T1987" s="35"/>
      <c r="U1987" s="35"/>
      <c r="V1987" s="35"/>
      <c r="W1987" s="35"/>
      <c r="X1987" s="35"/>
      <c r="Y1987" s="35"/>
      <c r="Z1987" s="35"/>
    </row>
    <row r="1988" spans="1:106" ht="20.100000000000001" customHeight="1" x14ac:dyDescent="0.15">
      <c r="A1988" s="30"/>
      <c r="C1988" s="5" t="s">
        <v>75</v>
      </c>
      <c r="D1988" s="52" t="e">
        <f>#REF!</f>
        <v>#REF!</v>
      </c>
      <c r="E1988" s="26" t="e">
        <f>IF(egTextCal(D1988)&lt;&gt;0, egTextCal(D1988),"")</f>
        <v>#VALUE!</v>
      </c>
      <c r="F1988" s="25"/>
      <c r="G1988" s="25"/>
      <c r="H1988" s="25"/>
      <c r="I1988" s="25"/>
      <c r="J1988" s="25"/>
      <c r="K1988" s="25" t="e">
        <f>IF(E1988*K1987&lt;&gt;0,E1988*K1987,  )</f>
        <v>#VALUE!</v>
      </c>
      <c r="L1988" s="25"/>
      <c r="M1988" s="25"/>
      <c r="N1988" s="25"/>
      <c r="O1988" s="25"/>
      <c r="P1988" s="25"/>
      <c r="Q1988" s="25"/>
      <c r="R1988" s="25"/>
      <c r="S1988" s="25"/>
      <c r="T1988" s="25"/>
      <c r="U1988" s="25"/>
      <c r="V1988" s="25"/>
      <c r="W1988" s="25"/>
      <c r="X1988" s="25"/>
      <c r="Y1988" s="25"/>
      <c r="Z1988" s="25"/>
      <c r="DA1988" s="1" t="e">
        <f>K1988</f>
        <v>#VALUE!</v>
      </c>
    </row>
    <row r="1989" spans="1:106" ht="20.100000000000001" customHeight="1" x14ac:dyDescent="0.15">
      <c r="A1989" s="30"/>
      <c r="C1989" s="15"/>
      <c r="D1989" s="27" t="s">
        <v>285</v>
      </c>
      <c r="E1989" s="6"/>
      <c r="F1989" s="35"/>
      <c r="G1989" s="35"/>
      <c r="H1989" s="35"/>
      <c r="I1989" s="35"/>
      <c r="J1989" s="35"/>
      <c r="K1989" s="35"/>
      <c r="L1989" s="35">
        <v>1</v>
      </c>
      <c r="M1989" s="35"/>
      <c r="N1989" s="35"/>
      <c r="O1989" s="35"/>
      <c r="P1989" s="35"/>
      <c r="Q1989" s="35"/>
      <c r="R1989" s="35"/>
      <c r="S1989" s="35"/>
      <c r="T1989" s="35"/>
      <c r="U1989" s="35"/>
      <c r="V1989" s="35"/>
      <c r="W1989" s="35"/>
      <c r="X1989" s="35"/>
      <c r="Y1989" s="35"/>
      <c r="Z1989" s="35"/>
    </row>
    <row r="1990" spans="1:106" ht="20.100000000000001" customHeight="1" x14ac:dyDescent="0.15">
      <c r="A1990" s="30"/>
      <c r="C1990" s="5" t="s">
        <v>88</v>
      </c>
      <c r="D1990" s="51" t="e">
        <f>#REF!</f>
        <v>#REF!</v>
      </c>
      <c r="E1990" s="26" t="e">
        <f>IF(egTextCal(D1990)&lt;&gt;0, egTextCal(D1990),"")</f>
        <v>#VALUE!</v>
      </c>
      <c r="F1990" s="25"/>
      <c r="G1990" s="25"/>
      <c r="H1990" s="25"/>
      <c r="I1990" s="25"/>
      <c r="J1990" s="25"/>
      <c r="K1990" s="25"/>
      <c r="L1990" s="25" t="e">
        <f>IF(E1990*L1989&lt;&gt;0,E1990*L1989,  )</f>
        <v>#VALUE!</v>
      </c>
      <c r="M1990" s="25"/>
      <c r="N1990" s="25"/>
      <c r="O1990" s="25"/>
      <c r="P1990" s="25"/>
      <c r="Q1990" s="25"/>
      <c r="R1990" s="25"/>
      <c r="S1990" s="25"/>
      <c r="T1990" s="25"/>
      <c r="U1990" s="25"/>
      <c r="V1990" s="25"/>
      <c r="W1990" s="25"/>
      <c r="X1990" s="25"/>
      <c r="Y1990" s="25"/>
      <c r="Z1990" s="25"/>
      <c r="DB1990" s="1" t="e">
        <f>L1990</f>
        <v>#VALUE!</v>
      </c>
    </row>
    <row r="1991" spans="1:106" ht="20.100000000000001" customHeight="1" x14ac:dyDescent="0.15">
      <c r="A1991" s="30"/>
      <c r="C1991" s="15"/>
      <c r="D1991" s="27"/>
      <c r="E1991" s="6"/>
      <c r="F1991" s="35"/>
      <c r="G1991" s="35"/>
      <c r="H1991" s="35"/>
      <c r="I1991" s="35"/>
      <c r="J1991" s="35"/>
      <c r="K1991" s="35"/>
      <c r="L1991" s="35"/>
      <c r="M1991" s="35"/>
      <c r="N1991" s="35"/>
      <c r="O1991" s="35"/>
      <c r="P1991" s="35"/>
      <c r="Q1991" s="35"/>
      <c r="R1991" s="35"/>
      <c r="S1991" s="35"/>
      <c r="T1991" s="35"/>
      <c r="U1991" s="35"/>
      <c r="V1991" s="35"/>
      <c r="W1991" s="35"/>
      <c r="X1991" s="35"/>
      <c r="Y1991" s="35"/>
      <c r="Z1991" s="35"/>
    </row>
    <row r="1992" spans="1:106" ht="20.100000000000001" customHeight="1" x14ac:dyDescent="0.15">
      <c r="A1992" s="30"/>
      <c r="C1992" s="5" t="s">
        <v>132</v>
      </c>
      <c r="D1992" s="32"/>
      <c r="E1992" s="26"/>
      <c r="F1992" s="25"/>
      <c r="G1992" s="25"/>
      <c r="H1992" s="25"/>
      <c r="I1992" s="25"/>
      <c r="J1992" s="25"/>
      <c r="K1992" s="25"/>
      <c r="L1992" s="25"/>
      <c r="M1992" s="25"/>
      <c r="N1992" s="25"/>
      <c r="O1992" s="25"/>
      <c r="P1992" s="25"/>
      <c r="Q1992" s="25"/>
      <c r="R1992" s="25"/>
      <c r="S1992" s="25"/>
      <c r="T1992" s="25"/>
      <c r="U1992" s="25"/>
      <c r="V1992" s="25"/>
      <c r="W1992" s="25"/>
      <c r="X1992" s="25"/>
      <c r="Y1992" s="25"/>
      <c r="Z1992" s="25"/>
    </row>
    <row r="1993" spans="1:106" ht="20.100000000000001" customHeight="1" x14ac:dyDescent="0.15">
      <c r="A1993" s="30"/>
      <c r="C1993" s="15"/>
      <c r="D1993" s="27" t="s">
        <v>300</v>
      </c>
      <c r="E1993" s="6"/>
      <c r="F1993" s="35"/>
      <c r="G1993" s="35"/>
      <c r="H1993" s="35"/>
      <c r="I1993" s="35"/>
      <c r="J1993" s="35"/>
      <c r="K1993" s="35"/>
      <c r="L1993" s="35"/>
      <c r="M1993" s="35"/>
      <c r="N1993" s="35"/>
      <c r="O1993" s="35"/>
      <c r="P1993" s="35"/>
      <c r="Q1993" s="35"/>
      <c r="R1993" s="35"/>
      <c r="S1993" s="35"/>
      <c r="T1993" s="35"/>
      <c r="U1993" s="35"/>
      <c r="V1993" s="35"/>
      <c r="W1993" s="35"/>
      <c r="X1993" s="35"/>
      <c r="Y1993" s="35"/>
      <c r="Z1993" s="35"/>
    </row>
    <row r="1994" spans="1:106" ht="20.100000000000001" customHeight="1" x14ac:dyDescent="0.15">
      <c r="A1994" s="30"/>
      <c r="C1994" s="5" t="s">
        <v>133</v>
      </c>
      <c r="D1994" s="32"/>
      <c r="E1994" s="26" t="str">
        <f>IF(egTextCal(D1994)&lt;&gt;0, egTextCal(D1994),"")</f>
        <v/>
      </c>
      <c r="F1994" s="25"/>
      <c r="G1994" s="25"/>
      <c r="H1994" s="25"/>
      <c r="I1994" s="25"/>
      <c r="J1994" s="25"/>
      <c r="K1994" s="25"/>
      <c r="L1994" s="25"/>
      <c r="M1994" s="25"/>
      <c r="N1994" s="25"/>
      <c r="O1994" s="25"/>
      <c r="P1994" s="25"/>
      <c r="Q1994" s="25"/>
      <c r="R1994" s="25"/>
      <c r="S1994" s="25"/>
      <c r="T1994" s="25"/>
      <c r="U1994" s="25"/>
      <c r="V1994" s="25"/>
      <c r="W1994" s="25"/>
      <c r="X1994" s="25"/>
      <c r="Y1994" s="25"/>
      <c r="Z1994" s="25"/>
    </row>
    <row r="1995" spans="1:106" ht="20.100000000000001" customHeight="1" x14ac:dyDescent="0.15">
      <c r="A1995" s="30"/>
      <c r="C1995" s="15"/>
      <c r="D1995" s="27" t="s">
        <v>280</v>
      </c>
      <c r="E1995" s="6"/>
      <c r="F1995" s="35">
        <v>1</v>
      </c>
      <c r="G1995" s="35"/>
      <c r="H1995" s="35"/>
      <c r="I1995" s="35"/>
      <c r="J1995" s="35"/>
      <c r="K1995" s="35"/>
      <c r="L1995" s="35"/>
      <c r="M1995" s="35"/>
      <c r="N1995" s="35"/>
      <c r="O1995" s="35"/>
      <c r="P1995" s="35"/>
      <c r="Q1995" s="35"/>
      <c r="R1995" s="35"/>
      <c r="S1995" s="35"/>
      <c r="T1995" s="35"/>
      <c r="U1995" s="35"/>
      <c r="V1995" s="35"/>
      <c r="W1995" s="35"/>
      <c r="X1995" s="35"/>
      <c r="Y1995" s="35"/>
      <c r="Z1995" s="35"/>
    </row>
    <row r="1996" spans="1:106" ht="20.100000000000001" customHeight="1" x14ac:dyDescent="0.15">
      <c r="A1996" s="30"/>
      <c r="C1996" s="5" t="s">
        <v>134</v>
      </c>
      <c r="D1996" s="51" t="e">
        <f>#REF!</f>
        <v>#REF!</v>
      </c>
      <c r="E1996" s="26" t="e">
        <f>IF(egTextCal(D1996)&lt;&gt;0, egTextCal(D1996),"")</f>
        <v>#VALUE!</v>
      </c>
      <c r="F1996" s="25" t="e">
        <f>IF(E1996*F1995&lt;&gt;0,E1996*F1995,  )</f>
        <v>#VALUE!</v>
      </c>
      <c r="G1996" s="25"/>
      <c r="H1996" s="25"/>
      <c r="I1996" s="25"/>
      <c r="J1996" s="25"/>
      <c r="K1996" s="25"/>
      <c r="L1996" s="25"/>
      <c r="M1996" s="25"/>
      <c r="N1996" s="25"/>
      <c r="O1996" s="25"/>
      <c r="P1996" s="25"/>
      <c r="Q1996" s="25"/>
      <c r="R1996" s="25"/>
      <c r="S1996" s="25"/>
      <c r="T1996" s="25"/>
      <c r="U1996" s="25"/>
      <c r="V1996" s="25"/>
      <c r="W1996" s="25"/>
      <c r="X1996" s="25"/>
      <c r="Y1996" s="25"/>
      <c r="Z1996" s="25"/>
      <c r="CV1996" s="1" t="e">
        <f>F1996</f>
        <v>#VALUE!</v>
      </c>
    </row>
    <row r="1997" spans="1:106" ht="20.100000000000001" customHeight="1" x14ac:dyDescent="0.15">
      <c r="A1997" s="30"/>
      <c r="C1997" s="15"/>
      <c r="D1997" s="27" t="s">
        <v>293</v>
      </c>
      <c r="E1997" s="6"/>
      <c r="F1997" s="35"/>
      <c r="G1997" s="35"/>
      <c r="H1997" s="35"/>
      <c r="I1997" s="35"/>
      <c r="J1997" s="35"/>
      <c r="K1997" s="35"/>
      <c r="L1997" s="35"/>
      <c r="M1997" s="35"/>
      <c r="N1997" s="35"/>
      <c r="O1997" s="35"/>
      <c r="P1997" s="35"/>
      <c r="Q1997" s="35"/>
      <c r="R1997" s="35"/>
      <c r="S1997" s="35"/>
      <c r="T1997" s="35"/>
      <c r="U1997" s="35"/>
      <c r="V1997" s="35"/>
      <c r="W1997" s="35"/>
      <c r="X1997" s="35"/>
      <c r="Y1997" s="35"/>
      <c r="Z1997" s="35"/>
    </row>
    <row r="1998" spans="1:106" ht="20.100000000000001" customHeight="1" x14ac:dyDescent="0.15">
      <c r="A1998" s="30"/>
      <c r="C1998" s="5" t="s">
        <v>135</v>
      </c>
      <c r="D1998" s="51" t="e">
        <f>#REF!</f>
        <v>#REF!</v>
      </c>
      <c r="E1998" s="26" t="e">
        <f>IF(egTextCal(D1998)&lt;&gt;0, egTextCal(D1998),"")</f>
        <v>#VALUE!</v>
      </c>
      <c r="F1998" s="25"/>
      <c r="G1998" s="25"/>
      <c r="H1998" s="25"/>
      <c r="I1998" s="25"/>
      <c r="J1998" s="25"/>
      <c r="K1998" s="25"/>
      <c r="L1998" s="25"/>
      <c r="M1998" s="25"/>
      <c r="N1998" s="25"/>
      <c r="O1998" s="25"/>
      <c r="P1998" s="25"/>
      <c r="Q1998" s="25"/>
      <c r="R1998" s="25"/>
      <c r="S1998" s="25"/>
      <c r="T1998" s="25"/>
      <c r="U1998" s="25"/>
      <c r="V1998" s="25"/>
      <c r="W1998" s="25"/>
      <c r="X1998" s="25"/>
      <c r="Y1998" s="25"/>
      <c r="Z1998" s="25"/>
    </row>
    <row r="1999" spans="1:106" ht="20.100000000000001" customHeight="1" x14ac:dyDescent="0.15">
      <c r="A1999" s="30"/>
      <c r="C1999" s="15"/>
      <c r="D1999" s="27" t="s">
        <v>291</v>
      </c>
      <c r="E1999" s="6"/>
      <c r="F1999" s="35"/>
      <c r="G1999" s="35"/>
      <c r="H1999" s="35"/>
      <c r="I1999" s="35"/>
      <c r="J1999" s="35"/>
      <c r="K1999" s="35"/>
      <c r="L1999" s="35"/>
      <c r="M1999" s="35"/>
      <c r="N1999" s="35"/>
      <c r="O1999" s="35"/>
      <c r="P1999" s="35"/>
      <c r="Q1999" s="35"/>
      <c r="R1999" s="35"/>
      <c r="S1999" s="35"/>
      <c r="T1999" s="35"/>
      <c r="U1999" s="35"/>
      <c r="V1999" s="35"/>
      <c r="W1999" s="35"/>
      <c r="X1999" s="35"/>
      <c r="Y1999" s="35"/>
      <c r="Z1999" s="35"/>
    </row>
    <row r="2000" spans="1:106" ht="20.100000000000001" customHeight="1" x14ac:dyDescent="0.15">
      <c r="A2000" s="30"/>
      <c r="C2000" s="5" t="s">
        <v>136</v>
      </c>
      <c r="D2000" s="51" t="e">
        <f>#REF!</f>
        <v>#REF!</v>
      </c>
      <c r="E2000" s="26" t="e">
        <f>IF(egTextCal(D2000)&lt;&gt;0, egTextCal(D2000),"")</f>
        <v>#VALUE!</v>
      </c>
      <c r="F2000" s="25"/>
      <c r="G2000" s="25"/>
      <c r="H2000" s="25"/>
      <c r="I2000" s="25"/>
      <c r="J2000" s="25"/>
      <c r="K2000" s="25"/>
      <c r="L2000" s="25"/>
      <c r="M2000" s="25"/>
      <c r="N2000" s="25"/>
      <c r="O2000" s="25"/>
      <c r="P2000" s="25"/>
      <c r="Q2000" s="25"/>
      <c r="R2000" s="25"/>
      <c r="S2000" s="25"/>
      <c r="T2000" s="25"/>
      <c r="U2000" s="25"/>
      <c r="V2000" s="25"/>
      <c r="W2000" s="25"/>
      <c r="X2000" s="25"/>
      <c r="Y2000" s="25"/>
      <c r="Z2000" s="25"/>
    </row>
    <row r="2001" spans="1:106" ht="20.100000000000001" customHeight="1" x14ac:dyDescent="0.15">
      <c r="A2001" s="30"/>
      <c r="C2001" s="15"/>
      <c r="D2001" s="27" t="s">
        <v>301</v>
      </c>
      <c r="E2001" s="6"/>
      <c r="F2001" s="35"/>
      <c r="G2001" s="35"/>
      <c r="H2001" s="35"/>
      <c r="I2001" s="35"/>
      <c r="J2001" s="35"/>
      <c r="K2001" s="35"/>
      <c r="L2001" s="35"/>
      <c r="M2001" s="35"/>
      <c r="N2001" s="35"/>
      <c r="O2001" s="35"/>
      <c r="P2001" s="35"/>
      <c r="Q2001" s="35"/>
      <c r="R2001" s="35"/>
      <c r="S2001" s="35"/>
      <c r="T2001" s="35"/>
      <c r="U2001" s="35"/>
      <c r="V2001" s="35"/>
      <c r="W2001" s="35"/>
      <c r="X2001" s="35"/>
      <c r="Y2001" s="35"/>
      <c r="Z2001" s="35"/>
    </row>
    <row r="2002" spans="1:106" ht="20.100000000000001" customHeight="1" x14ac:dyDescent="0.15">
      <c r="A2002" s="30"/>
      <c r="C2002" s="5" t="s">
        <v>353</v>
      </c>
      <c r="D2002" s="51" t="e">
        <f>#REF!</f>
        <v>#REF!</v>
      </c>
      <c r="E2002" s="26" t="e">
        <f>IF(egTextCal(D2002)&lt;&gt;0, egTextCal(D2002),"")</f>
        <v>#VALUE!</v>
      </c>
      <c r="F2002" s="25"/>
      <c r="G2002" s="25"/>
      <c r="H2002" s="25"/>
      <c r="I2002" s="25"/>
      <c r="J2002" s="25"/>
      <c r="K2002" s="25"/>
      <c r="L2002" s="25"/>
      <c r="M2002" s="25"/>
      <c r="N2002" s="25"/>
      <c r="O2002" s="25"/>
      <c r="P2002" s="25"/>
      <c r="Q2002" s="25"/>
      <c r="R2002" s="25"/>
      <c r="S2002" s="25"/>
      <c r="T2002" s="25"/>
      <c r="U2002" s="25"/>
      <c r="V2002" s="25"/>
      <c r="W2002" s="25"/>
      <c r="X2002" s="25"/>
      <c r="Y2002" s="25"/>
      <c r="Z2002" s="25"/>
    </row>
    <row r="2003" spans="1:106" ht="20.100000000000001" customHeight="1" x14ac:dyDescent="0.15">
      <c r="A2003" s="30"/>
      <c r="C2003" s="15"/>
      <c r="D2003" s="27" t="s">
        <v>284</v>
      </c>
      <c r="E2003" s="6"/>
      <c r="F2003" s="35"/>
      <c r="G2003" s="35"/>
      <c r="H2003" s="35"/>
      <c r="I2003" s="35"/>
      <c r="J2003" s="35"/>
      <c r="K2003" s="35">
        <v>1</v>
      </c>
      <c r="L2003" s="35"/>
      <c r="M2003" s="35"/>
      <c r="N2003" s="35"/>
      <c r="O2003" s="35"/>
      <c r="P2003" s="35"/>
      <c r="Q2003" s="35"/>
      <c r="R2003" s="35"/>
      <c r="S2003" s="35"/>
      <c r="T2003" s="35"/>
      <c r="U2003" s="35"/>
      <c r="V2003" s="35"/>
      <c r="W2003" s="35"/>
      <c r="X2003" s="35"/>
      <c r="Y2003" s="35"/>
      <c r="Z2003" s="35"/>
    </row>
    <row r="2004" spans="1:106" ht="20.100000000000001" customHeight="1" x14ac:dyDescent="0.15">
      <c r="A2004" s="30"/>
      <c r="C2004" s="5" t="s">
        <v>354</v>
      </c>
      <c r="D2004" s="51" t="e">
        <f>#REF!</f>
        <v>#REF!</v>
      </c>
      <c r="E2004" s="26" t="e">
        <f>IF(egTextCal(D2004)&lt;&gt;0, egTextCal(D2004),"")</f>
        <v>#VALUE!</v>
      </c>
      <c r="F2004" s="25"/>
      <c r="G2004" s="25"/>
      <c r="H2004" s="25"/>
      <c r="I2004" s="25"/>
      <c r="J2004" s="25"/>
      <c r="K2004" s="25" t="e">
        <f>IF(E2004*K2003&lt;&gt;0,E2004*K2003,  )</f>
        <v>#VALUE!</v>
      </c>
      <c r="L2004" s="25"/>
      <c r="M2004" s="25"/>
      <c r="N2004" s="25"/>
      <c r="O2004" s="25"/>
      <c r="P2004" s="25"/>
      <c r="Q2004" s="25"/>
      <c r="R2004" s="25"/>
      <c r="S2004" s="25"/>
      <c r="T2004" s="25"/>
      <c r="U2004" s="25"/>
      <c r="V2004" s="25"/>
      <c r="W2004" s="25"/>
      <c r="X2004" s="25"/>
      <c r="Y2004" s="25"/>
      <c r="Z2004" s="25"/>
      <c r="DA2004" s="1" t="e">
        <f>K2004</f>
        <v>#VALUE!</v>
      </c>
    </row>
    <row r="2005" spans="1:106" ht="20.100000000000001" customHeight="1" x14ac:dyDescent="0.15">
      <c r="A2005" s="30"/>
      <c r="C2005" s="15"/>
      <c r="D2005" s="27" t="s">
        <v>285</v>
      </c>
      <c r="E2005" s="6"/>
      <c r="F2005" s="35"/>
      <c r="G2005" s="35"/>
      <c r="H2005" s="35"/>
      <c r="I2005" s="35"/>
      <c r="J2005" s="35"/>
      <c r="K2005" s="35"/>
      <c r="L2005" s="35">
        <v>1</v>
      </c>
      <c r="M2005" s="35"/>
      <c r="N2005" s="35"/>
      <c r="O2005" s="35"/>
      <c r="P2005" s="35"/>
      <c r="Q2005" s="35"/>
      <c r="R2005" s="35"/>
      <c r="S2005" s="35"/>
      <c r="T2005" s="35"/>
      <c r="U2005" s="35"/>
      <c r="V2005" s="35"/>
      <c r="W2005" s="35"/>
      <c r="X2005" s="35"/>
      <c r="Y2005" s="35"/>
      <c r="Z2005" s="35"/>
    </row>
    <row r="2006" spans="1:106" ht="20.100000000000001" customHeight="1" x14ac:dyDescent="0.15">
      <c r="A2006" s="30"/>
      <c r="C2006" s="5" t="s">
        <v>355</v>
      </c>
      <c r="D2006" s="51" t="e">
        <f>#REF!</f>
        <v>#REF!</v>
      </c>
      <c r="E2006" s="26" t="e">
        <f>IF(egTextCal(D2006)&lt;&gt;0, egTextCal(D2006),"")</f>
        <v>#VALUE!</v>
      </c>
      <c r="F2006" s="25"/>
      <c r="G2006" s="25"/>
      <c r="H2006" s="25"/>
      <c r="I2006" s="25"/>
      <c r="J2006" s="25"/>
      <c r="K2006" s="25"/>
      <c r="L2006" s="25" t="e">
        <f>IF(E2006*L2005&lt;&gt;0,E2006*L2005,  )</f>
        <v>#VALUE!</v>
      </c>
      <c r="M2006" s="25"/>
      <c r="N2006" s="25"/>
      <c r="O2006" s="25"/>
      <c r="P2006" s="25"/>
      <c r="Q2006" s="25"/>
      <c r="R2006" s="25"/>
      <c r="S2006" s="25"/>
      <c r="T2006" s="25"/>
      <c r="U2006" s="25"/>
      <c r="V2006" s="25"/>
      <c r="W2006" s="25"/>
      <c r="X2006" s="25"/>
      <c r="Y2006" s="25"/>
      <c r="Z2006" s="25"/>
      <c r="DB2006" s="1" t="e">
        <f>L2006</f>
        <v>#VALUE!</v>
      </c>
    </row>
    <row r="2007" spans="1:106" ht="20.100000000000001" customHeight="1" x14ac:dyDescent="0.15">
      <c r="A2007" s="30"/>
      <c r="C2007" s="15"/>
      <c r="D2007" s="27" t="s">
        <v>302</v>
      </c>
      <c r="E2007" s="6"/>
      <c r="F2007" s="35"/>
      <c r="G2007" s="35">
        <v>1</v>
      </c>
      <c r="H2007" s="35"/>
      <c r="I2007" s="35"/>
      <c r="J2007" s="35"/>
      <c r="K2007" s="35"/>
      <c r="L2007" s="35"/>
      <c r="M2007" s="35"/>
      <c r="N2007" s="35"/>
      <c r="O2007" s="35"/>
      <c r="P2007" s="35"/>
      <c r="Q2007" s="35"/>
      <c r="R2007" s="35"/>
      <c r="S2007" s="35"/>
      <c r="T2007" s="35"/>
      <c r="U2007" s="35"/>
      <c r="V2007" s="35"/>
      <c r="W2007" s="35"/>
      <c r="X2007" s="35"/>
      <c r="Y2007" s="35"/>
      <c r="Z2007" s="35"/>
    </row>
    <row r="2008" spans="1:106" ht="20.100000000000001" customHeight="1" x14ac:dyDescent="0.15">
      <c r="A2008" s="30"/>
      <c r="C2008" s="5" t="s">
        <v>356</v>
      </c>
      <c r="D2008" s="51" t="e">
        <f>#REF!</f>
        <v>#REF!</v>
      </c>
      <c r="E2008" s="26" t="e">
        <f>IF(egTextCal(D2008)&lt;&gt;0, egTextCal(D2008),"")</f>
        <v>#VALUE!</v>
      </c>
      <c r="F2008" s="25"/>
      <c r="G2008" s="25" t="e">
        <f>IF(E2008*G2007&lt;&gt;0,E2008*G2007,  )</f>
        <v>#VALUE!</v>
      </c>
      <c r="H2008" s="25"/>
      <c r="I2008" s="25"/>
      <c r="J2008" s="25"/>
      <c r="K2008" s="25"/>
      <c r="L2008" s="25"/>
      <c r="M2008" s="25"/>
      <c r="N2008" s="25"/>
      <c r="O2008" s="25"/>
      <c r="P2008" s="25"/>
      <c r="Q2008" s="25"/>
      <c r="R2008" s="25"/>
      <c r="S2008" s="25"/>
      <c r="T2008" s="25"/>
      <c r="U2008" s="25"/>
      <c r="V2008" s="25"/>
      <c r="W2008" s="25"/>
      <c r="X2008" s="25"/>
      <c r="Y2008" s="25"/>
      <c r="Z2008" s="25"/>
      <c r="CW2008" s="1" t="e">
        <f>G2008</f>
        <v>#VALUE!</v>
      </c>
    </row>
    <row r="2009" spans="1:106" ht="20.100000000000001" customHeight="1" x14ac:dyDescent="0.15">
      <c r="A2009" s="30"/>
      <c r="C2009" s="15"/>
      <c r="D2009" s="27" t="s">
        <v>294</v>
      </c>
      <c r="E2009" s="6"/>
      <c r="F2009" s="35"/>
      <c r="G2009" s="35"/>
      <c r="H2009" s="35">
        <v>1</v>
      </c>
      <c r="I2009" s="35"/>
      <c r="J2009" s="35"/>
      <c r="K2009" s="35"/>
      <c r="L2009" s="35"/>
      <c r="M2009" s="35"/>
      <c r="N2009" s="35"/>
      <c r="O2009" s="35"/>
      <c r="P2009" s="35"/>
      <c r="Q2009" s="35"/>
      <c r="R2009" s="35"/>
      <c r="S2009" s="35"/>
      <c r="T2009" s="35"/>
      <c r="U2009" s="35"/>
      <c r="V2009" s="35"/>
      <c r="W2009" s="35"/>
      <c r="X2009" s="35"/>
      <c r="Y2009" s="35"/>
      <c r="Z2009" s="35"/>
    </row>
    <row r="2010" spans="1:106" ht="20.100000000000001" customHeight="1" x14ac:dyDescent="0.15">
      <c r="A2010" s="30"/>
      <c r="C2010" s="5" t="s">
        <v>357</v>
      </c>
      <c r="D2010" s="51" t="e">
        <f>#REF!</f>
        <v>#REF!</v>
      </c>
      <c r="E2010" s="26" t="e">
        <f>IF(egTextCal(D2010)&lt;&gt;0, egTextCal(D2010),"")</f>
        <v>#VALUE!</v>
      </c>
      <c r="F2010" s="25"/>
      <c r="G2010" s="25"/>
      <c r="H2010" s="25" t="e">
        <f>IF(E2010*H2009&lt;&gt;0,E2010*H2009,  )</f>
        <v>#VALUE!</v>
      </c>
      <c r="I2010" s="25"/>
      <c r="J2010" s="25"/>
      <c r="K2010" s="25"/>
      <c r="L2010" s="25"/>
      <c r="M2010" s="25"/>
      <c r="N2010" s="25"/>
      <c r="O2010" s="25"/>
      <c r="P2010" s="25"/>
      <c r="Q2010" s="25"/>
      <c r="R2010" s="25"/>
      <c r="S2010" s="25"/>
      <c r="T2010" s="25"/>
      <c r="U2010" s="25"/>
      <c r="V2010" s="25"/>
      <c r="W2010" s="25"/>
      <c r="X2010" s="25"/>
      <c r="Y2010" s="25"/>
      <c r="Z2010" s="25"/>
      <c r="CX2010" s="1" t="e">
        <f>H2010</f>
        <v>#VALUE!</v>
      </c>
    </row>
    <row r="2011" spans="1:106" ht="20.100000000000001" customHeight="1" x14ac:dyDescent="0.15">
      <c r="A2011" s="30"/>
      <c r="C2011" s="15"/>
      <c r="D2011" s="27"/>
      <c r="E2011" s="6"/>
      <c r="F2011" s="35"/>
      <c r="G2011" s="35"/>
      <c r="H2011" s="35"/>
      <c r="I2011" s="35"/>
      <c r="J2011" s="35"/>
      <c r="K2011" s="35"/>
      <c r="L2011" s="35"/>
      <c r="M2011" s="35"/>
      <c r="N2011" s="35"/>
      <c r="O2011" s="35"/>
      <c r="P2011" s="35"/>
      <c r="Q2011" s="35"/>
      <c r="R2011" s="35"/>
      <c r="S2011" s="35"/>
      <c r="T2011" s="35"/>
      <c r="U2011" s="35"/>
      <c r="V2011" s="35"/>
      <c r="W2011" s="35"/>
      <c r="X2011" s="35"/>
      <c r="Y2011" s="35"/>
      <c r="Z2011" s="35"/>
    </row>
    <row r="2012" spans="1:106" ht="20.100000000000001" customHeight="1" x14ac:dyDescent="0.15">
      <c r="A2012" s="30"/>
      <c r="C2012" s="5" t="s">
        <v>358</v>
      </c>
      <c r="D2012" s="32"/>
      <c r="E2012" s="26"/>
      <c r="F2012" s="25"/>
      <c r="G2012" s="25"/>
      <c r="H2012" s="25"/>
      <c r="I2012" s="25"/>
      <c r="J2012" s="25"/>
      <c r="K2012" s="25"/>
      <c r="L2012" s="25"/>
      <c r="M2012" s="25"/>
      <c r="N2012" s="25"/>
      <c r="O2012" s="25"/>
      <c r="P2012" s="25"/>
      <c r="Q2012" s="25"/>
      <c r="R2012" s="25"/>
      <c r="S2012" s="25"/>
      <c r="T2012" s="25"/>
      <c r="U2012" s="25"/>
      <c r="V2012" s="25"/>
      <c r="W2012" s="25"/>
      <c r="X2012" s="25"/>
      <c r="Y2012" s="25"/>
      <c r="Z2012" s="25"/>
    </row>
    <row r="2013" spans="1:106" ht="20.100000000000001" customHeight="1" x14ac:dyDescent="0.15">
      <c r="A2013" s="30"/>
      <c r="C2013" s="15"/>
      <c r="D2013" s="27" t="s">
        <v>295</v>
      </c>
      <c r="E2013" s="6"/>
      <c r="F2013" s="35"/>
      <c r="G2013" s="35"/>
      <c r="H2013" s="35"/>
      <c r="I2013" s="35"/>
      <c r="J2013" s="35"/>
      <c r="K2013" s="35"/>
      <c r="L2013" s="35"/>
      <c r="M2013" s="35"/>
      <c r="N2013" s="35"/>
      <c r="O2013" s="35"/>
      <c r="P2013" s="35"/>
      <c r="Q2013" s="35"/>
      <c r="R2013" s="35"/>
      <c r="S2013" s="35"/>
      <c r="T2013" s="35"/>
      <c r="U2013" s="35"/>
      <c r="V2013" s="35"/>
      <c r="W2013" s="35"/>
      <c r="X2013" s="35"/>
      <c r="Y2013" s="35"/>
      <c r="Z2013" s="35"/>
    </row>
    <row r="2014" spans="1:106" ht="20.100000000000001" customHeight="1" x14ac:dyDescent="0.15">
      <c r="A2014" s="30"/>
      <c r="C2014" s="5" t="s">
        <v>359</v>
      </c>
      <c r="D2014" s="32"/>
      <c r="E2014" s="26" t="str">
        <f>IF(egTextCal(D2014)&lt;&gt;0, egTextCal(D2014),"")</f>
        <v/>
      </c>
      <c r="F2014" s="25"/>
      <c r="G2014" s="25"/>
      <c r="H2014" s="25"/>
      <c r="I2014" s="25"/>
      <c r="J2014" s="25"/>
      <c r="K2014" s="25"/>
      <c r="L2014" s="25"/>
      <c r="M2014" s="25"/>
      <c r="N2014" s="25"/>
      <c r="O2014" s="25"/>
      <c r="P2014" s="25"/>
      <c r="Q2014" s="25"/>
      <c r="R2014" s="25"/>
      <c r="S2014" s="25"/>
      <c r="T2014" s="25"/>
      <c r="U2014" s="25"/>
      <c r="V2014" s="25"/>
      <c r="W2014" s="25"/>
      <c r="X2014" s="25"/>
      <c r="Y2014" s="25"/>
      <c r="Z2014" s="25"/>
    </row>
    <row r="2015" spans="1:106" ht="20.100000000000001" customHeight="1" x14ac:dyDescent="0.15">
      <c r="A2015" s="30"/>
      <c r="C2015" s="15"/>
      <c r="D2015" s="27" t="s">
        <v>296</v>
      </c>
      <c r="E2015" s="6"/>
      <c r="F2015" s="35"/>
      <c r="G2015" s="35"/>
      <c r="H2015" s="35"/>
      <c r="I2015" s="35"/>
      <c r="J2015" s="35">
        <v>0.5</v>
      </c>
      <c r="K2015" s="35"/>
      <c r="L2015" s="35"/>
      <c r="M2015" s="35"/>
      <c r="N2015" s="35"/>
      <c r="O2015" s="35"/>
      <c r="P2015" s="35"/>
      <c r="Q2015" s="35"/>
      <c r="R2015" s="35"/>
      <c r="S2015" s="35"/>
      <c r="T2015" s="35"/>
      <c r="U2015" s="35"/>
      <c r="V2015" s="35"/>
      <c r="W2015" s="35"/>
      <c r="X2015" s="35"/>
      <c r="Y2015" s="35"/>
      <c r="Z2015" s="35"/>
    </row>
    <row r="2016" spans="1:106" ht="20.100000000000001" customHeight="1" x14ac:dyDescent="0.15">
      <c r="A2016" s="30"/>
      <c r="C2016" s="5" t="s">
        <v>360</v>
      </c>
      <c r="D2016" s="51" t="e">
        <f>#REF!</f>
        <v>#REF!</v>
      </c>
      <c r="E2016" s="26" t="e">
        <f>IF(egTextCal(D2016)&lt;&gt;0, egTextCal(D2016),"")</f>
        <v>#VALUE!</v>
      </c>
      <c r="F2016" s="25"/>
      <c r="G2016" s="25"/>
      <c r="H2016" s="25"/>
      <c r="I2016" s="25"/>
      <c r="J2016" s="25" t="e">
        <f>IF(E2016*J2015&lt;&gt;0,E2016*J2015,  )</f>
        <v>#VALUE!</v>
      </c>
      <c r="K2016" s="25"/>
      <c r="L2016" s="25"/>
      <c r="M2016" s="25"/>
      <c r="N2016" s="25"/>
      <c r="O2016" s="25"/>
      <c r="P2016" s="25"/>
      <c r="Q2016" s="25"/>
      <c r="R2016" s="25"/>
      <c r="S2016" s="25"/>
      <c r="T2016" s="25"/>
      <c r="U2016" s="25"/>
      <c r="V2016" s="25"/>
      <c r="W2016" s="25"/>
      <c r="X2016" s="25"/>
      <c r="Y2016" s="25"/>
      <c r="Z2016" s="25"/>
      <c r="CZ2016" s="1" t="e">
        <f>J2016</f>
        <v>#VALUE!</v>
      </c>
    </row>
    <row r="2017" spans="1:105" ht="20.100000000000001" customHeight="1" x14ac:dyDescent="0.15">
      <c r="A2017" s="30"/>
      <c r="C2017" s="15"/>
      <c r="D2017" s="27" t="s">
        <v>297</v>
      </c>
      <c r="E2017" s="6"/>
      <c r="F2017" s="35"/>
      <c r="G2017" s="35"/>
      <c r="H2017" s="35"/>
      <c r="I2017" s="35"/>
      <c r="J2017" s="35"/>
      <c r="K2017" s="35"/>
      <c r="L2017" s="35"/>
      <c r="M2017" s="35"/>
      <c r="N2017" s="35"/>
      <c r="O2017" s="35"/>
      <c r="P2017" s="35"/>
      <c r="Q2017" s="35"/>
      <c r="R2017" s="35"/>
      <c r="S2017" s="35"/>
      <c r="T2017" s="35"/>
      <c r="U2017" s="35"/>
      <c r="V2017" s="35"/>
      <c r="W2017" s="35"/>
      <c r="X2017" s="35"/>
      <c r="Y2017" s="35"/>
      <c r="Z2017" s="35"/>
    </row>
    <row r="2018" spans="1:105" ht="20.100000000000001" customHeight="1" x14ac:dyDescent="0.15">
      <c r="A2018" s="30"/>
      <c r="C2018" s="5" t="s">
        <v>361</v>
      </c>
      <c r="D2018" s="51" t="e">
        <f>#REF!</f>
        <v>#REF!</v>
      </c>
      <c r="E2018" s="26" t="e">
        <f>IF(egTextCal(D2018)&lt;&gt;0, egTextCal(D2018),"")</f>
        <v>#VALUE!</v>
      </c>
      <c r="F2018" s="25"/>
      <c r="G2018" s="25"/>
      <c r="H2018" s="25"/>
      <c r="I2018" s="25"/>
      <c r="J2018" s="25"/>
      <c r="K2018" s="25"/>
      <c r="L2018" s="25"/>
      <c r="M2018" s="25"/>
      <c r="N2018" s="25"/>
      <c r="O2018" s="25"/>
      <c r="P2018" s="25"/>
      <c r="Q2018" s="25"/>
      <c r="R2018" s="25"/>
      <c r="S2018" s="25"/>
      <c r="T2018" s="25"/>
      <c r="U2018" s="25"/>
      <c r="V2018" s="25"/>
      <c r="W2018" s="25"/>
      <c r="X2018" s="25"/>
      <c r="Y2018" s="25"/>
      <c r="Z2018" s="25"/>
    </row>
    <row r="2019" spans="1:105" ht="20.100000000000001" customHeight="1" x14ac:dyDescent="0.15">
      <c r="A2019" s="30"/>
      <c r="C2019" s="15"/>
      <c r="D2019" s="27"/>
      <c r="E2019" s="6"/>
      <c r="F2019" s="35"/>
      <c r="G2019" s="35"/>
      <c r="H2019" s="35"/>
      <c r="I2019" s="35"/>
      <c r="J2019" s="35"/>
      <c r="K2019" s="35"/>
      <c r="L2019" s="35"/>
      <c r="M2019" s="35"/>
      <c r="N2019" s="35"/>
      <c r="O2019" s="35"/>
      <c r="P2019" s="35"/>
      <c r="Q2019" s="35"/>
      <c r="R2019" s="35"/>
      <c r="S2019" s="35"/>
      <c r="T2019" s="35"/>
      <c r="U2019" s="35"/>
      <c r="V2019" s="35"/>
      <c r="W2019" s="35"/>
      <c r="X2019" s="35"/>
      <c r="Y2019" s="35"/>
      <c r="Z2019" s="35"/>
    </row>
    <row r="2020" spans="1:105" ht="20.100000000000001" customHeight="1" x14ac:dyDescent="0.15">
      <c r="A2020" s="30"/>
      <c r="C2020" s="5" t="s">
        <v>362</v>
      </c>
      <c r="D2020" s="32"/>
      <c r="E2020" s="26"/>
      <c r="F2020" s="25"/>
      <c r="G2020" s="25"/>
      <c r="H2020" s="25"/>
      <c r="I2020" s="25"/>
      <c r="J2020" s="25"/>
      <c r="K2020" s="25"/>
      <c r="L2020" s="25"/>
      <c r="M2020" s="25"/>
      <c r="N2020" s="25"/>
      <c r="O2020" s="25"/>
      <c r="P2020" s="25"/>
      <c r="Q2020" s="25"/>
      <c r="R2020" s="25"/>
      <c r="S2020" s="25"/>
      <c r="T2020" s="25"/>
      <c r="U2020" s="25"/>
      <c r="V2020" s="25"/>
      <c r="W2020" s="25"/>
      <c r="X2020" s="25"/>
      <c r="Y2020" s="25"/>
      <c r="Z2020" s="25"/>
    </row>
    <row r="2021" spans="1:105" ht="20.100000000000001" customHeight="1" x14ac:dyDescent="0.15">
      <c r="A2021" s="30"/>
      <c r="C2021" s="15"/>
      <c r="D2021" s="27" t="s">
        <v>303</v>
      </c>
      <c r="E2021" s="6"/>
      <c r="F2021" s="35"/>
      <c r="G2021" s="35"/>
      <c r="H2021" s="35"/>
      <c r="I2021" s="35"/>
      <c r="J2021" s="35"/>
      <c r="K2021" s="35"/>
      <c r="L2021" s="35"/>
      <c r="M2021" s="35"/>
      <c r="N2021" s="35"/>
      <c r="O2021" s="35"/>
      <c r="P2021" s="35"/>
      <c r="Q2021" s="35"/>
      <c r="R2021" s="35"/>
      <c r="S2021" s="35"/>
      <c r="T2021" s="35"/>
      <c r="U2021" s="35"/>
      <c r="V2021" s="35"/>
      <c r="W2021" s="35"/>
      <c r="X2021" s="35"/>
      <c r="Y2021" s="35"/>
      <c r="Z2021" s="35"/>
    </row>
    <row r="2022" spans="1:105" ht="20.100000000000001" customHeight="1" x14ac:dyDescent="0.15">
      <c r="A2022" s="30"/>
      <c r="C2022" s="5" t="s">
        <v>363</v>
      </c>
      <c r="D2022" s="32"/>
      <c r="E2022" s="26" t="str">
        <f>IF(egTextCal(D2022)&lt;&gt;0, egTextCal(D2022),"")</f>
        <v/>
      </c>
      <c r="F2022" s="25"/>
      <c r="G2022" s="25"/>
      <c r="H2022" s="25"/>
      <c r="I2022" s="25"/>
      <c r="J2022" s="25"/>
      <c r="K2022" s="25"/>
      <c r="L2022" s="25"/>
      <c r="M2022" s="25"/>
      <c r="N2022" s="25"/>
      <c r="O2022" s="25"/>
      <c r="P2022" s="25"/>
      <c r="Q2022" s="25"/>
      <c r="R2022" s="25"/>
      <c r="S2022" s="25"/>
      <c r="T2022" s="25"/>
      <c r="U2022" s="25"/>
      <c r="V2022" s="25"/>
      <c r="W2022" s="25"/>
      <c r="X2022" s="25"/>
      <c r="Y2022" s="25"/>
      <c r="Z2022" s="25"/>
    </row>
    <row r="2023" spans="1:105" ht="20.100000000000001" customHeight="1" x14ac:dyDescent="0.15">
      <c r="A2023" s="30"/>
      <c r="C2023" s="15"/>
      <c r="D2023" s="27" t="s">
        <v>284</v>
      </c>
      <c r="E2023" s="6"/>
      <c r="F2023" s="35"/>
      <c r="G2023" s="35"/>
      <c r="H2023" s="35"/>
      <c r="I2023" s="35"/>
      <c r="J2023" s="35"/>
      <c r="K2023" s="35">
        <v>1</v>
      </c>
      <c r="L2023" s="35"/>
      <c r="M2023" s="35"/>
      <c r="N2023" s="35"/>
      <c r="O2023" s="35"/>
      <c r="P2023" s="35"/>
      <c r="Q2023" s="35"/>
      <c r="R2023" s="35"/>
      <c r="S2023" s="35"/>
      <c r="T2023" s="35"/>
      <c r="U2023" s="35"/>
      <c r="V2023" s="35"/>
      <c r="W2023" s="35"/>
      <c r="X2023" s="35"/>
      <c r="Y2023" s="35"/>
      <c r="Z2023" s="35"/>
    </row>
    <row r="2024" spans="1:105" ht="20.100000000000001" customHeight="1" x14ac:dyDescent="0.15">
      <c r="A2024" s="30"/>
      <c r="C2024" s="5" t="s">
        <v>366</v>
      </c>
      <c r="D2024" s="51" t="e">
        <f>#REF!</f>
        <v>#REF!</v>
      </c>
      <c r="E2024" s="26" t="e">
        <f>IF(egTextCal(D2024)&lt;&gt;0, egTextCal(D2024),"")</f>
        <v>#VALUE!</v>
      </c>
      <c r="F2024" s="25"/>
      <c r="G2024" s="25"/>
      <c r="H2024" s="25"/>
      <c r="I2024" s="25"/>
      <c r="J2024" s="25"/>
      <c r="K2024" s="25" t="e">
        <f>IF(E2024*K2023&lt;&gt;0,E2024*K2023,  )</f>
        <v>#VALUE!</v>
      </c>
      <c r="L2024" s="25"/>
      <c r="M2024" s="25"/>
      <c r="N2024" s="25"/>
      <c r="O2024" s="25"/>
      <c r="P2024" s="25"/>
      <c r="Q2024" s="25"/>
      <c r="R2024" s="25"/>
      <c r="S2024" s="25"/>
      <c r="T2024" s="25"/>
      <c r="U2024" s="25"/>
      <c r="V2024" s="25"/>
      <c r="W2024" s="25"/>
      <c r="X2024" s="25"/>
      <c r="Y2024" s="25"/>
      <c r="Z2024" s="25"/>
      <c r="DA2024" s="1" t="e">
        <f>K2024</f>
        <v>#VALUE!</v>
      </c>
    </row>
    <row r="2025" spans="1:105" ht="20.100000000000001" customHeight="1" x14ac:dyDescent="0.15">
      <c r="D2025" s="13"/>
      <c r="E2025" s="37"/>
      <c r="F2025" s="37"/>
      <c r="G2025" s="37"/>
      <c r="H2025" s="37"/>
      <c r="I2025" s="37"/>
      <c r="J2025" s="37"/>
      <c r="K2025" s="37"/>
      <c r="L2025" s="37"/>
      <c r="M2025" s="37"/>
      <c r="N2025" s="37"/>
      <c r="O2025" s="37"/>
      <c r="P2025" s="37"/>
      <c r="Q2025" s="37"/>
      <c r="R2025" s="37"/>
      <c r="S2025" s="37"/>
      <c r="T2025" s="37"/>
      <c r="U2025" s="37"/>
      <c r="V2025" s="37"/>
      <c r="W2025" s="37"/>
      <c r="X2025" s="37"/>
      <c r="Y2025" s="37"/>
      <c r="Z2025" s="37"/>
    </row>
    <row r="2026" spans="1:105" ht="20.100000000000001" customHeight="1" x14ac:dyDescent="0.15">
      <c r="B2026" s="29"/>
      <c r="C2026" s="19"/>
      <c r="D2026" s="36"/>
      <c r="E2026" s="36"/>
      <c r="F2026" s="17" t="s">
        <v>330</v>
      </c>
      <c r="G2026" s="17" t="s">
        <v>330</v>
      </c>
      <c r="H2026" s="15" t="s">
        <v>330</v>
      </c>
      <c r="I2026" s="15" t="s">
        <v>330</v>
      </c>
      <c r="J2026" s="15" t="s">
        <v>330</v>
      </c>
      <c r="K2026" s="15" t="s">
        <v>479</v>
      </c>
      <c r="L2026" s="15" t="s">
        <v>381</v>
      </c>
      <c r="M2026" s="15" t="s">
        <v>381</v>
      </c>
      <c r="N2026" s="15" t="s">
        <v>382</v>
      </c>
      <c r="O2026" s="15" t="s">
        <v>382</v>
      </c>
      <c r="P2026" s="15" t="s">
        <v>382</v>
      </c>
      <c r="Q2026" s="15" t="s">
        <v>382</v>
      </c>
      <c r="R2026" s="15" t="s">
        <v>382</v>
      </c>
      <c r="S2026" s="15" t="s">
        <v>382</v>
      </c>
      <c r="T2026" s="15" t="s">
        <v>382</v>
      </c>
      <c r="U2026" s="15" t="s">
        <v>331</v>
      </c>
      <c r="V2026" s="15" t="s">
        <v>331</v>
      </c>
      <c r="W2026" s="15" t="s">
        <v>332</v>
      </c>
      <c r="X2026" s="15" t="s">
        <v>332</v>
      </c>
      <c r="Y2026" s="15" t="s">
        <v>332</v>
      </c>
      <c r="Z2026" s="15" t="s">
        <v>332</v>
      </c>
    </row>
    <row r="2027" spans="1:105" ht="20.100000000000001" customHeight="1" x14ac:dyDescent="0.15">
      <c r="A2027" s="30"/>
      <c r="B2027" s="29"/>
      <c r="C2027" s="4" t="s">
        <v>336</v>
      </c>
      <c r="D2027" s="4" t="s">
        <v>337</v>
      </c>
      <c r="E2027" s="4" t="s">
        <v>338</v>
      </c>
      <c r="F2027" s="11" t="s">
        <v>383</v>
      </c>
      <c r="G2027" s="11" t="s">
        <v>416</v>
      </c>
      <c r="H2027" s="4" t="s">
        <v>416</v>
      </c>
      <c r="I2027" s="4" t="s">
        <v>416</v>
      </c>
      <c r="J2027" s="4" t="s">
        <v>416</v>
      </c>
      <c r="K2027" s="4" t="s">
        <v>481</v>
      </c>
      <c r="L2027" s="4" t="s">
        <v>384</v>
      </c>
      <c r="M2027" s="4" t="s">
        <v>385</v>
      </c>
      <c r="N2027" s="4" t="s">
        <v>482</v>
      </c>
      <c r="O2027" s="4" t="s">
        <v>483</v>
      </c>
      <c r="P2027" s="4" t="s">
        <v>388</v>
      </c>
      <c r="Q2027" s="4" t="s">
        <v>389</v>
      </c>
      <c r="R2027" s="4" t="s">
        <v>390</v>
      </c>
      <c r="S2027" s="4" t="s">
        <v>391</v>
      </c>
      <c r="T2027" s="4" t="s">
        <v>392</v>
      </c>
      <c r="U2027" s="4" t="s">
        <v>340</v>
      </c>
      <c r="V2027" s="4" t="s">
        <v>340</v>
      </c>
      <c r="W2027" s="4" t="s">
        <v>341</v>
      </c>
      <c r="X2027" s="4" t="s">
        <v>341</v>
      </c>
      <c r="Y2027" s="4" t="s">
        <v>341</v>
      </c>
      <c r="Z2027" s="4" t="s">
        <v>341</v>
      </c>
    </row>
    <row r="2028" spans="1:105" ht="20.100000000000001" customHeight="1" x14ac:dyDescent="0.15">
      <c r="A2028" s="30"/>
      <c r="B2028" s="29"/>
      <c r="C2028" s="20"/>
      <c r="D2028" s="20"/>
      <c r="E2028" s="20"/>
      <c r="F2028" s="18" t="s">
        <v>457</v>
      </c>
      <c r="G2028" s="18" t="s">
        <v>457</v>
      </c>
      <c r="H2028" s="16" t="s">
        <v>426</v>
      </c>
      <c r="I2028" s="16" t="s">
        <v>490</v>
      </c>
      <c r="J2028" s="16" t="s">
        <v>491</v>
      </c>
      <c r="K2028" s="16" t="s">
        <v>279</v>
      </c>
      <c r="L2028" s="16" t="s">
        <v>492</v>
      </c>
      <c r="M2028" s="16" t="s">
        <v>493</v>
      </c>
      <c r="N2028" s="16" t="s">
        <v>492</v>
      </c>
      <c r="O2028" s="16" t="s">
        <v>492</v>
      </c>
      <c r="P2028" s="16" t="s">
        <v>397</v>
      </c>
      <c r="Q2028" s="16" t="s">
        <v>398</v>
      </c>
      <c r="R2028" s="16" t="s">
        <v>399</v>
      </c>
      <c r="S2028" s="16" t="s">
        <v>400</v>
      </c>
      <c r="T2028" s="16" t="s">
        <v>401</v>
      </c>
      <c r="U2028" s="16" t="s">
        <v>402</v>
      </c>
      <c r="V2028" s="16" t="s">
        <v>403</v>
      </c>
      <c r="W2028" s="16" t="s">
        <v>494</v>
      </c>
      <c r="X2028" s="16" t="s">
        <v>495</v>
      </c>
      <c r="Y2028" s="16" t="s">
        <v>496</v>
      </c>
      <c r="Z2028" s="16" t="s">
        <v>348</v>
      </c>
    </row>
    <row r="2029" spans="1:105" ht="20.100000000000001" customHeight="1" x14ac:dyDescent="0.15">
      <c r="A2029" s="30"/>
      <c r="C2029" s="15"/>
      <c r="D2029" s="27" t="s">
        <v>285</v>
      </c>
      <c r="E2029" s="6"/>
      <c r="F2029" s="34"/>
      <c r="G2029" s="34"/>
      <c r="H2029" s="34"/>
      <c r="I2029" s="34"/>
      <c r="J2029" s="34">
        <v>1</v>
      </c>
      <c r="K2029" s="34"/>
      <c r="L2029" s="34"/>
      <c r="M2029" s="34"/>
      <c r="N2029" s="34"/>
      <c r="O2029" s="34"/>
      <c r="P2029" s="34"/>
      <c r="Q2029" s="34"/>
      <c r="R2029" s="34"/>
      <c r="S2029" s="34"/>
      <c r="T2029" s="34"/>
      <c r="U2029" s="34"/>
      <c r="V2029" s="34"/>
      <c r="W2029" s="34"/>
      <c r="X2029" s="34"/>
      <c r="Y2029" s="34"/>
      <c r="Z2029" s="34"/>
    </row>
    <row r="2030" spans="1:105" ht="20.100000000000001" customHeight="1" x14ac:dyDescent="0.15">
      <c r="A2030" s="30"/>
      <c r="C2030" s="5" t="s">
        <v>68</v>
      </c>
      <c r="D2030" s="51" t="e">
        <f>#REF!</f>
        <v>#REF!</v>
      </c>
      <c r="E2030" s="26" t="e">
        <f>IF(egTextCal(D2030)&lt;&gt;0, egTextCal(D2030),"")</f>
        <v>#VALUE!</v>
      </c>
      <c r="F2030" s="25"/>
      <c r="G2030" s="25"/>
      <c r="H2030" s="25"/>
      <c r="I2030" s="25"/>
      <c r="J2030" s="25" t="e">
        <f>IF(E2030*J2029&lt;&gt;0,E2030*J2029,  )</f>
        <v>#VALUE!</v>
      </c>
      <c r="K2030" s="25"/>
      <c r="L2030" s="25"/>
      <c r="M2030" s="25"/>
      <c r="N2030" s="25"/>
      <c r="O2030" s="25"/>
      <c r="P2030" s="25"/>
      <c r="Q2030" s="25"/>
      <c r="R2030" s="25"/>
      <c r="S2030" s="25"/>
      <c r="T2030" s="25"/>
      <c r="U2030" s="25"/>
      <c r="V2030" s="25"/>
      <c r="W2030" s="25"/>
      <c r="X2030" s="25"/>
      <c r="Y2030" s="25"/>
      <c r="Z2030" s="25"/>
      <c r="CE2030" s="1" t="e">
        <f>J2030</f>
        <v>#VALUE!</v>
      </c>
    </row>
    <row r="2031" spans="1:105" ht="20.100000000000001" customHeight="1" x14ac:dyDescent="0.15">
      <c r="A2031" s="30"/>
      <c r="C2031" s="15"/>
      <c r="D2031" s="28" t="s">
        <v>302</v>
      </c>
      <c r="E2031" s="7"/>
      <c r="F2031" s="35">
        <v>1</v>
      </c>
      <c r="G2031" s="35"/>
      <c r="H2031" s="35"/>
      <c r="I2031" s="35"/>
      <c r="J2031" s="35"/>
      <c r="K2031" s="35"/>
      <c r="L2031" s="35"/>
      <c r="M2031" s="35"/>
      <c r="N2031" s="35"/>
      <c r="O2031" s="35"/>
      <c r="P2031" s="35"/>
      <c r="Q2031" s="35"/>
      <c r="R2031" s="35"/>
      <c r="S2031" s="35"/>
      <c r="T2031" s="35"/>
      <c r="U2031" s="35"/>
      <c r="V2031" s="35"/>
      <c r="W2031" s="35"/>
      <c r="X2031" s="35"/>
      <c r="Y2031" s="35"/>
      <c r="Z2031" s="35"/>
    </row>
    <row r="2032" spans="1:105" ht="20.100000000000001" customHeight="1" x14ac:dyDescent="0.15">
      <c r="A2032" s="30"/>
      <c r="C2032" s="5" t="s">
        <v>74</v>
      </c>
      <c r="D2032" s="52" t="e">
        <f>#REF!</f>
        <v>#REF!</v>
      </c>
      <c r="E2032" s="26" t="e">
        <f>IF(egTextCal(D2032)&lt;&gt;0, egTextCal(D2032),"")</f>
        <v>#VALUE!</v>
      </c>
      <c r="F2032" s="25" t="e">
        <f>IF(E2032*F2031&lt;&gt;0,E2032*F2031,  )</f>
        <v>#VALUE!</v>
      </c>
      <c r="G2032" s="25"/>
      <c r="H2032" s="25"/>
      <c r="I2032" s="25"/>
      <c r="J2032" s="25"/>
      <c r="K2032" s="25"/>
      <c r="L2032" s="25"/>
      <c r="M2032" s="25"/>
      <c r="N2032" s="25"/>
      <c r="O2032" s="25"/>
      <c r="P2032" s="25"/>
      <c r="Q2032" s="25"/>
      <c r="R2032" s="25"/>
      <c r="S2032" s="25"/>
      <c r="T2032" s="25"/>
      <c r="U2032" s="25"/>
      <c r="V2032" s="25"/>
      <c r="W2032" s="25"/>
      <c r="X2032" s="25"/>
      <c r="Y2032" s="25"/>
      <c r="Z2032" s="25"/>
      <c r="CA2032" s="1" t="e">
        <f>F2032</f>
        <v>#VALUE!</v>
      </c>
    </row>
    <row r="2033" spans="1:99" ht="20.100000000000001" customHeight="1" x14ac:dyDescent="0.15">
      <c r="A2033" s="30"/>
      <c r="C2033" s="15"/>
      <c r="D2033" s="28"/>
      <c r="E2033" s="7"/>
      <c r="F2033" s="35"/>
      <c r="G2033" s="35"/>
      <c r="H2033" s="35"/>
      <c r="I2033" s="35"/>
      <c r="J2033" s="35"/>
      <c r="K2033" s="35"/>
      <c r="L2033" s="35"/>
      <c r="M2033" s="35"/>
      <c r="N2033" s="35"/>
      <c r="O2033" s="35"/>
      <c r="P2033" s="35"/>
      <c r="Q2033" s="35"/>
      <c r="R2033" s="35"/>
      <c r="S2033" s="35"/>
      <c r="T2033" s="35"/>
      <c r="U2033" s="35"/>
      <c r="V2033" s="35"/>
      <c r="W2033" s="35"/>
      <c r="X2033" s="35"/>
      <c r="Y2033" s="35"/>
      <c r="Z2033" s="35"/>
    </row>
    <row r="2034" spans="1:99" ht="20.100000000000001" customHeight="1" x14ac:dyDescent="0.15">
      <c r="A2034" s="30"/>
      <c r="C2034" s="5" t="s">
        <v>75</v>
      </c>
      <c r="D2034" s="33"/>
      <c r="E2034" s="26"/>
      <c r="F2034" s="25"/>
      <c r="G2034" s="25"/>
      <c r="H2034" s="25"/>
      <c r="I2034" s="25"/>
      <c r="J2034" s="25"/>
      <c r="K2034" s="25"/>
      <c r="L2034" s="25"/>
      <c r="M2034" s="25"/>
      <c r="N2034" s="25"/>
      <c r="O2034" s="25"/>
      <c r="P2034" s="25"/>
      <c r="Q2034" s="25"/>
      <c r="R2034" s="25"/>
      <c r="S2034" s="25"/>
      <c r="T2034" s="25"/>
      <c r="U2034" s="25"/>
      <c r="V2034" s="25"/>
      <c r="W2034" s="25"/>
      <c r="X2034" s="25"/>
      <c r="Y2034" s="25"/>
      <c r="Z2034" s="25"/>
    </row>
    <row r="2035" spans="1:99" ht="20.100000000000001" customHeight="1" x14ac:dyDescent="0.15">
      <c r="A2035" s="30"/>
      <c r="C2035" s="15"/>
      <c r="D2035" s="27" t="s">
        <v>304</v>
      </c>
      <c r="E2035" s="6"/>
      <c r="F2035" s="35"/>
      <c r="G2035" s="35"/>
      <c r="H2035" s="35"/>
      <c r="I2035" s="35"/>
      <c r="J2035" s="35"/>
      <c r="K2035" s="35"/>
      <c r="L2035" s="35"/>
      <c r="M2035" s="35"/>
      <c r="N2035" s="35"/>
      <c r="O2035" s="35"/>
      <c r="P2035" s="35"/>
      <c r="Q2035" s="35"/>
      <c r="R2035" s="35"/>
      <c r="S2035" s="35"/>
      <c r="T2035" s="35"/>
      <c r="U2035" s="35"/>
      <c r="V2035" s="35"/>
      <c r="W2035" s="35"/>
      <c r="X2035" s="35"/>
      <c r="Y2035" s="35"/>
      <c r="Z2035" s="35"/>
    </row>
    <row r="2036" spans="1:99" ht="20.100000000000001" customHeight="1" x14ac:dyDescent="0.15">
      <c r="A2036" s="30"/>
      <c r="C2036" s="5" t="s">
        <v>88</v>
      </c>
      <c r="D2036" s="32"/>
      <c r="E2036" s="26" t="str">
        <f>IF(egTextCal(D2036)&lt;&gt;0, egTextCal(D2036),"")</f>
        <v/>
      </c>
      <c r="F2036" s="25"/>
      <c r="G2036" s="25"/>
      <c r="H2036" s="25"/>
      <c r="I2036" s="25"/>
      <c r="J2036" s="25"/>
      <c r="K2036" s="25"/>
      <c r="L2036" s="25"/>
      <c r="M2036" s="25"/>
      <c r="N2036" s="25"/>
      <c r="O2036" s="25"/>
      <c r="P2036" s="25"/>
      <c r="Q2036" s="25"/>
      <c r="R2036" s="25"/>
      <c r="S2036" s="25"/>
      <c r="T2036" s="25"/>
      <c r="U2036" s="25"/>
      <c r="V2036" s="25"/>
      <c r="W2036" s="25"/>
      <c r="X2036" s="25"/>
      <c r="Y2036" s="25"/>
      <c r="Z2036" s="25"/>
    </row>
    <row r="2037" spans="1:99" ht="20.100000000000001" customHeight="1" x14ac:dyDescent="0.15">
      <c r="A2037" s="30"/>
      <c r="C2037" s="15"/>
      <c r="D2037" s="27" t="s">
        <v>280</v>
      </c>
      <c r="E2037" s="6"/>
      <c r="F2037" s="35"/>
      <c r="G2037" s="35"/>
      <c r="H2037" s="35"/>
      <c r="I2037" s="35"/>
      <c r="J2037" s="35"/>
      <c r="K2037" s="35"/>
      <c r="L2037" s="35"/>
      <c r="M2037" s="35"/>
      <c r="N2037" s="35"/>
      <c r="O2037" s="35"/>
      <c r="P2037" s="35"/>
      <c r="Q2037" s="35"/>
      <c r="R2037" s="35"/>
      <c r="S2037" s="35"/>
      <c r="T2037" s="35"/>
      <c r="U2037" s="35"/>
      <c r="V2037" s="35"/>
      <c r="W2037" s="35"/>
      <c r="X2037" s="35"/>
      <c r="Y2037" s="35"/>
      <c r="Z2037" s="35"/>
    </row>
    <row r="2038" spans="1:99" ht="20.100000000000001" customHeight="1" x14ac:dyDescent="0.15">
      <c r="A2038" s="30"/>
      <c r="C2038" s="5" t="s">
        <v>132</v>
      </c>
      <c r="D2038" s="51" t="e">
        <f>#REF!</f>
        <v>#REF!</v>
      </c>
      <c r="E2038" s="26" t="e">
        <f>IF(egTextCal(D2038)&lt;&gt;0, egTextCal(D2038),"")</f>
        <v>#VALUE!</v>
      </c>
      <c r="F2038" s="25"/>
      <c r="G2038" s="25"/>
      <c r="H2038" s="25"/>
      <c r="I2038" s="25"/>
      <c r="J2038" s="25"/>
      <c r="K2038" s="25"/>
      <c r="L2038" s="25"/>
      <c r="M2038" s="25"/>
      <c r="N2038" s="25"/>
      <c r="O2038" s="25"/>
      <c r="P2038" s="25"/>
      <c r="Q2038" s="25"/>
      <c r="R2038" s="25"/>
      <c r="S2038" s="25"/>
      <c r="T2038" s="25"/>
      <c r="U2038" s="25"/>
      <c r="V2038" s="25"/>
      <c r="W2038" s="25"/>
      <c r="X2038" s="25"/>
      <c r="Y2038" s="25"/>
      <c r="Z2038" s="25"/>
    </row>
    <row r="2039" spans="1:99" ht="20.100000000000001" customHeight="1" x14ac:dyDescent="0.15">
      <c r="A2039" s="30"/>
      <c r="C2039" s="15"/>
      <c r="D2039" s="27" t="s">
        <v>291</v>
      </c>
      <c r="E2039" s="6"/>
      <c r="F2039" s="35"/>
      <c r="G2039" s="35"/>
      <c r="H2039" s="35"/>
      <c r="I2039" s="35"/>
      <c r="J2039" s="35"/>
      <c r="K2039" s="35"/>
      <c r="L2039" s="35"/>
      <c r="M2039" s="35"/>
      <c r="N2039" s="35"/>
      <c r="O2039" s="35"/>
      <c r="P2039" s="35"/>
      <c r="Q2039" s="35"/>
      <c r="R2039" s="35"/>
      <c r="S2039" s="35"/>
      <c r="T2039" s="35"/>
      <c r="U2039" s="35">
        <v>1</v>
      </c>
      <c r="V2039" s="35"/>
      <c r="W2039" s="35"/>
      <c r="X2039" s="35"/>
      <c r="Y2039" s="35"/>
      <c r="Z2039" s="35"/>
    </row>
    <row r="2040" spans="1:99" ht="20.100000000000001" customHeight="1" x14ac:dyDescent="0.15">
      <c r="A2040" s="30"/>
      <c r="C2040" s="5" t="s">
        <v>133</v>
      </c>
      <c r="D2040" s="51" t="e">
        <f>#REF!</f>
        <v>#REF!</v>
      </c>
      <c r="E2040" s="26" t="e">
        <f>IF(egTextCal(D2040)&lt;&gt;0, egTextCal(D2040),"")</f>
        <v>#VALUE!</v>
      </c>
      <c r="F2040" s="25"/>
      <c r="G2040" s="25"/>
      <c r="H2040" s="25"/>
      <c r="I2040" s="25"/>
      <c r="J2040" s="25"/>
      <c r="K2040" s="25"/>
      <c r="L2040" s="25"/>
      <c r="M2040" s="25"/>
      <c r="N2040" s="25"/>
      <c r="O2040" s="25"/>
      <c r="P2040" s="25"/>
      <c r="Q2040" s="25"/>
      <c r="R2040" s="25"/>
      <c r="S2040" s="25"/>
      <c r="T2040" s="25"/>
      <c r="U2040" s="25" t="e">
        <f>IF(E2040*U2039&lt;&gt;0,E2040*U2039,  )</f>
        <v>#VALUE!</v>
      </c>
      <c r="V2040" s="25"/>
      <c r="W2040" s="25"/>
      <c r="X2040" s="25"/>
      <c r="Y2040" s="25"/>
      <c r="Z2040" s="25"/>
      <c r="CP2040" s="1" t="e">
        <f>U2040</f>
        <v>#VALUE!</v>
      </c>
    </row>
    <row r="2041" spans="1:99" ht="20.100000000000001" customHeight="1" x14ac:dyDescent="0.15">
      <c r="A2041" s="30"/>
      <c r="C2041" s="15"/>
      <c r="D2041" s="27" t="s">
        <v>292</v>
      </c>
      <c r="E2041" s="6"/>
      <c r="F2041" s="35"/>
      <c r="G2041" s="35"/>
      <c r="H2041" s="35"/>
      <c r="I2041" s="35"/>
      <c r="J2041" s="35"/>
      <c r="K2041" s="35"/>
      <c r="L2041" s="35"/>
      <c r="M2041" s="35"/>
      <c r="N2041" s="35"/>
      <c r="O2041" s="35"/>
      <c r="P2041" s="35"/>
      <c r="Q2041" s="35"/>
      <c r="R2041" s="35"/>
      <c r="S2041" s="35"/>
      <c r="T2041" s="35"/>
      <c r="U2041" s="35"/>
      <c r="V2041" s="35"/>
      <c r="W2041" s="35"/>
      <c r="X2041" s="35"/>
      <c r="Y2041" s="35"/>
      <c r="Z2041" s="35">
        <v>1</v>
      </c>
    </row>
    <row r="2042" spans="1:99" ht="20.100000000000001" customHeight="1" x14ac:dyDescent="0.15">
      <c r="A2042" s="30"/>
      <c r="C2042" s="5" t="s">
        <v>134</v>
      </c>
      <c r="D2042" s="51" t="e">
        <f>#REF!</f>
        <v>#REF!</v>
      </c>
      <c r="E2042" s="26" t="e">
        <f>IF(egTextCal(D2042)&lt;&gt;0, egTextCal(D2042),"")</f>
        <v>#VALUE!</v>
      </c>
      <c r="F2042" s="25"/>
      <c r="G2042" s="25"/>
      <c r="H2042" s="25"/>
      <c r="I2042" s="25"/>
      <c r="J2042" s="25"/>
      <c r="K2042" s="25"/>
      <c r="L2042" s="25"/>
      <c r="M2042" s="25"/>
      <c r="N2042" s="25"/>
      <c r="O2042" s="25"/>
      <c r="P2042" s="25"/>
      <c r="Q2042" s="25"/>
      <c r="R2042" s="25"/>
      <c r="S2042" s="25"/>
      <c r="T2042" s="25"/>
      <c r="U2042" s="25"/>
      <c r="V2042" s="25"/>
      <c r="W2042" s="25"/>
      <c r="X2042" s="25"/>
      <c r="Y2042" s="25"/>
      <c r="Z2042" s="25" t="e">
        <f>IF(E2042*Z2041&lt;&gt;0,E2042*Z2041,  )</f>
        <v>#VALUE!</v>
      </c>
      <c r="CU2042" s="1" t="e">
        <f>Z2042</f>
        <v>#VALUE!</v>
      </c>
    </row>
    <row r="2043" spans="1:99" ht="20.100000000000001" customHeight="1" x14ac:dyDescent="0.15">
      <c r="A2043" s="30"/>
      <c r="C2043" s="15"/>
      <c r="D2043" s="27" t="s">
        <v>293</v>
      </c>
      <c r="E2043" s="6"/>
      <c r="F2043" s="35"/>
      <c r="G2043" s="35"/>
      <c r="H2043" s="35"/>
      <c r="I2043" s="35"/>
      <c r="J2043" s="35"/>
      <c r="K2043" s="35"/>
      <c r="L2043" s="35"/>
      <c r="M2043" s="35"/>
      <c r="N2043" s="35"/>
      <c r="O2043" s="35"/>
      <c r="P2043" s="35"/>
      <c r="Q2043" s="35"/>
      <c r="R2043" s="35"/>
      <c r="S2043" s="35"/>
      <c r="T2043" s="35"/>
      <c r="U2043" s="35"/>
      <c r="V2043" s="35"/>
      <c r="W2043" s="35">
        <v>2</v>
      </c>
      <c r="X2043" s="35"/>
      <c r="Y2043" s="35"/>
      <c r="Z2043" s="35"/>
    </row>
    <row r="2044" spans="1:99" ht="20.100000000000001" customHeight="1" x14ac:dyDescent="0.15">
      <c r="A2044" s="30"/>
      <c r="C2044" s="5" t="s">
        <v>135</v>
      </c>
      <c r="D2044" s="51" t="e">
        <f>#REF!</f>
        <v>#REF!</v>
      </c>
      <c r="E2044" s="26" t="e">
        <f>IF(egTextCal(D2044)&lt;&gt;0, egTextCal(D2044),"")</f>
        <v>#VALUE!</v>
      </c>
      <c r="F2044" s="25"/>
      <c r="G2044" s="25"/>
      <c r="H2044" s="25"/>
      <c r="I2044" s="25"/>
      <c r="J2044" s="25"/>
      <c r="K2044" s="25"/>
      <c r="L2044" s="25"/>
      <c r="M2044" s="25"/>
      <c r="N2044" s="25"/>
      <c r="O2044" s="25"/>
      <c r="P2044" s="25"/>
      <c r="Q2044" s="25"/>
      <c r="R2044" s="25"/>
      <c r="S2044" s="25"/>
      <c r="T2044" s="25"/>
      <c r="U2044" s="25"/>
      <c r="V2044" s="25"/>
      <c r="W2044" s="25" t="e">
        <f>IF(E2044*W2043&lt;&gt;0,E2044*W2043,  )</f>
        <v>#VALUE!</v>
      </c>
      <c r="X2044" s="25"/>
      <c r="Y2044" s="25"/>
      <c r="Z2044" s="25"/>
      <c r="CR2044" s="1" t="e">
        <f>W2044</f>
        <v>#VALUE!</v>
      </c>
    </row>
    <row r="2045" spans="1:99" ht="20.100000000000001" customHeight="1" x14ac:dyDescent="0.15">
      <c r="A2045" s="30"/>
      <c r="C2045" s="15"/>
      <c r="D2045" s="27" t="s">
        <v>288</v>
      </c>
      <c r="E2045" s="6"/>
      <c r="F2045" s="35"/>
      <c r="G2045" s="35"/>
      <c r="H2045" s="35">
        <v>1</v>
      </c>
      <c r="I2045" s="35"/>
      <c r="J2045" s="35"/>
      <c r="K2045" s="35"/>
      <c r="L2045" s="35"/>
      <c r="M2045" s="35"/>
      <c r="N2045" s="35"/>
      <c r="O2045" s="35"/>
      <c r="P2045" s="35"/>
      <c r="Q2045" s="35"/>
      <c r="R2045" s="35"/>
      <c r="S2045" s="35"/>
      <c r="T2045" s="35"/>
      <c r="U2045" s="35"/>
      <c r="V2045" s="35"/>
      <c r="W2045" s="35"/>
      <c r="X2045" s="35">
        <v>2</v>
      </c>
      <c r="Y2045" s="35"/>
      <c r="Z2045" s="35"/>
    </row>
    <row r="2046" spans="1:99" ht="20.100000000000001" customHeight="1" x14ac:dyDescent="0.15">
      <c r="A2046" s="30"/>
      <c r="C2046" s="5" t="s">
        <v>136</v>
      </c>
      <c r="D2046" s="51" t="e">
        <f>#REF!</f>
        <v>#REF!</v>
      </c>
      <c r="E2046" s="26" t="e">
        <f>IF(egTextCal(D2046)&lt;&gt;0, egTextCal(D2046),"")</f>
        <v>#VALUE!</v>
      </c>
      <c r="F2046" s="25"/>
      <c r="G2046" s="25"/>
      <c r="H2046" s="25" t="e">
        <f>IF(E2046*H2045&lt;&gt;0,E2046*H2045,  )</f>
        <v>#VALUE!</v>
      </c>
      <c r="I2046" s="25"/>
      <c r="J2046" s="25"/>
      <c r="K2046" s="25"/>
      <c r="L2046" s="25"/>
      <c r="M2046" s="25"/>
      <c r="N2046" s="25"/>
      <c r="O2046" s="25"/>
      <c r="P2046" s="25"/>
      <c r="Q2046" s="25"/>
      <c r="R2046" s="25"/>
      <c r="S2046" s="25"/>
      <c r="T2046" s="25"/>
      <c r="U2046" s="25"/>
      <c r="V2046" s="25"/>
      <c r="W2046" s="25"/>
      <c r="X2046" s="25" t="e">
        <f>IF(E2046*X2045&lt;&gt;0,E2046*X2045,  )</f>
        <v>#VALUE!</v>
      </c>
      <c r="Y2046" s="25"/>
      <c r="Z2046" s="25"/>
      <c r="CC2046" s="1" t="e">
        <f>H2046</f>
        <v>#VALUE!</v>
      </c>
      <c r="CS2046" s="1" t="e">
        <f>X2046</f>
        <v>#VALUE!</v>
      </c>
    </row>
    <row r="2047" spans="1:99" ht="20.100000000000001" customHeight="1" x14ac:dyDescent="0.15">
      <c r="A2047" s="30"/>
      <c r="C2047" s="15"/>
      <c r="D2047" s="27" t="s">
        <v>284</v>
      </c>
      <c r="E2047" s="6"/>
      <c r="F2047" s="35"/>
      <c r="G2047" s="35"/>
      <c r="H2047" s="35"/>
      <c r="I2047" s="35"/>
      <c r="J2047" s="35"/>
      <c r="K2047" s="35"/>
      <c r="L2047" s="35"/>
      <c r="M2047" s="35"/>
      <c r="N2047" s="35"/>
      <c r="O2047" s="35"/>
      <c r="P2047" s="35"/>
      <c r="Q2047" s="35"/>
      <c r="R2047" s="35"/>
      <c r="S2047" s="35"/>
      <c r="T2047" s="35"/>
      <c r="U2047" s="35"/>
      <c r="V2047" s="35"/>
      <c r="W2047" s="35"/>
      <c r="X2047" s="35"/>
      <c r="Y2047" s="35"/>
      <c r="Z2047" s="35"/>
    </row>
    <row r="2048" spans="1:99" ht="20.100000000000001" customHeight="1" x14ac:dyDescent="0.15">
      <c r="A2048" s="30"/>
      <c r="C2048" s="5" t="s">
        <v>353</v>
      </c>
      <c r="D2048" s="51" t="e">
        <f>#REF!</f>
        <v>#REF!</v>
      </c>
      <c r="E2048" s="26" t="e">
        <f>IF(egTextCal(D2048)&lt;&gt;0, egTextCal(D2048),"")</f>
        <v>#VALUE!</v>
      </c>
      <c r="F2048" s="25"/>
      <c r="G2048" s="25"/>
      <c r="H2048" s="25"/>
      <c r="I2048" s="25"/>
      <c r="J2048" s="25"/>
      <c r="K2048" s="25"/>
      <c r="L2048" s="25"/>
      <c r="M2048" s="25"/>
      <c r="N2048" s="25"/>
      <c r="O2048" s="25"/>
      <c r="P2048" s="25"/>
      <c r="Q2048" s="25"/>
      <c r="R2048" s="25"/>
      <c r="S2048" s="25"/>
      <c r="T2048" s="25"/>
      <c r="U2048" s="25"/>
      <c r="V2048" s="25"/>
      <c r="W2048" s="25"/>
      <c r="X2048" s="25"/>
      <c r="Y2048" s="25"/>
      <c r="Z2048" s="25"/>
    </row>
    <row r="2049" spans="1:83" ht="20.100000000000001" customHeight="1" x14ac:dyDescent="0.15">
      <c r="A2049" s="30"/>
      <c r="C2049" s="15"/>
      <c r="D2049" s="27" t="s">
        <v>285</v>
      </c>
      <c r="E2049" s="6"/>
      <c r="F2049" s="35"/>
      <c r="G2049" s="35"/>
      <c r="H2049" s="35"/>
      <c r="I2049" s="35"/>
      <c r="J2049" s="35"/>
      <c r="K2049" s="35"/>
      <c r="L2049" s="35"/>
      <c r="M2049" s="35"/>
      <c r="N2049" s="35"/>
      <c r="O2049" s="35"/>
      <c r="P2049" s="35"/>
      <c r="Q2049" s="35"/>
      <c r="R2049" s="35"/>
      <c r="S2049" s="35"/>
      <c r="T2049" s="35"/>
      <c r="U2049" s="35"/>
      <c r="V2049" s="35"/>
      <c r="W2049" s="35"/>
      <c r="X2049" s="35"/>
      <c r="Y2049" s="35"/>
      <c r="Z2049" s="35"/>
    </row>
    <row r="2050" spans="1:83" ht="20.100000000000001" customHeight="1" x14ac:dyDescent="0.15">
      <c r="A2050" s="30"/>
      <c r="C2050" s="5" t="s">
        <v>354</v>
      </c>
      <c r="D2050" s="51" t="e">
        <f>#REF!</f>
        <v>#REF!</v>
      </c>
      <c r="E2050" s="26" t="e">
        <f>IF(egTextCal(D2050)&lt;&gt;0, egTextCal(D2050),"")</f>
        <v>#VALUE!</v>
      </c>
      <c r="F2050" s="25"/>
      <c r="G2050" s="25"/>
      <c r="H2050" s="25"/>
      <c r="I2050" s="25"/>
      <c r="J2050" s="25"/>
      <c r="K2050" s="25"/>
      <c r="L2050" s="25"/>
      <c r="M2050" s="25"/>
      <c r="N2050" s="25"/>
      <c r="O2050" s="25"/>
      <c r="P2050" s="25"/>
      <c r="Q2050" s="25"/>
      <c r="R2050" s="25"/>
      <c r="S2050" s="25"/>
      <c r="T2050" s="25"/>
      <c r="U2050" s="25"/>
      <c r="V2050" s="25"/>
      <c r="W2050" s="25"/>
      <c r="X2050" s="25"/>
      <c r="Y2050" s="25"/>
      <c r="Z2050" s="25"/>
    </row>
    <row r="2051" spans="1:83" ht="20.100000000000001" customHeight="1" x14ac:dyDescent="0.15">
      <c r="A2051" s="30"/>
      <c r="C2051" s="15"/>
      <c r="D2051" s="27"/>
      <c r="E2051" s="6"/>
      <c r="F2051" s="35"/>
      <c r="G2051" s="35"/>
      <c r="H2051" s="35"/>
      <c r="I2051" s="35"/>
      <c r="J2051" s="35"/>
      <c r="K2051" s="35"/>
      <c r="L2051" s="35"/>
      <c r="M2051" s="35"/>
      <c r="N2051" s="35"/>
      <c r="O2051" s="35"/>
      <c r="P2051" s="35"/>
      <c r="Q2051" s="35"/>
      <c r="R2051" s="35"/>
      <c r="S2051" s="35"/>
      <c r="T2051" s="35"/>
      <c r="U2051" s="35"/>
      <c r="V2051" s="35"/>
      <c r="W2051" s="35"/>
      <c r="X2051" s="35"/>
      <c r="Y2051" s="35"/>
      <c r="Z2051" s="35"/>
    </row>
    <row r="2052" spans="1:83" ht="20.100000000000001" customHeight="1" x14ac:dyDescent="0.15">
      <c r="A2052" s="30"/>
      <c r="C2052" s="5" t="s">
        <v>355</v>
      </c>
      <c r="D2052" s="32"/>
      <c r="E2052" s="26"/>
      <c r="F2052" s="25"/>
      <c r="G2052" s="25"/>
      <c r="H2052" s="25"/>
      <c r="I2052" s="25"/>
      <c r="J2052" s="25"/>
      <c r="K2052" s="25"/>
      <c r="L2052" s="25"/>
      <c r="M2052" s="25"/>
      <c r="N2052" s="25"/>
      <c r="O2052" s="25"/>
      <c r="P2052" s="25"/>
      <c r="Q2052" s="25"/>
      <c r="R2052" s="25"/>
      <c r="S2052" s="25"/>
      <c r="T2052" s="25"/>
      <c r="U2052" s="25"/>
      <c r="V2052" s="25"/>
      <c r="W2052" s="25"/>
      <c r="X2052" s="25"/>
      <c r="Y2052" s="25"/>
      <c r="Z2052" s="25"/>
    </row>
    <row r="2053" spans="1:83" ht="20.100000000000001" customHeight="1" x14ac:dyDescent="0.15">
      <c r="A2053" s="30"/>
      <c r="C2053" s="15"/>
      <c r="D2053" s="27" t="s">
        <v>305</v>
      </c>
      <c r="E2053" s="6"/>
      <c r="F2053" s="35"/>
      <c r="G2053" s="35"/>
      <c r="H2053" s="35"/>
      <c r="I2053" s="35"/>
      <c r="J2053" s="35"/>
      <c r="K2053" s="35"/>
      <c r="L2053" s="35"/>
      <c r="M2053" s="35"/>
      <c r="N2053" s="35"/>
      <c r="O2053" s="35"/>
      <c r="P2053" s="35"/>
      <c r="Q2053" s="35"/>
      <c r="R2053" s="35"/>
      <c r="S2053" s="35"/>
      <c r="T2053" s="35"/>
      <c r="U2053" s="35"/>
      <c r="V2053" s="35"/>
      <c r="W2053" s="35"/>
      <c r="X2053" s="35"/>
      <c r="Y2053" s="35"/>
      <c r="Z2053" s="35"/>
    </row>
    <row r="2054" spans="1:83" ht="20.100000000000001" customHeight="1" x14ac:dyDescent="0.15">
      <c r="A2054" s="30"/>
      <c r="C2054" s="5" t="s">
        <v>356</v>
      </c>
      <c r="D2054" s="32"/>
      <c r="E2054" s="26" t="str">
        <f>IF(egTextCal(D2054)&lt;&gt;0, egTextCal(D2054),"")</f>
        <v/>
      </c>
      <c r="F2054" s="25"/>
      <c r="G2054" s="25"/>
      <c r="H2054" s="25"/>
      <c r="I2054" s="25"/>
      <c r="J2054" s="25"/>
      <c r="K2054" s="25"/>
      <c r="L2054" s="25"/>
      <c r="M2054" s="25"/>
      <c r="N2054" s="25"/>
      <c r="O2054" s="25"/>
      <c r="P2054" s="25"/>
      <c r="Q2054" s="25"/>
      <c r="R2054" s="25"/>
      <c r="S2054" s="25"/>
      <c r="T2054" s="25"/>
      <c r="U2054" s="25"/>
      <c r="V2054" s="25"/>
      <c r="W2054" s="25"/>
      <c r="X2054" s="25"/>
      <c r="Y2054" s="25"/>
      <c r="Z2054" s="25"/>
    </row>
    <row r="2055" spans="1:83" ht="20.100000000000001" customHeight="1" x14ac:dyDescent="0.15">
      <c r="A2055" s="30"/>
      <c r="C2055" s="15"/>
      <c r="D2055" s="27" t="s">
        <v>284</v>
      </c>
      <c r="E2055" s="6"/>
      <c r="F2055" s="35"/>
      <c r="G2055" s="35">
        <v>1</v>
      </c>
      <c r="H2055" s="35"/>
      <c r="I2055" s="35"/>
      <c r="J2055" s="35"/>
      <c r="K2055" s="35"/>
      <c r="L2055" s="35"/>
      <c r="M2055" s="35"/>
      <c r="N2055" s="35"/>
      <c r="O2055" s="35"/>
      <c r="P2055" s="35"/>
      <c r="Q2055" s="35"/>
      <c r="R2055" s="35"/>
      <c r="S2055" s="35"/>
      <c r="T2055" s="35"/>
      <c r="U2055" s="35"/>
      <c r="V2055" s="35"/>
      <c r="W2055" s="35"/>
      <c r="X2055" s="35"/>
      <c r="Y2055" s="35"/>
      <c r="Z2055" s="35"/>
    </row>
    <row r="2056" spans="1:83" ht="20.100000000000001" customHeight="1" x14ac:dyDescent="0.15">
      <c r="A2056" s="30"/>
      <c r="C2056" s="5" t="s">
        <v>357</v>
      </c>
      <c r="D2056" s="51" t="e">
        <f>#REF!</f>
        <v>#REF!</v>
      </c>
      <c r="E2056" s="26" t="e">
        <f>IF(egTextCal(D2056)&lt;&gt;0, egTextCal(D2056),"")</f>
        <v>#VALUE!</v>
      </c>
      <c r="F2056" s="25"/>
      <c r="G2056" s="25" t="e">
        <f>IF(E2056*G2055&lt;&gt;0,E2056*G2055,  )</f>
        <v>#VALUE!</v>
      </c>
      <c r="H2056" s="25"/>
      <c r="I2056" s="25"/>
      <c r="J2056" s="25"/>
      <c r="K2056" s="25"/>
      <c r="L2056" s="25"/>
      <c r="M2056" s="25"/>
      <c r="N2056" s="25"/>
      <c r="O2056" s="25"/>
      <c r="P2056" s="25"/>
      <c r="Q2056" s="25"/>
      <c r="R2056" s="25"/>
      <c r="S2056" s="25"/>
      <c r="T2056" s="25"/>
      <c r="U2056" s="25"/>
      <c r="V2056" s="25"/>
      <c r="W2056" s="25"/>
      <c r="X2056" s="25"/>
      <c r="Y2056" s="25"/>
      <c r="Z2056" s="25"/>
      <c r="CB2056" s="1" t="e">
        <f>G2056</f>
        <v>#VALUE!</v>
      </c>
    </row>
    <row r="2057" spans="1:83" ht="20.100000000000001" customHeight="1" x14ac:dyDescent="0.15">
      <c r="A2057" s="30"/>
      <c r="C2057" s="15"/>
      <c r="D2057" s="27" t="s">
        <v>285</v>
      </c>
      <c r="E2057" s="6"/>
      <c r="F2057" s="35"/>
      <c r="G2057" s="35"/>
      <c r="H2057" s="35"/>
      <c r="I2057" s="35"/>
      <c r="J2057" s="35">
        <v>1</v>
      </c>
      <c r="K2057" s="35"/>
      <c r="L2057" s="35"/>
      <c r="M2057" s="35"/>
      <c r="N2057" s="35"/>
      <c r="O2057" s="35"/>
      <c r="P2057" s="35"/>
      <c r="Q2057" s="35"/>
      <c r="R2057" s="35"/>
      <c r="S2057" s="35"/>
      <c r="T2057" s="35"/>
      <c r="U2057" s="35"/>
      <c r="V2057" s="35"/>
      <c r="W2057" s="35"/>
      <c r="X2057" s="35"/>
      <c r="Y2057" s="35"/>
      <c r="Z2057" s="35"/>
    </row>
    <row r="2058" spans="1:83" ht="20.100000000000001" customHeight="1" x14ac:dyDescent="0.15">
      <c r="A2058" s="30"/>
      <c r="C2058" s="5" t="s">
        <v>358</v>
      </c>
      <c r="D2058" s="51" t="e">
        <f>#REF!</f>
        <v>#REF!</v>
      </c>
      <c r="E2058" s="26" t="e">
        <f>IF(egTextCal(D2058)&lt;&gt;0, egTextCal(D2058),"")</f>
        <v>#VALUE!</v>
      </c>
      <c r="F2058" s="25"/>
      <c r="G2058" s="25"/>
      <c r="H2058" s="25"/>
      <c r="I2058" s="25"/>
      <c r="J2058" s="25" t="e">
        <f>IF(E2058*J2057&lt;&gt;0,E2058*J2057,  )</f>
        <v>#VALUE!</v>
      </c>
      <c r="K2058" s="25"/>
      <c r="L2058" s="25"/>
      <c r="M2058" s="25"/>
      <c r="N2058" s="25"/>
      <c r="O2058" s="25"/>
      <c r="P2058" s="25"/>
      <c r="Q2058" s="25"/>
      <c r="R2058" s="25"/>
      <c r="S2058" s="25"/>
      <c r="T2058" s="25"/>
      <c r="U2058" s="25"/>
      <c r="V2058" s="25"/>
      <c r="W2058" s="25"/>
      <c r="X2058" s="25"/>
      <c r="Y2058" s="25"/>
      <c r="Z2058" s="25"/>
      <c r="CE2058" s="1" t="e">
        <f>J2058</f>
        <v>#VALUE!</v>
      </c>
    </row>
    <row r="2059" spans="1:83" ht="20.100000000000001" customHeight="1" x14ac:dyDescent="0.15">
      <c r="A2059" s="30"/>
      <c r="C2059" s="15"/>
      <c r="D2059" s="27"/>
      <c r="E2059" s="6"/>
      <c r="F2059" s="35"/>
      <c r="G2059" s="35"/>
      <c r="H2059" s="35"/>
      <c r="I2059" s="35"/>
      <c r="J2059" s="35"/>
      <c r="K2059" s="35"/>
      <c r="L2059" s="35"/>
      <c r="M2059" s="35"/>
      <c r="N2059" s="35"/>
      <c r="O2059" s="35"/>
      <c r="P2059" s="35"/>
      <c r="Q2059" s="35"/>
      <c r="R2059" s="35"/>
      <c r="S2059" s="35"/>
      <c r="T2059" s="35"/>
      <c r="U2059" s="35"/>
      <c r="V2059" s="35"/>
      <c r="W2059" s="35"/>
      <c r="X2059" s="35"/>
      <c r="Y2059" s="35"/>
      <c r="Z2059" s="35"/>
    </row>
    <row r="2060" spans="1:83" ht="20.100000000000001" customHeight="1" x14ac:dyDescent="0.15">
      <c r="A2060" s="30"/>
      <c r="C2060" s="5" t="s">
        <v>359</v>
      </c>
      <c r="D2060" s="32"/>
      <c r="E2060" s="26"/>
      <c r="F2060" s="25"/>
      <c r="G2060" s="25"/>
      <c r="H2060" s="25"/>
      <c r="I2060" s="25"/>
      <c r="J2060" s="25"/>
      <c r="K2060" s="25"/>
      <c r="L2060" s="25"/>
      <c r="M2060" s="25"/>
      <c r="N2060" s="25"/>
      <c r="O2060" s="25"/>
      <c r="P2060" s="25"/>
      <c r="Q2060" s="25"/>
      <c r="R2060" s="25"/>
      <c r="S2060" s="25"/>
      <c r="T2060" s="25"/>
      <c r="U2060" s="25"/>
      <c r="V2060" s="25"/>
      <c r="W2060" s="25"/>
      <c r="X2060" s="25"/>
      <c r="Y2060" s="25"/>
      <c r="Z2060" s="25"/>
    </row>
    <row r="2061" spans="1:83" ht="20.100000000000001" customHeight="1" x14ac:dyDescent="0.15">
      <c r="A2061" s="30"/>
      <c r="C2061" s="15"/>
      <c r="D2061" s="27"/>
      <c r="E2061" s="6"/>
      <c r="F2061" s="35"/>
      <c r="G2061" s="35"/>
      <c r="H2061" s="35"/>
      <c r="I2061" s="35"/>
      <c r="J2061" s="35"/>
      <c r="K2061" s="35"/>
      <c r="L2061" s="35"/>
      <c r="M2061" s="35"/>
      <c r="N2061" s="35"/>
      <c r="O2061" s="35"/>
      <c r="P2061" s="35"/>
      <c r="Q2061" s="35"/>
      <c r="R2061" s="35"/>
      <c r="S2061" s="35"/>
      <c r="T2061" s="35"/>
      <c r="U2061" s="35"/>
      <c r="V2061" s="35"/>
      <c r="W2061" s="35"/>
      <c r="X2061" s="35"/>
      <c r="Y2061" s="35"/>
      <c r="Z2061" s="35"/>
    </row>
    <row r="2062" spans="1:83" ht="20.100000000000001" customHeight="1" x14ac:dyDescent="0.15">
      <c r="A2062" s="30"/>
      <c r="C2062" s="5" t="s">
        <v>360</v>
      </c>
      <c r="D2062" s="32"/>
      <c r="E2062" s="26"/>
      <c r="F2062" s="25"/>
      <c r="G2062" s="25"/>
      <c r="H2062" s="25"/>
      <c r="I2062" s="25"/>
      <c r="J2062" s="25"/>
      <c r="K2062" s="25"/>
      <c r="L2062" s="25"/>
      <c r="M2062" s="25"/>
      <c r="N2062" s="25"/>
      <c r="O2062" s="25"/>
      <c r="P2062" s="25"/>
      <c r="Q2062" s="25"/>
      <c r="R2062" s="25"/>
      <c r="S2062" s="25"/>
      <c r="T2062" s="25"/>
      <c r="U2062" s="25"/>
      <c r="V2062" s="25"/>
      <c r="W2062" s="25"/>
      <c r="X2062" s="25"/>
      <c r="Y2062" s="25"/>
      <c r="Z2062" s="25"/>
    </row>
    <row r="2063" spans="1:83" ht="20.100000000000001" customHeight="1" x14ac:dyDescent="0.15">
      <c r="A2063" s="30"/>
      <c r="C2063" s="15"/>
      <c r="D2063" s="27"/>
      <c r="E2063" s="6"/>
      <c r="F2063" s="35"/>
      <c r="G2063" s="35"/>
      <c r="H2063" s="35"/>
      <c r="I2063" s="35"/>
      <c r="J2063" s="35"/>
      <c r="K2063" s="35"/>
      <c r="L2063" s="35"/>
      <c r="M2063" s="35"/>
      <c r="N2063" s="35"/>
      <c r="O2063" s="35"/>
      <c r="P2063" s="35"/>
      <c r="Q2063" s="35"/>
      <c r="R2063" s="35"/>
      <c r="S2063" s="35"/>
      <c r="T2063" s="35"/>
      <c r="U2063" s="35"/>
      <c r="V2063" s="35"/>
      <c r="W2063" s="35"/>
      <c r="X2063" s="35"/>
      <c r="Y2063" s="35"/>
      <c r="Z2063" s="35"/>
    </row>
    <row r="2064" spans="1:83" ht="20.100000000000001" customHeight="1" x14ac:dyDescent="0.15">
      <c r="A2064" s="30"/>
      <c r="C2064" s="5" t="s">
        <v>361</v>
      </c>
      <c r="D2064" s="32"/>
      <c r="E2064" s="26"/>
      <c r="F2064" s="25"/>
      <c r="G2064" s="25"/>
      <c r="H2064" s="25"/>
      <c r="I2064" s="25"/>
      <c r="J2064" s="25"/>
      <c r="K2064" s="25"/>
      <c r="L2064" s="25"/>
      <c r="M2064" s="25"/>
      <c r="N2064" s="25"/>
      <c r="O2064" s="25"/>
      <c r="P2064" s="25"/>
      <c r="Q2064" s="25"/>
      <c r="R2064" s="25"/>
      <c r="S2064" s="25"/>
      <c r="T2064" s="25"/>
      <c r="U2064" s="25"/>
      <c r="V2064" s="25"/>
      <c r="W2064" s="25"/>
      <c r="X2064" s="25"/>
      <c r="Y2064" s="25"/>
      <c r="Z2064" s="25"/>
    </row>
    <row r="2065" spans="1:106" ht="20.100000000000001" customHeight="1" x14ac:dyDescent="0.15">
      <c r="A2065" s="30"/>
      <c r="C2065" s="15"/>
      <c r="D2065" s="27"/>
      <c r="E2065" s="6"/>
      <c r="F2065" s="35"/>
      <c r="G2065" s="35"/>
      <c r="H2065" s="35"/>
      <c r="I2065" s="35"/>
      <c r="J2065" s="35"/>
      <c r="K2065" s="35"/>
      <c r="L2065" s="35"/>
      <c r="M2065" s="35"/>
      <c r="N2065" s="35"/>
      <c r="O2065" s="35"/>
      <c r="P2065" s="35"/>
      <c r="Q2065" s="35"/>
      <c r="R2065" s="35"/>
      <c r="S2065" s="35"/>
      <c r="T2065" s="35"/>
      <c r="U2065" s="35"/>
      <c r="V2065" s="35"/>
      <c r="W2065" s="35"/>
      <c r="X2065" s="35"/>
      <c r="Y2065" s="35"/>
      <c r="Z2065" s="35"/>
    </row>
    <row r="2066" spans="1:106" ht="20.100000000000001" customHeight="1" x14ac:dyDescent="0.15">
      <c r="A2066" s="30"/>
      <c r="C2066" s="5" t="s">
        <v>362</v>
      </c>
      <c r="D2066" s="32"/>
      <c r="E2066" s="26"/>
      <c r="F2066" s="25"/>
      <c r="G2066" s="25"/>
      <c r="H2066" s="25"/>
      <c r="I2066" s="25"/>
      <c r="J2066" s="25"/>
      <c r="K2066" s="25"/>
      <c r="L2066" s="25"/>
      <c r="M2066" s="25"/>
      <c r="N2066" s="25"/>
      <c r="O2066" s="25"/>
      <c r="P2066" s="25"/>
      <c r="Q2066" s="25"/>
      <c r="R2066" s="25"/>
      <c r="S2066" s="25"/>
      <c r="T2066" s="25"/>
      <c r="U2066" s="25"/>
      <c r="V2066" s="25"/>
      <c r="W2066" s="25"/>
      <c r="X2066" s="25"/>
      <c r="Y2066" s="25"/>
      <c r="Z2066" s="25"/>
    </row>
    <row r="2067" spans="1:106" ht="20.100000000000001" customHeight="1" x14ac:dyDescent="0.15">
      <c r="A2067" s="30"/>
      <c r="C2067" s="15"/>
      <c r="D2067" s="27"/>
      <c r="E2067" s="6"/>
      <c r="F2067" s="35"/>
      <c r="G2067" s="35"/>
      <c r="H2067" s="35"/>
      <c r="I2067" s="35"/>
      <c r="J2067" s="35"/>
      <c r="K2067" s="35"/>
      <c r="L2067" s="35"/>
      <c r="M2067" s="35"/>
      <c r="N2067" s="35"/>
      <c r="O2067" s="35"/>
      <c r="P2067" s="35"/>
      <c r="Q2067" s="35"/>
      <c r="R2067" s="35"/>
      <c r="S2067" s="35"/>
      <c r="T2067" s="35"/>
      <c r="U2067" s="35"/>
      <c r="V2067" s="35"/>
      <c r="W2067" s="35"/>
      <c r="X2067" s="35"/>
      <c r="Y2067" s="35"/>
      <c r="Z2067" s="35"/>
    </row>
    <row r="2068" spans="1:106" ht="20.100000000000001" customHeight="1" x14ac:dyDescent="0.15">
      <c r="A2068" s="30"/>
      <c r="C2068" s="5" t="s">
        <v>363</v>
      </c>
      <c r="D2068" s="32"/>
      <c r="E2068" s="26"/>
      <c r="F2068" s="25"/>
      <c r="G2068" s="25"/>
      <c r="H2068" s="25"/>
      <c r="I2068" s="25"/>
      <c r="J2068" s="25"/>
      <c r="K2068" s="25"/>
      <c r="L2068" s="25"/>
      <c r="M2068" s="25"/>
      <c r="N2068" s="25"/>
      <c r="O2068" s="25"/>
      <c r="P2068" s="25"/>
      <c r="Q2068" s="25"/>
      <c r="R2068" s="25"/>
      <c r="S2068" s="25"/>
      <c r="T2068" s="25"/>
      <c r="U2068" s="25"/>
      <c r="V2068" s="25"/>
      <c r="W2068" s="25"/>
      <c r="X2068" s="25"/>
      <c r="Y2068" s="25"/>
      <c r="Z2068" s="25"/>
    </row>
    <row r="2069" spans="1:106" ht="20.100000000000001" customHeight="1" x14ac:dyDescent="0.15">
      <c r="A2069" s="30"/>
      <c r="B2069" s="24" t="s">
        <v>364</v>
      </c>
      <c r="C2069" s="15"/>
      <c r="D2069" s="27" t="s">
        <v>365</v>
      </c>
      <c r="E2069" s="6" t="s">
        <v>65</v>
      </c>
      <c r="F2069" s="35" t="e">
        <f t="shared" ref="F2069:Z2069" si="8">SUM(CA1754:CA2068)</f>
        <v>#VALUE!</v>
      </c>
      <c r="G2069" s="35" t="e">
        <f t="shared" si="8"/>
        <v>#VALUE!</v>
      </c>
      <c r="H2069" s="35" t="e">
        <f t="shared" si="8"/>
        <v>#VALUE!</v>
      </c>
      <c r="I2069" s="35" t="e">
        <f t="shared" si="8"/>
        <v>#VALUE!</v>
      </c>
      <c r="J2069" s="35" t="e">
        <f t="shared" si="8"/>
        <v>#VALUE!</v>
      </c>
      <c r="K2069" s="35" t="e">
        <f t="shared" si="8"/>
        <v>#VALUE!</v>
      </c>
      <c r="L2069" s="35" t="e">
        <f t="shared" si="8"/>
        <v>#VALUE!</v>
      </c>
      <c r="M2069" s="35" t="e">
        <f t="shared" si="8"/>
        <v>#VALUE!</v>
      </c>
      <c r="N2069" s="35" t="e">
        <f t="shared" si="8"/>
        <v>#VALUE!</v>
      </c>
      <c r="O2069" s="35" t="e">
        <f t="shared" si="8"/>
        <v>#VALUE!</v>
      </c>
      <c r="P2069" s="35" t="e">
        <f t="shared" si="8"/>
        <v>#VALUE!</v>
      </c>
      <c r="Q2069" s="35" t="e">
        <f t="shared" si="8"/>
        <v>#VALUE!</v>
      </c>
      <c r="R2069" s="35" t="e">
        <f t="shared" si="8"/>
        <v>#VALUE!</v>
      </c>
      <c r="S2069" s="35" t="e">
        <f t="shared" si="8"/>
        <v>#VALUE!</v>
      </c>
      <c r="T2069" s="35" t="e">
        <f t="shared" si="8"/>
        <v>#VALUE!</v>
      </c>
      <c r="U2069" s="35" t="e">
        <f t="shared" si="8"/>
        <v>#VALUE!</v>
      </c>
      <c r="V2069" s="35" t="e">
        <f t="shared" si="8"/>
        <v>#VALUE!</v>
      </c>
      <c r="W2069" s="35" t="e">
        <f t="shared" si="8"/>
        <v>#VALUE!</v>
      </c>
      <c r="X2069" s="35" t="e">
        <f t="shared" si="8"/>
        <v>#VALUE!</v>
      </c>
      <c r="Y2069" s="35" t="e">
        <f t="shared" si="8"/>
        <v>#VALUE!</v>
      </c>
      <c r="Z2069" s="35" t="e">
        <f t="shared" si="8"/>
        <v>#VALUE!</v>
      </c>
    </row>
    <row r="2070" spans="1:106" ht="20.100000000000001" customHeight="1" x14ac:dyDescent="0.15">
      <c r="A2070" s="30"/>
      <c r="C2070" s="5" t="s">
        <v>366</v>
      </c>
      <c r="D2070" s="32" t="s">
        <v>367</v>
      </c>
      <c r="E2070" s="26">
        <v>1</v>
      </c>
      <c r="F2070" s="25" t="e">
        <f>E2070*F2069</f>
        <v>#VALUE!</v>
      </c>
      <c r="G2070" s="25" t="e">
        <f>E2070*G2069</f>
        <v>#VALUE!</v>
      </c>
      <c r="H2070" s="25" t="e">
        <f>E2070*H2069</f>
        <v>#VALUE!</v>
      </c>
      <c r="I2070" s="25" t="e">
        <f>E2070*I2069</f>
        <v>#VALUE!</v>
      </c>
      <c r="J2070" s="25" t="e">
        <f>E2070*J2069</f>
        <v>#VALUE!</v>
      </c>
      <c r="K2070" s="25" t="e">
        <f>E2070*K2069</f>
        <v>#VALUE!</v>
      </c>
      <c r="L2070" s="25" t="e">
        <f>E2070*L2069</f>
        <v>#VALUE!</v>
      </c>
      <c r="M2070" s="25" t="e">
        <f>E2070*M2069</f>
        <v>#VALUE!</v>
      </c>
      <c r="N2070" s="25" t="e">
        <f>E2070*N2069</f>
        <v>#VALUE!</v>
      </c>
      <c r="O2070" s="25" t="e">
        <f>E2070*O2069</f>
        <v>#VALUE!</v>
      </c>
      <c r="P2070" s="25" t="e">
        <f>E2070*P2069</f>
        <v>#VALUE!</v>
      </c>
      <c r="Q2070" s="25" t="e">
        <f>E2070*Q2069</f>
        <v>#VALUE!</v>
      </c>
      <c r="R2070" s="25" t="e">
        <f>E2070*R2069</f>
        <v>#VALUE!</v>
      </c>
      <c r="S2070" s="25" t="e">
        <f>E2070*S2069</f>
        <v>#VALUE!</v>
      </c>
      <c r="T2070" s="25" t="e">
        <f>E2070*T2069</f>
        <v>#VALUE!</v>
      </c>
      <c r="U2070" s="25" t="e">
        <f>E2070*U2069</f>
        <v>#VALUE!</v>
      </c>
      <c r="V2070" s="25" t="e">
        <f>E2070*V2069</f>
        <v>#VALUE!</v>
      </c>
      <c r="W2070" s="25" t="e">
        <f>E2070*W2069</f>
        <v>#VALUE!</v>
      </c>
      <c r="X2070" s="25" t="e">
        <f>E2070*X2069</f>
        <v>#VALUE!</v>
      </c>
      <c r="Y2070" s="25" t="e">
        <f>E2070*Y2069</f>
        <v>#VALUE!</v>
      </c>
      <c r="Z2070" s="25" t="e">
        <f>E2070*Z2069</f>
        <v>#VALUE!</v>
      </c>
    </row>
    <row r="2071" spans="1:106" ht="20.100000000000001" customHeight="1" x14ac:dyDescent="0.15">
      <c r="D2071" s="13"/>
      <c r="E2071" s="37"/>
      <c r="F2071" s="37"/>
      <c r="G2071" s="37"/>
      <c r="H2071" s="37"/>
      <c r="I2071" s="37"/>
      <c r="J2071" s="37"/>
      <c r="K2071" s="37"/>
      <c r="L2071" s="37"/>
      <c r="M2071" s="37"/>
      <c r="N2071" s="37"/>
      <c r="O2071" s="37"/>
      <c r="P2071" s="37"/>
      <c r="Q2071" s="37"/>
      <c r="R2071" s="37"/>
      <c r="S2071" s="37"/>
      <c r="T2071" s="37"/>
      <c r="U2071" s="37"/>
      <c r="V2071" s="37"/>
      <c r="W2071" s="37"/>
      <c r="X2071" s="37"/>
      <c r="Y2071" s="37"/>
      <c r="Z2071" s="37"/>
    </row>
    <row r="2072" spans="1:106" ht="20.100000000000001" customHeight="1" x14ac:dyDescent="0.15">
      <c r="B2072" s="29"/>
      <c r="C2072" s="19"/>
      <c r="D2072" s="36"/>
      <c r="E2072" s="36"/>
      <c r="F2072" s="17" t="s">
        <v>332</v>
      </c>
      <c r="G2072" s="17"/>
      <c r="H2072" s="15" t="s">
        <v>480</v>
      </c>
      <c r="I2072" s="15"/>
      <c r="J2072" s="15"/>
      <c r="K2072" s="15"/>
      <c r="L2072" s="15"/>
      <c r="M2072" s="15"/>
      <c r="N2072" s="15"/>
      <c r="O2072" s="15"/>
      <c r="P2072" s="15"/>
      <c r="Q2072" s="15"/>
      <c r="R2072" s="15"/>
      <c r="S2072" s="15"/>
      <c r="T2072" s="15"/>
      <c r="U2072" s="15"/>
      <c r="V2072" s="15"/>
      <c r="W2072" s="15"/>
      <c r="X2072" s="15"/>
      <c r="Y2072" s="15"/>
      <c r="Z2072" s="15"/>
    </row>
    <row r="2073" spans="1:106" ht="20.100000000000001" customHeight="1" x14ac:dyDescent="0.15">
      <c r="A2073" s="30"/>
      <c r="B2073" s="29"/>
      <c r="C2073" s="4" t="s">
        <v>336</v>
      </c>
      <c r="D2073" s="4" t="s">
        <v>337</v>
      </c>
      <c r="E2073" s="4" t="s">
        <v>338</v>
      </c>
      <c r="F2073" s="11" t="s">
        <v>341</v>
      </c>
      <c r="G2073" s="11" t="s">
        <v>484</v>
      </c>
      <c r="H2073" s="4" t="s">
        <v>485</v>
      </c>
      <c r="I2073" s="4" t="s">
        <v>486</v>
      </c>
      <c r="J2073" s="4" t="s">
        <v>487</v>
      </c>
      <c r="K2073" s="4" t="s">
        <v>488</v>
      </c>
      <c r="L2073" s="4" t="s">
        <v>489</v>
      </c>
      <c r="M2073" s="4"/>
      <c r="N2073" s="4"/>
      <c r="O2073" s="4"/>
      <c r="P2073" s="4"/>
      <c r="Q2073" s="4"/>
      <c r="R2073" s="4"/>
      <c r="S2073" s="4"/>
      <c r="T2073" s="4"/>
      <c r="U2073" s="4"/>
      <c r="V2073" s="4"/>
      <c r="W2073" s="4"/>
      <c r="X2073" s="4"/>
      <c r="Y2073" s="4"/>
      <c r="Z2073" s="4"/>
    </row>
    <row r="2074" spans="1:106" ht="20.100000000000001" customHeight="1" x14ac:dyDescent="0.15">
      <c r="A2074" s="30"/>
      <c r="B2074" s="29"/>
      <c r="C2074" s="20"/>
      <c r="D2074" s="20"/>
      <c r="E2074" s="20"/>
      <c r="F2074" s="18" t="s">
        <v>408</v>
      </c>
      <c r="G2074" s="18"/>
      <c r="H2074" s="16" t="s">
        <v>497</v>
      </c>
      <c r="I2074" s="16"/>
      <c r="J2074" s="16"/>
      <c r="K2074" s="16"/>
      <c r="L2074" s="16"/>
      <c r="M2074" s="16"/>
      <c r="N2074" s="16"/>
      <c r="O2074" s="16"/>
      <c r="P2074" s="16"/>
      <c r="Q2074" s="16"/>
      <c r="R2074" s="16"/>
      <c r="S2074" s="16"/>
      <c r="T2074" s="16"/>
      <c r="U2074" s="16"/>
      <c r="V2074" s="16"/>
      <c r="W2074" s="16"/>
      <c r="X2074" s="16"/>
      <c r="Y2074" s="16"/>
      <c r="Z2074" s="16"/>
    </row>
    <row r="2075" spans="1:106" ht="20.100000000000001" customHeight="1" x14ac:dyDescent="0.15">
      <c r="A2075" s="30"/>
      <c r="C2075" s="15"/>
      <c r="D2075" s="27" t="s">
        <v>285</v>
      </c>
      <c r="E2075" s="6"/>
      <c r="F2075" s="34"/>
      <c r="G2075" s="34"/>
      <c r="H2075" s="34"/>
      <c r="I2075" s="34"/>
      <c r="J2075" s="34"/>
      <c r="K2075" s="34"/>
      <c r="L2075" s="34">
        <v>1</v>
      </c>
      <c r="M2075" s="34"/>
      <c r="N2075" s="34"/>
      <c r="O2075" s="34"/>
      <c r="P2075" s="34"/>
      <c r="Q2075" s="34"/>
      <c r="R2075" s="34"/>
      <c r="S2075" s="34"/>
      <c r="T2075" s="34"/>
      <c r="U2075" s="34"/>
      <c r="V2075" s="34"/>
      <c r="W2075" s="34"/>
      <c r="X2075" s="34"/>
      <c r="Y2075" s="34"/>
      <c r="Z2075" s="34"/>
    </row>
    <row r="2076" spans="1:106" ht="20.100000000000001" customHeight="1" x14ac:dyDescent="0.15">
      <c r="A2076" s="30"/>
      <c r="C2076" s="5" t="s">
        <v>68</v>
      </c>
      <c r="D2076" s="51" t="e">
        <f>#REF!</f>
        <v>#REF!</v>
      </c>
      <c r="E2076" s="26" t="e">
        <f>IF(egTextCal(D2076)&lt;&gt;0, egTextCal(D2076),"")</f>
        <v>#VALUE!</v>
      </c>
      <c r="F2076" s="25"/>
      <c r="G2076" s="25"/>
      <c r="H2076" s="25"/>
      <c r="I2076" s="25"/>
      <c r="J2076" s="25"/>
      <c r="K2076" s="25"/>
      <c r="L2076" s="25" t="e">
        <f>IF(E2076*L2075&lt;&gt;0,E2076*L2075,  )</f>
        <v>#VALUE!</v>
      </c>
      <c r="M2076" s="25"/>
      <c r="N2076" s="25"/>
      <c r="O2076" s="25"/>
      <c r="P2076" s="25"/>
      <c r="Q2076" s="25"/>
      <c r="R2076" s="25"/>
      <c r="S2076" s="25"/>
      <c r="T2076" s="25"/>
      <c r="U2076" s="25"/>
      <c r="V2076" s="25"/>
      <c r="W2076" s="25"/>
      <c r="X2076" s="25"/>
      <c r="Y2076" s="25"/>
      <c r="Z2076" s="25"/>
      <c r="DB2076" s="1" t="e">
        <f>L2076</f>
        <v>#VALUE!</v>
      </c>
    </row>
    <row r="2077" spans="1:106" ht="20.100000000000001" customHeight="1" x14ac:dyDescent="0.15">
      <c r="A2077" s="30"/>
      <c r="C2077" s="15"/>
      <c r="D2077" s="28" t="s">
        <v>302</v>
      </c>
      <c r="E2077" s="7"/>
      <c r="F2077" s="35"/>
      <c r="G2077" s="35">
        <v>1</v>
      </c>
      <c r="H2077" s="35"/>
      <c r="I2077" s="35"/>
      <c r="J2077" s="35"/>
      <c r="K2077" s="35"/>
      <c r="L2077" s="35"/>
      <c r="M2077" s="35"/>
      <c r="N2077" s="35"/>
      <c r="O2077" s="35"/>
      <c r="P2077" s="35"/>
      <c r="Q2077" s="35"/>
      <c r="R2077" s="35"/>
      <c r="S2077" s="35"/>
      <c r="T2077" s="35"/>
      <c r="U2077" s="35"/>
      <c r="V2077" s="35"/>
      <c r="W2077" s="35"/>
      <c r="X2077" s="35"/>
      <c r="Y2077" s="35"/>
      <c r="Z2077" s="35"/>
    </row>
    <row r="2078" spans="1:106" ht="20.100000000000001" customHeight="1" x14ac:dyDescent="0.15">
      <c r="A2078" s="30"/>
      <c r="C2078" s="5" t="s">
        <v>74</v>
      </c>
      <c r="D2078" s="52" t="e">
        <f>#REF!</f>
        <v>#REF!</v>
      </c>
      <c r="E2078" s="26" t="e">
        <f>IF(egTextCal(D2078)&lt;&gt;0, egTextCal(D2078),"")</f>
        <v>#VALUE!</v>
      </c>
      <c r="F2078" s="25"/>
      <c r="G2078" s="25" t="e">
        <f>IF(E2078*G2077&lt;&gt;0,E2078*G2077,  )</f>
        <v>#VALUE!</v>
      </c>
      <c r="H2078" s="25"/>
      <c r="I2078" s="25"/>
      <c r="J2078" s="25"/>
      <c r="K2078" s="25"/>
      <c r="L2078" s="25"/>
      <c r="M2078" s="25"/>
      <c r="N2078" s="25"/>
      <c r="O2078" s="25"/>
      <c r="P2078" s="25"/>
      <c r="Q2078" s="25"/>
      <c r="R2078" s="25"/>
      <c r="S2078" s="25"/>
      <c r="T2078" s="25"/>
      <c r="U2078" s="25"/>
      <c r="V2078" s="25"/>
      <c r="W2078" s="25"/>
      <c r="X2078" s="25"/>
      <c r="Y2078" s="25"/>
      <c r="Z2078" s="25"/>
      <c r="CW2078" s="1" t="e">
        <f>G2078</f>
        <v>#VALUE!</v>
      </c>
    </row>
    <row r="2079" spans="1:106" ht="20.100000000000001" customHeight="1" x14ac:dyDescent="0.15">
      <c r="A2079" s="30"/>
      <c r="C2079" s="15"/>
      <c r="D2079" s="28"/>
      <c r="E2079" s="7"/>
      <c r="F2079" s="35"/>
      <c r="G2079" s="35"/>
      <c r="H2079" s="35"/>
      <c r="I2079" s="35"/>
      <c r="J2079" s="35"/>
      <c r="K2079" s="35"/>
      <c r="L2079" s="35"/>
      <c r="M2079" s="35"/>
      <c r="N2079" s="35"/>
      <c r="O2079" s="35"/>
      <c r="P2079" s="35"/>
      <c r="Q2079" s="35"/>
      <c r="R2079" s="35"/>
      <c r="S2079" s="35"/>
      <c r="T2079" s="35"/>
      <c r="U2079" s="35"/>
      <c r="V2079" s="35"/>
      <c r="W2079" s="35"/>
      <c r="X2079" s="35"/>
      <c r="Y2079" s="35"/>
      <c r="Z2079" s="35"/>
    </row>
    <row r="2080" spans="1:106" ht="20.100000000000001" customHeight="1" x14ac:dyDescent="0.15">
      <c r="A2080" s="30"/>
      <c r="C2080" s="5" t="s">
        <v>75</v>
      </c>
      <c r="D2080" s="33"/>
      <c r="E2080" s="26"/>
      <c r="F2080" s="25"/>
      <c r="G2080" s="25"/>
      <c r="H2080" s="25"/>
      <c r="I2080" s="25"/>
      <c r="J2080" s="25"/>
      <c r="K2080" s="25"/>
      <c r="L2080" s="25"/>
      <c r="M2080" s="25"/>
      <c r="N2080" s="25"/>
      <c r="O2080" s="25"/>
      <c r="P2080" s="25"/>
      <c r="Q2080" s="25"/>
      <c r="R2080" s="25"/>
      <c r="S2080" s="25"/>
      <c r="T2080" s="25"/>
      <c r="U2080" s="25"/>
      <c r="V2080" s="25"/>
      <c r="W2080" s="25"/>
      <c r="X2080" s="25"/>
      <c r="Y2080" s="25"/>
      <c r="Z2080" s="25"/>
    </row>
    <row r="2081" spans="1:106" ht="20.100000000000001" customHeight="1" x14ac:dyDescent="0.15">
      <c r="A2081" s="30"/>
      <c r="C2081" s="15"/>
      <c r="D2081" s="27" t="s">
        <v>304</v>
      </c>
      <c r="E2081" s="6"/>
      <c r="F2081" s="35"/>
      <c r="G2081" s="35"/>
      <c r="H2081" s="35"/>
      <c r="I2081" s="35"/>
      <c r="J2081" s="35"/>
      <c r="K2081" s="35"/>
      <c r="L2081" s="35"/>
      <c r="M2081" s="35"/>
      <c r="N2081" s="35"/>
      <c r="O2081" s="35"/>
      <c r="P2081" s="35"/>
      <c r="Q2081" s="35"/>
      <c r="R2081" s="35"/>
      <c r="S2081" s="35"/>
      <c r="T2081" s="35"/>
      <c r="U2081" s="35"/>
      <c r="V2081" s="35"/>
      <c r="W2081" s="35"/>
      <c r="X2081" s="35"/>
      <c r="Y2081" s="35"/>
      <c r="Z2081" s="35"/>
    </row>
    <row r="2082" spans="1:106" ht="20.100000000000001" customHeight="1" x14ac:dyDescent="0.15">
      <c r="A2082" s="30"/>
      <c r="C2082" s="5" t="s">
        <v>88</v>
      </c>
      <c r="D2082" s="32"/>
      <c r="E2082" s="26" t="str">
        <f>IF(egTextCal(D2082)&lt;&gt;0, egTextCal(D2082),"")</f>
        <v/>
      </c>
      <c r="F2082" s="25"/>
      <c r="G2082" s="25"/>
      <c r="H2082" s="25"/>
      <c r="I2082" s="25"/>
      <c r="J2082" s="25"/>
      <c r="K2082" s="25"/>
      <c r="L2082" s="25"/>
      <c r="M2082" s="25"/>
      <c r="N2082" s="25"/>
      <c r="O2082" s="25"/>
      <c r="P2082" s="25"/>
      <c r="Q2082" s="25"/>
      <c r="R2082" s="25"/>
      <c r="S2082" s="25"/>
      <c r="T2082" s="25"/>
      <c r="U2082" s="25"/>
      <c r="V2082" s="25"/>
      <c r="W2082" s="25"/>
      <c r="X2082" s="25"/>
      <c r="Y2082" s="25"/>
      <c r="Z2082" s="25"/>
    </row>
    <row r="2083" spans="1:106" ht="20.100000000000001" customHeight="1" x14ac:dyDescent="0.15">
      <c r="A2083" s="30"/>
      <c r="C2083" s="15"/>
      <c r="D2083" s="27" t="s">
        <v>280</v>
      </c>
      <c r="E2083" s="6"/>
      <c r="F2083" s="35">
        <v>1</v>
      </c>
      <c r="G2083" s="35"/>
      <c r="H2083" s="35"/>
      <c r="I2083" s="35"/>
      <c r="J2083" s="35"/>
      <c r="K2083" s="35"/>
      <c r="L2083" s="35"/>
      <c r="M2083" s="35"/>
      <c r="N2083" s="35"/>
      <c r="O2083" s="35"/>
      <c r="P2083" s="35"/>
      <c r="Q2083" s="35"/>
      <c r="R2083" s="35"/>
      <c r="S2083" s="35"/>
      <c r="T2083" s="35"/>
      <c r="U2083" s="35"/>
      <c r="V2083" s="35"/>
      <c r="W2083" s="35"/>
      <c r="X2083" s="35"/>
      <c r="Y2083" s="35"/>
      <c r="Z2083" s="35"/>
    </row>
    <row r="2084" spans="1:106" ht="20.100000000000001" customHeight="1" x14ac:dyDescent="0.15">
      <c r="A2084" s="30"/>
      <c r="C2084" s="5" t="s">
        <v>132</v>
      </c>
      <c r="D2084" s="51" t="e">
        <f>#REF!</f>
        <v>#REF!</v>
      </c>
      <c r="E2084" s="26" t="e">
        <f>IF(egTextCal(D2084)&lt;&gt;0, egTextCal(D2084),"")</f>
        <v>#VALUE!</v>
      </c>
      <c r="F2084" s="25" t="e">
        <f>IF(E2084*F2083&lt;&gt;0,E2084*F2083,  )</f>
        <v>#VALUE!</v>
      </c>
      <c r="G2084" s="25"/>
      <c r="H2084" s="25"/>
      <c r="I2084" s="25"/>
      <c r="J2084" s="25"/>
      <c r="K2084" s="25"/>
      <c r="L2084" s="25"/>
      <c r="M2084" s="25"/>
      <c r="N2084" s="25"/>
      <c r="O2084" s="25"/>
      <c r="P2084" s="25"/>
      <c r="Q2084" s="25"/>
      <c r="R2084" s="25"/>
      <c r="S2084" s="25"/>
      <c r="T2084" s="25"/>
      <c r="U2084" s="25"/>
      <c r="V2084" s="25"/>
      <c r="W2084" s="25"/>
      <c r="X2084" s="25"/>
      <c r="Y2084" s="25"/>
      <c r="Z2084" s="25"/>
      <c r="CV2084" s="1" t="e">
        <f>F2084</f>
        <v>#VALUE!</v>
      </c>
    </row>
    <row r="2085" spans="1:106" ht="20.100000000000001" customHeight="1" x14ac:dyDescent="0.15">
      <c r="A2085" s="30"/>
      <c r="C2085" s="15"/>
      <c r="D2085" s="27" t="s">
        <v>291</v>
      </c>
      <c r="E2085" s="6"/>
      <c r="F2085" s="35"/>
      <c r="G2085" s="35"/>
      <c r="H2085" s="35"/>
      <c r="I2085" s="35"/>
      <c r="J2085" s="35"/>
      <c r="K2085" s="35"/>
      <c r="L2085" s="35"/>
      <c r="M2085" s="35"/>
      <c r="N2085" s="35"/>
      <c r="O2085" s="35"/>
      <c r="P2085" s="35"/>
      <c r="Q2085" s="35"/>
      <c r="R2085" s="35"/>
      <c r="S2085" s="35"/>
      <c r="T2085" s="35"/>
      <c r="U2085" s="35"/>
      <c r="V2085" s="35"/>
      <c r="W2085" s="35"/>
      <c r="X2085" s="35"/>
      <c r="Y2085" s="35"/>
      <c r="Z2085" s="35"/>
    </row>
    <row r="2086" spans="1:106" ht="20.100000000000001" customHeight="1" x14ac:dyDescent="0.15">
      <c r="A2086" s="30"/>
      <c r="C2086" s="5" t="s">
        <v>133</v>
      </c>
      <c r="D2086" s="51" t="e">
        <f>#REF!</f>
        <v>#REF!</v>
      </c>
      <c r="E2086" s="26" t="e">
        <f>IF(egTextCal(D2086)&lt;&gt;0, egTextCal(D2086),"")</f>
        <v>#VALUE!</v>
      </c>
      <c r="F2086" s="25"/>
      <c r="G2086" s="25"/>
      <c r="H2086" s="25"/>
      <c r="I2086" s="25"/>
      <c r="J2086" s="25"/>
      <c r="K2086" s="25"/>
      <c r="L2086" s="25"/>
      <c r="M2086" s="25"/>
      <c r="N2086" s="25"/>
      <c r="O2086" s="25"/>
      <c r="P2086" s="25"/>
      <c r="Q2086" s="25"/>
      <c r="R2086" s="25"/>
      <c r="S2086" s="25"/>
      <c r="T2086" s="25"/>
      <c r="U2086" s="25"/>
      <c r="V2086" s="25"/>
      <c r="W2086" s="25"/>
      <c r="X2086" s="25"/>
      <c r="Y2086" s="25"/>
      <c r="Z2086" s="25"/>
    </row>
    <row r="2087" spans="1:106" ht="20.100000000000001" customHeight="1" x14ac:dyDescent="0.15">
      <c r="A2087" s="30"/>
      <c r="C2087" s="15"/>
      <c r="D2087" s="27" t="s">
        <v>292</v>
      </c>
      <c r="E2087" s="6"/>
      <c r="F2087" s="35"/>
      <c r="G2087" s="35"/>
      <c r="H2087" s="35"/>
      <c r="I2087" s="35"/>
      <c r="J2087" s="35"/>
      <c r="K2087" s="35"/>
      <c r="L2087" s="35"/>
      <c r="M2087" s="35"/>
      <c r="N2087" s="35"/>
      <c r="O2087" s="35"/>
      <c r="P2087" s="35"/>
      <c r="Q2087" s="35"/>
      <c r="R2087" s="35"/>
      <c r="S2087" s="35"/>
      <c r="T2087" s="35"/>
      <c r="U2087" s="35"/>
      <c r="V2087" s="35"/>
      <c r="W2087" s="35"/>
      <c r="X2087" s="35"/>
      <c r="Y2087" s="35"/>
      <c r="Z2087" s="35"/>
    </row>
    <row r="2088" spans="1:106" ht="20.100000000000001" customHeight="1" x14ac:dyDescent="0.15">
      <c r="A2088" s="30"/>
      <c r="C2088" s="5" t="s">
        <v>134</v>
      </c>
      <c r="D2088" s="51" t="e">
        <f>#REF!</f>
        <v>#REF!</v>
      </c>
      <c r="E2088" s="26" t="e">
        <f>IF(egTextCal(D2088)&lt;&gt;0, egTextCal(D2088),"")</f>
        <v>#VALUE!</v>
      </c>
      <c r="F2088" s="25"/>
      <c r="G2088" s="25"/>
      <c r="H2088" s="25"/>
      <c r="I2088" s="25"/>
      <c r="J2088" s="25"/>
      <c r="K2088" s="25"/>
      <c r="L2088" s="25"/>
      <c r="M2088" s="25"/>
      <c r="N2088" s="25"/>
      <c r="O2088" s="25"/>
      <c r="P2088" s="25"/>
      <c r="Q2088" s="25"/>
      <c r="R2088" s="25"/>
      <c r="S2088" s="25"/>
      <c r="T2088" s="25"/>
      <c r="U2088" s="25"/>
      <c r="V2088" s="25"/>
      <c r="W2088" s="25"/>
      <c r="X2088" s="25"/>
      <c r="Y2088" s="25"/>
      <c r="Z2088" s="25"/>
    </row>
    <row r="2089" spans="1:106" ht="20.100000000000001" customHeight="1" x14ac:dyDescent="0.15">
      <c r="A2089" s="30"/>
      <c r="C2089" s="15"/>
      <c r="D2089" s="27" t="s">
        <v>293</v>
      </c>
      <c r="E2089" s="6"/>
      <c r="F2089" s="35"/>
      <c r="G2089" s="35"/>
      <c r="H2089" s="35"/>
      <c r="I2089" s="35"/>
      <c r="J2089" s="35"/>
      <c r="K2089" s="35"/>
      <c r="L2089" s="35"/>
      <c r="M2089" s="35"/>
      <c r="N2089" s="35"/>
      <c r="O2089" s="35"/>
      <c r="P2089" s="35"/>
      <c r="Q2089" s="35"/>
      <c r="R2089" s="35"/>
      <c r="S2089" s="35"/>
      <c r="T2089" s="35"/>
      <c r="U2089" s="35"/>
      <c r="V2089" s="35"/>
      <c r="W2089" s="35"/>
      <c r="X2089" s="35"/>
      <c r="Y2089" s="35"/>
      <c r="Z2089" s="35"/>
    </row>
    <row r="2090" spans="1:106" ht="20.100000000000001" customHeight="1" x14ac:dyDescent="0.15">
      <c r="A2090" s="30"/>
      <c r="C2090" s="5" t="s">
        <v>135</v>
      </c>
      <c r="D2090" s="51" t="e">
        <f>#REF!</f>
        <v>#REF!</v>
      </c>
      <c r="E2090" s="26" t="e">
        <f>IF(egTextCal(D2090)&lt;&gt;0, egTextCal(D2090),"")</f>
        <v>#VALUE!</v>
      </c>
      <c r="F2090" s="25"/>
      <c r="G2090" s="25"/>
      <c r="H2090" s="25"/>
      <c r="I2090" s="25"/>
      <c r="J2090" s="25"/>
      <c r="K2090" s="25"/>
      <c r="L2090" s="25"/>
      <c r="M2090" s="25"/>
      <c r="N2090" s="25"/>
      <c r="O2090" s="25"/>
      <c r="P2090" s="25"/>
      <c r="Q2090" s="25"/>
      <c r="R2090" s="25"/>
      <c r="S2090" s="25"/>
      <c r="T2090" s="25"/>
      <c r="U2090" s="25"/>
      <c r="V2090" s="25"/>
      <c r="W2090" s="25"/>
      <c r="X2090" s="25"/>
      <c r="Y2090" s="25"/>
      <c r="Z2090" s="25"/>
    </row>
    <row r="2091" spans="1:106" ht="20.100000000000001" customHeight="1" x14ac:dyDescent="0.15">
      <c r="A2091" s="30"/>
      <c r="C2091" s="15"/>
      <c r="D2091" s="27" t="s">
        <v>288</v>
      </c>
      <c r="E2091" s="6"/>
      <c r="F2091" s="35"/>
      <c r="G2091" s="35"/>
      <c r="H2091" s="35"/>
      <c r="I2091" s="35"/>
      <c r="J2091" s="35"/>
      <c r="K2091" s="35"/>
      <c r="L2091" s="35"/>
      <c r="M2091" s="35"/>
      <c r="N2091" s="35"/>
      <c r="O2091" s="35"/>
      <c r="P2091" s="35"/>
      <c r="Q2091" s="35"/>
      <c r="R2091" s="35"/>
      <c r="S2091" s="35"/>
      <c r="T2091" s="35"/>
      <c r="U2091" s="35"/>
      <c r="V2091" s="35"/>
      <c r="W2091" s="35"/>
      <c r="X2091" s="35"/>
      <c r="Y2091" s="35"/>
      <c r="Z2091" s="35"/>
    </row>
    <row r="2092" spans="1:106" ht="20.100000000000001" customHeight="1" x14ac:dyDescent="0.15">
      <c r="A2092" s="30"/>
      <c r="C2092" s="5" t="s">
        <v>136</v>
      </c>
      <c r="D2092" s="51" t="e">
        <f>#REF!</f>
        <v>#REF!</v>
      </c>
      <c r="E2092" s="26" t="e">
        <f>IF(egTextCal(D2092)&lt;&gt;0, egTextCal(D2092),"")</f>
        <v>#VALUE!</v>
      </c>
      <c r="F2092" s="25"/>
      <c r="G2092" s="25"/>
      <c r="H2092" s="25"/>
      <c r="I2092" s="25"/>
      <c r="J2092" s="25"/>
      <c r="K2092" s="25"/>
      <c r="L2092" s="25"/>
      <c r="M2092" s="25"/>
      <c r="N2092" s="25"/>
      <c r="O2092" s="25"/>
      <c r="P2092" s="25"/>
      <c r="Q2092" s="25"/>
      <c r="R2092" s="25"/>
      <c r="S2092" s="25"/>
      <c r="T2092" s="25"/>
      <c r="U2092" s="25"/>
      <c r="V2092" s="25"/>
      <c r="W2092" s="25"/>
      <c r="X2092" s="25"/>
      <c r="Y2092" s="25"/>
      <c r="Z2092" s="25"/>
    </row>
    <row r="2093" spans="1:106" ht="20.100000000000001" customHeight="1" x14ac:dyDescent="0.15">
      <c r="A2093" s="30"/>
      <c r="C2093" s="15"/>
      <c r="D2093" s="27" t="s">
        <v>284</v>
      </c>
      <c r="E2093" s="6"/>
      <c r="F2093" s="35"/>
      <c r="G2093" s="35"/>
      <c r="H2093" s="35"/>
      <c r="I2093" s="35"/>
      <c r="J2093" s="35"/>
      <c r="K2093" s="35">
        <v>1</v>
      </c>
      <c r="L2093" s="35"/>
      <c r="M2093" s="35"/>
      <c r="N2093" s="35"/>
      <c r="O2093" s="35"/>
      <c r="P2093" s="35"/>
      <c r="Q2093" s="35"/>
      <c r="R2093" s="35"/>
      <c r="S2093" s="35"/>
      <c r="T2093" s="35"/>
      <c r="U2093" s="35"/>
      <c r="V2093" s="35"/>
      <c r="W2093" s="35"/>
      <c r="X2093" s="35"/>
      <c r="Y2093" s="35"/>
      <c r="Z2093" s="35"/>
    </row>
    <row r="2094" spans="1:106" ht="20.100000000000001" customHeight="1" x14ac:dyDescent="0.15">
      <c r="A2094" s="30"/>
      <c r="C2094" s="5" t="s">
        <v>353</v>
      </c>
      <c r="D2094" s="51" t="e">
        <f>#REF!</f>
        <v>#REF!</v>
      </c>
      <c r="E2094" s="26" t="e">
        <f>IF(egTextCal(D2094)&lt;&gt;0, egTextCal(D2094),"")</f>
        <v>#VALUE!</v>
      </c>
      <c r="F2094" s="25"/>
      <c r="G2094" s="25"/>
      <c r="H2094" s="25"/>
      <c r="I2094" s="25"/>
      <c r="J2094" s="25"/>
      <c r="K2094" s="25" t="e">
        <f>IF(E2094*K2093&lt;&gt;0,E2094*K2093,  )</f>
        <v>#VALUE!</v>
      </c>
      <c r="L2094" s="25"/>
      <c r="M2094" s="25"/>
      <c r="N2094" s="25"/>
      <c r="O2094" s="25"/>
      <c r="P2094" s="25"/>
      <c r="Q2094" s="25"/>
      <c r="R2094" s="25"/>
      <c r="S2094" s="25"/>
      <c r="T2094" s="25"/>
      <c r="U2094" s="25"/>
      <c r="V2094" s="25"/>
      <c r="W2094" s="25"/>
      <c r="X2094" s="25"/>
      <c r="Y2094" s="25"/>
      <c r="Z2094" s="25"/>
      <c r="DA2094" s="1" t="e">
        <f>K2094</f>
        <v>#VALUE!</v>
      </c>
    </row>
    <row r="2095" spans="1:106" ht="20.100000000000001" customHeight="1" x14ac:dyDescent="0.15">
      <c r="A2095" s="30"/>
      <c r="C2095" s="15"/>
      <c r="D2095" s="27" t="s">
        <v>285</v>
      </c>
      <c r="E2095" s="6"/>
      <c r="F2095" s="35"/>
      <c r="G2095" s="35"/>
      <c r="H2095" s="35"/>
      <c r="I2095" s="35"/>
      <c r="J2095" s="35"/>
      <c r="K2095" s="35"/>
      <c r="L2095" s="35">
        <v>1</v>
      </c>
      <c r="M2095" s="35"/>
      <c r="N2095" s="35"/>
      <c r="O2095" s="35"/>
      <c r="P2095" s="35"/>
      <c r="Q2095" s="35"/>
      <c r="R2095" s="35"/>
      <c r="S2095" s="35"/>
      <c r="T2095" s="35"/>
      <c r="U2095" s="35"/>
      <c r="V2095" s="35"/>
      <c r="W2095" s="35"/>
      <c r="X2095" s="35"/>
      <c r="Y2095" s="35"/>
      <c r="Z2095" s="35"/>
    </row>
    <row r="2096" spans="1:106" ht="20.100000000000001" customHeight="1" x14ac:dyDescent="0.15">
      <c r="A2096" s="30"/>
      <c r="C2096" s="5" t="s">
        <v>354</v>
      </c>
      <c r="D2096" s="51" t="e">
        <f>#REF!</f>
        <v>#REF!</v>
      </c>
      <c r="E2096" s="26" t="e">
        <f>IF(egTextCal(D2096)&lt;&gt;0, egTextCal(D2096),"")</f>
        <v>#VALUE!</v>
      </c>
      <c r="F2096" s="25"/>
      <c r="G2096" s="25"/>
      <c r="H2096" s="25"/>
      <c r="I2096" s="25"/>
      <c r="J2096" s="25"/>
      <c r="K2096" s="25"/>
      <c r="L2096" s="25" t="e">
        <f>IF(E2096*L2095&lt;&gt;0,E2096*L2095,  )</f>
        <v>#VALUE!</v>
      </c>
      <c r="M2096" s="25"/>
      <c r="N2096" s="25"/>
      <c r="O2096" s="25"/>
      <c r="P2096" s="25"/>
      <c r="Q2096" s="25"/>
      <c r="R2096" s="25"/>
      <c r="S2096" s="25"/>
      <c r="T2096" s="25"/>
      <c r="U2096" s="25"/>
      <c r="V2096" s="25"/>
      <c r="W2096" s="25"/>
      <c r="X2096" s="25"/>
      <c r="Y2096" s="25"/>
      <c r="Z2096" s="25"/>
      <c r="DB2096" s="1" t="e">
        <f>L2096</f>
        <v>#VALUE!</v>
      </c>
    </row>
    <row r="2097" spans="1:106" ht="20.100000000000001" customHeight="1" x14ac:dyDescent="0.15">
      <c r="A2097" s="30"/>
      <c r="C2097" s="15"/>
      <c r="D2097" s="27"/>
      <c r="E2097" s="6"/>
      <c r="F2097" s="35"/>
      <c r="G2097" s="35"/>
      <c r="H2097" s="35"/>
      <c r="I2097" s="35"/>
      <c r="J2097" s="35"/>
      <c r="K2097" s="35"/>
      <c r="L2097" s="35"/>
      <c r="M2097" s="35"/>
      <c r="N2097" s="35"/>
      <c r="O2097" s="35"/>
      <c r="P2097" s="35"/>
      <c r="Q2097" s="35"/>
      <c r="R2097" s="35"/>
      <c r="S2097" s="35"/>
      <c r="T2097" s="35"/>
      <c r="U2097" s="35"/>
      <c r="V2097" s="35"/>
      <c r="W2097" s="35"/>
      <c r="X2097" s="35"/>
      <c r="Y2097" s="35"/>
      <c r="Z2097" s="35"/>
    </row>
    <row r="2098" spans="1:106" ht="20.100000000000001" customHeight="1" x14ac:dyDescent="0.15">
      <c r="A2098" s="30"/>
      <c r="C2098" s="5" t="s">
        <v>355</v>
      </c>
      <c r="D2098" s="32"/>
      <c r="E2098" s="26"/>
      <c r="F2098" s="25"/>
      <c r="G2098" s="25"/>
      <c r="H2098" s="25"/>
      <c r="I2098" s="25"/>
      <c r="J2098" s="25"/>
      <c r="K2098" s="25"/>
      <c r="L2098" s="25"/>
      <c r="M2098" s="25"/>
      <c r="N2098" s="25"/>
      <c r="O2098" s="25"/>
      <c r="P2098" s="25"/>
      <c r="Q2098" s="25"/>
      <c r="R2098" s="25"/>
      <c r="S2098" s="25"/>
      <c r="T2098" s="25"/>
      <c r="U2098" s="25"/>
      <c r="V2098" s="25"/>
      <c r="W2098" s="25"/>
      <c r="X2098" s="25"/>
      <c r="Y2098" s="25"/>
      <c r="Z2098" s="25"/>
    </row>
    <row r="2099" spans="1:106" ht="20.100000000000001" customHeight="1" x14ac:dyDescent="0.15">
      <c r="A2099" s="30"/>
      <c r="C2099" s="15"/>
      <c r="D2099" s="27" t="s">
        <v>305</v>
      </c>
      <c r="E2099" s="6"/>
      <c r="F2099" s="35"/>
      <c r="G2099" s="35"/>
      <c r="H2099" s="35"/>
      <c r="I2099" s="35"/>
      <c r="J2099" s="35"/>
      <c r="K2099" s="35"/>
      <c r="L2099" s="35"/>
      <c r="M2099" s="35"/>
      <c r="N2099" s="35"/>
      <c r="O2099" s="35"/>
      <c r="P2099" s="35"/>
      <c r="Q2099" s="35"/>
      <c r="R2099" s="35"/>
      <c r="S2099" s="35"/>
      <c r="T2099" s="35"/>
      <c r="U2099" s="35"/>
      <c r="V2099" s="35"/>
      <c r="W2099" s="35"/>
      <c r="X2099" s="35"/>
      <c r="Y2099" s="35"/>
      <c r="Z2099" s="35"/>
    </row>
    <row r="2100" spans="1:106" ht="20.100000000000001" customHeight="1" x14ac:dyDescent="0.15">
      <c r="A2100" s="30"/>
      <c r="C2100" s="5" t="s">
        <v>356</v>
      </c>
      <c r="D2100" s="32"/>
      <c r="E2100" s="26" t="str">
        <f>IF(egTextCal(D2100)&lt;&gt;0, egTextCal(D2100),"")</f>
        <v/>
      </c>
      <c r="F2100" s="25"/>
      <c r="G2100" s="25"/>
      <c r="H2100" s="25"/>
      <c r="I2100" s="25"/>
      <c r="J2100" s="25"/>
      <c r="K2100" s="25"/>
      <c r="L2100" s="25"/>
      <c r="M2100" s="25"/>
      <c r="N2100" s="25"/>
      <c r="O2100" s="25"/>
      <c r="P2100" s="25"/>
      <c r="Q2100" s="25"/>
      <c r="R2100" s="25"/>
      <c r="S2100" s="25"/>
      <c r="T2100" s="25"/>
      <c r="U2100" s="25"/>
      <c r="V2100" s="25"/>
      <c r="W2100" s="25"/>
      <c r="X2100" s="25"/>
      <c r="Y2100" s="25"/>
      <c r="Z2100" s="25"/>
    </row>
    <row r="2101" spans="1:106" ht="20.100000000000001" customHeight="1" x14ac:dyDescent="0.15">
      <c r="A2101" s="30"/>
      <c r="C2101" s="15"/>
      <c r="D2101" s="27" t="s">
        <v>284</v>
      </c>
      <c r="E2101" s="6"/>
      <c r="F2101" s="35"/>
      <c r="G2101" s="35"/>
      <c r="H2101" s="35"/>
      <c r="I2101" s="35"/>
      <c r="J2101" s="35"/>
      <c r="K2101" s="35">
        <v>1</v>
      </c>
      <c r="L2101" s="35"/>
      <c r="M2101" s="35"/>
      <c r="N2101" s="35"/>
      <c r="O2101" s="35"/>
      <c r="P2101" s="35"/>
      <c r="Q2101" s="35"/>
      <c r="R2101" s="35"/>
      <c r="S2101" s="35"/>
      <c r="T2101" s="35"/>
      <c r="U2101" s="35"/>
      <c r="V2101" s="35"/>
      <c r="W2101" s="35"/>
      <c r="X2101" s="35"/>
      <c r="Y2101" s="35"/>
      <c r="Z2101" s="35"/>
    </row>
    <row r="2102" spans="1:106" ht="20.100000000000001" customHeight="1" x14ac:dyDescent="0.15">
      <c r="A2102" s="30"/>
      <c r="C2102" s="5" t="s">
        <v>357</v>
      </c>
      <c r="D2102" s="51" t="e">
        <f>#REF!</f>
        <v>#REF!</v>
      </c>
      <c r="E2102" s="26" t="e">
        <f>IF(egTextCal(D2102)&lt;&gt;0, egTextCal(D2102),"")</f>
        <v>#VALUE!</v>
      </c>
      <c r="F2102" s="25"/>
      <c r="G2102" s="25"/>
      <c r="H2102" s="25"/>
      <c r="I2102" s="25"/>
      <c r="J2102" s="25"/>
      <c r="K2102" s="25" t="e">
        <f>IF(E2102*K2101&lt;&gt;0,E2102*K2101,  )</f>
        <v>#VALUE!</v>
      </c>
      <c r="L2102" s="25"/>
      <c r="M2102" s="25"/>
      <c r="N2102" s="25"/>
      <c r="O2102" s="25"/>
      <c r="P2102" s="25"/>
      <c r="Q2102" s="25"/>
      <c r="R2102" s="25"/>
      <c r="S2102" s="25"/>
      <c r="T2102" s="25"/>
      <c r="U2102" s="25"/>
      <c r="V2102" s="25"/>
      <c r="W2102" s="25"/>
      <c r="X2102" s="25"/>
      <c r="Y2102" s="25"/>
      <c r="Z2102" s="25"/>
      <c r="DA2102" s="1" t="e">
        <f>K2102</f>
        <v>#VALUE!</v>
      </c>
    </row>
    <row r="2103" spans="1:106" ht="20.100000000000001" customHeight="1" x14ac:dyDescent="0.15">
      <c r="A2103" s="30"/>
      <c r="C2103" s="15"/>
      <c r="D2103" s="27" t="s">
        <v>285</v>
      </c>
      <c r="E2103" s="6"/>
      <c r="F2103" s="35"/>
      <c r="G2103" s="35"/>
      <c r="H2103" s="35"/>
      <c r="I2103" s="35"/>
      <c r="J2103" s="35"/>
      <c r="K2103" s="35"/>
      <c r="L2103" s="35">
        <v>1</v>
      </c>
      <c r="M2103" s="35"/>
      <c r="N2103" s="35"/>
      <c r="O2103" s="35"/>
      <c r="P2103" s="35"/>
      <c r="Q2103" s="35"/>
      <c r="R2103" s="35"/>
      <c r="S2103" s="35"/>
      <c r="T2103" s="35"/>
      <c r="U2103" s="35"/>
      <c r="V2103" s="35"/>
      <c r="W2103" s="35"/>
      <c r="X2103" s="35"/>
      <c r="Y2103" s="35"/>
      <c r="Z2103" s="35"/>
    </row>
    <row r="2104" spans="1:106" ht="20.100000000000001" customHeight="1" x14ac:dyDescent="0.15">
      <c r="A2104" s="30"/>
      <c r="C2104" s="5" t="s">
        <v>358</v>
      </c>
      <c r="D2104" s="51" t="e">
        <f>#REF!</f>
        <v>#REF!</v>
      </c>
      <c r="E2104" s="26" t="e">
        <f>IF(egTextCal(D2104)&lt;&gt;0, egTextCal(D2104),"")</f>
        <v>#VALUE!</v>
      </c>
      <c r="F2104" s="25"/>
      <c r="G2104" s="25"/>
      <c r="H2104" s="25"/>
      <c r="I2104" s="25"/>
      <c r="J2104" s="25"/>
      <c r="K2104" s="25"/>
      <c r="L2104" s="25" t="e">
        <f>IF(E2104*L2103&lt;&gt;0,E2104*L2103,  )</f>
        <v>#VALUE!</v>
      </c>
      <c r="M2104" s="25"/>
      <c r="N2104" s="25"/>
      <c r="O2104" s="25"/>
      <c r="P2104" s="25"/>
      <c r="Q2104" s="25"/>
      <c r="R2104" s="25"/>
      <c r="S2104" s="25"/>
      <c r="T2104" s="25"/>
      <c r="U2104" s="25"/>
      <c r="V2104" s="25"/>
      <c r="W2104" s="25"/>
      <c r="X2104" s="25"/>
      <c r="Y2104" s="25"/>
      <c r="Z2104" s="25"/>
      <c r="DB2104" s="1" t="e">
        <f>L2104</f>
        <v>#VALUE!</v>
      </c>
    </row>
    <row r="2105" spans="1:106" ht="20.100000000000001" customHeight="1" x14ac:dyDescent="0.15">
      <c r="A2105" s="30"/>
      <c r="C2105" s="15"/>
      <c r="D2105" s="27"/>
      <c r="E2105" s="6"/>
      <c r="F2105" s="35"/>
      <c r="G2105" s="35"/>
      <c r="H2105" s="35"/>
      <c r="I2105" s="35"/>
      <c r="J2105" s="35"/>
      <c r="K2105" s="35"/>
      <c r="L2105" s="35"/>
      <c r="M2105" s="35"/>
      <c r="N2105" s="35"/>
      <c r="O2105" s="35"/>
      <c r="P2105" s="35"/>
      <c r="Q2105" s="35"/>
      <c r="R2105" s="35"/>
      <c r="S2105" s="35"/>
      <c r="T2105" s="35"/>
      <c r="U2105" s="35"/>
      <c r="V2105" s="35"/>
      <c r="W2105" s="35"/>
      <c r="X2105" s="35"/>
      <c r="Y2105" s="35"/>
      <c r="Z2105" s="35"/>
    </row>
    <row r="2106" spans="1:106" ht="20.100000000000001" customHeight="1" x14ac:dyDescent="0.15">
      <c r="A2106" s="30"/>
      <c r="C2106" s="5" t="s">
        <v>359</v>
      </c>
      <c r="D2106" s="32"/>
      <c r="E2106" s="26"/>
      <c r="F2106" s="25"/>
      <c r="G2106" s="25"/>
      <c r="H2106" s="25"/>
      <c r="I2106" s="25"/>
      <c r="J2106" s="25"/>
      <c r="K2106" s="25"/>
      <c r="L2106" s="25"/>
      <c r="M2106" s="25"/>
      <c r="N2106" s="25"/>
      <c r="O2106" s="25"/>
      <c r="P2106" s="25"/>
      <c r="Q2106" s="25"/>
      <c r="R2106" s="25"/>
      <c r="S2106" s="25"/>
      <c r="T2106" s="25"/>
      <c r="U2106" s="25"/>
      <c r="V2106" s="25"/>
      <c r="W2106" s="25"/>
      <c r="X2106" s="25"/>
      <c r="Y2106" s="25"/>
      <c r="Z2106" s="25"/>
    </row>
    <row r="2107" spans="1:106" ht="20.100000000000001" customHeight="1" x14ac:dyDescent="0.15">
      <c r="A2107" s="30"/>
      <c r="C2107" s="15"/>
      <c r="D2107" s="27"/>
      <c r="E2107" s="6"/>
      <c r="F2107" s="35"/>
      <c r="G2107" s="35"/>
      <c r="H2107" s="35"/>
      <c r="I2107" s="35"/>
      <c r="J2107" s="35"/>
      <c r="K2107" s="35"/>
      <c r="L2107" s="35"/>
      <c r="M2107" s="35"/>
      <c r="N2107" s="35"/>
      <c r="O2107" s="35"/>
      <c r="P2107" s="35"/>
      <c r="Q2107" s="35"/>
      <c r="R2107" s="35"/>
      <c r="S2107" s="35"/>
      <c r="T2107" s="35"/>
      <c r="U2107" s="35"/>
      <c r="V2107" s="35"/>
      <c r="W2107" s="35"/>
      <c r="X2107" s="35"/>
      <c r="Y2107" s="35"/>
      <c r="Z2107" s="35"/>
    </row>
    <row r="2108" spans="1:106" ht="20.100000000000001" customHeight="1" x14ac:dyDescent="0.15">
      <c r="A2108" s="30"/>
      <c r="C2108" s="5" t="s">
        <v>360</v>
      </c>
      <c r="D2108" s="32"/>
      <c r="E2108" s="26"/>
      <c r="F2108" s="25"/>
      <c r="G2108" s="25"/>
      <c r="H2108" s="25"/>
      <c r="I2108" s="25"/>
      <c r="J2108" s="25"/>
      <c r="K2108" s="25"/>
      <c r="L2108" s="25"/>
      <c r="M2108" s="25"/>
      <c r="N2108" s="25"/>
      <c r="O2108" s="25"/>
      <c r="P2108" s="25"/>
      <c r="Q2108" s="25"/>
      <c r="R2108" s="25"/>
      <c r="S2108" s="25"/>
      <c r="T2108" s="25"/>
      <c r="U2108" s="25"/>
      <c r="V2108" s="25"/>
      <c r="W2108" s="25"/>
      <c r="X2108" s="25"/>
      <c r="Y2108" s="25"/>
      <c r="Z2108" s="25"/>
    </row>
    <row r="2109" spans="1:106" ht="20.100000000000001" customHeight="1" x14ac:dyDescent="0.15">
      <c r="A2109" s="30"/>
      <c r="C2109" s="15"/>
      <c r="D2109" s="27"/>
      <c r="E2109" s="6"/>
      <c r="F2109" s="35"/>
      <c r="G2109" s="35"/>
      <c r="H2109" s="35"/>
      <c r="I2109" s="35"/>
      <c r="J2109" s="35"/>
      <c r="K2109" s="35"/>
      <c r="L2109" s="35"/>
      <c r="M2109" s="35"/>
      <c r="N2109" s="35"/>
      <c r="O2109" s="35"/>
      <c r="P2109" s="35"/>
      <c r="Q2109" s="35"/>
      <c r="R2109" s="35"/>
      <c r="S2109" s="35"/>
      <c r="T2109" s="35"/>
      <c r="U2109" s="35"/>
      <c r="V2109" s="35"/>
      <c r="W2109" s="35"/>
      <c r="X2109" s="35"/>
      <c r="Y2109" s="35"/>
      <c r="Z2109" s="35"/>
    </row>
    <row r="2110" spans="1:106" ht="20.100000000000001" customHeight="1" x14ac:dyDescent="0.15">
      <c r="A2110" s="30"/>
      <c r="C2110" s="5" t="s">
        <v>361</v>
      </c>
      <c r="D2110" s="32"/>
      <c r="E2110" s="26"/>
      <c r="F2110" s="25"/>
      <c r="G2110" s="25"/>
      <c r="H2110" s="25"/>
      <c r="I2110" s="25"/>
      <c r="J2110" s="25"/>
      <c r="K2110" s="25"/>
      <c r="L2110" s="25"/>
      <c r="M2110" s="25"/>
      <c r="N2110" s="25"/>
      <c r="O2110" s="25"/>
      <c r="P2110" s="25"/>
      <c r="Q2110" s="25"/>
      <c r="R2110" s="25"/>
      <c r="S2110" s="25"/>
      <c r="T2110" s="25"/>
      <c r="U2110" s="25"/>
      <c r="V2110" s="25"/>
      <c r="W2110" s="25"/>
      <c r="X2110" s="25"/>
      <c r="Y2110" s="25"/>
      <c r="Z2110" s="25"/>
    </row>
    <row r="2111" spans="1:106" ht="20.100000000000001" customHeight="1" x14ac:dyDescent="0.15">
      <c r="A2111" s="30"/>
      <c r="C2111" s="15"/>
      <c r="D2111" s="27"/>
      <c r="E2111" s="6"/>
      <c r="F2111" s="35"/>
      <c r="G2111" s="35"/>
      <c r="H2111" s="35"/>
      <c r="I2111" s="35"/>
      <c r="J2111" s="35"/>
      <c r="K2111" s="35"/>
      <c r="L2111" s="35"/>
      <c r="M2111" s="35"/>
      <c r="N2111" s="35"/>
      <c r="O2111" s="35"/>
      <c r="P2111" s="35"/>
      <c r="Q2111" s="35"/>
      <c r="R2111" s="35"/>
      <c r="S2111" s="35"/>
      <c r="T2111" s="35"/>
      <c r="U2111" s="35"/>
      <c r="V2111" s="35"/>
      <c r="W2111" s="35"/>
      <c r="X2111" s="35"/>
      <c r="Y2111" s="35"/>
      <c r="Z2111" s="35"/>
    </row>
    <row r="2112" spans="1:106" ht="20.100000000000001" customHeight="1" x14ac:dyDescent="0.15">
      <c r="A2112" s="30"/>
      <c r="C2112" s="5" t="s">
        <v>362</v>
      </c>
      <c r="D2112" s="32"/>
      <c r="E2112" s="26"/>
      <c r="F2112" s="25"/>
      <c r="G2112" s="25"/>
      <c r="H2112" s="25"/>
      <c r="I2112" s="25"/>
      <c r="J2112" s="25"/>
      <c r="K2112" s="25"/>
      <c r="L2112" s="25"/>
      <c r="M2112" s="25"/>
      <c r="N2112" s="25"/>
      <c r="O2112" s="25"/>
      <c r="P2112" s="25"/>
      <c r="Q2112" s="25"/>
      <c r="R2112" s="25"/>
      <c r="S2112" s="25"/>
      <c r="T2112" s="25"/>
      <c r="U2112" s="25"/>
      <c r="V2112" s="25"/>
      <c r="W2112" s="25"/>
      <c r="X2112" s="25"/>
      <c r="Y2112" s="25"/>
      <c r="Z2112" s="25"/>
    </row>
    <row r="2113" spans="1:93" ht="20.100000000000001" customHeight="1" x14ac:dyDescent="0.15">
      <c r="A2113" s="30"/>
      <c r="C2113" s="15"/>
      <c r="D2113" s="27"/>
      <c r="E2113" s="6"/>
      <c r="F2113" s="35"/>
      <c r="G2113" s="35"/>
      <c r="H2113" s="35"/>
      <c r="I2113" s="35"/>
      <c r="J2113" s="35"/>
      <c r="K2113" s="35"/>
      <c r="L2113" s="35"/>
      <c r="M2113" s="35"/>
      <c r="N2113" s="35"/>
      <c r="O2113" s="35"/>
      <c r="P2113" s="35"/>
      <c r="Q2113" s="35"/>
      <c r="R2113" s="35"/>
      <c r="S2113" s="35"/>
      <c r="T2113" s="35"/>
      <c r="U2113" s="35"/>
      <c r="V2113" s="35"/>
      <c r="W2113" s="35"/>
      <c r="X2113" s="35"/>
      <c r="Y2113" s="35"/>
      <c r="Z2113" s="35"/>
    </row>
    <row r="2114" spans="1:93" ht="20.100000000000001" customHeight="1" x14ac:dyDescent="0.15">
      <c r="A2114" s="30"/>
      <c r="C2114" s="5" t="s">
        <v>363</v>
      </c>
      <c r="D2114" s="32"/>
      <c r="E2114" s="26"/>
      <c r="F2114" s="25"/>
      <c r="G2114" s="25"/>
      <c r="H2114" s="25"/>
      <c r="I2114" s="25"/>
      <c r="J2114" s="25"/>
      <c r="K2114" s="25"/>
      <c r="L2114" s="25"/>
      <c r="M2114" s="25"/>
      <c r="N2114" s="25"/>
      <c r="O2114" s="25"/>
      <c r="P2114" s="25"/>
      <c r="Q2114" s="25"/>
      <c r="R2114" s="25"/>
      <c r="S2114" s="25"/>
      <c r="T2114" s="25"/>
      <c r="U2114" s="25"/>
      <c r="V2114" s="25"/>
      <c r="W2114" s="25"/>
      <c r="X2114" s="25"/>
      <c r="Y2114" s="25"/>
      <c r="Z2114" s="25"/>
    </row>
    <row r="2115" spans="1:93" ht="20.100000000000001" customHeight="1" x14ac:dyDescent="0.15">
      <c r="A2115" s="30"/>
      <c r="B2115" s="24" t="s">
        <v>364</v>
      </c>
      <c r="C2115" s="15"/>
      <c r="D2115" s="27" t="s">
        <v>365</v>
      </c>
      <c r="E2115" s="6" t="s">
        <v>65</v>
      </c>
      <c r="F2115" s="35" t="e">
        <f t="shared" ref="F2115:L2115" si="9">SUM(CV1754:CV2114)</f>
        <v>#VALUE!</v>
      </c>
      <c r="G2115" s="35" t="e">
        <f t="shared" si="9"/>
        <v>#VALUE!</v>
      </c>
      <c r="H2115" s="35" t="e">
        <f t="shared" si="9"/>
        <v>#VALUE!</v>
      </c>
      <c r="I2115" s="35" t="e">
        <f t="shared" si="9"/>
        <v>#VALUE!</v>
      </c>
      <c r="J2115" s="35" t="e">
        <f t="shared" si="9"/>
        <v>#VALUE!</v>
      </c>
      <c r="K2115" s="35" t="e">
        <f t="shared" si="9"/>
        <v>#VALUE!</v>
      </c>
      <c r="L2115" s="35" t="e">
        <f t="shared" si="9"/>
        <v>#VALUE!</v>
      </c>
      <c r="M2115" s="35"/>
      <c r="N2115" s="35"/>
      <c r="O2115" s="35"/>
      <c r="P2115" s="35"/>
      <c r="Q2115" s="35"/>
      <c r="R2115" s="35"/>
      <c r="S2115" s="35"/>
      <c r="T2115" s="35"/>
      <c r="U2115" s="35"/>
      <c r="V2115" s="35"/>
      <c r="W2115" s="35"/>
      <c r="X2115" s="35"/>
      <c r="Y2115" s="35"/>
      <c r="Z2115" s="35"/>
    </row>
    <row r="2116" spans="1:93" ht="20.100000000000001" customHeight="1" x14ac:dyDescent="0.15">
      <c r="A2116" s="30"/>
      <c r="C2116" s="5" t="s">
        <v>366</v>
      </c>
      <c r="D2116" s="32" t="s">
        <v>367</v>
      </c>
      <c r="E2116" s="26">
        <v>1</v>
      </c>
      <c r="F2116" s="25" t="e">
        <f>E2116*F2115</f>
        <v>#VALUE!</v>
      </c>
      <c r="G2116" s="25" t="e">
        <f>E2116*G2115</f>
        <v>#VALUE!</v>
      </c>
      <c r="H2116" s="25" t="e">
        <f>E2116*H2115</f>
        <v>#VALUE!</v>
      </c>
      <c r="I2116" s="25" t="e">
        <f>E2116*I2115</f>
        <v>#VALUE!</v>
      </c>
      <c r="J2116" s="25" t="e">
        <f>E2116*J2115</f>
        <v>#VALUE!</v>
      </c>
      <c r="K2116" s="25" t="e">
        <f>E2116*K2115</f>
        <v>#VALUE!</v>
      </c>
      <c r="L2116" s="25" t="e">
        <f>E2116*L2115</f>
        <v>#VALUE!</v>
      </c>
      <c r="M2116" s="25"/>
      <c r="N2116" s="25"/>
      <c r="O2116" s="25"/>
      <c r="P2116" s="25"/>
      <c r="Q2116" s="25"/>
      <c r="R2116" s="25"/>
      <c r="S2116" s="25"/>
      <c r="T2116" s="25"/>
      <c r="U2116" s="25"/>
      <c r="V2116" s="25"/>
      <c r="W2116" s="25"/>
      <c r="X2116" s="25"/>
      <c r="Y2116" s="25"/>
      <c r="Z2116" s="25"/>
    </row>
    <row r="2117" spans="1:93" ht="20.100000000000001" customHeight="1" x14ac:dyDescent="0.15">
      <c r="B2117" s="24" t="s">
        <v>67</v>
      </c>
      <c r="C2117" s="251" t="s">
        <v>306</v>
      </c>
      <c r="D2117" s="252"/>
      <c r="E2117" s="252"/>
      <c r="F2117" s="252"/>
      <c r="G2117" s="252"/>
      <c r="H2117" s="252"/>
      <c r="I2117" s="252"/>
      <c r="J2117" s="252"/>
      <c r="K2117" s="252"/>
      <c r="L2117" s="252"/>
      <c r="M2117" s="252"/>
      <c r="N2117" s="252"/>
      <c r="O2117" s="252"/>
      <c r="P2117" s="252"/>
      <c r="Q2117" s="252"/>
      <c r="R2117" s="252"/>
      <c r="S2117" s="252"/>
      <c r="T2117" s="252"/>
      <c r="U2117" s="252"/>
      <c r="V2117" s="252"/>
      <c r="W2117" s="252"/>
      <c r="X2117" s="252"/>
      <c r="Y2117" s="252"/>
      <c r="Z2117" s="252"/>
    </row>
    <row r="2118" spans="1:93" ht="20.100000000000001" customHeight="1" x14ac:dyDescent="0.15">
      <c r="B2118" s="29"/>
      <c r="C2118" s="19"/>
      <c r="D2118" s="36"/>
      <c r="E2118" s="36"/>
      <c r="F2118" s="17" t="s">
        <v>330</v>
      </c>
      <c r="G2118" s="17" t="s">
        <v>330</v>
      </c>
      <c r="H2118" s="15" t="s">
        <v>330</v>
      </c>
      <c r="I2118" s="15" t="s">
        <v>498</v>
      </c>
      <c r="J2118" s="15" t="s">
        <v>412</v>
      </c>
      <c r="K2118" s="15" t="s">
        <v>331</v>
      </c>
      <c r="L2118" s="15" t="s">
        <v>332</v>
      </c>
      <c r="M2118" s="15" t="s">
        <v>333</v>
      </c>
      <c r="N2118" s="15" t="s">
        <v>313</v>
      </c>
      <c r="O2118" s="15" t="s">
        <v>499</v>
      </c>
      <c r="P2118" s="15" t="s">
        <v>500</v>
      </c>
      <c r="Q2118" s="15"/>
      <c r="R2118" s="15"/>
      <c r="S2118" s="15"/>
      <c r="T2118" s="15"/>
      <c r="U2118" s="15"/>
      <c r="V2118" s="15"/>
      <c r="W2118" s="15"/>
      <c r="X2118" s="15"/>
      <c r="Y2118" s="15"/>
      <c r="Z2118" s="15"/>
      <c r="CA2118" s="1" t="s">
        <v>330</v>
      </c>
      <c r="CB2118" s="1" t="s">
        <v>330</v>
      </c>
      <c r="CC2118" s="1" t="s">
        <v>330</v>
      </c>
      <c r="CD2118" s="1" t="s">
        <v>498</v>
      </c>
      <c r="CE2118" s="1" t="s">
        <v>412</v>
      </c>
      <c r="CF2118" s="1" t="s">
        <v>331</v>
      </c>
      <c r="CG2118" s="1" t="s">
        <v>332</v>
      </c>
      <c r="CH2118" s="1" t="s">
        <v>333</v>
      </c>
      <c r="CI2118" s="1" t="s">
        <v>313</v>
      </c>
      <c r="CJ2118" s="1" t="s">
        <v>499</v>
      </c>
      <c r="CK2118" s="1" t="s">
        <v>500</v>
      </c>
    </row>
    <row r="2119" spans="1:93" ht="20.100000000000001" customHeight="1" x14ac:dyDescent="0.15">
      <c r="A2119" s="30"/>
      <c r="B2119" s="29"/>
      <c r="C2119" s="4" t="s">
        <v>336</v>
      </c>
      <c r="D2119" s="4" t="s">
        <v>337</v>
      </c>
      <c r="E2119" s="4" t="s">
        <v>338</v>
      </c>
      <c r="F2119" s="11" t="s">
        <v>339</v>
      </c>
      <c r="G2119" s="11" t="s">
        <v>339</v>
      </c>
      <c r="H2119" s="4" t="s">
        <v>339</v>
      </c>
      <c r="I2119" s="4"/>
      <c r="J2119" s="4" t="s">
        <v>421</v>
      </c>
      <c r="K2119" s="4" t="s">
        <v>340</v>
      </c>
      <c r="L2119" s="4" t="s">
        <v>341</v>
      </c>
      <c r="M2119" s="4" t="s">
        <v>342</v>
      </c>
      <c r="N2119" s="4" t="s">
        <v>501</v>
      </c>
      <c r="O2119" s="4" t="s">
        <v>311</v>
      </c>
      <c r="P2119" s="4"/>
      <c r="Q2119" s="4" t="s">
        <v>325</v>
      </c>
      <c r="R2119" s="4" t="s">
        <v>81</v>
      </c>
      <c r="S2119" s="4" t="s">
        <v>83</v>
      </c>
      <c r="T2119" s="4" t="s">
        <v>323</v>
      </c>
      <c r="U2119" s="4"/>
      <c r="V2119" s="4"/>
      <c r="W2119" s="4"/>
      <c r="X2119" s="4"/>
      <c r="Y2119" s="4"/>
      <c r="Z2119" s="4"/>
      <c r="CA2119" s="1" t="s">
        <v>339</v>
      </c>
      <c r="CB2119" s="1" t="s">
        <v>339</v>
      </c>
      <c r="CC2119" s="1" t="s">
        <v>339</v>
      </c>
      <c r="CE2119" s="1" t="s">
        <v>421</v>
      </c>
      <c r="CF2119" s="1" t="s">
        <v>340</v>
      </c>
      <c r="CG2119" s="1" t="s">
        <v>341</v>
      </c>
      <c r="CH2119" s="1" t="s">
        <v>342</v>
      </c>
      <c r="CI2119" s="1" t="s">
        <v>501</v>
      </c>
      <c r="CJ2119" s="1" t="s">
        <v>311</v>
      </c>
      <c r="CL2119" s="1" t="s">
        <v>325</v>
      </c>
      <c r="CM2119" s="1" t="s">
        <v>81</v>
      </c>
      <c r="CN2119" s="1" t="s">
        <v>83</v>
      </c>
      <c r="CO2119" s="1" t="s">
        <v>323</v>
      </c>
    </row>
    <row r="2120" spans="1:93" ht="20.100000000000001" customHeight="1" x14ac:dyDescent="0.15">
      <c r="A2120" s="30"/>
      <c r="B2120" s="29"/>
      <c r="C2120" s="20"/>
      <c r="D2120" s="20"/>
      <c r="E2120" s="20"/>
      <c r="F2120" s="18" t="s">
        <v>502</v>
      </c>
      <c r="G2120" s="18" t="s">
        <v>503</v>
      </c>
      <c r="H2120" s="16" t="s">
        <v>504</v>
      </c>
      <c r="I2120" s="16" t="s">
        <v>505</v>
      </c>
      <c r="J2120" s="16" t="s">
        <v>464</v>
      </c>
      <c r="K2120" s="16" t="s">
        <v>372</v>
      </c>
      <c r="L2120" s="16" t="s">
        <v>506</v>
      </c>
      <c r="M2120" s="16" t="s">
        <v>349</v>
      </c>
      <c r="N2120" s="16" t="s">
        <v>507</v>
      </c>
      <c r="O2120" s="16" t="s">
        <v>508</v>
      </c>
      <c r="P2120" s="16" t="s">
        <v>318</v>
      </c>
      <c r="Q2120" s="16"/>
      <c r="R2120" s="16"/>
      <c r="S2120" s="16"/>
      <c r="T2120" s="16"/>
      <c r="U2120" s="16"/>
      <c r="V2120" s="16"/>
      <c r="W2120" s="16"/>
      <c r="X2120" s="16"/>
      <c r="Y2120" s="16"/>
      <c r="Z2120" s="16"/>
      <c r="CA2120" s="1" t="s">
        <v>502</v>
      </c>
      <c r="CB2120" s="1" t="s">
        <v>503</v>
      </c>
      <c r="CC2120" s="1" t="s">
        <v>504</v>
      </c>
      <c r="CD2120" s="1" t="s">
        <v>505</v>
      </c>
      <c r="CE2120" s="1" t="s">
        <v>464</v>
      </c>
      <c r="CF2120" s="1" t="s">
        <v>372</v>
      </c>
      <c r="CG2120" s="1" t="s">
        <v>506</v>
      </c>
      <c r="CH2120" s="1" t="s">
        <v>349</v>
      </c>
      <c r="CI2120" s="1" t="s">
        <v>507</v>
      </c>
      <c r="CJ2120" s="1" t="s">
        <v>508</v>
      </c>
      <c r="CK2120" s="1" t="s">
        <v>318</v>
      </c>
    </row>
    <row r="2121" spans="1:93" ht="20.100000000000001" customHeight="1" x14ac:dyDescent="0.15">
      <c r="A2121" s="30"/>
      <c r="C2121" s="15"/>
      <c r="D2121" s="27" t="s">
        <v>307</v>
      </c>
      <c r="E2121" s="6"/>
      <c r="F2121" s="34"/>
      <c r="G2121" s="34"/>
      <c r="H2121" s="34"/>
      <c r="I2121" s="34"/>
      <c r="J2121" s="34"/>
      <c r="K2121" s="34"/>
      <c r="L2121" s="34"/>
      <c r="M2121" s="34"/>
      <c r="N2121" s="34"/>
      <c r="O2121" s="34"/>
      <c r="P2121" s="34"/>
      <c r="Q2121" s="34"/>
      <c r="R2121" s="34"/>
      <c r="S2121" s="34"/>
      <c r="T2121" s="34"/>
      <c r="U2121" s="34"/>
      <c r="V2121" s="34"/>
      <c r="W2121" s="34"/>
      <c r="X2121" s="34"/>
      <c r="Y2121" s="34"/>
      <c r="Z2121" s="34"/>
    </row>
    <row r="2122" spans="1:93" ht="20.100000000000001" customHeight="1" x14ac:dyDescent="0.15">
      <c r="A2122" s="30"/>
      <c r="C2122" s="5" t="s">
        <v>68</v>
      </c>
      <c r="D2122" s="32"/>
      <c r="E2122" s="26" t="str">
        <f>IF(egTextCal(D2122)&lt;&gt;0, egTextCal(D2122),"")</f>
        <v/>
      </c>
      <c r="F2122" s="25"/>
      <c r="G2122" s="25"/>
      <c r="H2122" s="25"/>
      <c r="I2122" s="25"/>
      <c r="J2122" s="25"/>
      <c r="K2122" s="25"/>
      <c r="L2122" s="25"/>
      <c r="M2122" s="25"/>
      <c r="N2122" s="25"/>
      <c r="O2122" s="25"/>
      <c r="P2122" s="25"/>
      <c r="Q2122" s="25"/>
      <c r="R2122" s="25"/>
      <c r="S2122" s="25"/>
      <c r="T2122" s="25"/>
      <c r="U2122" s="25"/>
      <c r="V2122" s="25"/>
      <c r="W2122" s="25"/>
      <c r="X2122" s="25"/>
      <c r="Y2122" s="25"/>
      <c r="Z2122" s="25"/>
    </row>
    <row r="2123" spans="1:93" ht="20.100000000000001" customHeight="1" x14ac:dyDescent="0.15">
      <c r="A2123" s="30"/>
      <c r="C2123" s="15"/>
      <c r="D2123" s="28" t="s">
        <v>308</v>
      </c>
      <c r="E2123" s="7"/>
      <c r="F2123" s="35"/>
      <c r="G2123" s="35"/>
      <c r="H2123" s="35"/>
      <c r="I2123" s="35"/>
      <c r="J2123" s="35"/>
      <c r="K2123" s="35"/>
      <c r="L2123" s="35"/>
      <c r="M2123" s="35"/>
      <c r="N2123" s="35"/>
      <c r="O2123" s="35"/>
      <c r="P2123" s="35"/>
      <c r="Q2123" s="35"/>
      <c r="R2123" s="35"/>
      <c r="S2123" s="35"/>
      <c r="T2123" s="35"/>
      <c r="U2123" s="35"/>
      <c r="V2123" s="35"/>
      <c r="W2123" s="35"/>
      <c r="X2123" s="35"/>
      <c r="Y2123" s="35"/>
      <c r="Z2123" s="35"/>
    </row>
    <row r="2124" spans="1:93" ht="20.100000000000001" customHeight="1" x14ac:dyDescent="0.15">
      <c r="A2124" s="30"/>
      <c r="C2124" s="5" t="s">
        <v>74</v>
      </c>
      <c r="D2124" s="33"/>
      <c r="E2124" s="26" t="str">
        <f>IF(egTextCal(D2124)&lt;&gt;0, egTextCal(D2124),"")</f>
        <v/>
      </c>
      <c r="F2124" s="25"/>
      <c r="G2124" s="25"/>
      <c r="H2124" s="25"/>
      <c r="I2124" s="25"/>
      <c r="J2124" s="25"/>
      <c r="K2124" s="25"/>
      <c r="L2124" s="25"/>
      <c r="M2124" s="25"/>
      <c r="N2124" s="25"/>
      <c r="O2124" s="25"/>
      <c r="P2124" s="25"/>
      <c r="Q2124" s="25"/>
      <c r="R2124" s="25"/>
      <c r="S2124" s="25"/>
      <c r="T2124" s="25"/>
      <c r="U2124" s="25"/>
      <c r="V2124" s="25"/>
      <c r="W2124" s="25"/>
      <c r="X2124" s="25"/>
      <c r="Y2124" s="25"/>
      <c r="Z2124" s="25"/>
    </row>
    <row r="2125" spans="1:93" ht="20.100000000000001" customHeight="1" x14ac:dyDescent="0.15">
      <c r="A2125" s="30"/>
      <c r="C2125" s="15"/>
      <c r="D2125" s="28" t="s">
        <v>309</v>
      </c>
      <c r="E2125" s="7"/>
      <c r="F2125" s="35"/>
      <c r="G2125" s="35"/>
      <c r="H2125" s="35"/>
      <c r="I2125" s="35"/>
      <c r="J2125" s="35"/>
      <c r="K2125" s="35"/>
      <c r="L2125" s="35">
        <v>4</v>
      </c>
      <c r="M2125" s="35"/>
      <c r="N2125" s="35"/>
      <c r="O2125" s="35"/>
      <c r="P2125" s="35"/>
      <c r="Q2125" s="35"/>
      <c r="R2125" s="35"/>
      <c r="S2125" s="35"/>
      <c r="T2125" s="35"/>
      <c r="U2125" s="35"/>
      <c r="V2125" s="35"/>
      <c r="W2125" s="35"/>
      <c r="X2125" s="35"/>
      <c r="Y2125" s="35"/>
      <c r="Z2125" s="35"/>
    </row>
    <row r="2126" spans="1:93" ht="20.100000000000001" customHeight="1" x14ac:dyDescent="0.15">
      <c r="A2126" s="30"/>
      <c r="C2126" s="5" t="s">
        <v>75</v>
      </c>
      <c r="D2126" s="52" t="e">
        <f>#REF!</f>
        <v>#REF!</v>
      </c>
      <c r="E2126" s="26" t="e">
        <f>IF(egTextCal(D2126)&lt;&gt;0, egTextCal(D2126),"")</f>
        <v>#VALUE!</v>
      </c>
      <c r="F2126" s="25"/>
      <c r="G2126" s="25"/>
      <c r="H2126" s="25"/>
      <c r="I2126" s="25"/>
      <c r="J2126" s="25"/>
      <c r="K2126" s="25"/>
      <c r="L2126" s="25" t="e">
        <f>IF(E2126*L2125&lt;&gt;0,E2126*L2125,  )</f>
        <v>#VALUE!</v>
      </c>
      <c r="M2126" s="25"/>
      <c r="N2126" s="25"/>
      <c r="O2126" s="25"/>
      <c r="P2126" s="25"/>
      <c r="Q2126" s="25"/>
      <c r="R2126" s="25"/>
      <c r="S2126" s="25"/>
      <c r="T2126" s="25"/>
      <c r="U2126" s="25"/>
      <c r="V2126" s="25"/>
      <c r="W2126" s="25"/>
      <c r="X2126" s="25"/>
      <c r="Y2126" s="25"/>
      <c r="Z2126" s="25"/>
      <c r="CG2126" s="1" t="e">
        <f>L2126</f>
        <v>#VALUE!</v>
      </c>
    </row>
    <row r="2127" spans="1:93" ht="20.100000000000001" customHeight="1" x14ac:dyDescent="0.15">
      <c r="A2127" s="30"/>
      <c r="C2127" s="15"/>
      <c r="D2127" s="27" t="s">
        <v>310</v>
      </c>
      <c r="E2127" s="6"/>
      <c r="F2127" s="35"/>
      <c r="G2127" s="35"/>
      <c r="H2127" s="35"/>
      <c r="I2127" s="35"/>
      <c r="J2127" s="35"/>
      <c r="K2127" s="35"/>
      <c r="L2127" s="35"/>
      <c r="M2127" s="35"/>
      <c r="N2127" s="35"/>
      <c r="O2127" s="35">
        <v>1</v>
      </c>
      <c r="P2127" s="35"/>
      <c r="Q2127" s="35"/>
      <c r="R2127" s="35"/>
      <c r="S2127" s="35"/>
      <c r="T2127" s="35"/>
      <c r="U2127" s="35"/>
      <c r="V2127" s="35"/>
      <c r="W2127" s="35"/>
      <c r="X2127" s="35"/>
      <c r="Y2127" s="35"/>
      <c r="Z2127" s="35"/>
    </row>
    <row r="2128" spans="1:93" ht="20.100000000000001" customHeight="1" x14ac:dyDescent="0.15">
      <c r="A2128" s="30"/>
      <c r="C2128" s="5" t="s">
        <v>88</v>
      </c>
      <c r="D2128" s="51" t="e">
        <f>#REF!</f>
        <v>#REF!</v>
      </c>
      <c r="E2128" s="26" t="e">
        <f>IF(egTextCal(D2128)&lt;&gt;0, egTextCal(D2128),"")</f>
        <v>#VALUE!</v>
      </c>
      <c r="F2128" s="25"/>
      <c r="G2128" s="25"/>
      <c r="H2128" s="25"/>
      <c r="I2128" s="25"/>
      <c r="J2128" s="25"/>
      <c r="K2128" s="25"/>
      <c r="L2128" s="25"/>
      <c r="M2128" s="25"/>
      <c r="N2128" s="25"/>
      <c r="O2128" s="25" t="e">
        <f>IF(E2128*O2127&lt;&gt;0,E2128*O2127,  )</f>
        <v>#VALUE!</v>
      </c>
      <c r="P2128" s="25"/>
      <c r="Q2128" s="25"/>
      <c r="R2128" s="25"/>
      <c r="S2128" s="25"/>
      <c r="T2128" s="25"/>
      <c r="U2128" s="25"/>
      <c r="V2128" s="25"/>
      <c r="W2128" s="25"/>
      <c r="X2128" s="25"/>
      <c r="Y2128" s="25"/>
      <c r="Z2128" s="25"/>
      <c r="CJ2128" s="1" t="e">
        <f>O2128</f>
        <v>#VALUE!</v>
      </c>
    </row>
    <row r="2129" spans="1:89" ht="20.100000000000001" customHeight="1" x14ac:dyDescent="0.15">
      <c r="A2129" s="30"/>
      <c r="C2129" s="15"/>
      <c r="D2129" s="27" t="s">
        <v>312</v>
      </c>
      <c r="E2129" s="6"/>
      <c r="F2129" s="35"/>
      <c r="G2129" s="35"/>
      <c r="H2129" s="35"/>
      <c r="I2129" s="35"/>
      <c r="J2129" s="35"/>
      <c r="K2129" s="35"/>
      <c r="L2129" s="35"/>
      <c r="M2129" s="35"/>
      <c r="N2129" s="35">
        <v>1</v>
      </c>
      <c r="O2129" s="35"/>
      <c r="P2129" s="35"/>
      <c r="Q2129" s="35"/>
      <c r="R2129" s="35"/>
      <c r="S2129" s="35"/>
      <c r="T2129" s="35"/>
      <c r="U2129" s="35"/>
      <c r="V2129" s="35"/>
      <c r="W2129" s="35"/>
      <c r="X2129" s="35"/>
      <c r="Y2129" s="35"/>
      <c r="Z2129" s="35"/>
    </row>
    <row r="2130" spans="1:89" ht="20.100000000000001" customHeight="1" x14ac:dyDescent="0.15">
      <c r="A2130" s="30"/>
      <c r="C2130" s="5" t="s">
        <v>132</v>
      </c>
      <c r="D2130" s="51" t="e">
        <f>#REF!</f>
        <v>#REF!</v>
      </c>
      <c r="E2130" s="26" t="e">
        <f>IF(egTextCal(D2130)&lt;&gt;0, egTextCal(D2130),"")</f>
        <v>#VALUE!</v>
      </c>
      <c r="F2130" s="25"/>
      <c r="G2130" s="25"/>
      <c r="H2130" s="25"/>
      <c r="I2130" s="25"/>
      <c r="J2130" s="25"/>
      <c r="K2130" s="25"/>
      <c r="L2130" s="25"/>
      <c r="M2130" s="25"/>
      <c r="N2130" s="25" t="e">
        <f>IF(E2130*N2129&lt;&gt;0,E2130*N2129,  )</f>
        <v>#VALUE!</v>
      </c>
      <c r="O2130" s="25"/>
      <c r="P2130" s="25"/>
      <c r="Q2130" s="25"/>
      <c r="R2130" s="25"/>
      <c r="S2130" s="25"/>
      <c r="T2130" s="25"/>
      <c r="U2130" s="25"/>
      <c r="V2130" s="25"/>
      <c r="W2130" s="25"/>
      <c r="X2130" s="25"/>
      <c r="Y2130" s="25"/>
      <c r="Z2130" s="25"/>
      <c r="CI2130" s="1" t="e">
        <f>N2130</f>
        <v>#VALUE!</v>
      </c>
    </row>
    <row r="2131" spans="1:89" ht="20.100000000000001" customHeight="1" x14ac:dyDescent="0.15">
      <c r="A2131" s="30"/>
      <c r="C2131" s="15"/>
      <c r="D2131" s="27" t="s">
        <v>314</v>
      </c>
      <c r="E2131" s="6"/>
      <c r="F2131" s="35"/>
      <c r="G2131" s="35"/>
      <c r="H2131" s="35"/>
      <c r="I2131" s="35">
        <v>1</v>
      </c>
      <c r="J2131" s="35"/>
      <c r="K2131" s="35"/>
      <c r="L2131" s="35"/>
      <c r="M2131" s="35"/>
      <c r="N2131" s="35"/>
      <c r="O2131" s="35"/>
      <c r="P2131" s="35"/>
      <c r="Q2131" s="35"/>
      <c r="R2131" s="35"/>
      <c r="S2131" s="35"/>
      <c r="T2131" s="35"/>
      <c r="U2131" s="35"/>
      <c r="V2131" s="35"/>
      <c r="W2131" s="35"/>
      <c r="X2131" s="35"/>
      <c r="Y2131" s="35"/>
      <c r="Z2131" s="35"/>
    </row>
    <row r="2132" spans="1:89" ht="20.100000000000001" customHeight="1" x14ac:dyDescent="0.15">
      <c r="A2132" s="30"/>
      <c r="C2132" s="5" t="s">
        <v>133</v>
      </c>
      <c r="D2132" s="51" t="e">
        <f>#REF!</f>
        <v>#REF!</v>
      </c>
      <c r="E2132" s="26" t="e">
        <f>IF(egTextCal(D2132)&lt;&gt;0, egTextCal(D2132),"")</f>
        <v>#VALUE!</v>
      </c>
      <c r="F2132" s="25"/>
      <c r="G2132" s="25"/>
      <c r="H2132" s="25"/>
      <c r="I2132" s="25" t="e">
        <f>IF(E2132*I2131&lt;&gt;0,E2132*I2131,  )</f>
        <v>#VALUE!</v>
      </c>
      <c r="J2132" s="25"/>
      <c r="K2132" s="25"/>
      <c r="L2132" s="25"/>
      <c r="M2132" s="25"/>
      <c r="N2132" s="25"/>
      <c r="O2132" s="25"/>
      <c r="P2132" s="25"/>
      <c r="Q2132" s="25"/>
      <c r="R2132" s="25"/>
      <c r="S2132" s="25"/>
      <c r="T2132" s="25"/>
      <c r="U2132" s="25"/>
      <c r="V2132" s="25"/>
      <c r="W2132" s="25"/>
      <c r="X2132" s="25"/>
      <c r="Y2132" s="25"/>
      <c r="Z2132" s="25"/>
      <c r="CD2132" s="1" t="e">
        <f>I2132</f>
        <v>#VALUE!</v>
      </c>
    </row>
    <row r="2133" spans="1:89" ht="20.100000000000001" customHeight="1" x14ac:dyDescent="0.15">
      <c r="A2133" s="30"/>
      <c r="C2133" s="15"/>
      <c r="D2133" s="27"/>
      <c r="E2133" s="6"/>
      <c r="F2133" s="35"/>
      <c r="G2133" s="35"/>
      <c r="H2133" s="35"/>
      <c r="I2133" s="35"/>
      <c r="J2133" s="35"/>
      <c r="K2133" s="35"/>
      <c r="L2133" s="35"/>
      <c r="M2133" s="35"/>
      <c r="N2133" s="35"/>
      <c r="O2133" s="35"/>
      <c r="P2133" s="35"/>
      <c r="Q2133" s="35"/>
      <c r="R2133" s="35"/>
      <c r="S2133" s="35"/>
      <c r="T2133" s="35"/>
      <c r="U2133" s="35"/>
      <c r="V2133" s="35"/>
      <c r="W2133" s="35"/>
      <c r="X2133" s="35"/>
      <c r="Y2133" s="35"/>
      <c r="Z2133" s="35"/>
    </row>
    <row r="2134" spans="1:89" ht="20.100000000000001" customHeight="1" x14ac:dyDescent="0.15">
      <c r="A2134" s="30"/>
      <c r="C2134" s="5" t="s">
        <v>134</v>
      </c>
      <c r="D2134" s="32"/>
      <c r="E2134" s="26"/>
      <c r="F2134" s="25"/>
      <c r="G2134" s="25"/>
      <c r="H2134" s="25"/>
      <c r="I2134" s="25"/>
      <c r="J2134" s="25"/>
      <c r="K2134" s="25"/>
      <c r="L2134" s="25"/>
      <c r="M2134" s="25"/>
      <c r="N2134" s="25"/>
      <c r="O2134" s="25"/>
      <c r="P2134" s="25"/>
      <c r="Q2134" s="25"/>
      <c r="R2134" s="25"/>
      <c r="S2134" s="25"/>
      <c r="T2134" s="25"/>
      <c r="U2134" s="25"/>
      <c r="V2134" s="25"/>
      <c r="W2134" s="25"/>
      <c r="X2134" s="25"/>
      <c r="Y2134" s="25"/>
      <c r="Z2134" s="25"/>
    </row>
    <row r="2135" spans="1:89" ht="20.100000000000001" customHeight="1" x14ac:dyDescent="0.15">
      <c r="A2135" s="30"/>
      <c r="C2135" s="15"/>
      <c r="D2135" s="27" t="s">
        <v>315</v>
      </c>
      <c r="E2135" s="6"/>
      <c r="F2135" s="35"/>
      <c r="G2135" s="35"/>
      <c r="H2135" s="35"/>
      <c r="I2135" s="35"/>
      <c r="J2135" s="35"/>
      <c r="K2135" s="35"/>
      <c r="L2135" s="35"/>
      <c r="M2135" s="35"/>
      <c r="N2135" s="35"/>
      <c r="O2135" s="35"/>
      <c r="P2135" s="35"/>
      <c r="Q2135" s="35"/>
      <c r="R2135" s="35"/>
      <c r="S2135" s="35"/>
      <c r="T2135" s="35"/>
      <c r="U2135" s="35"/>
      <c r="V2135" s="35"/>
      <c r="W2135" s="35"/>
      <c r="X2135" s="35"/>
      <c r="Y2135" s="35"/>
      <c r="Z2135" s="35"/>
    </row>
    <row r="2136" spans="1:89" ht="20.100000000000001" customHeight="1" x14ac:dyDescent="0.15">
      <c r="A2136" s="30"/>
      <c r="C2136" s="5" t="s">
        <v>135</v>
      </c>
      <c r="D2136" s="32"/>
      <c r="E2136" s="26" t="str">
        <f>IF(egTextCal(D2136)&lt;&gt;0, egTextCal(D2136),"")</f>
        <v/>
      </c>
      <c r="F2136" s="25"/>
      <c r="G2136" s="25"/>
      <c r="H2136" s="25"/>
      <c r="I2136" s="25"/>
      <c r="J2136" s="25"/>
      <c r="K2136" s="25"/>
      <c r="L2136" s="25"/>
      <c r="M2136" s="25"/>
      <c r="N2136" s="25"/>
      <c r="O2136" s="25"/>
      <c r="P2136" s="25"/>
      <c r="Q2136" s="25"/>
      <c r="R2136" s="25"/>
      <c r="S2136" s="25"/>
      <c r="T2136" s="25"/>
      <c r="U2136" s="25"/>
      <c r="V2136" s="25"/>
      <c r="W2136" s="25"/>
      <c r="X2136" s="25"/>
      <c r="Y2136" s="25"/>
      <c r="Z2136" s="25"/>
    </row>
    <row r="2137" spans="1:89" ht="20.100000000000001" customHeight="1" x14ac:dyDescent="0.15">
      <c r="A2137" s="30"/>
      <c r="C2137" s="15"/>
      <c r="D2137" s="27" t="s">
        <v>316</v>
      </c>
      <c r="E2137" s="6"/>
      <c r="F2137" s="35"/>
      <c r="G2137" s="35"/>
      <c r="H2137" s="35">
        <v>1</v>
      </c>
      <c r="I2137" s="35"/>
      <c r="J2137" s="35"/>
      <c r="K2137" s="35"/>
      <c r="L2137" s="35">
        <v>4</v>
      </c>
      <c r="M2137" s="35"/>
      <c r="N2137" s="35"/>
      <c r="O2137" s="35"/>
      <c r="P2137" s="35"/>
      <c r="Q2137" s="35"/>
      <c r="R2137" s="35"/>
      <c r="S2137" s="35"/>
      <c r="T2137" s="35"/>
      <c r="U2137" s="35"/>
      <c r="V2137" s="35"/>
      <c r="W2137" s="35"/>
      <c r="X2137" s="35"/>
      <c r="Y2137" s="35"/>
      <c r="Z2137" s="35"/>
    </row>
    <row r="2138" spans="1:89" ht="20.100000000000001" customHeight="1" x14ac:dyDescent="0.15">
      <c r="A2138" s="30"/>
      <c r="C2138" s="5" t="s">
        <v>136</v>
      </c>
      <c r="D2138" s="51" t="e">
        <f>#REF!</f>
        <v>#REF!</v>
      </c>
      <c r="E2138" s="26" t="e">
        <f>IF(egTextCal(D2138)&lt;&gt;0, egTextCal(D2138),"")</f>
        <v>#VALUE!</v>
      </c>
      <c r="F2138" s="25"/>
      <c r="G2138" s="25"/>
      <c r="H2138" s="25" t="e">
        <f>IF(E2138*H2137&lt;&gt;0,E2138*H2137,  )</f>
        <v>#VALUE!</v>
      </c>
      <c r="I2138" s="25"/>
      <c r="J2138" s="25"/>
      <c r="K2138" s="25"/>
      <c r="L2138" s="25" t="e">
        <f>IF(E2138*L2137&lt;&gt;0,E2138*L2137,  )</f>
        <v>#VALUE!</v>
      </c>
      <c r="M2138" s="25"/>
      <c r="N2138" s="25"/>
      <c r="O2138" s="25"/>
      <c r="P2138" s="25"/>
      <c r="Q2138" s="25"/>
      <c r="R2138" s="25"/>
      <c r="S2138" s="25"/>
      <c r="T2138" s="25"/>
      <c r="U2138" s="25"/>
      <c r="V2138" s="25"/>
      <c r="W2138" s="25"/>
      <c r="X2138" s="25"/>
      <c r="Y2138" s="25"/>
      <c r="Z2138" s="25"/>
      <c r="CC2138" s="1" t="e">
        <f>H2138</f>
        <v>#VALUE!</v>
      </c>
      <c r="CG2138" s="1" t="e">
        <f>L2138</f>
        <v>#VALUE!</v>
      </c>
    </row>
    <row r="2139" spans="1:89" ht="20.100000000000001" customHeight="1" x14ac:dyDescent="0.15">
      <c r="A2139" s="30"/>
      <c r="C2139" s="15"/>
      <c r="D2139" s="27" t="s">
        <v>317</v>
      </c>
      <c r="E2139" s="6"/>
      <c r="F2139" s="35"/>
      <c r="G2139" s="35"/>
      <c r="H2139" s="35"/>
      <c r="I2139" s="35"/>
      <c r="J2139" s="35"/>
      <c r="K2139" s="35"/>
      <c r="L2139" s="35"/>
      <c r="M2139" s="35"/>
      <c r="N2139" s="35"/>
      <c r="O2139" s="35"/>
      <c r="P2139" s="35">
        <v>1</v>
      </c>
      <c r="Q2139" s="35"/>
      <c r="R2139" s="35"/>
      <c r="S2139" s="35"/>
      <c r="T2139" s="35"/>
      <c r="U2139" s="35"/>
      <c r="V2139" s="35"/>
      <c r="W2139" s="35"/>
      <c r="X2139" s="35"/>
      <c r="Y2139" s="35"/>
      <c r="Z2139" s="35"/>
    </row>
    <row r="2140" spans="1:89" ht="20.100000000000001" customHeight="1" x14ac:dyDescent="0.15">
      <c r="A2140" s="30"/>
      <c r="C2140" s="5" t="s">
        <v>353</v>
      </c>
      <c r="D2140" s="51" t="e">
        <f>#REF!</f>
        <v>#REF!</v>
      </c>
      <c r="E2140" s="26" t="e">
        <f>IF(egTextCal(D2140)&lt;&gt;0, egTextCal(D2140),"")</f>
        <v>#VALUE!</v>
      </c>
      <c r="F2140" s="25"/>
      <c r="G2140" s="25"/>
      <c r="H2140" s="25"/>
      <c r="I2140" s="25"/>
      <c r="J2140" s="25"/>
      <c r="K2140" s="25"/>
      <c r="L2140" s="25"/>
      <c r="M2140" s="25"/>
      <c r="N2140" s="25"/>
      <c r="O2140" s="25"/>
      <c r="P2140" s="25" t="e">
        <f>IF(E2140*P2139&lt;&gt;0,E2140*P2139,  )</f>
        <v>#VALUE!</v>
      </c>
      <c r="Q2140" s="25"/>
      <c r="R2140" s="25"/>
      <c r="S2140" s="25"/>
      <c r="T2140" s="25"/>
      <c r="U2140" s="25"/>
      <c r="V2140" s="25"/>
      <c r="W2140" s="25"/>
      <c r="X2140" s="25"/>
      <c r="Y2140" s="25"/>
      <c r="Z2140" s="25"/>
      <c r="CK2140" s="1" t="e">
        <f>P2140</f>
        <v>#VALUE!</v>
      </c>
    </row>
    <row r="2141" spans="1:89" ht="20.100000000000001" customHeight="1" x14ac:dyDescent="0.15">
      <c r="A2141" s="30"/>
      <c r="C2141" s="15"/>
      <c r="D2141" s="27"/>
      <c r="E2141" s="6"/>
      <c r="F2141" s="35"/>
      <c r="G2141" s="35"/>
      <c r="H2141" s="35"/>
      <c r="I2141" s="35"/>
      <c r="J2141" s="35"/>
      <c r="K2141" s="35"/>
      <c r="L2141" s="35"/>
      <c r="M2141" s="35"/>
      <c r="N2141" s="35"/>
      <c r="O2141" s="35"/>
      <c r="P2141" s="35"/>
      <c r="Q2141" s="35"/>
      <c r="R2141" s="35"/>
      <c r="S2141" s="35"/>
      <c r="T2141" s="35"/>
      <c r="U2141" s="35"/>
      <c r="V2141" s="35"/>
      <c r="W2141" s="35"/>
      <c r="X2141" s="35"/>
      <c r="Y2141" s="35"/>
      <c r="Z2141" s="35"/>
    </row>
    <row r="2142" spans="1:89" ht="20.100000000000001" customHeight="1" x14ac:dyDescent="0.15">
      <c r="A2142" s="30"/>
      <c r="C2142" s="5" t="s">
        <v>354</v>
      </c>
      <c r="D2142" s="32"/>
      <c r="E2142" s="26"/>
      <c r="F2142" s="25"/>
      <c r="G2142" s="25"/>
      <c r="H2142" s="25"/>
      <c r="I2142" s="25"/>
      <c r="J2142" s="25"/>
      <c r="K2142" s="25"/>
      <c r="L2142" s="25"/>
      <c r="M2142" s="25"/>
      <c r="N2142" s="25"/>
      <c r="O2142" s="25"/>
      <c r="P2142" s="25"/>
      <c r="Q2142" s="25"/>
      <c r="R2142" s="25"/>
      <c r="S2142" s="25"/>
      <c r="T2142" s="25"/>
      <c r="U2142" s="25"/>
      <c r="V2142" s="25"/>
      <c r="W2142" s="25"/>
      <c r="X2142" s="25"/>
      <c r="Y2142" s="25"/>
      <c r="Z2142" s="25"/>
    </row>
    <row r="2143" spans="1:89" ht="20.100000000000001" customHeight="1" x14ac:dyDescent="0.15">
      <c r="A2143" s="30"/>
      <c r="C2143" s="15"/>
      <c r="D2143" s="27" t="s">
        <v>319</v>
      </c>
      <c r="E2143" s="6"/>
      <c r="F2143" s="35"/>
      <c r="G2143" s="35"/>
      <c r="H2143" s="35"/>
      <c r="I2143" s="35"/>
      <c r="J2143" s="35"/>
      <c r="K2143" s="35"/>
      <c r="L2143" s="35"/>
      <c r="M2143" s="35"/>
      <c r="N2143" s="35"/>
      <c r="O2143" s="35"/>
      <c r="P2143" s="35"/>
      <c r="Q2143" s="35"/>
      <c r="R2143" s="35"/>
      <c r="S2143" s="35"/>
      <c r="T2143" s="35"/>
      <c r="U2143" s="35"/>
      <c r="V2143" s="35"/>
      <c r="W2143" s="35"/>
      <c r="X2143" s="35"/>
      <c r="Y2143" s="35"/>
      <c r="Z2143" s="35"/>
    </row>
    <row r="2144" spans="1:89" ht="20.100000000000001" customHeight="1" x14ac:dyDescent="0.15">
      <c r="A2144" s="30"/>
      <c r="C2144" s="5" t="s">
        <v>355</v>
      </c>
      <c r="D2144" s="32"/>
      <c r="E2144" s="26" t="str">
        <f>IF(egTextCal(D2144)&lt;&gt;0, egTextCal(D2144),"")</f>
        <v/>
      </c>
      <c r="F2144" s="25"/>
      <c r="G2144" s="25"/>
      <c r="H2144" s="25"/>
      <c r="I2144" s="25"/>
      <c r="J2144" s="25"/>
      <c r="K2144" s="25"/>
      <c r="L2144" s="25"/>
      <c r="M2144" s="25"/>
      <c r="N2144" s="25"/>
      <c r="O2144" s="25"/>
      <c r="P2144" s="25"/>
      <c r="Q2144" s="25"/>
      <c r="R2144" s="25"/>
      <c r="S2144" s="25"/>
      <c r="T2144" s="25"/>
      <c r="U2144" s="25"/>
      <c r="V2144" s="25"/>
      <c r="W2144" s="25"/>
      <c r="X2144" s="25"/>
      <c r="Y2144" s="25"/>
      <c r="Z2144" s="25"/>
    </row>
    <row r="2145" spans="1:93" ht="20.100000000000001" customHeight="1" x14ac:dyDescent="0.15">
      <c r="A2145" s="30"/>
      <c r="C2145" s="15"/>
      <c r="D2145" s="27" t="s">
        <v>320</v>
      </c>
      <c r="E2145" s="6"/>
      <c r="F2145" s="35"/>
      <c r="G2145" s="35"/>
      <c r="H2145" s="35">
        <v>1</v>
      </c>
      <c r="I2145" s="35"/>
      <c r="J2145" s="35"/>
      <c r="K2145" s="35">
        <v>1</v>
      </c>
      <c r="L2145" s="35">
        <v>4</v>
      </c>
      <c r="M2145" s="35"/>
      <c r="N2145" s="35"/>
      <c r="O2145" s="35"/>
      <c r="P2145" s="35"/>
      <c r="Q2145" s="35"/>
      <c r="R2145" s="35"/>
      <c r="S2145" s="35"/>
      <c r="T2145" s="35"/>
      <c r="U2145" s="35"/>
      <c r="V2145" s="35"/>
      <c r="W2145" s="35"/>
      <c r="X2145" s="35"/>
      <c r="Y2145" s="35"/>
      <c r="Z2145" s="35"/>
    </row>
    <row r="2146" spans="1:93" ht="20.100000000000001" customHeight="1" x14ac:dyDescent="0.15">
      <c r="A2146" s="30"/>
      <c r="C2146" s="5" t="s">
        <v>356</v>
      </c>
      <c r="D2146" s="51" t="e">
        <f>#REF!</f>
        <v>#REF!</v>
      </c>
      <c r="E2146" s="26" t="e">
        <f>IF(egTextCal(D2146)&lt;&gt;0, egTextCal(D2146),"")</f>
        <v>#VALUE!</v>
      </c>
      <c r="F2146" s="25"/>
      <c r="G2146" s="25"/>
      <c r="H2146" s="25" t="e">
        <f>IF(E2146*H2145&lt;&gt;0,E2146*H2145,  )</f>
        <v>#VALUE!</v>
      </c>
      <c r="I2146" s="25"/>
      <c r="J2146" s="25"/>
      <c r="K2146" s="25" t="e">
        <f>IF(E2146*K2145&lt;&gt;0,E2146*K2145,  )</f>
        <v>#VALUE!</v>
      </c>
      <c r="L2146" s="25" t="e">
        <f>IF(E2146*L2145&lt;&gt;0,E2146*L2145,  )</f>
        <v>#VALUE!</v>
      </c>
      <c r="M2146" s="25"/>
      <c r="N2146" s="25"/>
      <c r="O2146" s="25"/>
      <c r="P2146" s="25"/>
      <c r="Q2146" s="25"/>
      <c r="R2146" s="25"/>
      <c r="S2146" s="25"/>
      <c r="T2146" s="25"/>
      <c r="U2146" s="25"/>
      <c r="V2146" s="25"/>
      <c r="W2146" s="25"/>
      <c r="X2146" s="25"/>
      <c r="Y2146" s="25"/>
      <c r="Z2146" s="25"/>
      <c r="CC2146" s="1" t="e">
        <f>H2146</f>
        <v>#VALUE!</v>
      </c>
      <c r="CF2146" s="1" t="e">
        <f>K2146</f>
        <v>#VALUE!</v>
      </c>
      <c r="CG2146" s="1" t="e">
        <f>L2146</f>
        <v>#VALUE!</v>
      </c>
    </row>
    <row r="2147" spans="1:93" ht="20.100000000000001" customHeight="1" x14ac:dyDescent="0.15">
      <c r="A2147" s="30"/>
      <c r="C2147" s="15"/>
      <c r="D2147" s="27" t="s">
        <v>321</v>
      </c>
      <c r="E2147" s="6"/>
      <c r="F2147" s="35"/>
      <c r="G2147" s="35">
        <v>1</v>
      </c>
      <c r="H2147" s="35"/>
      <c r="I2147" s="35"/>
      <c r="J2147" s="35">
        <v>3</v>
      </c>
      <c r="K2147" s="35"/>
      <c r="L2147" s="35"/>
      <c r="M2147" s="35"/>
      <c r="N2147" s="35"/>
      <c r="O2147" s="35"/>
      <c r="P2147" s="35"/>
      <c r="Q2147" s="35"/>
      <c r="R2147" s="35"/>
      <c r="S2147" s="35"/>
      <c r="T2147" s="35"/>
      <c r="U2147" s="35"/>
      <c r="V2147" s="35"/>
      <c r="W2147" s="35"/>
      <c r="X2147" s="35"/>
      <c r="Y2147" s="35"/>
      <c r="Z2147" s="35"/>
    </row>
    <row r="2148" spans="1:93" ht="20.100000000000001" customHeight="1" x14ac:dyDescent="0.15">
      <c r="A2148" s="30"/>
      <c r="C2148" s="5" t="s">
        <v>357</v>
      </c>
      <c r="D2148" s="51" t="e">
        <f>#REF!</f>
        <v>#REF!</v>
      </c>
      <c r="E2148" s="26" t="e">
        <f>IF(egTextCal(D2148)&lt;&gt;0, egTextCal(D2148),"")</f>
        <v>#VALUE!</v>
      </c>
      <c r="F2148" s="25"/>
      <c r="G2148" s="25" t="e">
        <f>IF(E2148*G2147&lt;&gt;0,E2148*G2147,  )</f>
        <v>#VALUE!</v>
      </c>
      <c r="H2148" s="25"/>
      <c r="I2148" s="25"/>
      <c r="J2148" s="25" t="e">
        <f>IF(E2148*J2147&lt;&gt;0,E2148*J2147,  )</f>
        <v>#VALUE!</v>
      </c>
      <c r="K2148" s="25"/>
      <c r="L2148" s="25"/>
      <c r="M2148" s="25"/>
      <c r="N2148" s="25"/>
      <c r="O2148" s="25"/>
      <c r="P2148" s="25"/>
      <c r="Q2148" s="25"/>
      <c r="R2148" s="25"/>
      <c r="S2148" s="25"/>
      <c r="T2148" s="25"/>
      <c r="U2148" s="25"/>
      <c r="V2148" s="25"/>
      <c r="W2148" s="25"/>
      <c r="X2148" s="25"/>
      <c r="Y2148" s="25"/>
      <c r="Z2148" s="25"/>
      <c r="CB2148" s="1" t="e">
        <f>G2148</f>
        <v>#VALUE!</v>
      </c>
      <c r="CE2148" s="1" t="e">
        <f>J2148</f>
        <v>#VALUE!</v>
      </c>
    </row>
    <row r="2149" spans="1:93" ht="20.100000000000001" customHeight="1" x14ac:dyDescent="0.15">
      <c r="A2149" s="30"/>
      <c r="C2149" s="15"/>
      <c r="D2149" s="27" t="s">
        <v>322</v>
      </c>
      <c r="E2149" s="6"/>
      <c r="F2149" s="35">
        <v>1</v>
      </c>
      <c r="G2149" s="35"/>
      <c r="H2149" s="35"/>
      <c r="I2149" s="35"/>
      <c r="J2149" s="35"/>
      <c r="K2149" s="35">
        <v>1</v>
      </c>
      <c r="L2149" s="35"/>
      <c r="M2149" s="35"/>
      <c r="N2149" s="35"/>
      <c r="O2149" s="35"/>
      <c r="P2149" s="35"/>
      <c r="Q2149" s="35"/>
      <c r="R2149" s="35"/>
      <c r="S2149" s="35"/>
      <c r="T2149" s="35"/>
      <c r="U2149" s="35"/>
      <c r="V2149" s="35"/>
      <c r="W2149" s="35"/>
      <c r="X2149" s="35"/>
      <c r="Y2149" s="35"/>
      <c r="Z2149" s="35"/>
    </row>
    <row r="2150" spans="1:93" ht="20.100000000000001" customHeight="1" x14ac:dyDescent="0.15">
      <c r="A2150" s="30"/>
      <c r="C2150" s="5" t="s">
        <v>358</v>
      </c>
      <c r="D2150" s="51" t="e">
        <f>#REF!</f>
        <v>#REF!</v>
      </c>
      <c r="E2150" s="26" t="e">
        <f>IF(egTextCal(D2150)&lt;&gt;0, egTextCal(D2150),"")</f>
        <v>#VALUE!</v>
      </c>
      <c r="F2150" s="25" t="e">
        <f>IF(E2150*F2149&lt;&gt;0,E2150*F2149,  )</f>
        <v>#VALUE!</v>
      </c>
      <c r="G2150" s="25"/>
      <c r="H2150" s="25"/>
      <c r="I2150" s="25"/>
      <c r="J2150" s="25"/>
      <c r="K2150" s="25" t="e">
        <f>IF(E2150*K2149&lt;&gt;0,E2150*K2149,  )</f>
        <v>#VALUE!</v>
      </c>
      <c r="L2150" s="25"/>
      <c r="M2150" s="25"/>
      <c r="N2150" s="25"/>
      <c r="O2150" s="25"/>
      <c r="P2150" s="25"/>
      <c r="Q2150" s="25"/>
      <c r="R2150" s="25"/>
      <c r="S2150" s="25"/>
      <c r="T2150" s="25"/>
      <c r="U2150" s="25"/>
      <c r="V2150" s="25"/>
      <c r="W2150" s="25"/>
      <c r="X2150" s="25"/>
      <c r="Y2150" s="25"/>
      <c r="Z2150" s="25"/>
      <c r="CA2150" s="1" t="e">
        <f>F2150</f>
        <v>#VALUE!</v>
      </c>
      <c r="CF2150" s="1" t="e">
        <f>K2150</f>
        <v>#VALUE!</v>
      </c>
    </row>
    <row r="2151" spans="1:93" ht="20.100000000000001" customHeight="1" x14ac:dyDescent="0.15">
      <c r="A2151" s="30"/>
      <c r="C2151" s="15"/>
      <c r="D2151" s="27" t="s">
        <v>324</v>
      </c>
      <c r="E2151" s="6"/>
      <c r="F2151" s="35"/>
      <c r="G2151" s="35"/>
      <c r="H2151" s="35"/>
      <c r="I2151" s="35"/>
      <c r="J2151" s="35"/>
      <c r="K2151" s="35"/>
      <c r="L2151" s="35"/>
      <c r="M2151" s="35"/>
      <c r="N2151" s="35"/>
      <c r="O2151" s="35"/>
      <c r="P2151" s="35"/>
      <c r="Q2151" s="35"/>
      <c r="R2151" s="35"/>
      <c r="S2151" s="35"/>
      <c r="T2151" s="35">
        <v>1</v>
      </c>
      <c r="U2151" s="35"/>
      <c r="V2151" s="35"/>
      <c r="W2151" s="35"/>
      <c r="X2151" s="35"/>
      <c r="Y2151" s="35"/>
      <c r="Z2151" s="35"/>
    </row>
    <row r="2152" spans="1:93" ht="20.100000000000001" customHeight="1" x14ac:dyDescent="0.15">
      <c r="A2152" s="30"/>
      <c r="C2152" s="5" t="s">
        <v>359</v>
      </c>
      <c r="D2152" s="51" t="e">
        <f>#REF!</f>
        <v>#REF!</v>
      </c>
      <c r="E2152" s="26" t="e">
        <f>IF(egTextCal(D2152)&lt;&gt;0, egTextCal(D2152),"")</f>
        <v>#VALUE!</v>
      </c>
      <c r="F2152" s="25"/>
      <c r="G2152" s="25"/>
      <c r="H2152" s="25"/>
      <c r="I2152" s="25"/>
      <c r="J2152" s="25"/>
      <c r="K2152" s="25"/>
      <c r="L2152" s="25"/>
      <c r="M2152" s="25"/>
      <c r="N2152" s="25"/>
      <c r="O2152" s="25"/>
      <c r="P2152" s="25"/>
      <c r="Q2152" s="25"/>
      <c r="R2152" s="25"/>
      <c r="S2152" s="25"/>
      <c r="T2152" s="25" t="e">
        <f>IF(E2152*T2151&lt;&gt;0,E2152*T2151,  )</f>
        <v>#VALUE!</v>
      </c>
      <c r="U2152" s="25"/>
      <c r="V2152" s="25"/>
      <c r="W2152" s="25"/>
      <c r="X2152" s="25"/>
      <c r="Y2152" s="25"/>
      <c r="Z2152" s="25"/>
      <c r="CO2152" s="1" t="e">
        <f>T2152</f>
        <v>#VALUE!</v>
      </c>
    </row>
    <row r="2153" spans="1:93" ht="20.100000000000001" customHeight="1" x14ac:dyDescent="0.15">
      <c r="A2153" s="30"/>
      <c r="C2153" s="15"/>
      <c r="D2153" s="27" t="s">
        <v>326</v>
      </c>
      <c r="E2153" s="6"/>
      <c r="F2153" s="35"/>
      <c r="G2153" s="35"/>
      <c r="H2153" s="35"/>
      <c r="I2153" s="35"/>
      <c r="J2153" s="35"/>
      <c r="K2153" s="35"/>
      <c r="L2153" s="35"/>
      <c r="M2153" s="35"/>
      <c r="N2153" s="35"/>
      <c r="O2153" s="35"/>
      <c r="P2153" s="35"/>
      <c r="Q2153" s="35">
        <v>1</v>
      </c>
      <c r="R2153" s="35"/>
      <c r="S2153" s="35"/>
      <c r="T2153" s="35"/>
      <c r="U2153" s="35"/>
      <c r="V2153" s="35"/>
      <c r="W2153" s="35"/>
      <c r="X2153" s="35"/>
      <c r="Y2153" s="35"/>
      <c r="Z2153" s="35"/>
    </row>
    <row r="2154" spans="1:93" ht="20.100000000000001" customHeight="1" x14ac:dyDescent="0.15">
      <c r="A2154" s="30"/>
      <c r="C2154" s="5" t="s">
        <v>360</v>
      </c>
      <c r="D2154" s="51" t="e">
        <f>#REF!</f>
        <v>#REF!</v>
      </c>
      <c r="E2154" s="26" t="e">
        <f>IF(egTextCal(D2154)&lt;&gt;0, egTextCal(D2154),"")</f>
        <v>#VALUE!</v>
      </c>
      <c r="F2154" s="25"/>
      <c r="G2154" s="25"/>
      <c r="H2154" s="25"/>
      <c r="I2154" s="25"/>
      <c r="J2154" s="25"/>
      <c r="K2154" s="25"/>
      <c r="L2154" s="25"/>
      <c r="M2154" s="25"/>
      <c r="N2154" s="25"/>
      <c r="O2154" s="25"/>
      <c r="P2154" s="25"/>
      <c r="Q2154" s="25" t="e">
        <f>IF(E2154*Q2153&lt;&gt;0,E2154*Q2153,  )</f>
        <v>#VALUE!</v>
      </c>
      <c r="R2154" s="25"/>
      <c r="S2154" s="25"/>
      <c r="T2154" s="25"/>
      <c r="U2154" s="25"/>
      <c r="V2154" s="25"/>
      <c r="W2154" s="25"/>
      <c r="X2154" s="25"/>
      <c r="Y2154" s="25"/>
      <c r="Z2154" s="25"/>
      <c r="CL2154" s="1" t="e">
        <f>Q2154</f>
        <v>#VALUE!</v>
      </c>
    </row>
    <row r="2155" spans="1:93" ht="20.100000000000001" customHeight="1" x14ac:dyDescent="0.15">
      <c r="A2155" s="30"/>
      <c r="C2155" s="15"/>
      <c r="D2155" s="27"/>
      <c r="E2155" s="6"/>
      <c r="F2155" s="35"/>
      <c r="G2155" s="35"/>
      <c r="H2155" s="35"/>
      <c r="I2155" s="35"/>
      <c r="J2155" s="35"/>
      <c r="K2155" s="35"/>
      <c r="L2155" s="35"/>
      <c r="M2155" s="35"/>
      <c r="N2155" s="35"/>
      <c r="O2155" s="35"/>
      <c r="P2155" s="35"/>
      <c r="Q2155" s="35"/>
      <c r="R2155" s="35"/>
      <c r="S2155" s="35"/>
      <c r="T2155" s="35"/>
      <c r="U2155" s="35"/>
      <c r="V2155" s="35"/>
      <c r="W2155" s="35"/>
      <c r="X2155" s="35"/>
      <c r="Y2155" s="35"/>
      <c r="Z2155" s="35"/>
    </row>
    <row r="2156" spans="1:93" ht="20.100000000000001" customHeight="1" x14ac:dyDescent="0.15">
      <c r="A2156" s="30"/>
      <c r="C2156" s="5" t="s">
        <v>361</v>
      </c>
      <c r="D2156" s="32"/>
      <c r="E2156" s="26"/>
      <c r="F2156" s="25"/>
      <c r="G2156" s="25"/>
      <c r="H2156" s="25"/>
      <c r="I2156" s="25"/>
      <c r="J2156" s="25"/>
      <c r="K2156" s="25"/>
      <c r="L2156" s="25"/>
      <c r="M2156" s="25"/>
      <c r="N2156" s="25"/>
      <c r="O2156" s="25"/>
      <c r="P2156" s="25"/>
      <c r="Q2156" s="25"/>
      <c r="R2156" s="25"/>
      <c r="S2156" s="25"/>
      <c r="T2156" s="25"/>
      <c r="U2156" s="25"/>
      <c r="V2156" s="25"/>
      <c r="W2156" s="25"/>
      <c r="X2156" s="25"/>
      <c r="Y2156" s="25"/>
      <c r="Z2156" s="25"/>
    </row>
    <row r="2157" spans="1:93" ht="20.100000000000001" customHeight="1" x14ac:dyDescent="0.15">
      <c r="A2157" s="30"/>
      <c r="C2157" s="15"/>
      <c r="D2157" s="27" t="s">
        <v>80</v>
      </c>
      <c r="E2157" s="6"/>
      <c r="F2157" s="35"/>
      <c r="G2157" s="35"/>
      <c r="H2157" s="35"/>
      <c r="I2157" s="35"/>
      <c r="J2157" s="35"/>
      <c r="K2157" s="35"/>
      <c r="L2157" s="35"/>
      <c r="M2157" s="35"/>
      <c r="N2157" s="35"/>
      <c r="O2157" s="35"/>
      <c r="P2157" s="35"/>
      <c r="Q2157" s="35"/>
      <c r="R2157" s="35"/>
      <c r="S2157" s="35"/>
      <c r="T2157" s="35"/>
      <c r="U2157" s="35"/>
      <c r="V2157" s="35"/>
      <c r="W2157" s="35"/>
      <c r="X2157" s="35"/>
      <c r="Y2157" s="35"/>
      <c r="Z2157" s="35"/>
    </row>
    <row r="2158" spans="1:93" ht="20.100000000000001" customHeight="1" x14ac:dyDescent="0.15">
      <c r="A2158" s="30"/>
      <c r="C2158" s="5" t="s">
        <v>362</v>
      </c>
      <c r="D2158" s="32"/>
      <c r="E2158" s="26" t="str">
        <f>IF(egTextCal(D2158)&lt;&gt;0, egTextCal(D2158),"")</f>
        <v/>
      </c>
      <c r="F2158" s="25"/>
      <c r="G2158" s="25"/>
      <c r="H2158" s="25"/>
      <c r="I2158" s="25"/>
      <c r="J2158" s="25"/>
      <c r="K2158" s="25"/>
      <c r="L2158" s="25"/>
      <c r="M2158" s="25"/>
      <c r="N2158" s="25"/>
      <c r="O2158" s="25"/>
      <c r="P2158" s="25"/>
      <c r="Q2158" s="25"/>
      <c r="R2158" s="25"/>
      <c r="S2158" s="25"/>
      <c r="T2158" s="25"/>
      <c r="U2158" s="25"/>
      <c r="V2158" s="25"/>
      <c r="W2158" s="25"/>
      <c r="X2158" s="25"/>
      <c r="Y2158" s="25"/>
      <c r="Z2158" s="25"/>
    </row>
    <row r="2159" spans="1:93" ht="20.100000000000001" customHeight="1" x14ac:dyDescent="0.15">
      <c r="A2159" s="30"/>
      <c r="C2159" s="15"/>
      <c r="D2159" s="27" t="s">
        <v>82</v>
      </c>
      <c r="E2159" s="6"/>
      <c r="F2159" s="35"/>
      <c r="G2159" s="35"/>
      <c r="H2159" s="35"/>
      <c r="I2159" s="35"/>
      <c r="J2159" s="35"/>
      <c r="K2159" s="35"/>
      <c r="L2159" s="35"/>
      <c r="M2159" s="35"/>
      <c r="N2159" s="35"/>
      <c r="O2159" s="35"/>
      <c r="P2159" s="35"/>
      <c r="Q2159" s="35"/>
      <c r="R2159" s="35">
        <v>1</v>
      </c>
      <c r="S2159" s="35"/>
      <c r="T2159" s="35"/>
      <c r="U2159" s="35"/>
      <c r="V2159" s="35"/>
      <c r="W2159" s="35"/>
      <c r="X2159" s="35"/>
      <c r="Y2159" s="35"/>
      <c r="Z2159" s="35"/>
    </row>
    <row r="2160" spans="1:93" ht="20.100000000000001" customHeight="1" x14ac:dyDescent="0.15">
      <c r="A2160" s="30"/>
      <c r="C2160" s="5" t="s">
        <v>363</v>
      </c>
      <c r="D2160" s="51" t="e">
        <f>#REF!</f>
        <v>#REF!</v>
      </c>
      <c r="E2160" s="26" t="e">
        <f>IF(egTextCal(D2160)&lt;&gt;0, egTextCal(D2160),"")</f>
        <v>#VALUE!</v>
      </c>
      <c r="F2160" s="25"/>
      <c r="G2160" s="25"/>
      <c r="H2160" s="25"/>
      <c r="I2160" s="25"/>
      <c r="J2160" s="25"/>
      <c r="K2160" s="25"/>
      <c r="L2160" s="25"/>
      <c r="M2160" s="25"/>
      <c r="N2160" s="25"/>
      <c r="O2160" s="25"/>
      <c r="P2160" s="25"/>
      <c r="Q2160" s="25"/>
      <c r="R2160" s="25" t="e">
        <f>IF(E2160*R2159&lt;&gt;0,E2160*R2159,  )</f>
        <v>#VALUE!</v>
      </c>
      <c r="S2160" s="25"/>
      <c r="T2160" s="25"/>
      <c r="U2160" s="25"/>
      <c r="V2160" s="25"/>
      <c r="W2160" s="25"/>
      <c r="X2160" s="25"/>
      <c r="Y2160" s="25"/>
      <c r="Z2160" s="25"/>
      <c r="CM2160" s="1" t="e">
        <f>R2160</f>
        <v>#VALUE!</v>
      </c>
    </row>
    <row r="2161" spans="1:92" ht="20.100000000000001" customHeight="1" x14ac:dyDescent="0.15">
      <c r="A2161" s="30"/>
      <c r="C2161" s="15"/>
      <c r="D2161" s="27" t="s">
        <v>84</v>
      </c>
      <c r="E2161" s="6"/>
      <c r="F2161" s="35"/>
      <c r="G2161" s="35"/>
      <c r="H2161" s="35"/>
      <c r="I2161" s="35"/>
      <c r="J2161" s="35"/>
      <c r="K2161" s="35"/>
      <c r="L2161" s="35"/>
      <c r="M2161" s="35"/>
      <c r="N2161" s="35"/>
      <c r="O2161" s="35"/>
      <c r="P2161" s="35"/>
      <c r="Q2161" s="35"/>
      <c r="R2161" s="35"/>
      <c r="S2161" s="35">
        <v>1</v>
      </c>
      <c r="T2161" s="35"/>
      <c r="U2161" s="35"/>
      <c r="V2161" s="35"/>
      <c r="W2161" s="35"/>
      <c r="X2161" s="35"/>
      <c r="Y2161" s="35"/>
      <c r="Z2161" s="35"/>
    </row>
    <row r="2162" spans="1:92" ht="20.100000000000001" customHeight="1" x14ac:dyDescent="0.15">
      <c r="A2162" s="30"/>
      <c r="C2162" s="5" t="s">
        <v>366</v>
      </c>
      <c r="D2162" s="51" t="e">
        <f>#REF!</f>
        <v>#REF!</v>
      </c>
      <c r="E2162" s="26" t="e">
        <f>IF(egTextCal(D2162)&lt;&gt;0, egTextCal(D2162),"")</f>
        <v>#VALUE!</v>
      </c>
      <c r="F2162" s="25"/>
      <c r="G2162" s="25"/>
      <c r="H2162" s="25"/>
      <c r="I2162" s="25"/>
      <c r="J2162" s="25"/>
      <c r="K2162" s="25"/>
      <c r="L2162" s="25"/>
      <c r="M2162" s="25"/>
      <c r="N2162" s="25"/>
      <c r="O2162" s="25"/>
      <c r="P2162" s="25"/>
      <c r="Q2162" s="25"/>
      <c r="R2162" s="25"/>
      <c r="S2162" s="25" t="e">
        <f>IF(E2162*S2161&lt;&gt;0,E2162*S2161,  )</f>
        <v>#VALUE!</v>
      </c>
      <c r="T2162" s="25"/>
      <c r="U2162" s="25"/>
      <c r="V2162" s="25"/>
      <c r="W2162" s="25"/>
      <c r="X2162" s="25"/>
      <c r="Y2162" s="25"/>
      <c r="Z2162" s="25"/>
      <c r="CN2162" s="1" t="e">
        <f>S2162</f>
        <v>#VALUE!</v>
      </c>
    </row>
    <row r="2163" spans="1:92" ht="20.100000000000001" customHeight="1" x14ac:dyDescent="0.15">
      <c r="D2163" s="13"/>
      <c r="E2163" s="37"/>
      <c r="F2163" s="37"/>
      <c r="G2163" s="37"/>
      <c r="H2163" s="37"/>
      <c r="I2163" s="37"/>
      <c r="J2163" s="37"/>
      <c r="K2163" s="37"/>
      <c r="L2163" s="37"/>
      <c r="M2163" s="37"/>
      <c r="N2163" s="37"/>
      <c r="O2163" s="37"/>
      <c r="P2163" s="37"/>
      <c r="Q2163" s="37"/>
      <c r="R2163" s="37"/>
      <c r="S2163" s="37"/>
      <c r="T2163" s="37"/>
      <c r="U2163" s="37"/>
      <c r="V2163" s="37"/>
      <c r="W2163" s="37"/>
      <c r="X2163" s="37"/>
      <c r="Y2163" s="37"/>
      <c r="Z2163" s="37"/>
    </row>
    <row r="2164" spans="1:92" ht="20.100000000000001" customHeight="1" x14ac:dyDescent="0.15">
      <c r="B2164" s="29"/>
      <c r="C2164" s="19"/>
      <c r="D2164" s="36"/>
      <c r="E2164" s="36"/>
      <c r="F2164" s="17" t="s">
        <v>330</v>
      </c>
      <c r="G2164" s="17" t="s">
        <v>330</v>
      </c>
      <c r="H2164" s="15" t="s">
        <v>330</v>
      </c>
      <c r="I2164" s="15" t="s">
        <v>498</v>
      </c>
      <c r="J2164" s="15" t="s">
        <v>412</v>
      </c>
      <c r="K2164" s="15" t="s">
        <v>331</v>
      </c>
      <c r="L2164" s="15" t="s">
        <v>332</v>
      </c>
      <c r="M2164" s="15" t="s">
        <v>333</v>
      </c>
      <c r="N2164" s="15" t="s">
        <v>313</v>
      </c>
      <c r="O2164" s="15" t="s">
        <v>499</v>
      </c>
      <c r="P2164" s="15" t="s">
        <v>500</v>
      </c>
      <c r="Q2164" s="15"/>
      <c r="R2164" s="15"/>
      <c r="S2164" s="15"/>
      <c r="T2164" s="15"/>
      <c r="U2164" s="15"/>
      <c r="V2164" s="15"/>
      <c r="W2164" s="15"/>
      <c r="X2164" s="15"/>
      <c r="Y2164" s="15"/>
      <c r="Z2164" s="15"/>
    </row>
    <row r="2165" spans="1:92" ht="20.100000000000001" customHeight="1" x14ac:dyDescent="0.15">
      <c r="A2165" s="30"/>
      <c r="B2165" s="29"/>
      <c r="C2165" s="4" t="s">
        <v>336</v>
      </c>
      <c r="D2165" s="4" t="s">
        <v>337</v>
      </c>
      <c r="E2165" s="4" t="s">
        <v>338</v>
      </c>
      <c r="F2165" s="11" t="s">
        <v>339</v>
      </c>
      <c r="G2165" s="11" t="s">
        <v>339</v>
      </c>
      <c r="H2165" s="4" t="s">
        <v>339</v>
      </c>
      <c r="I2165" s="4"/>
      <c r="J2165" s="4" t="s">
        <v>421</v>
      </c>
      <c r="K2165" s="4" t="s">
        <v>340</v>
      </c>
      <c r="L2165" s="4" t="s">
        <v>341</v>
      </c>
      <c r="M2165" s="4" t="s">
        <v>342</v>
      </c>
      <c r="N2165" s="4" t="s">
        <v>501</v>
      </c>
      <c r="O2165" s="4" t="s">
        <v>311</v>
      </c>
      <c r="P2165" s="4"/>
      <c r="Q2165" s="4" t="s">
        <v>325</v>
      </c>
      <c r="R2165" s="4" t="s">
        <v>81</v>
      </c>
      <c r="S2165" s="4" t="s">
        <v>83</v>
      </c>
      <c r="T2165" s="4" t="s">
        <v>323</v>
      </c>
      <c r="U2165" s="4"/>
      <c r="V2165" s="4"/>
      <c r="W2165" s="4"/>
      <c r="X2165" s="4"/>
      <c r="Y2165" s="4"/>
      <c r="Z2165" s="4"/>
    </row>
    <row r="2166" spans="1:92" ht="20.100000000000001" customHeight="1" x14ac:dyDescent="0.15">
      <c r="A2166" s="30"/>
      <c r="B2166" s="29"/>
      <c r="C2166" s="20"/>
      <c r="D2166" s="20"/>
      <c r="E2166" s="20"/>
      <c r="F2166" s="18" t="s">
        <v>502</v>
      </c>
      <c r="G2166" s="18" t="s">
        <v>503</v>
      </c>
      <c r="H2166" s="16" t="s">
        <v>504</v>
      </c>
      <c r="I2166" s="16" t="s">
        <v>505</v>
      </c>
      <c r="J2166" s="16" t="s">
        <v>464</v>
      </c>
      <c r="K2166" s="16" t="s">
        <v>372</v>
      </c>
      <c r="L2166" s="16" t="s">
        <v>506</v>
      </c>
      <c r="M2166" s="16" t="s">
        <v>349</v>
      </c>
      <c r="N2166" s="16" t="s">
        <v>507</v>
      </c>
      <c r="O2166" s="16" t="s">
        <v>508</v>
      </c>
      <c r="P2166" s="16" t="s">
        <v>318</v>
      </c>
      <c r="Q2166" s="16"/>
      <c r="R2166" s="16"/>
      <c r="S2166" s="16"/>
      <c r="T2166" s="16"/>
      <c r="U2166" s="16"/>
      <c r="V2166" s="16"/>
      <c r="W2166" s="16"/>
      <c r="X2166" s="16"/>
      <c r="Y2166" s="16"/>
      <c r="Z2166" s="16"/>
    </row>
    <row r="2167" spans="1:92" ht="20.100000000000001" customHeight="1" x14ac:dyDescent="0.15">
      <c r="A2167" s="30"/>
      <c r="C2167" s="15"/>
      <c r="D2167" s="27" t="s">
        <v>85</v>
      </c>
      <c r="E2167" s="6"/>
      <c r="F2167" s="34"/>
      <c r="G2167" s="34"/>
      <c r="H2167" s="34"/>
      <c r="I2167" s="34"/>
      <c r="J2167" s="34"/>
      <c r="K2167" s="34"/>
      <c r="L2167" s="34"/>
      <c r="M2167" s="34">
        <v>1</v>
      </c>
      <c r="N2167" s="34"/>
      <c r="O2167" s="34"/>
      <c r="P2167" s="34"/>
      <c r="Q2167" s="34"/>
      <c r="R2167" s="34"/>
      <c r="S2167" s="34"/>
      <c r="T2167" s="34"/>
      <c r="U2167" s="34"/>
      <c r="V2167" s="34"/>
      <c r="W2167" s="34"/>
      <c r="X2167" s="34"/>
      <c r="Y2167" s="34"/>
      <c r="Z2167" s="34"/>
    </row>
    <row r="2168" spans="1:92" ht="20.100000000000001" customHeight="1" x14ac:dyDescent="0.15">
      <c r="A2168" s="30"/>
      <c r="C2168" s="5" t="s">
        <v>68</v>
      </c>
      <c r="D2168" s="51" t="e">
        <f>#REF!</f>
        <v>#REF!</v>
      </c>
      <c r="E2168" s="26" t="e">
        <f>IF(egTextCal(D2168)&lt;&gt;0, egTextCal(D2168),"")</f>
        <v>#VALUE!</v>
      </c>
      <c r="F2168" s="25"/>
      <c r="G2168" s="25"/>
      <c r="H2168" s="25"/>
      <c r="I2168" s="25"/>
      <c r="J2168" s="25"/>
      <c r="K2168" s="25"/>
      <c r="L2168" s="25"/>
      <c r="M2168" s="25" t="e">
        <f>IF(E2168*M2167&lt;&gt;0,E2168*M2167,  )</f>
        <v>#VALUE!</v>
      </c>
      <c r="N2168" s="25"/>
      <c r="O2168" s="25"/>
      <c r="P2168" s="25"/>
      <c r="Q2168" s="25"/>
      <c r="R2168" s="25"/>
      <c r="S2168" s="25"/>
      <c r="T2168" s="25"/>
      <c r="U2168" s="25"/>
      <c r="V2168" s="25"/>
      <c r="W2168" s="25"/>
      <c r="X2168" s="25"/>
      <c r="Y2168" s="25"/>
      <c r="Z2168" s="25"/>
      <c r="CH2168" s="1" t="e">
        <f>M2168</f>
        <v>#VALUE!</v>
      </c>
    </row>
    <row r="2169" spans="1:92" ht="20.100000000000001" customHeight="1" x14ac:dyDescent="0.15">
      <c r="A2169" s="30"/>
      <c r="C2169" s="15"/>
      <c r="D2169" s="28"/>
      <c r="E2169" s="7"/>
      <c r="F2169" s="35"/>
      <c r="G2169" s="35"/>
      <c r="H2169" s="35"/>
      <c r="I2169" s="35"/>
      <c r="J2169" s="35"/>
      <c r="K2169" s="35"/>
      <c r="L2169" s="35"/>
      <c r="M2169" s="35"/>
      <c r="N2169" s="35"/>
      <c r="O2169" s="35"/>
      <c r="P2169" s="35"/>
      <c r="Q2169" s="35"/>
      <c r="R2169" s="35"/>
      <c r="S2169" s="35"/>
      <c r="T2169" s="35"/>
      <c r="U2169" s="35"/>
      <c r="V2169" s="35"/>
      <c r="W2169" s="35"/>
      <c r="X2169" s="35"/>
      <c r="Y2169" s="35"/>
      <c r="Z2169" s="35"/>
    </row>
    <row r="2170" spans="1:92" ht="20.100000000000001" customHeight="1" x14ac:dyDescent="0.15">
      <c r="A2170" s="30"/>
      <c r="C2170" s="5" t="s">
        <v>74</v>
      </c>
      <c r="D2170" s="33"/>
      <c r="E2170" s="26"/>
      <c r="F2170" s="25"/>
      <c r="G2170" s="25"/>
      <c r="H2170" s="25"/>
      <c r="I2170" s="25"/>
      <c r="J2170" s="25"/>
      <c r="K2170" s="25"/>
      <c r="L2170" s="25"/>
      <c r="M2170" s="25"/>
      <c r="N2170" s="25"/>
      <c r="O2170" s="25"/>
      <c r="P2170" s="25"/>
      <c r="Q2170" s="25"/>
      <c r="R2170" s="25"/>
      <c r="S2170" s="25"/>
      <c r="T2170" s="25"/>
      <c r="U2170" s="25"/>
      <c r="V2170" s="25"/>
      <c r="W2170" s="25"/>
      <c r="X2170" s="25"/>
      <c r="Y2170" s="25"/>
      <c r="Z2170" s="25"/>
    </row>
    <row r="2171" spans="1:92" ht="20.100000000000001" customHeight="1" x14ac:dyDescent="0.15">
      <c r="A2171" s="30"/>
      <c r="C2171" s="15"/>
      <c r="D2171" s="28"/>
      <c r="E2171" s="7"/>
      <c r="F2171" s="35"/>
      <c r="G2171" s="35"/>
      <c r="H2171" s="35"/>
      <c r="I2171" s="35"/>
      <c r="J2171" s="35"/>
      <c r="K2171" s="35"/>
      <c r="L2171" s="35"/>
      <c r="M2171" s="35"/>
      <c r="N2171" s="35"/>
      <c r="O2171" s="35"/>
      <c r="P2171" s="35"/>
      <c r="Q2171" s="35"/>
      <c r="R2171" s="35"/>
      <c r="S2171" s="35"/>
      <c r="T2171" s="35"/>
      <c r="U2171" s="35"/>
      <c r="V2171" s="35"/>
      <c r="W2171" s="35"/>
      <c r="X2171" s="35"/>
      <c r="Y2171" s="35"/>
      <c r="Z2171" s="35"/>
    </row>
    <row r="2172" spans="1:92" ht="20.100000000000001" customHeight="1" x14ac:dyDescent="0.15">
      <c r="A2172" s="30"/>
      <c r="C2172" s="5" t="s">
        <v>75</v>
      </c>
      <c r="D2172" s="33"/>
      <c r="E2172" s="26"/>
      <c r="F2172" s="25"/>
      <c r="G2172" s="25"/>
      <c r="H2172" s="25"/>
      <c r="I2172" s="25"/>
      <c r="J2172" s="25"/>
      <c r="K2172" s="25"/>
      <c r="L2172" s="25"/>
      <c r="M2172" s="25"/>
      <c r="N2172" s="25"/>
      <c r="O2172" s="25"/>
      <c r="P2172" s="25"/>
      <c r="Q2172" s="25"/>
      <c r="R2172" s="25"/>
      <c r="S2172" s="25"/>
      <c r="T2172" s="25"/>
      <c r="U2172" s="25"/>
      <c r="V2172" s="25"/>
      <c r="W2172" s="25"/>
      <c r="X2172" s="25"/>
      <c r="Y2172" s="25"/>
      <c r="Z2172" s="25"/>
    </row>
    <row r="2173" spans="1:92" ht="20.100000000000001" customHeight="1" x14ac:dyDescent="0.15">
      <c r="A2173" s="30"/>
      <c r="C2173" s="15"/>
      <c r="D2173" s="27"/>
      <c r="E2173" s="6"/>
      <c r="F2173" s="35"/>
      <c r="G2173" s="35"/>
      <c r="H2173" s="35"/>
      <c r="I2173" s="35"/>
      <c r="J2173" s="35"/>
      <c r="K2173" s="35"/>
      <c r="L2173" s="35"/>
      <c r="M2173" s="35"/>
      <c r="N2173" s="35"/>
      <c r="O2173" s="35"/>
      <c r="P2173" s="35"/>
      <c r="Q2173" s="35"/>
      <c r="R2173" s="35"/>
      <c r="S2173" s="35"/>
      <c r="T2173" s="35"/>
      <c r="U2173" s="35"/>
      <c r="V2173" s="35"/>
      <c r="W2173" s="35"/>
      <c r="X2173" s="35"/>
      <c r="Y2173" s="35"/>
      <c r="Z2173" s="35"/>
    </row>
    <row r="2174" spans="1:92" ht="20.100000000000001" customHeight="1" x14ac:dyDescent="0.15">
      <c r="A2174" s="30"/>
      <c r="C2174" s="5" t="s">
        <v>88</v>
      </c>
      <c r="D2174" s="32"/>
      <c r="E2174" s="26"/>
      <c r="F2174" s="25"/>
      <c r="G2174" s="25"/>
      <c r="H2174" s="25"/>
      <c r="I2174" s="25"/>
      <c r="J2174" s="25"/>
      <c r="K2174" s="25"/>
      <c r="L2174" s="25"/>
      <c r="M2174" s="25"/>
      <c r="N2174" s="25"/>
      <c r="O2174" s="25"/>
      <c r="P2174" s="25"/>
      <c r="Q2174" s="25"/>
      <c r="R2174" s="25"/>
      <c r="S2174" s="25"/>
      <c r="T2174" s="25"/>
      <c r="U2174" s="25"/>
      <c r="V2174" s="25"/>
      <c r="W2174" s="25"/>
      <c r="X2174" s="25"/>
      <c r="Y2174" s="25"/>
      <c r="Z2174" s="25"/>
    </row>
    <row r="2175" spans="1:92" ht="20.100000000000001" customHeight="1" x14ac:dyDescent="0.15">
      <c r="A2175" s="30"/>
      <c r="C2175" s="15"/>
      <c r="D2175" s="27"/>
      <c r="E2175" s="6"/>
      <c r="F2175" s="35"/>
      <c r="G2175" s="35"/>
      <c r="H2175" s="35"/>
      <c r="I2175" s="35"/>
      <c r="J2175" s="35"/>
      <c r="K2175" s="35"/>
      <c r="L2175" s="35"/>
      <c r="M2175" s="35"/>
      <c r="N2175" s="35"/>
      <c r="O2175" s="35"/>
      <c r="P2175" s="35"/>
      <c r="Q2175" s="35"/>
      <c r="R2175" s="35"/>
      <c r="S2175" s="35"/>
      <c r="T2175" s="35"/>
      <c r="U2175" s="35"/>
      <c r="V2175" s="35"/>
      <c r="W2175" s="35"/>
      <c r="X2175" s="35"/>
      <c r="Y2175" s="35"/>
      <c r="Z2175" s="35"/>
    </row>
    <row r="2176" spans="1:92" ht="20.100000000000001" customHeight="1" x14ac:dyDescent="0.15">
      <c r="A2176" s="30"/>
      <c r="C2176" s="5" t="s">
        <v>132</v>
      </c>
      <c r="D2176" s="32"/>
      <c r="E2176" s="26"/>
      <c r="F2176" s="25"/>
      <c r="G2176" s="25"/>
      <c r="H2176" s="25"/>
      <c r="I2176" s="25"/>
      <c r="J2176" s="25"/>
      <c r="K2176" s="25"/>
      <c r="L2176" s="25"/>
      <c r="M2176" s="25"/>
      <c r="N2176" s="25"/>
      <c r="O2176" s="25"/>
      <c r="P2176" s="25"/>
      <c r="Q2176" s="25"/>
      <c r="R2176" s="25"/>
      <c r="S2176" s="25"/>
      <c r="T2176" s="25"/>
      <c r="U2176" s="25"/>
      <c r="V2176" s="25"/>
      <c r="W2176" s="25"/>
      <c r="X2176" s="25"/>
      <c r="Y2176" s="25"/>
      <c r="Z2176" s="25"/>
    </row>
    <row r="2177" spans="1:26" ht="20.100000000000001" customHeight="1" x14ac:dyDescent="0.15">
      <c r="A2177" s="30"/>
      <c r="C2177" s="15"/>
      <c r="D2177" s="27"/>
      <c r="E2177" s="6"/>
      <c r="F2177" s="35"/>
      <c r="G2177" s="35"/>
      <c r="H2177" s="35"/>
      <c r="I2177" s="35"/>
      <c r="J2177" s="35"/>
      <c r="K2177" s="35"/>
      <c r="L2177" s="35"/>
      <c r="M2177" s="35"/>
      <c r="N2177" s="35"/>
      <c r="O2177" s="35"/>
      <c r="P2177" s="35"/>
      <c r="Q2177" s="35"/>
      <c r="R2177" s="35"/>
      <c r="S2177" s="35"/>
      <c r="T2177" s="35"/>
      <c r="U2177" s="35"/>
      <c r="V2177" s="35"/>
      <c r="W2177" s="35"/>
      <c r="X2177" s="35"/>
      <c r="Y2177" s="35"/>
      <c r="Z2177" s="35"/>
    </row>
    <row r="2178" spans="1:26" ht="20.100000000000001" customHeight="1" x14ac:dyDescent="0.15">
      <c r="A2178" s="30"/>
      <c r="C2178" s="5" t="s">
        <v>133</v>
      </c>
      <c r="D2178" s="32"/>
      <c r="E2178" s="26"/>
      <c r="F2178" s="25"/>
      <c r="G2178" s="25"/>
      <c r="H2178" s="25"/>
      <c r="I2178" s="25"/>
      <c r="J2178" s="25"/>
      <c r="K2178" s="25"/>
      <c r="L2178" s="25"/>
      <c r="M2178" s="25"/>
      <c r="N2178" s="25"/>
      <c r="O2178" s="25"/>
      <c r="P2178" s="25"/>
      <c r="Q2178" s="25"/>
      <c r="R2178" s="25"/>
      <c r="S2178" s="25"/>
      <c r="T2178" s="25"/>
      <c r="U2178" s="25"/>
      <c r="V2178" s="25"/>
      <c r="W2178" s="25"/>
      <c r="X2178" s="25"/>
      <c r="Y2178" s="25"/>
      <c r="Z2178" s="25"/>
    </row>
    <row r="2179" spans="1:26" ht="20.100000000000001" customHeight="1" x14ac:dyDescent="0.15">
      <c r="A2179" s="30"/>
      <c r="C2179" s="15"/>
      <c r="D2179" s="27"/>
      <c r="E2179" s="6"/>
      <c r="F2179" s="35"/>
      <c r="G2179" s="35"/>
      <c r="H2179" s="35"/>
      <c r="I2179" s="35"/>
      <c r="J2179" s="35"/>
      <c r="K2179" s="35"/>
      <c r="L2179" s="35"/>
      <c r="M2179" s="35"/>
      <c r="N2179" s="35"/>
      <c r="O2179" s="35"/>
      <c r="P2179" s="35"/>
      <c r="Q2179" s="35"/>
      <c r="R2179" s="35"/>
      <c r="S2179" s="35"/>
      <c r="T2179" s="35"/>
      <c r="U2179" s="35"/>
      <c r="V2179" s="35"/>
      <c r="W2179" s="35"/>
      <c r="X2179" s="35"/>
      <c r="Y2179" s="35"/>
      <c r="Z2179" s="35"/>
    </row>
    <row r="2180" spans="1:26" ht="20.100000000000001" customHeight="1" x14ac:dyDescent="0.15">
      <c r="A2180" s="30"/>
      <c r="C2180" s="5" t="s">
        <v>134</v>
      </c>
      <c r="D2180" s="32"/>
      <c r="E2180" s="26"/>
      <c r="F2180" s="25"/>
      <c r="G2180" s="25"/>
      <c r="H2180" s="25"/>
      <c r="I2180" s="25"/>
      <c r="J2180" s="25"/>
      <c r="K2180" s="25"/>
      <c r="L2180" s="25"/>
      <c r="M2180" s="25"/>
      <c r="N2180" s="25"/>
      <c r="O2180" s="25"/>
      <c r="P2180" s="25"/>
      <c r="Q2180" s="25"/>
      <c r="R2180" s="25"/>
      <c r="S2180" s="25"/>
      <c r="T2180" s="25"/>
      <c r="U2180" s="25"/>
      <c r="V2180" s="25"/>
      <c r="W2180" s="25"/>
      <c r="X2180" s="25"/>
      <c r="Y2180" s="25"/>
      <c r="Z2180" s="25"/>
    </row>
    <row r="2181" spans="1:26" ht="20.100000000000001" customHeight="1" x14ac:dyDescent="0.15">
      <c r="A2181" s="30"/>
      <c r="C2181" s="15"/>
      <c r="D2181" s="27"/>
      <c r="E2181" s="6"/>
      <c r="F2181" s="35"/>
      <c r="G2181" s="35"/>
      <c r="H2181" s="35"/>
      <c r="I2181" s="35"/>
      <c r="J2181" s="35"/>
      <c r="K2181" s="35"/>
      <c r="L2181" s="35"/>
      <c r="M2181" s="35"/>
      <c r="N2181" s="35"/>
      <c r="O2181" s="35"/>
      <c r="P2181" s="35"/>
      <c r="Q2181" s="35"/>
      <c r="R2181" s="35"/>
      <c r="S2181" s="35"/>
      <c r="T2181" s="35"/>
      <c r="U2181" s="35"/>
      <c r="V2181" s="35"/>
      <c r="W2181" s="35"/>
      <c r="X2181" s="35"/>
      <c r="Y2181" s="35"/>
      <c r="Z2181" s="35"/>
    </row>
    <row r="2182" spans="1:26" ht="20.100000000000001" customHeight="1" x14ac:dyDescent="0.15">
      <c r="A2182" s="30"/>
      <c r="C2182" s="5" t="s">
        <v>135</v>
      </c>
      <c r="D2182" s="32"/>
      <c r="E2182" s="26"/>
      <c r="F2182" s="25"/>
      <c r="G2182" s="25"/>
      <c r="H2182" s="25"/>
      <c r="I2182" s="25"/>
      <c r="J2182" s="25"/>
      <c r="K2182" s="25"/>
      <c r="L2182" s="25"/>
      <c r="M2182" s="25"/>
      <c r="N2182" s="25"/>
      <c r="O2182" s="25"/>
      <c r="P2182" s="25"/>
      <c r="Q2182" s="25"/>
      <c r="R2182" s="25"/>
      <c r="S2182" s="25"/>
      <c r="T2182" s="25"/>
      <c r="U2182" s="25"/>
      <c r="V2182" s="25"/>
      <c r="W2182" s="25"/>
      <c r="X2182" s="25"/>
      <c r="Y2182" s="25"/>
      <c r="Z2182" s="25"/>
    </row>
    <row r="2183" spans="1:26" ht="20.100000000000001" customHeight="1" x14ac:dyDescent="0.15">
      <c r="A2183" s="30"/>
      <c r="C2183" s="15"/>
      <c r="D2183" s="27"/>
      <c r="E2183" s="6"/>
      <c r="F2183" s="35"/>
      <c r="G2183" s="35"/>
      <c r="H2183" s="35"/>
      <c r="I2183" s="35"/>
      <c r="J2183" s="35"/>
      <c r="K2183" s="35"/>
      <c r="L2183" s="35"/>
      <c r="M2183" s="35"/>
      <c r="N2183" s="35"/>
      <c r="O2183" s="35"/>
      <c r="P2183" s="35"/>
      <c r="Q2183" s="35"/>
      <c r="R2183" s="35"/>
      <c r="S2183" s="35"/>
      <c r="T2183" s="35"/>
      <c r="U2183" s="35"/>
      <c r="V2183" s="35"/>
      <c r="W2183" s="35"/>
      <c r="X2183" s="35"/>
      <c r="Y2183" s="35"/>
      <c r="Z2183" s="35"/>
    </row>
    <row r="2184" spans="1:26" ht="20.100000000000001" customHeight="1" x14ac:dyDescent="0.15">
      <c r="A2184" s="30"/>
      <c r="C2184" s="5" t="s">
        <v>136</v>
      </c>
      <c r="D2184" s="32"/>
      <c r="E2184" s="26"/>
      <c r="F2184" s="25"/>
      <c r="G2184" s="25"/>
      <c r="H2184" s="25"/>
      <c r="I2184" s="25"/>
      <c r="J2184" s="25"/>
      <c r="K2184" s="25"/>
      <c r="L2184" s="25"/>
      <c r="M2184" s="25"/>
      <c r="N2184" s="25"/>
      <c r="O2184" s="25"/>
      <c r="P2184" s="25"/>
      <c r="Q2184" s="25"/>
      <c r="R2184" s="25"/>
      <c r="S2184" s="25"/>
      <c r="T2184" s="25"/>
      <c r="U2184" s="25"/>
      <c r="V2184" s="25"/>
      <c r="W2184" s="25"/>
      <c r="X2184" s="25"/>
      <c r="Y2184" s="25"/>
      <c r="Z2184" s="25"/>
    </row>
    <row r="2185" spans="1:26" ht="20.100000000000001" customHeight="1" x14ac:dyDescent="0.15">
      <c r="A2185" s="30"/>
      <c r="C2185" s="15"/>
      <c r="D2185" s="27"/>
      <c r="E2185" s="6"/>
      <c r="F2185" s="35"/>
      <c r="G2185" s="35"/>
      <c r="H2185" s="35"/>
      <c r="I2185" s="35"/>
      <c r="J2185" s="35"/>
      <c r="K2185" s="35"/>
      <c r="L2185" s="35"/>
      <c r="M2185" s="35"/>
      <c r="N2185" s="35"/>
      <c r="O2185" s="35"/>
      <c r="P2185" s="35"/>
      <c r="Q2185" s="35"/>
      <c r="R2185" s="35"/>
      <c r="S2185" s="35"/>
      <c r="T2185" s="35"/>
      <c r="U2185" s="35"/>
      <c r="V2185" s="35"/>
      <c r="W2185" s="35"/>
      <c r="X2185" s="35"/>
      <c r="Y2185" s="35"/>
      <c r="Z2185" s="35"/>
    </row>
    <row r="2186" spans="1:26" ht="20.100000000000001" customHeight="1" x14ac:dyDescent="0.15">
      <c r="A2186" s="30"/>
      <c r="C2186" s="5" t="s">
        <v>353</v>
      </c>
      <c r="D2186" s="32"/>
      <c r="E2186" s="26"/>
      <c r="F2186" s="25"/>
      <c r="G2186" s="25"/>
      <c r="H2186" s="25"/>
      <c r="I2186" s="25"/>
      <c r="J2186" s="25"/>
      <c r="K2186" s="25"/>
      <c r="L2186" s="25"/>
      <c r="M2186" s="25"/>
      <c r="N2186" s="25"/>
      <c r="O2186" s="25"/>
      <c r="P2186" s="25"/>
      <c r="Q2186" s="25"/>
      <c r="R2186" s="25"/>
      <c r="S2186" s="25"/>
      <c r="T2186" s="25"/>
      <c r="U2186" s="25"/>
      <c r="V2186" s="25"/>
      <c r="W2186" s="25"/>
      <c r="X2186" s="25"/>
      <c r="Y2186" s="25"/>
      <c r="Z2186" s="25"/>
    </row>
    <row r="2187" spans="1:26" ht="20.100000000000001" customHeight="1" x14ac:dyDescent="0.15">
      <c r="A2187" s="30"/>
      <c r="C2187" s="15"/>
      <c r="D2187" s="27"/>
      <c r="E2187" s="6"/>
      <c r="F2187" s="35"/>
      <c r="G2187" s="35"/>
      <c r="H2187" s="35"/>
      <c r="I2187" s="35"/>
      <c r="J2187" s="35"/>
      <c r="K2187" s="35"/>
      <c r="L2187" s="35"/>
      <c r="M2187" s="35"/>
      <c r="N2187" s="35"/>
      <c r="O2187" s="35"/>
      <c r="P2187" s="35"/>
      <c r="Q2187" s="35"/>
      <c r="R2187" s="35"/>
      <c r="S2187" s="35"/>
      <c r="T2187" s="35"/>
      <c r="U2187" s="35"/>
      <c r="V2187" s="35"/>
      <c r="W2187" s="35"/>
      <c r="X2187" s="35"/>
      <c r="Y2187" s="35"/>
      <c r="Z2187" s="35"/>
    </row>
    <row r="2188" spans="1:26" ht="20.100000000000001" customHeight="1" x14ac:dyDescent="0.15">
      <c r="A2188" s="30"/>
      <c r="C2188" s="5" t="s">
        <v>354</v>
      </c>
      <c r="D2188" s="32"/>
      <c r="E2188" s="26"/>
      <c r="F2188" s="25"/>
      <c r="G2188" s="25"/>
      <c r="H2188" s="25"/>
      <c r="I2188" s="25"/>
      <c r="J2188" s="25"/>
      <c r="K2188" s="25"/>
      <c r="L2188" s="25"/>
      <c r="M2188" s="25"/>
      <c r="N2188" s="25"/>
      <c r="O2188" s="25"/>
      <c r="P2188" s="25"/>
      <c r="Q2188" s="25"/>
      <c r="R2188" s="25"/>
      <c r="S2188" s="25"/>
      <c r="T2188" s="25"/>
      <c r="U2188" s="25"/>
      <c r="V2188" s="25"/>
      <c r="W2188" s="25"/>
      <c r="X2188" s="25"/>
      <c r="Y2188" s="25"/>
      <c r="Z2188" s="25"/>
    </row>
    <row r="2189" spans="1:26" ht="20.100000000000001" customHeight="1" x14ac:dyDescent="0.15">
      <c r="A2189" s="30"/>
      <c r="C2189" s="15"/>
      <c r="D2189" s="27"/>
      <c r="E2189" s="6"/>
      <c r="F2189" s="35"/>
      <c r="G2189" s="35"/>
      <c r="H2189" s="35"/>
      <c r="I2189" s="35"/>
      <c r="J2189" s="35"/>
      <c r="K2189" s="35"/>
      <c r="L2189" s="35"/>
      <c r="M2189" s="35"/>
      <c r="N2189" s="35"/>
      <c r="O2189" s="35"/>
      <c r="P2189" s="35"/>
      <c r="Q2189" s="35"/>
      <c r="R2189" s="35"/>
      <c r="S2189" s="35"/>
      <c r="T2189" s="35"/>
      <c r="U2189" s="35"/>
      <c r="V2189" s="35"/>
      <c r="W2189" s="35"/>
      <c r="X2189" s="35"/>
      <c r="Y2189" s="35"/>
      <c r="Z2189" s="35"/>
    </row>
    <row r="2190" spans="1:26" ht="20.100000000000001" customHeight="1" x14ac:dyDescent="0.15">
      <c r="A2190" s="30"/>
      <c r="C2190" s="5" t="s">
        <v>355</v>
      </c>
      <c r="D2190" s="32"/>
      <c r="E2190" s="26"/>
      <c r="F2190" s="25"/>
      <c r="G2190" s="25"/>
      <c r="H2190" s="25"/>
      <c r="I2190" s="25"/>
      <c r="J2190" s="25"/>
      <c r="K2190" s="25"/>
      <c r="L2190" s="25"/>
      <c r="M2190" s="25"/>
      <c r="N2190" s="25"/>
      <c r="O2190" s="25"/>
      <c r="P2190" s="25"/>
      <c r="Q2190" s="25"/>
      <c r="R2190" s="25"/>
      <c r="S2190" s="25"/>
      <c r="T2190" s="25"/>
      <c r="U2190" s="25"/>
      <c r="V2190" s="25"/>
      <c r="W2190" s="25"/>
      <c r="X2190" s="25"/>
      <c r="Y2190" s="25"/>
      <c r="Z2190" s="25"/>
    </row>
    <row r="2191" spans="1:26" ht="20.100000000000001" customHeight="1" x14ac:dyDescent="0.15">
      <c r="A2191" s="30"/>
      <c r="C2191" s="15"/>
      <c r="D2191" s="27"/>
      <c r="E2191" s="6"/>
      <c r="F2191" s="35"/>
      <c r="G2191" s="35"/>
      <c r="H2191" s="35"/>
      <c r="I2191" s="35"/>
      <c r="J2191" s="35"/>
      <c r="K2191" s="35"/>
      <c r="L2191" s="35"/>
      <c r="M2191" s="35"/>
      <c r="N2191" s="35"/>
      <c r="O2191" s="35"/>
      <c r="P2191" s="35"/>
      <c r="Q2191" s="35"/>
      <c r="R2191" s="35"/>
      <c r="S2191" s="35"/>
      <c r="T2191" s="35"/>
      <c r="U2191" s="35"/>
      <c r="V2191" s="35"/>
      <c r="W2191" s="35"/>
      <c r="X2191" s="35"/>
      <c r="Y2191" s="35"/>
      <c r="Z2191" s="35"/>
    </row>
    <row r="2192" spans="1:26" ht="20.100000000000001" customHeight="1" x14ac:dyDescent="0.15">
      <c r="A2192" s="30"/>
      <c r="C2192" s="5" t="s">
        <v>356</v>
      </c>
      <c r="D2192" s="32"/>
      <c r="E2192" s="26"/>
      <c r="F2192" s="25"/>
      <c r="G2192" s="25"/>
      <c r="H2192" s="25"/>
      <c r="I2192" s="25"/>
      <c r="J2192" s="25"/>
      <c r="K2192" s="25"/>
      <c r="L2192" s="25"/>
      <c r="M2192" s="25"/>
      <c r="N2192" s="25"/>
      <c r="O2192" s="25"/>
      <c r="P2192" s="25"/>
      <c r="Q2192" s="25"/>
      <c r="R2192" s="25"/>
      <c r="S2192" s="25"/>
      <c r="T2192" s="25"/>
      <c r="U2192" s="25"/>
      <c r="V2192" s="25"/>
      <c r="W2192" s="25"/>
      <c r="X2192" s="25"/>
      <c r="Y2192" s="25"/>
      <c r="Z2192" s="25"/>
    </row>
    <row r="2193" spans="1:26" ht="20.100000000000001" customHeight="1" x14ac:dyDescent="0.15">
      <c r="A2193" s="30"/>
      <c r="C2193" s="15"/>
      <c r="D2193" s="27"/>
      <c r="E2193" s="6"/>
      <c r="F2193" s="35"/>
      <c r="G2193" s="35"/>
      <c r="H2193" s="35"/>
      <c r="I2193" s="35"/>
      <c r="J2193" s="35"/>
      <c r="K2193" s="35"/>
      <c r="L2193" s="35"/>
      <c r="M2193" s="35"/>
      <c r="N2193" s="35"/>
      <c r="O2193" s="35"/>
      <c r="P2193" s="35"/>
      <c r="Q2193" s="35"/>
      <c r="R2193" s="35"/>
      <c r="S2193" s="35"/>
      <c r="T2193" s="35"/>
      <c r="U2193" s="35"/>
      <c r="V2193" s="35"/>
      <c r="W2193" s="35"/>
      <c r="X2193" s="35"/>
      <c r="Y2193" s="35"/>
      <c r="Z2193" s="35"/>
    </row>
    <row r="2194" spans="1:26" ht="20.100000000000001" customHeight="1" x14ac:dyDescent="0.15">
      <c r="A2194" s="30"/>
      <c r="C2194" s="5" t="s">
        <v>357</v>
      </c>
      <c r="D2194" s="32"/>
      <c r="E2194" s="26"/>
      <c r="F2194" s="25"/>
      <c r="G2194" s="25"/>
      <c r="H2194" s="25"/>
      <c r="I2194" s="25"/>
      <c r="J2194" s="25"/>
      <c r="K2194" s="25"/>
      <c r="L2194" s="25"/>
      <c r="M2194" s="25"/>
      <c r="N2194" s="25"/>
      <c r="O2194" s="25"/>
      <c r="P2194" s="25"/>
      <c r="Q2194" s="25"/>
      <c r="R2194" s="25"/>
      <c r="S2194" s="25"/>
      <c r="T2194" s="25"/>
      <c r="U2194" s="25"/>
      <c r="V2194" s="25"/>
      <c r="W2194" s="25"/>
      <c r="X2194" s="25"/>
      <c r="Y2194" s="25"/>
      <c r="Z2194" s="25"/>
    </row>
    <row r="2195" spans="1:26" ht="20.100000000000001" customHeight="1" x14ac:dyDescent="0.15">
      <c r="A2195" s="30"/>
      <c r="C2195" s="15"/>
      <c r="D2195" s="27"/>
      <c r="E2195" s="6"/>
      <c r="F2195" s="35"/>
      <c r="G2195" s="35"/>
      <c r="H2195" s="35"/>
      <c r="I2195" s="35"/>
      <c r="J2195" s="35"/>
      <c r="K2195" s="35"/>
      <c r="L2195" s="35"/>
      <c r="M2195" s="35"/>
      <c r="N2195" s="35"/>
      <c r="O2195" s="35"/>
      <c r="P2195" s="35"/>
      <c r="Q2195" s="35"/>
      <c r="R2195" s="35"/>
      <c r="S2195" s="35"/>
      <c r="T2195" s="35"/>
      <c r="U2195" s="35"/>
      <c r="V2195" s="35"/>
      <c r="W2195" s="35"/>
      <c r="X2195" s="35"/>
      <c r="Y2195" s="35"/>
      <c r="Z2195" s="35"/>
    </row>
    <row r="2196" spans="1:26" ht="20.100000000000001" customHeight="1" x14ac:dyDescent="0.15">
      <c r="A2196" s="30"/>
      <c r="C2196" s="5" t="s">
        <v>358</v>
      </c>
      <c r="D2196" s="32"/>
      <c r="E2196" s="26"/>
      <c r="F2196" s="25"/>
      <c r="G2196" s="25"/>
      <c r="H2196" s="25"/>
      <c r="I2196" s="25"/>
      <c r="J2196" s="25"/>
      <c r="K2196" s="25"/>
      <c r="L2196" s="25"/>
      <c r="M2196" s="25"/>
      <c r="N2196" s="25"/>
      <c r="O2196" s="25"/>
      <c r="P2196" s="25"/>
      <c r="Q2196" s="25"/>
      <c r="R2196" s="25"/>
      <c r="S2196" s="25"/>
      <c r="T2196" s="25"/>
      <c r="U2196" s="25"/>
      <c r="V2196" s="25"/>
      <c r="W2196" s="25"/>
      <c r="X2196" s="25"/>
      <c r="Y2196" s="25"/>
      <c r="Z2196" s="25"/>
    </row>
    <row r="2197" spans="1:26" ht="20.100000000000001" customHeight="1" x14ac:dyDescent="0.15">
      <c r="A2197" s="30"/>
      <c r="C2197" s="15"/>
      <c r="D2197" s="27"/>
      <c r="E2197" s="6"/>
      <c r="F2197" s="35"/>
      <c r="G2197" s="35"/>
      <c r="H2197" s="35"/>
      <c r="I2197" s="35"/>
      <c r="J2197" s="35"/>
      <c r="K2197" s="35"/>
      <c r="L2197" s="35"/>
      <c r="M2197" s="35"/>
      <c r="N2197" s="35"/>
      <c r="O2197" s="35"/>
      <c r="P2197" s="35"/>
      <c r="Q2197" s="35"/>
      <c r="R2197" s="35"/>
      <c r="S2197" s="35"/>
      <c r="T2197" s="35"/>
      <c r="U2197" s="35"/>
      <c r="V2197" s="35"/>
      <c r="W2197" s="35"/>
      <c r="X2197" s="35"/>
      <c r="Y2197" s="35"/>
      <c r="Z2197" s="35"/>
    </row>
    <row r="2198" spans="1:26" ht="20.100000000000001" customHeight="1" x14ac:dyDescent="0.15">
      <c r="A2198" s="30"/>
      <c r="C2198" s="5" t="s">
        <v>359</v>
      </c>
      <c r="D2198" s="32"/>
      <c r="E2198" s="26"/>
      <c r="F2198" s="25"/>
      <c r="G2198" s="25"/>
      <c r="H2198" s="25"/>
      <c r="I2198" s="25"/>
      <c r="J2198" s="25"/>
      <c r="K2198" s="25"/>
      <c r="L2198" s="25"/>
      <c r="M2198" s="25"/>
      <c r="N2198" s="25"/>
      <c r="O2198" s="25"/>
      <c r="P2198" s="25"/>
      <c r="Q2198" s="25"/>
      <c r="R2198" s="25"/>
      <c r="S2198" s="25"/>
      <c r="T2198" s="25"/>
      <c r="U2198" s="25"/>
      <c r="V2198" s="25"/>
      <c r="W2198" s="25"/>
      <c r="X2198" s="25"/>
      <c r="Y2198" s="25"/>
      <c r="Z2198" s="25"/>
    </row>
    <row r="2199" spans="1:26" ht="20.100000000000001" customHeight="1" x14ac:dyDescent="0.15">
      <c r="A2199" s="30"/>
      <c r="C2199" s="15"/>
      <c r="D2199" s="27"/>
      <c r="E2199" s="6"/>
      <c r="F2199" s="35"/>
      <c r="G2199" s="35"/>
      <c r="H2199" s="35"/>
      <c r="I2199" s="35"/>
      <c r="J2199" s="35"/>
      <c r="K2199" s="35"/>
      <c r="L2199" s="35"/>
      <c r="M2199" s="35"/>
      <c r="N2199" s="35"/>
      <c r="O2199" s="35"/>
      <c r="P2199" s="35"/>
      <c r="Q2199" s="35"/>
      <c r="R2199" s="35"/>
      <c r="S2199" s="35"/>
      <c r="T2199" s="35"/>
      <c r="U2199" s="35"/>
      <c r="V2199" s="35"/>
      <c r="W2199" s="35"/>
      <c r="X2199" s="35"/>
      <c r="Y2199" s="35"/>
      <c r="Z2199" s="35"/>
    </row>
    <row r="2200" spans="1:26" ht="20.100000000000001" customHeight="1" x14ac:dyDescent="0.15">
      <c r="A2200" s="30"/>
      <c r="C2200" s="5" t="s">
        <v>360</v>
      </c>
      <c r="D2200" s="32"/>
      <c r="E2200" s="26"/>
      <c r="F2200" s="25"/>
      <c r="G2200" s="25"/>
      <c r="H2200" s="25"/>
      <c r="I2200" s="25"/>
      <c r="J2200" s="25"/>
      <c r="K2200" s="25"/>
      <c r="L2200" s="25"/>
      <c r="M2200" s="25"/>
      <c r="N2200" s="25"/>
      <c r="O2200" s="25"/>
      <c r="P2200" s="25"/>
      <c r="Q2200" s="25"/>
      <c r="R2200" s="25"/>
      <c r="S2200" s="25"/>
      <c r="T2200" s="25"/>
      <c r="U2200" s="25"/>
      <c r="V2200" s="25"/>
      <c r="W2200" s="25"/>
      <c r="X2200" s="25"/>
      <c r="Y2200" s="25"/>
      <c r="Z2200" s="25"/>
    </row>
    <row r="2201" spans="1:26" ht="20.100000000000001" customHeight="1" x14ac:dyDescent="0.15">
      <c r="A2201" s="30"/>
      <c r="C2201" s="15"/>
      <c r="D2201" s="27"/>
      <c r="E2201" s="6"/>
      <c r="F2201" s="35"/>
      <c r="G2201" s="35"/>
      <c r="H2201" s="35"/>
      <c r="I2201" s="35"/>
      <c r="J2201" s="35"/>
      <c r="K2201" s="35"/>
      <c r="L2201" s="35"/>
      <c r="M2201" s="35"/>
      <c r="N2201" s="35"/>
      <c r="O2201" s="35"/>
      <c r="P2201" s="35"/>
      <c r="Q2201" s="35"/>
      <c r="R2201" s="35"/>
      <c r="S2201" s="35"/>
      <c r="T2201" s="35"/>
      <c r="U2201" s="35"/>
      <c r="V2201" s="35"/>
      <c r="W2201" s="35"/>
      <c r="X2201" s="35"/>
      <c r="Y2201" s="35"/>
      <c r="Z2201" s="35"/>
    </row>
    <row r="2202" spans="1:26" ht="20.100000000000001" customHeight="1" x14ac:dyDescent="0.15">
      <c r="A2202" s="30"/>
      <c r="C2202" s="5" t="s">
        <v>361</v>
      </c>
      <c r="D2202" s="32"/>
      <c r="E2202" s="26"/>
      <c r="F2202" s="25"/>
      <c r="G2202" s="25"/>
      <c r="H2202" s="25"/>
      <c r="I2202" s="25"/>
      <c r="J2202" s="25"/>
      <c r="K2202" s="25"/>
      <c r="L2202" s="25"/>
      <c r="M2202" s="25"/>
      <c r="N2202" s="25"/>
      <c r="O2202" s="25"/>
      <c r="P2202" s="25"/>
      <c r="Q2202" s="25"/>
      <c r="R2202" s="25"/>
      <c r="S2202" s="25"/>
      <c r="T2202" s="25"/>
      <c r="U2202" s="25"/>
      <c r="V2202" s="25"/>
      <c r="W2202" s="25"/>
      <c r="X2202" s="25"/>
      <c r="Y2202" s="25"/>
      <c r="Z2202" s="25"/>
    </row>
    <row r="2203" spans="1:26" ht="20.100000000000001" customHeight="1" x14ac:dyDescent="0.15">
      <c r="A2203" s="30"/>
      <c r="C2203" s="15"/>
      <c r="D2203" s="27"/>
      <c r="E2203" s="6"/>
      <c r="F2203" s="35"/>
      <c r="G2203" s="35"/>
      <c r="H2203" s="35"/>
      <c r="I2203" s="35"/>
      <c r="J2203" s="35"/>
      <c r="K2203" s="35"/>
      <c r="L2203" s="35"/>
      <c r="M2203" s="35"/>
      <c r="N2203" s="35"/>
      <c r="O2203" s="35"/>
      <c r="P2203" s="35"/>
      <c r="Q2203" s="35"/>
      <c r="R2203" s="35"/>
      <c r="S2203" s="35"/>
      <c r="T2203" s="35"/>
      <c r="U2203" s="35"/>
      <c r="V2203" s="35"/>
      <c r="W2203" s="35"/>
      <c r="X2203" s="35"/>
      <c r="Y2203" s="35"/>
      <c r="Z2203" s="35"/>
    </row>
    <row r="2204" spans="1:26" ht="20.100000000000001" customHeight="1" x14ac:dyDescent="0.15">
      <c r="A2204" s="30"/>
      <c r="C2204" s="5" t="s">
        <v>362</v>
      </c>
      <c r="D2204" s="32"/>
      <c r="E2204" s="26"/>
      <c r="F2204" s="25"/>
      <c r="G2204" s="25"/>
      <c r="H2204" s="25"/>
      <c r="I2204" s="25"/>
      <c r="J2204" s="25"/>
      <c r="K2204" s="25"/>
      <c r="L2204" s="25"/>
      <c r="M2204" s="25"/>
      <c r="N2204" s="25"/>
      <c r="O2204" s="25"/>
      <c r="P2204" s="25"/>
      <c r="Q2204" s="25"/>
      <c r="R2204" s="25"/>
      <c r="S2204" s="25"/>
      <c r="T2204" s="25"/>
      <c r="U2204" s="25"/>
      <c r="V2204" s="25"/>
      <c r="W2204" s="25"/>
      <c r="X2204" s="25"/>
      <c r="Y2204" s="25"/>
      <c r="Z2204" s="25"/>
    </row>
    <row r="2205" spans="1:26" ht="20.100000000000001" customHeight="1" x14ac:dyDescent="0.15">
      <c r="A2205" s="30"/>
      <c r="C2205" s="15"/>
      <c r="D2205" s="27"/>
      <c r="E2205" s="6"/>
      <c r="F2205" s="35"/>
      <c r="G2205" s="35"/>
      <c r="H2205" s="35"/>
      <c r="I2205" s="35"/>
      <c r="J2205" s="35"/>
      <c r="K2205" s="35"/>
      <c r="L2205" s="35"/>
      <c r="M2205" s="35"/>
      <c r="N2205" s="35"/>
      <c r="O2205" s="35"/>
      <c r="P2205" s="35"/>
      <c r="Q2205" s="35"/>
      <c r="R2205" s="35"/>
      <c r="S2205" s="35"/>
      <c r="T2205" s="35"/>
      <c r="U2205" s="35"/>
      <c r="V2205" s="35"/>
      <c r="W2205" s="35"/>
      <c r="X2205" s="35"/>
      <c r="Y2205" s="35"/>
      <c r="Z2205" s="35"/>
    </row>
    <row r="2206" spans="1:26" ht="20.100000000000001" customHeight="1" x14ac:dyDescent="0.15">
      <c r="A2206" s="30"/>
      <c r="C2206" s="5" t="s">
        <v>363</v>
      </c>
      <c r="D2206" s="32"/>
      <c r="E2206" s="26"/>
      <c r="F2206" s="25"/>
      <c r="G2206" s="25"/>
      <c r="H2206" s="25"/>
      <c r="I2206" s="25"/>
      <c r="J2206" s="25"/>
      <c r="K2206" s="25"/>
      <c r="L2206" s="25"/>
      <c r="M2206" s="25"/>
      <c r="N2206" s="25"/>
      <c r="O2206" s="25"/>
      <c r="P2206" s="25"/>
      <c r="Q2206" s="25"/>
      <c r="R2206" s="25"/>
      <c r="S2206" s="25"/>
      <c r="T2206" s="25"/>
      <c r="U2206" s="25"/>
      <c r="V2206" s="25"/>
      <c r="W2206" s="25"/>
      <c r="X2206" s="25"/>
      <c r="Y2206" s="25"/>
      <c r="Z2206" s="25"/>
    </row>
    <row r="2207" spans="1:26" ht="20.100000000000001" customHeight="1" x14ac:dyDescent="0.15">
      <c r="A2207" s="30"/>
      <c r="B2207" s="24" t="s">
        <v>364</v>
      </c>
      <c r="C2207" s="15"/>
      <c r="D2207" s="27" t="s">
        <v>365</v>
      </c>
      <c r="E2207" s="6" t="s">
        <v>65</v>
      </c>
      <c r="F2207" s="35" t="e">
        <f t="shared" ref="F2207:T2207" si="10">SUM(CA2122:CA2206)</f>
        <v>#VALUE!</v>
      </c>
      <c r="G2207" s="35" t="e">
        <f t="shared" si="10"/>
        <v>#VALUE!</v>
      </c>
      <c r="H2207" s="35" t="e">
        <f t="shared" si="10"/>
        <v>#VALUE!</v>
      </c>
      <c r="I2207" s="35" t="e">
        <f t="shared" si="10"/>
        <v>#VALUE!</v>
      </c>
      <c r="J2207" s="35" t="e">
        <f t="shared" si="10"/>
        <v>#VALUE!</v>
      </c>
      <c r="K2207" s="35" t="e">
        <f t="shared" si="10"/>
        <v>#VALUE!</v>
      </c>
      <c r="L2207" s="35" t="e">
        <f t="shared" si="10"/>
        <v>#VALUE!</v>
      </c>
      <c r="M2207" s="35" t="e">
        <f t="shared" si="10"/>
        <v>#VALUE!</v>
      </c>
      <c r="N2207" s="35" t="e">
        <f t="shared" si="10"/>
        <v>#VALUE!</v>
      </c>
      <c r="O2207" s="35" t="e">
        <f t="shared" si="10"/>
        <v>#VALUE!</v>
      </c>
      <c r="P2207" s="35" t="e">
        <f t="shared" si="10"/>
        <v>#VALUE!</v>
      </c>
      <c r="Q2207" s="35" t="e">
        <f t="shared" si="10"/>
        <v>#VALUE!</v>
      </c>
      <c r="R2207" s="35" t="e">
        <f t="shared" si="10"/>
        <v>#VALUE!</v>
      </c>
      <c r="S2207" s="35" t="e">
        <f t="shared" si="10"/>
        <v>#VALUE!</v>
      </c>
      <c r="T2207" s="35" t="e">
        <f t="shared" si="10"/>
        <v>#VALUE!</v>
      </c>
      <c r="U2207" s="35"/>
      <c r="V2207" s="35"/>
      <c r="W2207" s="35"/>
      <c r="X2207" s="35"/>
      <c r="Y2207" s="35"/>
      <c r="Z2207" s="35"/>
    </row>
    <row r="2208" spans="1:26" ht="20.100000000000001" customHeight="1" x14ac:dyDescent="0.15">
      <c r="A2208" s="30"/>
      <c r="C2208" s="5" t="s">
        <v>366</v>
      </c>
      <c r="D2208" s="32" t="s">
        <v>367</v>
      </c>
      <c r="E2208" s="26">
        <v>1</v>
      </c>
      <c r="F2208" s="25" t="e">
        <f>E2208*F2207</f>
        <v>#VALUE!</v>
      </c>
      <c r="G2208" s="25" t="e">
        <f>E2208*G2207</f>
        <v>#VALUE!</v>
      </c>
      <c r="H2208" s="25" t="e">
        <f>E2208*H2207</f>
        <v>#VALUE!</v>
      </c>
      <c r="I2208" s="25" t="e">
        <f>E2208*I2207</f>
        <v>#VALUE!</v>
      </c>
      <c r="J2208" s="25" t="e">
        <f>E2208*J2207</f>
        <v>#VALUE!</v>
      </c>
      <c r="K2208" s="25" t="e">
        <f>E2208*K2207</f>
        <v>#VALUE!</v>
      </c>
      <c r="L2208" s="25" t="e">
        <f>E2208*L2207</f>
        <v>#VALUE!</v>
      </c>
      <c r="M2208" s="25" t="e">
        <f>E2208*M2207</f>
        <v>#VALUE!</v>
      </c>
      <c r="N2208" s="25" t="e">
        <f>E2208*N2207</f>
        <v>#VALUE!</v>
      </c>
      <c r="O2208" s="25" t="e">
        <f>E2208*O2207</f>
        <v>#VALUE!</v>
      </c>
      <c r="P2208" s="25" t="e">
        <f>E2208*P2207</f>
        <v>#VALUE!</v>
      </c>
      <c r="Q2208" s="25" t="e">
        <f>E2208*Q2207</f>
        <v>#VALUE!</v>
      </c>
      <c r="R2208" s="25" t="e">
        <f>E2208*R2207</f>
        <v>#VALUE!</v>
      </c>
      <c r="S2208" s="25" t="e">
        <f>E2208*S2207</f>
        <v>#VALUE!</v>
      </c>
      <c r="T2208" s="25" t="e">
        <f>E2208*T2207</f>
        <v>#VALUE!</v>
      </c>
      <c r="U2208" s="25"/>
      <c r="V2208" s="25"/>
      <c r="W2208" s="25"/>
      <c r="X2208" s="25"/>
      <c r="Y2208" s="25"/>
      <c r="Z2208" s="25"/>
    </row>
    <row r="2209" spans="1:79" ht="20.100000000000001" customHeight="1" x14ac:dyDescent="0.15">
      <c r="B2209" s="24" t="s">
        <v>67</v>
      </c>
      <c r="C2209" s="251" t="s">
        <v>327</v>
      </c>
      <c r="D2209" s="252"/>
      <c r="E2209" s="252"/>
      <c r="F2209" s="252"/>
      <c r="G2209" s="252"/>
      <c r="H2209" s="252"/>
      <c r="I2209" s="252"/>
      <c r="J2209" s="252"/>
      <c r="K2209" s="252"/>
      <c r="L2209" s="252"/>
      <c r="M2209" s="252"/>
      <c r="N2209" s="252"/>
      <c r="O2209" s="252"/>
      <c r="P2209" s="252"/>
      <c r="Q2209" s="252"/>
      <c r="R2209" s="252"/>
      <c r="S2209" s="252"/>
      <c r="T2209" s="252"/>
      <c r="U2209" s="252"/>
      <c r="V2209" s="252"/>
      <c r="W2209" s="252"/>
      <c r="X2209" s="252"/>
      <c r="Y2209" s="252"/>
      <c r="Z2209" s="252"/>
    </row>
    <row r="2210" spans="1:79" ht="20.100000000000001" customHeight="1" x14ac:dyDescent="0.15">
      <c r="B2210" s="29"/>
      <c r="C2210" s="19"/>
      <c r="D2210" s="36"/>
      <c r="E2210" s="36"/>
      <c r="F2210" s="17"/>
      <c r="G2210" s="17"/>
      <c r="H2210" s="15"/>
      <c r="I2210" s="15"/>
      <c r="J2210" s="15"/>
      <c r="K2210" s="15"/>
      <c r="L2210" s="15"/>
      <c r="M2210" s="15"/>
      <c r="N2210" s="15"/>
      <c r="O2210" s="15"/>
      <c r="P2210" s="15"/>
      <c r="Q2210" s="15"/>
      <c r="R2210" s="15"/>
      <c r="S2210" s="15"/>
      <c r="T2210" s="15"/>
      <c r="U2210" s="15"/>
      <c r="V2210" s="15"/>
      <c r="W2210" s="15"/>
      <c r="X2210" s="15"/>
      <c r="Y2210" s="15"/>
      <c r="Z2210" s="15"/>
    </row>
    <row r="2211" spans="1:79" ht="20.100000000000001" customHeight="1" x14ac:dyDescent="0.15">
      <c r="A2211" s="30"/>
      <c r="B2211" s="29"/>
      <c r="C2211" s="4" t="s">
        <v>336</v>
      </c>
      <c r="D2211" s="4" t="s">
        <v>337</v>
      </c>
      <c r="E2211" s="4" t="s">
        <v>338</v>
      </c>
      <c r="F2211" s="11" t="s">
        <v>509</v>
      </c>
      <c r="G2211" s="11"/>
      <c r="H2211" s="4"/>
      <c r="I2211" s="4"/>
      <c r="J2211" s="4"/>
      <c r="K2211" s="4"/>
      <c r="L2211" s="4"/>
      <c r="M2211" s="4"/>
      <c r="N2211" s="4"/>
      <c r="O2211" s="4"/>
      <c r="P2211" s="4"/>
      <c r="Q2211" s="4"/>
      <c r="R2211" s="4"/>
      <c r="S2211" s="4"/>
      <c r="T2211" s="4"/>
      <c r="U2211" s="4"/>
      <c r="V2211" s="4"/>
      <c r="W2211" s="4"/>
      <c r="X2211" s="4"/>
      <c r="Y2211" s="4"/>
      <c r="Z2211" s="4"/>
      <c r="CA2211" s="1" t="s">
        <v>509</v>
      </c>
    </row>
    <row r="2212" spans="1:79" ht="20.100000000000001" customHeight="1" x14ac:dyDescent="0.15">
      <c r="A2212" s="30"/>
      <c r="B2212" s="29"/>
      <c r="C2212" s="20"/>
      <c r="D2212" s="20"/>
      <c r="E2212" s="20"/>
      <c r="F2212" s="18"/>
      <c r="G2212" s="18"/>
      <c r="H2212" s="16"/>
      <c r="I2212" s="16"/>
      <c r="J2212" s="16"/>
      <c r="K2212" s="16"/>
      <c r="L2212" s="16"/>
      <c r="M2212" s="16"/>
      <c r="N2212" s="16"/>
      <c r="O2212" s="16"/>
      <c r="P2212" s="16"/>
      <c r="Q2212" s="16"/>
      <c r="R2212" s="16"/>
      <c r="S2212" s="16"/>
      <c r="T2212" s="16"/>
      <c r="U2212" s="16"/>
      <c r="V2212" s="16"/>
      <c r="W2212" s="16"/>
      <c r="X2212" s="16"/>
      <c r="Y2212" s="16"/>
      <c r="Z2212" s="16"/>
    </row>
    <row r="2213" spans="1:79" ht="20.100000000000001" customHeight="1" x14ac:dyDescent="0.15">
      <c r="A2213" s="30"/>
      <c r="C2213" s="15"/>
      <c r="D2213" s="27" t="s">
        <v>328</v>
      </c>
      <c r="E2213" s="6"/>
      <c r="F2213" s="34"/>
      <c r="G2213" s="34"/>
      <c r="H2213" s="34"/>
      <c r="I2213" s="34"/>
      <c r="J2213" s="34"/>
      <c r="K2213" s="34"/>
      <c r="L2213" s="34"/>
      <c r="M2213" s="34"/>
      <c r="N2213" s="34"/>
      <c r="O2213" s="34"/>
      <c r="P2213" s="34"/>
      <c r="Q2213" s="34"/>
      <c r="R2213" s="34"/>
      <c r="S2213" s="34"/>
      <c r="T2213" s="34"/>
      <c r="U2213" s="34"/>
      <c r="V2213" s="34"/>
      <c r="W2213" s="34"/>
      <c r="X2213" s="34"/>
      <c r="Y2213" s="34"/>
      <c r="Z2213" s="34"/>
    </row>
    <row r="2214" spans="1:79" ht="20.100000000000001" customHeight="1" x14ac:dyDescent="0.15">
      <c r="A2214" s="30"/>
      <c r="C2214" s="5" t="s">
        <v>68</v>
      </c>
      <c r="D2214" s="32"/>
      <c r="E2214" s="26" t="str">
        <f>IF(egTextCal(D2214)&lt;&gt;0, egTextCal(D2214),"")</f>
        <v/>
      </c>
      <c r="F2214" s="25"/>
      <c r="G2214" s="25"/>
      <c r="H2214" s="25"/>
      <c r="I2214" s="25"/>
      <c r="J2214" s="25"/>
      <c r="K2214" s="25"/>
      <c r="L2214" s="25"/>
      <c r="M2214" s="25"/>
      <c r="N2214" s="25"/>
      <c r="O2214" s="25"/>
      <c r="P2214" s="25"/>
      <c r="Q2214" s="25"/>
      <c r="R2214" s="25"/>
      <c r="S2214" s="25"/>
      <c r="T2214" s="25"/>
      <c r="U2214" s="25"/>
      <c r="V2214" s="25"/>
      <c r="W2214" s="25"/>
      <c r="X2214" s="25"/>
      <c r="Y2214" s="25"/>
      <c r="Z2214" s="25"/>
    </row>
    <row r="2215" spans="1:79" ht="20.100000000000001" customHeight="1" x14ac:dyDescent="0.15">
      <c r="A2215" s="30"/>
      <c r="C2215" s="15"/>
      <c r="D2215" s="28" t="s">
        <v>329</v>
      </c>
      <c r="E2215" s="7"/>
      <c r="F2215" s="35">
        <v>1</v>
      </c>
      <c r="G2215" s="35"/>
      <c r="H2215" s="35"/>
      <c r="I2215" s="35"/>
      <c r="J2215" s="35"/>
      <c r="K2215" s="35"/>
      <c r="L2215" s="35"/>
      <c r="M2215" s="35"/>
      <c r="N2215" s="35"/>
      <c r="O2215" s="35"/>
      <c r="P2215" s="35"/>
      <c r="Q2215" s="35"/>
      <c r="R2215" s="35"/>
      <c r="S2215" s="35"/>
      <c r="T2215" s="35"/>
      <c r="U2215" s="35"/>
      <c r="V2215" s="35"/>
      <c r="W2215" s="35"/>
      <c r="X2215" s="35"/>
      <c r="Y2215" s="35"/>
      <c r="Z2215" s="35"/>
    </row>
    <row r="2216" spans="1:79" ht="20.100000000000001" customHeight="1" x14ac:dyDescent="0.15">
      <c r="A2216" s="30"/>
      <c r="C2216" s="5" t="s">
        <v>74</v>
      </c>
      <c r="D2216" s="52" t="e">
        <f>#REF!</f>
        <v>#REF!</v>
      </c>
      <c r="E2216" s="26" t="e">
        <f>IF(egTextCal(D2216)&lt;&gt;0, egTextCal(D2216),"")</f>
        <v>#VALUE!</v>
      </c>
      <c r="F2216" s="25" t="e">
        <f>IF(E2216*F2215&lt;&gt;0,E2216*F2215,  )</f>
        <v>#VALUE!</v>
      </c>
      <c r="G2216" s="25"/>
      <c r="H2216" s="25"/>
      <c r="I2216" s="25"/>
      <c r="J2216" s="25"/>
      <c r="K2216" s="25"/>
      <c r="L2216" s="25"/>
      <c r="M2216" s="25"/>
      <c r="N2216" s="25"/>
      <c r="O2216" s="25"/>
      <c r="P2216" s="25"/>
      <c r="Q2216" s="25"/>
      <c r="R2216" s="25"/>
      <c r="S2216" s="25"/>
      <c r="T2216" s="25"/>
      <c r="U2216" s="25"/>
      <c r="V2216" s="25"/>
      <c r="W2216" s="25"/>
      <c r="X2216" s="25"/>
      <c r="Y2216" s="25"/>
      <c r="Z2216" s="25"/>
      <c r="CA2216" s="1" t="e">
        <f>F2216</f>
        <v>#VALUE!</v>
      </c>
    </row>
    <row r="2217" spans="1:79" ht="20.100000000000001" customHeight="1" x14ac:dyDescent="0.15">
      <c r="A2217" s="30"/>
      <c r="C2217" s="15"/>
      <c r="D2217" s="28"/>
      <c r="E2217" s="7"/>
      <c r="F2217" s="35"/>
      <c r="G2217" s="35"/>
      <c r="H2217" s="35"/>
      <c r="I2217" s="35"/>
      <c r="J2217" s="35"/>
      <c r="K2217" s="35"/>
      <c r="L2217" s="35"/>
      <c r="M2217" s="35"/>
      <c r="N2217" s="35"/>
      <c r="O2217" s="35"/>
      <c r="P2217" s="35"/>
      <c r="Q2217" s="35"/>
      <c r="R2217" s="35"/>
      <c r="S2217" s="35"/>
      <c r="T2217" s="35"/>
      <c r="U2217" s="35"/>
      <c r="V2217" s="35"/>
      <c r="W2217" s="35"/>
      <c r="X2217" s="35"/>
      <c r="Y2217" s="35"/>
      <c r="Z2217" s="35"/>
    </row>
    <row r="2218" spans="1:79" ht="20.100000000000001" customHeight="1" x14ac:dyDescent="0.15">
      <c r="A2218" s="30"/>
      <c r="C2218" s="5" t="s">
        <v>75</v>
      </c>
      <c r="D2218" s="33"/>
      <c r="E2218" s="26"/>
      <c r="F2218" s="25"/>
      <c r="G2218" s="25"/>
      <c r="H2218" s="25"/>
      <c r="I2218" s="25"/>
      <c r="J2218" s="25"/>
      <c r="K2218" s="25"/>
      <c r="L2218" s="25"/>
      <c r="M2218" s="25"/>
      <c r="N2218" s="25"/>
      <c r="O2218" s="25"/>
      <c r="P2218" s="25"/>
      <c r="Q2218" s="25"/>
      <c r="R2218" s="25"/>
      <c r="S2218" s="25"/>
      <c r="T2218" s="25"/>
      <c r="U2218" s="25"/>
      <c r="V2218" s="25"/>
      <c r="W2218" s="25"/>
      <c r="X2218" s="25"/>
      <c r="Y2218" s="25"/>
      <c r="Z2218" s="25"/>
    </row>
    <row r="2219" spans="1:79" ht="20.100000000000001" customHeight="1" x14ac:dyDescent="0.15">
      <c r="A2219" s="30"/>
      <c r="C2219" s="15"/>
      <c r="D2219" s="27"/>
      <c r="E2219" s="6"/>
      <c r="F2219" s="35"/>
      <c r="G2219" s="35"/>
      <c r="H2219" s="35"/>
      <c r="I2219" s="35"/>
      <c r="J2219" s="35"/>
      <c r="K2219" s="35"/>
      <c r="L2219" s="35"/>
      <c r="M2219" s="35"/>
      <c r="N2219" s="35"/>
      <c r="O2219" s="35"/>
      <c r="P2219" s="35"/>
      <c r="Q2219" s="35"/>
      <c r="R2219" s="35"/>
      <c r="S2219" s="35"/>
      <c r="T2219" s="35"/>
      <c r="U2219" s="35"/>
      <c r="V2219" s="35"/>
      <c r="W2219" s="35"/>
      <c r="X2219" s="35"/>
      <c r="Y2219" s="35"/>
      <c r="Z2219" s="35"/>
    </row>
    <row r="2220" spans="1:79" ht="20.100000000000001" customHeight="1" x14ac:dyDescent="0.15">
      <c r="A2220" s="30"/>
      <c r="C2220" s="5" t="s">
        <v>88</v>
      </c>
      <c r="D2220" s="32"/>
      <c r="E2220" s="26"/>
      <c r="F2220" s="25"/>
      <c r="G2220" s="25"/>
      <c r="H2220" s="25"/>
      <c r="I2220" s="25"/>
      <c r="J2220" s="25"/>
      <c r="K2220" s="25"/>
      <c r="L2220" s="25"/>
      <c r="M2220" s="25"/>
      <c r="N2220" s="25"/>
      <c r="O2220" s="25"/>
      <c r="P2220" s="25"/>
      <c r="Q2220" s="25"/>
      <c r="R2220" s="25"/>
      <c r="S2220" s="25"/>
      <c r="T2220" s="25"/>
      <c r="U2220" s="25"/>
      <c r="V2220" s="25"/>
      <c r="W2220" s="25"/>
      <c r="X2220" s="25"/>
      <c r="Y2220" s="25"/>
      <c r="Z2220" s="25"/>
    </row>
    <row r="2221" spans="1:79" ht="20.100000000000001" customHeight="1" x14ac:dyDescent="0.15">
      <c r="A2221" s="30"/>
      <c r="C2221" s="15"/>
      <c r="D2221" s="27"/>
      <c r="E2221" s="6"/>
      <c r="F2221" s="35"/>
      <c r="G2221" s="35"/>
      <c r="H2221" s="35"/>
      <c r="I2221" s="35"/>
      <c r="J2221" s="35"/>
      <c r="K2221" s="35"/>
      <c r="L2221" s="35"/>
      <c r="M2221" s="35"/>
      <c r="N2221" s="35"/>
      <c r="O2221" s="35"/>
      <c r="P2221" s="35"/>
      <c r="Q2221" s="35"/>
      <c r="R2221" s="35"/>
      <c r="S2221" s="35"/>
      <c r="T2221" s="35"/>
      <c r="U2221" s="35"/>
      <c r="V2221" s="35"/>
      <c r="W2221" s="35"/>
      <c r="X2221" s="35"/>
      <c r="Y2221" s="35"/>
      <c r="Z2221" s="35"/>
    </row>
    <row r="2222" spans="1:79" ht="20.100000000000001" customHeight="1" x14ac:dyDescent="0.15">
      <c r="A2222" s="30"/>
      <c r="C2222" s="5" t="s">
        <v>132</v>
      </c>
      <c r="D2222" s="32"/>
      <c r="E2222" s="26"/>
      <c r="F2222" s="25"/>
      <c r="G2222" s="25"/>
      <c r="H2222" s="25"/>
      <c r="I2222" s="25"/>
      <c r="J2222" s="25"/>
      <c r="K2222" s="25"/>
      <c r="L2222" s="25"/>
      <c r="M2222" s="25"/>
      <c r="N2222" s="25"/>
      <c r="O2222" s="25"/>
      <c r="P2222" s="25"/>
      <c r="Q2222" s="25"/>
      <c r="R2222" s="25"/>
      <c r="S2222" s="25"/>
      <c r="T2222" s="25"/>
      <c r="U2222" s="25"/>
      <c r="V2222" s="25"/>
      <c r="W2222" s="25"/>
      <c r="X2222" s="25"/>
      <c r="Y2222" s="25"/>
      <c r="Z2222" s="25"/>
    </row>
    <row r="2223" spans="1:79" ht="20.100000000000001" customHeight="1" x14ac:dyDescent="0.15">
      <c r="A2223" s="30"/>
      <c r="C2223" s="15"/>
      <c r="D2223" s="27"/>
      <c r="E2223" s="6"/>
      <c r="F2223" s="35"/>
      <c r="G2223" s="35"/>
      <c r="H2223" s="35"/>
      <c r="I2223" s="35"/>
      <c r="J2223" s="35"/>
      <c r="K2223" s="35"/>
      <c r="L2223" s="35"/>
      <c r="M2223" s="35"/>
      <c r="N2223" s="35"/>
      <c r="O2223" s="35"/>
      <c r="P2223" s="35"/>
      <c r="Q2223" s="35"/>
      <c r="R2223" s="35"/>
      <c r="S2223" s="35"/>
      <c r="T2223" s="35"/>
      <c r="U2223" s="35"/>
      <c r="V2223" s="35"/>
      <c r="W2223" s="35"/>
      <c r="X2223" s="35"/>
      <c r="Y2223" s="35"/>
      <c r="Z2223" s="35"/>
    </row>
    <row r="2224" spans="1:79" ht="20.100000000000001" customHeight="1" x14ac:dyDescent="0.15">
      <c r="A2224" s="30"/>
      <c r="C2224" s="5" t="s">
        <v>133</v>
      </c>
      <c r="D2224" s="32"/>
      <c r="E2224" s="26"/>
      <c r="F2224" s="25"/>
      <c r="G2224" s="25"/>
      <c r="H2224" s="25"/>
      <c r="I2224" s="25"/>
      <c r="J2224" s="25"/>
      <c r="K2224" s="25"/>
      <c r="L2224" s="25"/>
      <c r="M2224" s="25"/>
      <c r="N2224" s="25"/>
      <c r="O2224" s="25"/>
      <c r="P2224" s="25"/>
      <c r="Q2224" s="25"/>
      <c r="R2224" s="25"/>
      <c r="S2224" s="25"/>
      <c r="T2224" s="25"/>
      <c r="U2224" s="25"/>
      <c r="V2224" s="25"/>
      <c r="W2224" s="25"/>
      <c r="X2224" s="25"/>
      <c r="Y2224" s="25"/>
      <c r="Z2224" s="25"/>
    </row>
    <row r="2225" spans="1:26" ht="20.100000000000001" customHeight="1" x14ac:dyDescent="0.15">
      <c r="A2225" s="30"/>
      <c r="C2225" s="15"/>
      <c r="D2225" s="27"/>
      <c r="E2225" s="6"/>
      <c r="F2225" s="35"/>
      <c r="G2225" s="35"/>
      <c r="H2225" s="35"/>
      <c r="I2225" s="35"/>
      <c r="J2225" s="35"/>
      <c r="K2225" s="35"/>
      <c r="L2225" s="35"/>
      <c r="M2225" s="35"/>
      <c r="N2225" s="35"/>
      <c r="O2225" s="35"/>
      <c r="P2225" s="35"/>
      <c r="Q2225" s="35"/>
      <c r="R2225" s="35"/>
      <c r="S2225" s="35"/>
      <c r="T2225" s="35"/>
      <c r="U2225" s="35"/>
      <c r="V2225" s="35"/>
      <c r="W2225" s="35"/>
      <c r="X2225" s="35"/>
      <c r="Y2225" s="35"/>
      <c r="Z2225" s="35"/>
    </row>
    <row r="2226" spans="1:26" ht="20.100000000000001" customHeight="1" x14ac:dyDescent="0.15">
      <c r="A2226" s="30"/>
      <c r="C2226" s="5" t="s">
        <v>134</v>
      </c>
      <c r="D2226" s="32"/>
      <c r="E2226" s="26"/>
      <c r="F2226" s="25"/>
      <c r="G2226" s="25"/>
      <c r="H2226" s="25"/>
      <c r="I2226" s="25"/>
      <c r="J2226" s="25"/>
      <c r="K2226" s="25"/>
      <c r="L2226" s="25"/>
      <c r="M2226" s="25"/>
      <c r="N2226" s="25"/>
      <c r="O2226" s="25"/>
      <c r="P2226" s="25"/>
      <c r="Q2226" s="25"/>
      <c r="R2226" s="25"/>
      <c r="S2226" s="25"/>
      <c r="T2226" s="25"/>
      <c r="U2226" s="25"/>
      <c r="V2226" s="25"/>
      <c r="W2226" s="25"/>
      <c r="X2226" s="25"/>
      <c r="Y2226" s="25"/>
      <c r="Z2226" s="25"/>
    </row>
    <row r="2227" spans="1:26" ht="20.100000000000001" customHeight="1" x14ac:dyDescent="0.15">
      <c r="A2227" s="30"/>
      <c r="C2227" s="15"/>
      <c r="D2227" s="27"/>
      <c r="E2227" s="6"/>
      <c r="F2227" s="35"/>
      <c r="G2227" s="35"/>
      <c r="H2227" s="35"/>
      <c r="I2227" s="35"/>
      <c r="J2227" s="35"/>
      <c r="K2227" s="35"/>
      <c r="L2227" s="35"/>
      <c r="M2227" s="35"/>
      <c r="N2227" s="35"/>
      <c r="O2227" s="35"/>
      <c r="P2227" s="35"/>
      <c r="Q2227" s="35"/>
      <c r="R2227" s="35"/>
      <c r="S2227" s="35"/>
      <c r="T2227" s="35"/>
      <c r="U2227" s="35"/>
      <c r="V2227" s="35"/>
      <c r="W2227" s="35"/>
      <c r="X2227" s="35"/>
      <c r="Y2227" s="35"/>
      <c r="Z2227" s="35"/>
    </row>
    <row r="2228" spans="1:26" ht="20.100000000000001" customHeight="1" x14ac:dyDescent="0.15">
      <c r="A2228" s="30"/>
      <c r="C2228" s="5" t="s">
        <v>135</v>
      </c>
      <c r="D2228" s="32"/>
      <c r="E2228" s="26"/>
      <c r="F2228" s="25"/>
      <c r="G2228" s="25"/>
      <c r="H2228" s="25"/>
      <c r="I2228" s="25"/>
      <c r="J2228" s="25"/>
      <c r="K2228" s="25"/>
      <c r="L2228" s="25"/>
      <c r="M2228" s="25"/>
      <c r="N2228" s="25"/>
      <c r="O2228" s="25"/>
      <c r="P2228" s="25"/>
      <c r="Q2228" s="25"/>
      <c r="R2228" s="25"/>
      <c r="S2228" s="25"/>
      <c r="T2228" s="25"/>
      <c r="U2228" s="25"/>
      <c r="V2228" s="25"/>
      <c r="W2228" s="25"/>
      <c r="X2228" s="25"/>
      <c r="Y2228" s="25"/>
      <c r="Z2228" s="25"/>
    </row>
    <row r="2229" spans="1:26" ht="20.100000000000001" customHeight="1" x14ac:dyDescent="0.15">
      <c r="A2229" s="30"/>
      <c r="C2229" s="15"/>
      <c r="D2229" s="27"/>
      <c r="E2229" s="6"/>
      <c r="F2229" s="35"/>
      <c r="G2229" s="35"/>
      <c r="H2229" s="35"/>
      <c r="I2229" s="35"/>
      <c r="J2229" s="35"/>
      <c r="K2229" s="35"/>
      <c r="L2229" s="35"/>
      <c r="M2229" s="35"/>
      <c r="N2229" s="35"/>
      <c r="O2229" s="35"/>
      <c r="P2229" s="35"/>
      <c r="Q2229" s="35"/>
      <c r="R2229" s="35"/>
      <c r="S2229" s="35"/>
      <c r="T2229" s="35"/>
      <c r="U2229" s="35"/>
      <c r="V2229" s="35"/>
      <c r="W2229" s="35"/>
      <c r="X2229" s="35"/>
      <c r="Y2229" s="35"/>
      <c r="Z2229" s="35"/>
    </row>
    <row r="2230" spans="1:26" ht="20.100000000000001" customHeight="1" x14ac:dyDescent="0.15">
      <c r="A2230" s="30"/>
      <c r="C2230" s="5" t="s">
        <v>136</v>
      </c>
      <c r="D2230" s="32"/>
      <c r="E2230" s="26"/>
      <c r="F2230" s="25"/>
      <c r="G2230" s="25"/>
      <c r="H2230" s="25"/>
      <c r="I2230" s="25"/>
      <c r="J2230" s="25"/>
      <c r="K2230" s="25"/>
      <c r="L2230" s="25"/>
      <c r="M2230" s="25"/>
      <c r="N2230" s="25"/>
      <c r="O2230" s="25"/>
      <c r="P2230" s="25"/>
      <c r="Q2230" s="25"/>
      <c r="R2230" s="25"/>
      <c r="S2230" s="25"/>
      <c r="T2230" s="25"/>
      <c r="U2230" s="25"/>
      <c r="V2230" s="25"/>
      <c r="W2230" s="25"/>
      <c r="X2230" s="25"/>
      <c r="Y2230" s="25"/>
      <c r="Z2230" s="25"/>
    </row>
    <row r="2231" spans="1:26" ht="20.100000000000001" customHeight="1" x14ac:dyDescent="0.15">
      <c r="A2231" s="30"/>
      <c r="C2231" s="15"/>
      <c r="D2231" s="27"/>
      <c r="E2231" s="6"/>
      <c r="F2231" s="35"/>
      <c r="G2231" s="35"/>
      <c r="H2231" s="35"/>
      <c r="I2231" s="35"/>
      <c r="J2231" s="35"/>
      <c r="K2231" s="35"/>
      <c r="L2231" s="35"/>
      <c r="M2231" s="35"/>
      <c r="N2231" s="35"/>
      <c r="O2231" s="35"/>
      <c r="P2231" s="35"/>
      <c r="Q2231" s="35"/>
      <c r="R2231" s="35"/>
      <c r="S2231" s="35"/>
      <c r="T2231" s="35"/>
      <c r="U2231" s="35"/>
      <c r="V2231" s="35"/>
      <c r="W2231" s="35"/>
      <c r="X2231" s="35"/>
      <c r="Y2231" s="35"/>
      <c r="Z2231" s="35"/>
    </row>
    <row r="2232" spans="1:26" ht="20.100000000000001" customHeight="1" x14ac:dyDescent="0.15">
      <c r="A2232" s="30"/>
      <c r="C2232" s="5" t="s">
        <v>353</v>
      </c>
      <c r="D2232" s="32"/>
      <c r="E2232" s="26"/>
      <c r="F2232" s="25"/>
      <c r="G2232" s="25"/>
      <c r="H2232" s="25"/>
      <c r="I2232" s="25"/>
      <c r="J2232" s="25"/>
      <c r="K2232" s="25"/>
      <c r="L2232" s="25"/>
      <c r="M2232" s="25"/>
      <c r="N2232" s="25"/>
      <c r="O2232" s="25"/>
      <c r="P2232" s="25"/>
      <c r="Q2232" s="25"/>
      <c r="R2232" s="25"/>
      <c r="S2232" s="25"/>
      <c r="T2232" s="25"/>
      <c r="U2232" s="25"/>
      <c r="V2232" s="25"/>
      <c r="W2232" s="25"/>
      <c r="X2232" s="25"/>
      <c r="Y2232" s="25"/>
      <c r="Z2232" s="25"/>
    </row>
    <row r="2233" spans="1:26" ht="20.100000000000001" customHeight="1" x14ac:dyDescent="0.15">
      <c r="A2233" s="30"/>
      <c r="C2233" s="15"/>
      <c r="D2233" s="27"/>
      <c r="E2233" s="6"/>
      <c r="F2233" s="35"/>
      <c r="G2233" s="35"/>
      <c r="H2233" s="35"/>
      <c r="I2233" s="35"/>
      <c r="J2233" s="35"/>
      <c r="K2233" s="35"/>
      <c r="L2233" s="35"/>
      <c r="M2233" s="35"/>
      <c r="N2233" s="35"/>
      <c r="O2233" s="35"/>
      <c r="P2233" s="35"/>
      <c r="Q2233" s="35"/>
      <c r="R2233" s="35"/>
      <c r="S2233" s="35"/>
      <c r="T2233" s="35"/>
      <c r="U2233" s="35"/>
      <c r="V2233" s="35"/>
      <c r="W2233" s="35"/>
      <c r="X2233" s="35"/>
      <c r="Y2233" s="35"/>
      <c r="Z2233" s="35"/>
    </row>
    <row r="2234" spans="1:26" ht="20.100000000000001" customHeight="1" x14ac:dyDescent="0.15">
      <c r="A2234" s="30"/>
      <c r="C2234" s="5" t="s">
        <v>354</v>
      </c>
      <c r="D2234" s="32"/>
      <c r="E2234" s="26"/>
      <c r="F2234" s="25"/>
      <c r="G2234" s="25"/>
      <c r="H2234" s="25"/>
      <c r="I2234" s="25"/>
      <c r="J2234" s="25"/>
      <c r="K2234" s="25"/>
      <c r="L2234" s="25"/>
      <c r="M2234" s="25"/>
      <c r="N2234" s="25"/>
      <c r="O2234" s="25"/>
      <c r="P2234" s="25"/>
      <c r="Q2234" s="25"/>
      <c r="R2234" s="25"/>
      <c r="S2234" s="25"/>
      <c r="T2234" s="25"/>
      <c r="U2234" s="25"/>
      <c r="V2234" s="25"/>
      <c r="W2234" s="25"/>
      <c r="X2234" s="25"/>
      <c r="Y2234" s="25"/>
      <c r="Z2234" s="25"/>
    </row>
    <row r="2235" spans="1:26" ht="20.100000000000001" customHeight="1" x14ac:dyDescent="0.15">
      <c r="A2235" s="30"/>
      <c r="C2235" s="15"/>
      <c r="D2235" s="27"/>
      <c r="E2235" s="6"/>
      <c r="F2235" s="35"/>
      <c r="G2235" s="35"/>
      <c r="H2235" s="35"/>
      <c r="I2235" s="35"/>
      <c r="J2235" s="35"/>
      <c r="K2235" s="35"/>
      <c r="L2235" s="35"/>
      <c r="M2235" s="35"/>
      <c r="N2235" s="35"/>
      <c r="O2235" s="35"/>
      <c r="P2235" s="35"/>
      <c r="Q2235" s="35"/>
      <c r="R2235" s="35"/>
      <c r="S2235" s="35"/>
      <c r="T2235" s="35"/>
      <c r="U2235" s="35"/>
      <c r="V2235" s="35"/>
      <c r="W2235" s="35"/>
      <c r="X2235" s="35"/>
      <c r="Y2235" s="35"/>
      <c r="Z2235" s="35"/>
    </row>
    <row r="2236" spans="1:26" ht="20.100000000000001" customHeight="1" x14ac:dyDescent="0.15">
      <c r="A2236" s="30"/>
      <c r="C2236" s="5" t="s">
        <v>355</v>
      </c>
      <c r="D2236" s="32"/>
      <c r="E2236" s="26"/>
      <c r="F2236" s="25"/>
      <c r="G2236" s="25"/>
      <c r="H2236" s="25"/>
      <c r="I2236" s="25"/>
      <c r="J2236" s="25"/>
      <c r="K2236" s="25"/>
      <c r="L2236" s="25"/>
      <c r="M2236" s="25"/>
      <c r="N2236" s="25"/>
      <c r="O2236" s="25"/>
      <c r="P2236" s="25"/>
      <c r="Q2236" s="25"/>
      <c r="R2236" s="25"/>
      <c r="S2236" s="25"/>
      <c r="T2236" s="25"/>
      <c r="U2236" s="25"/>
      <c r="V2236" s="25"/>
      <c r="W2236" s="25"/>
      <c r="X2236" s="25"/>
      <c r="Y2236" s="25"/>
      <c r="Z2236" s="25"/>
    </row>
    <row r="2237" spans="1:26" ht="20.100000000000001" customHeight="1" x14ac:dyDescent="0.15">
      <c r="A2237" s="30"/>
      <c r="C2237" s="15"/>
      <c r="D2237" s="27"/>
      <c r="E2237" s="6"/>
      <c r="F2237" s="35"/>
      <c r="G2237" s="35"/>
      <c r="H2237" s="35"/>
      <c r="I2237" s="35"/>
      <c r="J2237" s="35"/>
      <c r="K2237" s="35"/>
      <c r="L2237" s="35"/>
      <c r="M2237" s="35"/>
      <c r="N2237" s="35"/>
      <c r="O2237" s="35"/>
      <c r="P2237" s="35"/>
      <c r="Q2237" s="35"/>
      <c r="R2237" s="35"/>
      <c r="S2237" s="35"/>
      <c r="T2237" s="35"/>
      <c r="U2237" s="35"/>
      <c r="V2237" s="35"/>
      <c r="W2237" s="35"/>
      <c r="X2237" s="35"/>
      <c r="Y2237" s="35"/>
      <c r="Z2237" s="35"/>
    </row>
    <row r="2238" spans="1:26" ht="20.100000000000001" customHeight="1" x14ac:dyDescent="0.15">
      <c r="A2238" s="30"/>
      <c r="C2238" s="5" t="s">
        <v>356</v>
      </c>
      <c r="D2238" s="32"/>
      <c r="E2238" s="26"/>
      <c r="F2238" s="25"/>
      <c r="G2238" s="25"/>
      <c r="H2238" s="25"/>
      <c r="I2238" s="25"/>
      <c r="J2238" s="25"/>
      <c r="K2238" s="25"/>
      <c r="L2238" s="25"/>
      <c r="M2238" s="25"/>
      <c r="N2238" s="25"/>
      <c r="O2238" s="25"/>
      <c r="P2238" s="25"/>
      <c r="Q2238" s="25"/>
      <c r="R2238" s="25"/>
      <c r="S2238" s="25"/>
      <c r="T2238" s="25"/>
      <c r="U2238" s="25"/>
      <c r="V2238" s="25"/>
      <c r="W2238" s="25"/>
      <c r="X2238" s="25"/>
      <c r="Y2238" s="25"/>
      <c r="Z2238" s="25"/>
    </row>
    <row r="2239" spans="1:26" ht="20.100000000000001" customHeight="1" x14ac:dyDescent="0.15">
      <c r="A2239" s="30"/>
      <c r="C2239" s="15"/>
      <c r="D2239" s="27"/>
      <c r="E2239" s="6"/>
      <c r="F2239" s="35"/>
      <c r="G2239" s="35"/>
      <c r="H2239" s="35"/>
      <c r="I2239" s="35"/>
      <c r="J2239" s="35"/>
      <c r="K2239" s="35"/>
      <c r="L2239" s="35"/>
      <c r="M2239" s="35"/>
      <c r="N2239" s="35"/>
      <c r="O2239" s="35"/>
      <c r="P2239" s="35"/>
      <c r="Q2239" s="35"/>
      <c r="R2239" s="35"/>
      <c r="S2239" s="35"/>
      <c r="T2239" s="35"/>
      <c r="U2239" s="35"/>
      <c r="V2239" s="35"/>
      <c r="W2239" s="35"/>
      <c r="X2239" s="35"/>
      <c r="Y2239" s="35"/>
      <c r="Z2239" s="35"/>
    </row>
    <row r="2240" spans="1:26" ht="20.100000000000001" customHeight="1" x14ac:dyDescent="0.15">
      <c r="A2240" s="30"/>
      <c r="C2240" s="5" t="s">
        <v>357</v>
      </c>
      <c r="D2240" s="32"/>
      <c r="E2240" s="26"/>
      <c r="F2240" s="25"/>
      <c r="G2240" s="25"/>
      <c r="H2240" s="25"/>
      <c r="I2240" s="25"/>
      <c r="J2240" s="25"/>
      <c r="K2240" s="25"/>
      <c r="L2240" s="25"/>
      <c r="M2240" s="25"/>
      <c r="N2240" s="25"/>
      <c r="O2240" s="25"/>
      <c r="P2240" s="25"/>
      <c r="Q2240" s="25"/>
      <c r="R2240" s="25"/>
      <c r="S2240" s="25"/>
      <c r="T2240" s="25"/>
      <c r="U2240" s="25"/>
      <c r="V2240" s="25"/>
      <c r="W2240" s="25"/>
      <c r="X2240" s="25"/>
      <c r="Y2240" s="25"/>
      <c r="Z2240" s="25"/>
    </row>
    <row r="2241" spans="1:26" ht="20.100000000000001" customHeight="1" x14ac:dyDescent="0.15">
      <c r="A2241" s="30"/>
      <c r="C2241" s="15"/>
      <c r="D2241" s="27"/>
      <c r="E2241" s="6"/>
      <c r="F2241" s="35"/>
      <c r="G2241" s="35"/>
      <c r="H2241" s="35"/>
      <c r="I2241" s="35"/>
      <c r="J2241" s="35"/>
      <c r="K2241" s="35"/>
      <c r="L2241" s="35"/>
      <c r="M2241" s="35"/>
      <c r="N2241" s="35"/>
      <c r="O2241" s="35"/>
      <c r="P2241" s="35"/>
      <c r="Q2241" s="35"/>
      <c r="R2241" s="35"/>
      <c r="S2241" s="35"/>
      <c r="T2241" s="35"/>
      <c r="U2241" s="35"/>
      <c r="V2241" s="35"/>
      <c r="W2241" s="35"/>
      <c r="X2241" s="35"/>
      <c r="Y2241" s="35"/>
      <c r="Z2241" s="35"/>
    </row>
    <row r="2242" spans="1:26" ht="20.100000000000001" customHeight="1" x14ac:dyDescent="0.15">
      <c r="A2242" s="30"/>
      <c r="C2242" s="5" t="s">
        <v>358</v>
      </c>
      <c r="D2242" s="32"/>
      <c r="E2242" s="26"/>
      <c r="F2242" s="25"/>
      <c r="G2242" s="25"/>
      <c r="H2242" s="25"/>
      <c r="I2242" s="25"/>
      <c r="J2242" s="25"/>
      <c r="K2242" s="25"/>
      <c r="L2242" s="25"/>
      <c r="M2242" s="25"/>
      <c r="N2242" s="25"/>
      <c r="O2242" s="25"/>
      <c r="P2242" s="25"/>
      <c r="Q2242" s="25"/>
      <c r="R2242" s="25"/>
      <c r="S2242" s="25"/>
      <c r="T2242" s="25"/>
      <c r="U2242" s="25"/>
      <c r="V2242" s="25"/>
      <c r="W2242" s="25"/>
      <c r="X2242" s="25"/>
      <c r="Y2242" s="25"/>
      <c r="Z2242" s="25"/>
    </row>
    <row r="2243" spans="1:26" ht="20.100000000000001" customHeight="1" x14ac:dyDescent="0.15">
      <c r="A2243" s="30"/>
      <c r="C2243" s="15"/>
      <c r="D2243" s="27"/>
      <c r="E2243" s="6"/>
      <c r="F2243" s="35"/>
      <c r="G2243" s="35"/>
      <c r="H2243" s="35"/>
      <c r="I2243" s="35"/>
      <c r="J2243" s="35"/>
      <c r="K2243" s="35"/>
      <c r="L2243" s="35"/>
      <c r="M2243" s="35"/>
      <c r="N2243" s="35"/>
      <c r="O2243" s="35"/>
      <c r="P2243" s="35"/>
      <c r="Q2243" s="35"/>
      <c r="R2243" s="35"/>
      <c r="S2243" s="35"/>
      <c r="T2243" s="35"/>
      <c r="U2243" s="35"/>
      <c r="V2243" s="35"/>
      <c r="W2243" s="35"/>
      <c r="X2243" s="35"/>
      <c r="Y2243" s="35"/>
      <c r="Z2243" s="35"/>
    </row>
    <row r="2244" spans="1:26" ht="20.100000000000001" customHeight="1" x14ac:dyDescent="0.15">
      <c r="A2244" s="30"/>
      <c r="C2244" s="5" t="s">
        <v>359</v>
      </c>
      <c r="D2244" s="32"/>
      <c r="E2244" s="26"/>
      <c r="F2244" s="25"/>
      <c r="G2244" s="25"/>
      <c r="H2244" s="25"/>
      <c r="I2244" s="25"/>
      <c r="J2244" s="25"/>
      <c r="K2244" s="25"/>
      <c r="L2244" s="25"/>
      <c r="M2244" s="25"/>
      <c r="N2244" s="25"/>
      <c r="O2244" s="25"/>
      <c r="P2244" s="25"/>
      <c r="Q2244" s="25"/>
      <c r="R2244" s="25"/>
      <c r="S2244" s="25"/>
      <c r="T2244" s="25"/>
      <c r="U2244" s="25"/>
      <c r="V2244" s="25"/>
      <c r="W2244" s="25"/>
      <c r="X2244" s="25"/>
      <c r="Y2244" s="25"/>
      <c r="Z2244" s="25"/>
    </row>
    <row r="2245" spans="1:26" ht="20.100000000000001" customHeight="1" x14ac:dyDescent="0.15">
      <c r="A2245" s="30"/>
      <c r="C2245" s="15"/>
      <c r="D2245" s="27"/>
      <c r="E2245" s="6"/>
      <c r="F2245" s="35"/>
      <c r="G2245" s="35"/>
      <c r="H2245" s="35"/>
      <c r="I2245" s="35"/>
      <c r="J2245" s="35"/>
      <c r="K2245" s="35"/>
      <c r="L2245" s="35"/>
      <c r="M2245" s="35"/>
      <c r="N2245" s="35"/>
      <c r="O2245" s="35"/>
      <c r="P2245" s="35"/>
      <c r="Q2245" s="35"/>
      <c r="R2245" s="35"/>
      <c r="S2245" s="35"/>
      <c r="T2245" s="35"/>
      <c r="U2245" s="35"/>
      <c r="V2245" s="35"/>
      <c r="W2245" s="35"/>
      <c r="X2245" s="35"/>
      <c r="Y2245" s="35"/>
      <c r="Z2245" s="35"/>
    </row>
    <row r="2246" spans="1:26" ht="20.100000000000001" customHeight="1" x14ac:dyDescent="0.15">
      <c r="A2246" s="30"/>
      <c r="C2246" s="5" t="s">
        <v>360</v>
      </c>
      <c r="D2246" s="32"/>
      <c r="E2246" s="26"/>
      <c r="F2246" s="25"/>
      <c r="G2246" s="25"/>
      <c r="H2246" s="25"/>
      <c r="I2246" s="25"/>
      <c r="J2246" s="25"/>
      <c r="K2246" s="25"/>
      <c r="L2246" s="25"/>
      <c r="M2246" s="25"/>
      <c r="N2246" s="25"/>
      <c r="O2246" s="25"/>
      <c r="P2246" s="25"/>
      <c r="Q2246" s="25"/>
      <c r="R2246" s="25"/>
      <c r="S2246" s="25"/>
      <c r="T2246" s="25"/>
      <c r="U2246" s="25"/>
      <c r="V2246" s="25"/>
      <c r="W2246" s="25"/>
      <c r="X2246" s="25"/>
      <c r="Y2246" s="25"/>
      <c r="Z2246" s="25"/>
    </row>
    <row r="2247" spans="1:26" ht="20.100000000000001" customHeight="1" x14ac:dyDescent="0.15">
      <c r="A2247" s="30"/>
      <c r="C2247" s="15"/>
      <c r="D2247" s="27"/>
      <c r="E2247" s="6"/>
      <c r="F2247" s="35"/>
      <c r="G2247" s="35"/>
      <c r="H2247" s="35"/>
      <c r="I2247" s="35"/>
      <c r="J2247" s="35"/>
      <c r="K2247" s="35"/>
      <c r="L2247" s="35"/>
      <c r="M2247" s="35"/>
      <c r="N2247" s="35"/>
      <c r="O2247" s="35"/>
      <c r="P2247" s="35"/>
      <c r="Q2247" s="35"/>
      <c r="R2247" s="35"/>
      <c r="S2247" s="35"/>
      <c r="T2247" s="35"/>
      <c r="U2247" s="35"/>
      <c r="V2247" s="35"/>
      <c r="W2247" s="35"/>
      <c r="X2247" s="35"/>
      <c r="Y2247" s="35"/>
      <c r="Z2247" s="35"/>
    </row>
    <row r="2248" spans="1:26" ht="20.100000000000001" customHeight="1" x14ac:dyDescent="0.15">
      <c r="A2248" s="30"/>
      <c r="C2248" s="5" t="s">
        <v>361</v>
      </c>
      <c r="D2248" s="32"/>
      <c r="E2248" s="26"/>
      <c r="F2248" s="25"/>
      <c r="G2248" s="25"/>
      <c r="H2248" s="25"/>
      <c r="I2248" s="25"/>
      <c r="J2248" s="25"/>
      <c r="K2248" s="25"/>
      <c r="L2248" s="25"/>
      <c r="M2248" s="25"/>
      <c r="N2248" s="25"/>
      <c r="O2248" s="25"/>
      <c r="P2248" s="25"/>
      <c r="Q2248" s="25"/>
      <c r="R2248" s="25"/>
      <c r="S2248" s="25"/>
      <c r="T2248" s="25"/>
      <c r="U2248" s="25"/>
      <c r="V2248" s="25"/>
      <c r="W2248" s="25"/>
      <c r="X2248" s="25"/>
      <c r="Y2248" s="25"/>
      <c r="Z2248" s="25"/>
    </row>
    <row r="2249" spans="1:26" ht="20.100000000000001" customHeight="1" x14ac:dyDescent="0.15">
      <c r="A2249" s="30"/>
      <c r="C2249" s="15"/>
      <c r="D2249" s="27"/>
      <c r="E2249" s="6"/>
      <c r="F2249" s="35"/>
      <c r="G2249" s="35"/>
      <c r="H2249" s="35"/>
      <c r="I2249" s="35"/>
      <c r="J2249" s="35"/>
      <c r="K2249" s="35"/>
      <c r="L2249" s="35"/>
      <c r="M2249" s="35"/>
      <c r="N2249" s="35"/>
      <c r="O2249" s="35"/>
      <c r="P2249" s="35"/>
      <c r="Q2249" s="35"/>
      <c r="R2249" s="35"/>
      <c r="S2249" s="35"/>
      <c r="T2249" s="35"/>
      <c r="U2249" s="35"/>
      <c r="V2249" s="35"/>
      <c r="W2249" s="35"/>
      <c r="X2249" s="35"/>
      <c r="Y2249" s="35"/>
      <c r="Z2249" s="35"/>
    </row>
    <row r="2250" spans="1:26" ht="20.100000000000001" customHeight="1" x14ac:dyDescent="0.15">
      <c r="A2250" s="30"/>
      <c r="C2250" s="5" t="s">
        <v>362</v>
      </c>
      <c r="D2250" s="32"/>
      <c r="E2250" s="26"/>
      <c r="F2250" s="25"/>
      <c r="G2250" s="25"/>
      <c r="H2250" s="25"/>
      <c r="I2250" s="25"/>
      <c r="J2250" s="25"/>
      <c r="K2250" s="25"/>
      <c r="L2250" s="25"/>
      <c r="M2250" s="25"/>
      <c r="N2250" s="25"/>
      <c r="O2250" s="25"/>
      <c r="P2250" s="25"/>
      <c r="Q2250" s="25"/>
      <c r="R2250" s="25"/>
      <c r="S2250" s="25"/>
      <c r="T2250" s="25"/>
      <c r="U2250" s="25"/>
      <c r="V2250" s="25"/>
      <c r="W2250" s="25"/>
      <c r="X2250" s="25"/>
      <c r="Y2250" s="25"/>
      <c r="Z2250" s="25"/>
    </row>
    <row r="2251" spans="1:26" ht="20.100000000000001" customHeight="1" x14ac:dyDescent="0.15">
      <c r="A2251" s="30"/>
      <c r="C2251" s="15"/>
      <c r="D2251" s="27"/>
      <c r="E2251" s="6"/>
      <c r="F2251" s="35"/>
      <c r="G2251" s="35"/>
      <c r="H2251" s="35"/>
      <c r="I2251" s="35"/>
      <c r="J2251" s="35"/>
      <c r="K2251" s="35"/>
      <c r="L2251" s="35"/>
      <c r="M2251" s="35"/>
      <c r="N2251" s="35"/>
      <c r="O2251" s="35"/>
      <c r="P2251" s="35"/>
      <c r="Q2251" s="35"/>
      <c r="R2251" s="35"/>
      <c r="S2251" s="35"/>
      <c r="T2251" s="35"/>
      <c r="U2251" s="35"/>
      <c r="V2251" s="35"/>
      <c r="W2251" s="35"/>
      <c r="X2251" s="35"/>
      <c r="Y2251" s="35"/>
      <c r="Z2251" s="35"/>
    </row>
    <row r="2252" spans="1:26" ht="20.100000000000001" customHeight="1" x14ac:dyDescent="0.15">
      <c r="A2252" s="30"/>
      <c r="C2252" s="5" t="s">
        <v>363</v>
      </c>
      <c r="D2252" s="32"/>
      <c r="E2252" s="26"/>
      <c r="F2252" s="25"/>
      <c r="G2252" s="25"/>
      <c r="H2252" s="25"/>
      <c r="I2252" s="25"/>
      <c r="J2252" s="25"/>
      <c r="K2252" s="25"/>
      <c r="L2252" s="25"/>
      <c r="M2252" s="25"/>
      <c r="N2252" s="25"/>
      <c r="O2252" s="25"/>
      <c r="P2252" s="25"/>
      <c r="Q2252" s="25"/>
      <c r="R2252" s="25"/>
      <c r="S2252" s="25"/>
      <c r="T2252" s="25"/>
      <c r="U2252" s="25"/>
      <c r="V2252" s="25"/>
      <c r="W2252" s="25"/>
      <c r="X2252" s="25"/>
      <c r="Y2252" s="25"/>
      <c r="Z2252" s="25"/>
    </row>
    <row r="2253" spans="1:26" ht="20.100000000000001" customHeight="1" x14ac:dyDescent="0.15">
      <c r="A2253" s="30"/>
      <c r="B2253" s="24" t="s">
        <v>364</v>
      </c>
      <c r="C2253" s="15"/>
      <c r="D2253" s="27" t="s">
        <v>365</v>
      </c>
      <c r="E2253" s="6" t="s">
        <v>65</v>
      </c>
      <c r="F2253" s="35" t="e">
        <f>SUM(CA2214:CA2252)</f>
        <v>#VALUE!</v>
      </c>
      <c r="G2253" s="35"/>
      <c r="H2253" s="35"/>
      <c r="I2253" s="35"/>
      <c r="J2253" s="35"/>
      <c r="K2253" s="35"/>
      <c r="L2253" s="35"/>
      <c r="M2253" s="35"/>
      <c r="N2253" s="35"/>
      <c r="O2253" s="35"/>
      <c r="P2253" s="35"/>
      <c r="Q2253" s="35"/>
      <c r="R2253" s="35"/>
      <c r="S2253" s="35"/>
      <c r="T2253" s="35"/>
      <c r="U2253" s="35"/>
      <c r="V2253" s="35"/>
      <c r="W2253" s="35"/>
      <c r="X2253" s="35"/>
      <c r="Y2253" s="35"/>
      <c r="Z2253" s="35"/>
    </row>
    <row r="2254" spans="1:26" ht="20.100000000000001" customHeight="1" x14ac:dyDescent="0.15">
      <c r="A2254" s="30"/>
      <c r="C2254" s="5" t="s">
        <v>366</v>
      </c>
      <c r="D2254" s="32" t="s">
        <v>367</v>
      </c>
      <c r="E2254" s="26">
        <v>1</v>
      </c>
      <c r="F2254" s="25" t="e">
        <f>E2254*F2253</f>
        <v>#VALUE!</v>
      </c>
      <c r="G2254" s="25"/>
      <c r="H2254" s="25"/>
      <c r="I2254" s="25"/>
      <c r="J2254" s="25"/>
      <c r="K2254" s="25"/>
      <c r="L2254" s="25"/>
      <c r="M2254" s="25"/>
      <c r="N2254" s="25"/>
      <c r="O2254" s="25"/>
      <c r="P2254" s="25"/>
      <c r="Q2254" s="25"/>
      <c r="R2254" s="25"/>
      <c r="S2254" s="25"/>
      <c r="T2254" s="25"/>
      <c r="U2254" s="25"/>
      <c r="V2254" s="25"/>
      <c r="W2254" s="25"/>
      <c r="X2254" s="25"/>
      <c r="Y2254" s="25"/>
      <c r="Z2254" s="25"/>
    </row>
  </sheetData>
  <mergeCells count="10">
    <mergeCell ref="C1657:Z1657"/>
    <mergeCell ref="C1749:Z1749"/>
    <mergeCell ref="C2117:Z2117"/>
    <mergeCell ref="C2209:Z2209"/>
    <mergeCell ref="C1:Z1"/>
    <mergeCell ref="C47:Z47"/>
    <mergeCell ref="C93:Z93"/>
    <mergeCell ref="C185:Z185"/>
    <mergeCell ref="C645:Z645"/>
    <mergeCell ref="C1289:Z1289"/>
  </mergeCells>
  <phoneticPr fontId="1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55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B27"/>
  <sheetViews>
    <sheetView workbookViewId="0"/>
  </sheetViews>
  <sheetFormatPr defaultRowHeight="18.75" customHeight="1" x14ac:dyDescent="0.15"/>
  <cols>
    <col min="1" max="1" width="4.6640625" style="9" customWidth="1"/>
    <col min="2" max="2" width="73" customWidth="1"/>
  </cols>
  <sheetData>
    <row r="1" spans="1:2" ht="20.25" x14ac:dyDescent="0.25">
      <c r="B1" s="10" t="s">
        <v>6</v>
      </c>
    </row>
    <row r="2" spans="1:2" ht="18.95" customHeight="1" x14ac:dyDescent="0.15">
      <c r="A2" s="9" t="s">
        <v>7</v>
      </c>
      <c r="B2" t="s">
        <v>9</v>
      </c>
    </row>
    <row r="3" spans="1:2" ht="18.95" customHeight="1" x14ac:dyDescent="0.15">
      <c r="B3" t="s">
        <v>8</v>
      </c>
    </row>
    <row r="4" spans="1:2" ht="18.95" customHeight="1" x14ac:dyDescent="0.15">
      <c r="A4" s="9" t="s">
        <v>12</v>
      </c>
      <c r="B4" t="s">
        <v>10</v>
      </c>
    </row>
    <row r="5" spans="1:2" ht="18.95" customHeight="1" x14ac:dyDescent="0.15">
      <c r="A5" s="9" t="s">
        <v>13</v>
      </c>
      <c r="B5" t="s">
        <v>11</v>
      </c>
    </row>
    <row r="6" spans="1:2" ht="18.95" customHeight="1" x14ac:dyDescent="0.15"/>
    <row r="7" spans="1:2" ht="18.95" customHeight="1" x14ac:dyDescent="0.15"/>
    <row r="8" spans="1:2" ht="18.95" customHeight="1" x14ac:dyDescent="0.15"/>
    <row r="9" spans="1:2" ht="18.95" customHeight="1" x14ac:dyDescent="0.15"/>
    <row r="10" spans="1:2" ht="18.95" customHeight="1" x14ac:dyDescent="0.15"/>
    <row r="11" spans="1:2" ht="18.95" customHeight="1" x14ac:dyDescent="0.15"/>
    <row r="12" spans="1:2" ht="18.95" customHeight="1" x14ac:dyDescent="0.15"/>
    <row r="13" spans="1:2" ht="18.95" customHeight="1" x14ac:dyDescent="0.15"/>
    <row r="14" spans="1:2" ht="18.95" customHeight="1" x14ac:dyDescent="0.15"/>
    <row r="15" spans="1:2" ht="18.95" customHeight="1" x14ac:dyDescent="0.15"/>
    <row r="16" spans="1:2" ht="18.95" customHeight="1" x14ac:dyDescent="0.15"/>
    <row r="17" spans="2:2" ht="18.95" customHeight="1" x14ac:dyDescent="0.15">
      <c r="B17" t="s">
        <v>14</v>
      </c>
    </row>
    <row r="18" spans="2:2" ht="18.95" customHeight="1" x14ac:dyDescent="0.15">
      <c r="B18" t="s">
        <v>15</v>
      </c>
    </row>
    <row r="19" spans="2:2" ht="18.95" customHeight="1" x14ac:dyDescent="0.15"/>
    <row r="20" spans="2:2" ht="18.95" customHeight="1" x14ac:dyDescent="0.15"/>
    <row r="21" spans="2:2" ht="18.95" customHeight="1" x14ac:dyDescent="0.15"/>
    <row r="22" spans="2:2" ht="18.95" customHeight="1" x14ac:dyDescent="0.15"/>
    <row r="23" spans="2:2" ht="18.95" customHeight="1" x14ac:dyDescent="0.15"/>
    <row r="24" spans="2:2" ht="18.95" customHeight="1" x14ac:dyDescent="0.15"/>
    <row r="25" spans="2:2" ht="18.95" customHeight="1" x14ac:dyDescent="0.15"/>
    <row r="26" spans="2:2" ht="18.95" customHeight="1" x14ac:dyDescent="0.15"/>
    <row r="27" spans="2:2" ht="18.95" customHeight="1" x14ac:dyDescent="0.15"/>
  </sheetData>
  <phoneticPr fontId="1" type="noConversion"/>
  <pageMargins left="0.75" right="0.75" top="1" bottom="1" header="0.5" footer="0.5"/>
  <pageSetup paperSize="9" orientation="portrait" vertic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4</vt:i4>
      </vt:variant>
    </vt:vector>
  </HeadingPairs>
  <TitlesOfParts>
    <vt:vector size="10" baseType="lpstr">
      <vt:lpstr>표지</vt:lpstr>
      <vt:lpstr>원가 (2)</vt:lpstr>
      <vt:lpstr>내역서</vt:lpstr>
      <vt:lpstr>옵션</vt:lpstr>
      <vt:lpstr>기본산출서</vt:lpstr>
      <vt:lpstr>사용설명</vt:lpstr>
      <vt:lpstr>기본산출서!Print_Area</vt:lpstr>
      <vt:lpstr>내역서!Print_Area</vt:lpstr>
      <vt:lpstr>'원가 (2)'!Print_Area</vt:lpstr>
      <vt:lpstr>내역서!Print_Titles</vt:lpstr>
    </vt:vector>
  </TitlesOfParts>
  <Company>이지테크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이지테크</dc:creator>
  <cp:lastModifiedBy>user</cp:lastModifiedBy>
  <cp:lastPrinted>2026-08-18T04:03:28Z</cp:lastPrinted>
  <dcterms:created xsi:type="dcterms:W3CDTF">2002-10-13T12:37:12Z</dcterms:created>
  <dcterms:modified xsi:type="dcterms:W3CDTF">2026-08-27T09:01:31Z</dcterms:modified>
</cp:coreProperties>
</file>