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 filterPrivacy="1"/>
  <xr:revisionPtr revIDLastSave="0" documentId="13_ncr:1_{AB510F20-A027-4D4B-ABEE-799F7FA1175C}" xr6:coauthVersionLast="36" xr6:coauthVersionMax="36" xr10:uidLastSave="{00000000-0000-0000-0000-000000000000}"/>
  <bookViews>
    <workbookView xWindow="0" yWindow="0" windowWidth="22260" windowHeight="12645" activeTab="1" xr2:uid="{00000000-000D-0000-FFFF-FFFF00000000}"/>
  </bookViews>
  <sheets>
    <sheet name="공종별집계표" sheetId="2" r:id="rId1"/>
    <sheet name="공종별내역서" sheetId="3" r:id="rId2"/>
    <sheet name="일위대가목록" sheetId="4" r:id="rId3"/>
  </sheets>
  <definedNames>
    <definedName name="_xlnm.Print_Area" localSheetId="1">공종별내역서!$A$1:$M$110</definedName>
    <definedName name="_xlnm.Print_Area" localSheetId="0">공종별집계표!$A$1:$M$27</definedName>
    <definedName name="_xlnm.Print_Area" localSheetId="2">일위대가목록!$A$1:$M$44</definedName>
    <definedName name="_xlnm.Print_Titles" localSheetId="1">공종별내역서!$1:$3</definedName>
    <definedName name="_xlnm.Print_Titles" localSheetId="0">공종별집계표!$1:$4</definedName>
    <definedName name="_xlnm.Print_Titles" localSheetId="2">일위대가목록!$1:$3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2" l="1"/>
  <c r="J7" i="2" s="1"/>
  <c r="E8" i="2"/>
  <c r="I10" i="2"/>
  <c r="J10" i="2" s="1"/>
  <c r="I11" i="2"/>
  <c r="J11" i="2" s="1"/>
  <c r="E11" i="2"/>
  <c r="E12" i="2"/>
  <c r="I12" i="2"/>
  <c r="J12" i="2" s="1"/>
  <c r="I14" i="2"/>
  <c r="J14" i="2" s="1"/>
  <c r="G15" i="2"/>
  <c r="H15" i="2" s="1"/>
  <c r="I15" i="2"/>
  <c r="J15" i="2" s="1"/>
  <c r="E16" i="2"/>
  <c r="I16" i="2"/>
  <c r="J16" i="2" s="1"/>
  <c r="G14" i="2"/>
  <c r="H14" i="2" s="1"/>
  <c r="E7" i="2" l="1"/>
  <c r="F16" i="2"/>
  <c r="F12" i="2"/>
  <c r="F8" i="2"/>
  <c r="F11" i="2"/>
  <c r="E10" i="2"/>
  <c r="I13" i="2"/>
  <c r="J13" i="2" s="1"/>
  <c r="I9" i="2"/>
  <c r="J9" i="2" s="1"/>
  <c r="I8" i="2"/>
  <c r="J8" i="2" s="1"/>
  <c r="G16" i="2"/>
  <c r="H16" i="2" s="1"/>
  <c r="E13" i="2"/>
  <c r="E9" i="2"/>
  <c r="G7" i="2"/>
  <c r="H7" i="2" s="1"/>
  <c r="E14" i="2"/>
  <c r="E15" i="2"/>
  <c r="I6" i="2"/>
  <c r="J6" i="2" s="1"/>
  <c r="I5" i="2" s="1"/>
  <c r="J5" i="2" s="1"/>
  <c r="J27" i="2" s="1"/>
  <c r="F9" i="2" l="1"/>
  <c r="F13" i="2"/>
  <c r="F15" i="2"/>
  <c r="L15" i="2" s="1"/>
  <c r="K15" i="2"/>
  <c r="L16" i="2"/>
  <c r="T16" i="2" s="1"/>
  <c r="K16" i="2"/>
  <c r="G13" i="2"/>
  <c r="H13" i="2" s="1"/>
  <c r="F10" i="2"/>
  <c r="K14" i="2"/>
  <c r="F14" i="2"/>
  <c r="L14" i="2" s="1"/>
  <c r="F7" i="2"/>
  <c r="K7" i="2"/>
  <c r="G9" i="2" l="1"/>
  <c r="G12" i="2"/>
  <c r="G10" i="2"/>
  <c r="K13" i="2"/>
  <c r="L13" i="2"/>
  <c r="L7" i="2"/>
  <c r="E6" i="2"/>
  <c r="G8" i="2"/>
  <c r="G11" i="2"/>
  <c r="H8" i="2" l="1"/>
  <c r="K8" i="2"/>
  <c r="F6" i="2"/>
  <c r="H11" i="2"/>
  <c r="L11" i="2" s="1"/>
  <c r="K11" i="2"/>
  <c r="H12" i="2"/>
  <c r="L12" i="2" s="1"/>
  <c r="K12" i="2"/>
  <c r="H9" i="2"/>
  <c r="L9" i="2" s="1"/>
  <c r="K9" i="2"/>
  <c r="H10" i="2"/>
  <c r="L10" i="2" s="1"/>
  <c r="K10" i="2"/>
  <c r="E5" i="2" l="1"/>
  <c r="L8" i="2"/>
  <c r="G6" i="2"/>
  <c r="H6" i="2" l="1"/>
  <c r="K6" i="2"/>
  <c r="F5" i="2"/>
  <c r="F27" i="2" l="1"/>
  <c r="G5" i="2"/>
  <c r="L6" i="2"/>
  <c r="H5" i="2" l="1"/>
  <c r="K5" i="2"/>
  <c r="H27" i="2" l="1"/>
  <c r="L5" i="2"/>
  <c r="L27" i="2" s="1"/>
</calcChain>
</file>

<file path=xl/sharedStrings.xml><?xml version="1.0" encoding="utf-8"?>
<sst xmlns="http://schemas.openxmlformats.org/spreadsheetml/2006/main" count="1197" uniqueCount="304">
  <si>
    <t>[ 합           계 ]</t>
  </si>
  <si>
    <t/>
  </si>
  <si>
    <t>6</t>
  </si>
  <si>
    <t>0102</t>
  </si>
  <si>
    <t>0102  2.폐기물처리비</t>
  </si>
  <si>
    <t>0101</t>
  </si>
  <si>
    <t>010109</t>
  </si>
  <si>
    <t>010109  작 업 부 산 물</t>
  </si>
  <si>
    <t>010108</t>
  </si>
  <si>
    <t>010108  해 상 운 반 비</t>
  </si>
  <si>
    <t>010107</t>
  </si>
  <si>
    <t>010107  판  넬  공  사</t>
  </si>
  <si>
    <t>010106</t>
  </si>
  <si>
    <t>010106  철  거  공  사</t>
  </si>
  <si>
    <t>010105</t>
  </si>
  <si>
    <t>010105  미  장  공  사</t>
  </si>
  <si>
    <t>010104</t>
  </si>
  <si>
    <t>010104  금  속  공  사</t>
  </si>
  <si>
    <t>010103</t>
  </si>
  <si>
    <t>010103  방  수  공  사</t>
  </si>
  <si>
    <t>010102</t>
  </si>
  <si>
    <t>010102  철  골  공  사</t>
  </si>
  <si>
    <t>010101</t>
  </si>
  <si>
    <t>010101  가  설  공  사</t>
  </si>
  <si>
    <t>01</t>
  </si>
  <si>
    <t>0101  1.건축공사</t>
  </si>
  <si>
    <t>01  노화건강테마촌전복웰빙센터보수공사</t>
  </si>
  <si>
    <t>금  액</t>
  </si>
  <si>
    <t>단  가</t>
  </si>
  <si>
    <t>원가계산서 연결금액</t>
  </si>
  <si>
    <t>공종소계</t>
  </si>
  <si>
    <t>공종레벨</t>
  </si>
  <si>
    <t>공종구분</t>
  </si>
  <si>
    <t>상위공종</t>
  </si>
  <si>
    <t>변수</t>
  </si>
  <si>
    <t>공종코드</t>
  </si>
  <si>
    <t>비  고</t>
  </si>
  <si>
    <t>합      계</t>
  </si>
  <si>
    <t>경      비</t>
  </si>
  <si>
    <t>노  무  비</t>
  </si>
  <si>
    <t>재  료  비</t>
  </si>
  <si>
    <t>수량</t>
  </si>
  <si>
    <t>단위</t>
  </si>
  <si>
    <t>규      격</t>
  </si>
  <si>
    <t>품      명</t>
  </si>
  <si>
    <t>[ 노화건강테마촌전복웰빙센터보수공사 ]</t>
  </si>
  <si>
    <t>공 종 별 집 계 표</t>
  </si>
  <si>
    <t>TOTAL</t>
  </si>
  <si>
    <t>010259EBA53D2F62B6533C114E668CAC2A0ED83B9B</t>
  </si>
  <si>
    <t>T</t>
  </si>
  <si>
    <t>F</t>
  </si>
  <si>
    <t>59EBA53D2F62B6533C114E668CAC2A0ED83B9B</t>
  </si>
  <si>
    <t>TON</t>
  </si>
  <si>
    <t>16톤 암롤트럭, 30km</t>
  </si>
  <si>
    <t>혼합건설폐기물 운반비</t>
  </si>
  <si>
    <t>010259EBA53D2F62B6533C114E668CAD332D8EE27A</t>
  </si>
  <si>
    <t>59EBA53D2F62B6533C114E668CAD332D8EE27A</t>
  </si>
  <si>
    <t>불연성 건설폐기물에 가연성 5% 이하 혼합</t>
  </si>
  <si>
    <t>혼합건설폐기물</t>
  </si>
  <si>
    <t>0101095EA3A55A7D6FEF1B34E1449A3EE679C071BEE1</t>
  </si>
  <si>
    <t>5EA3A55A7D6FEF1B34E1449A3EE679C071BEE1</t>
  </si>
  <si>
    <t>kg</t>
  </si>
  <si>
    <t>철강설, 스텐레스, 작업설부산물</t>
  </si>
  <si>
    <t>철강설</t>
  </si>
  <si>
    <t>010108581265AE3B6321AA30A144C157E3E687502A78</t>
  </si>
  <si>
    <t>581265AE3B6321AA30A144C157E3E687502A78</t>
  </si>
  <si>
    <t>식</t>
  </si>
  <si>
    <t>해상운반비</t>
  </si>
  <si>
    <t>01010758B3A56DE16768603C61490EE177001</t>
  </si>
  <si>
    <t>58B3A56DE16768603C61490EE177001</t>
  </si>
  <si>
    <t>인력품의 15%</t>
  </si>
  <si>
    <t>도서할증</t>
  </si>
  <si>
    <t>01010759ABF5C66066EBA239514D65948CCB</t>
  </si>
  <si>
    <t>59ABF5C66066EBA239514D65948CCB</t>
  </si>
  <si>
    <t>M</t>
  </si>
  <si>
    <t>W:350*0.5t</t>
  </si>
  <si>
    <t>처마후레싱</t>
  </si>
  <si>
    <t>01010759ABF5C66066EBA239514D65948DD1</t>
  </si>
  <si>
    <t>59ABF5C66066EBA239514D65948DD1</t>
  </si>
  <si>
    <t>W:450*0.5t</t>
  </si>
  <si>
    <t>박공후레싱</t>
  </si>
  <si>
    <t>01010759ABF5C66066EBA239514D65948850</t>
  </si>
  <si>
    <t>59ABF5C66066EBA239514D65948850</t>
  </si>
  <si>
    <t>H:240*0.5t</t>
  </si>
  <si>
    <t>코너후레싱</t>
  </si>
  <si>
    <t>01010759ABF5C66066EBA239514D65948A1D</t>
  </si>
  <si>
    <t>59ABF5C66066EBA239514D65948A1D</t>
  </si>
  <si>
    <t>H:250*0.5t</t>
  </si>
  <si>
    <t>베이스후레싱</t>
  </si>
  <si>
    <t>01010759ABF5C66066EBA239514D025A0CD6</t>
  </si>
  <si>
    <t>59ABF5C66066EBA239514D025A0CD6</t>
  </si>
  <si>
    <t>M2</t>
  </si>
  <si>
    <t>두께 50~100mm 기준</t>
  </si>
  <si>
    <t>샌드위치(단열)패널 설치 - 지붕</t>
  </si>
  <si>
    <t>01010759ABF5C66066EBA239514D0635DD0C</t>
  </si>
  <si>
    <t>59ABF5C66066EBA239514D0635DD0C</t>
  </si>
  <si>
    <t>샌드위치(단열)페널 설치 - 칸막이벽</t>
  </si>
  <si>
    <t>0101075E80E50F0667ABCD37D14C4E98798FF07F7E6A1D</t>
  </si>
  <si>
    <t>5E80E50F0667ABCD37D14C4E98798FF07F7E6A1D</t>
  </si>
  <si>
    <t>지붕 225mm(준불연)</t>
  </si>
  <si>
    <t>샌드위치패널-지붕</t>
  </si>
  <si>
    <t>0101075E80E50F0667ABCD37D14C4E98798FF07F7E6A1C</t>
  </si>
  <si>
    <t>5E80E50F0667ABCD37D14C4E98798FF07F7E6A1C</t>
  </si>
  <si>
    <t>벽 125mm(준불연)</t>
  </si>
  <si>
    <t>샌드위치패널-외벽</t>
  </si>
  <si>
    <t>01010658B3A56DE16768603C61490EE177001</t>
  </si>
  <si>
    <t>01010659EBA53D2F62B6533C114E668CAC2A0ED83E6D</t>
  </si>
  <si>
    <t>59EBA53D2F62B6533C114E668CAC2A0ED83E6D</t>
  </si>
  <si>
    <t>(매립지반입대상 폐기물 포함)</t>
  </si>
  <si>
    <t>혼합건설폐기물 상차비</t>
  </si>
  <si>
    <t>01010659AA153B796FB0C5330144A560968F</t>
  </si>
  <si>
    <t>59AA153B796FB0C5330144A560968F</t>
  </si>
  <si>
    <t>Kg</t>
  </si>
  <si>
    <t>40*20*1.5T</t>
  </si>
  <si>
    <t>스텐각파이프철거</t>
  </si>
  <si>
    <t>01010659AA153B796FB0C532714EF9812BF0</t>
  </si>
  <si>
    <t>59AA153B796FB0C532714EF9812BF0</t>
  </si>
  <si>
    <t>㎡</t>
  </si>
  <si>
    <t>지붕</t>
  </si>
  <si>
    <t>폴리카보네이트 철거</t>
  </si>
  <si>
    <t>01010558B3A56DE16768603C61490EE177001</t>
  </si>
  <si>
    <t>01010559AB55C4D663AA9E38B14F504B324154</t>
  </si>
  <si>
    <t>59AB55C4D663AA9E38B14F504B324154</t>
  </si>
  <si>
    <t>개소</t>
  </si>
  <si>
    <t>200*200*50mm, 재료비 포함</t>
  </si>
  <si>
    <t>주각부 무수축 모르타르 충전</t>
  </si>
  <si>
    <t>01010458B3A56DE16768603C61490EE177001</t>
  </si>
  <si>
    <t>01010459ABF5CC8F6786EA37D1447346ED62</t>
  </si>
  <si>
    <t>59ABF5CC8F6786EA37D1447346ED62</t>
  </si>
  <si>
    <t>0.5t</t>
  </si>
  <si>
    <t>칼라강판접기</t>
    <phoneticPr fontId="6" type="noConversion"/>
  </si>
  <si>
    <t>01010459ABE5DC596F3818346146EC797CFA</t>
  </si>
  <si>
    <t>59ABE5DC596F3818346146EC797CFA</t>
  </si>
  <si>
    <t>철재면, 2회 1급</t>
  </si>
  <si>
    <t>유성페인트 붓칠(재료비 미포함)</t>
  </si>
  <si>
    <t>01010459ABE5DF2C64A0BB30B14FD4675A0A</t>
  </si>
  <si>
    <t>59ABE5DF2C64A0BB30B14FD4675A0A</t>
  </si>
  <si>
    <t>철재면, 1회 1종</t>
  </si>
  <si>
    <t>녹막이페인트 붓칠(재료비 미포함)</t>
  </si>
  <si>
    <t>01010459ABA54E5264E0973241498AE588D7</t>
  </si>
  <si>
    <t>59ABA54E5264E0973241498AE588D7</t>
  </si>
  <si>
    <t>규격철물 설치, 경량철재</t>
  </si>
  <si>
    <t>잡철물 제작 및 설치</t>
  </si>
  <si>
    <t>01010459ABA54E5264E0973241498C925D2D</t>
  </si>
  <si>
    <t>59ABA54E5264E0973241498C925D2D</t>
  </si>
  <si>
    <t>규격철물 설치, 일반철재</t>
  </si>
  <si>
    <t>0101045EFBD57D596CB704366149D9A6D42ACDB26925</t>
  </si>
  <si>
    <t>5EFBD57D596CB704366149D9A6D42ACDB26925</t>
  </si>
  <si>
    <t>50*100*1.5mm</t>
  </si>
  <si>
    <t>기계구조용스테인리스강관</t>
  </si>
  <si>
    <t>0101045EFBD57D596CB704366146050A01A5191EA7BF</t>
  </si>
  <si>
    <t>5EFBD57D596CB704366146050A01A5191EA7BF</t>
  </si>
  <si>
    <t>일반구조용각형강관, 각형강관, 100*100*2.3mm</t>
  </si>
  <si>
    <t>일반구조용각형강관</t>
  </si>
  <si>
    <t>01010358B3A56DE16768603C61490EE177001</t>
  </si>
  <si>
    <t>01010359AB85664C67852A31414FFFB4BF11</t>
  </si>
  <si>
    <t>59AB85664C67852A31414FFFB4BF11</t>
  </si>
  <si>
    <t>보통, 수직부</t>
  </si>
  <si>
    <t>바탕처리</t>
  </si>
  <si>
    <t>01010359AB85664C67852A31414FFFB4BC5D</t>
  </si>
  <si>
    <t>59AB85664C67852A31414FFFB4BC5D</t>
  </si>
  <si>
    <t>보통, 바닥</t>
  </si>
  <si>
    <t>01010359AB8576D86936B732514B394E7172</t>
  </si>
  <si>
    <t>59AB8576D86936B732514B394E7172</t>
  </si>
  <si>
    <t>수직 3mm, 노출</t>
  </si>
  <si>
    <t>우레탄방수 - 프라이머 포함</t>
  </si>
  <si>
    <t>01010359AB8576D8691BD9361140AB02242E</t>
  </si>
  <si>
    <t>59AB8576D8691BD9361140AB02242E</t>
  </si>
  <si>
    <t>바닥 3mm, 노출</t>
  </si>
  <si>
    <t>01010258B3A56DE16768603C61490EE177001</t>
  </si>
  <si>
    <t>01010259ABE5DC596F3818346146EC797CFA</t>
  </si>
  <si>
    <t>01010259ABE5DF2C64A0BB30B14FD4675A0A</t>
  </si>
  <si>
    <t>01010259ABA54E5264E0973241498C925D2D</t>
  </si>
  <si>
    <t>01010259AB55C3386EEF7B3BF1460BC68B65</t>
  </si>
  <si>
    <t>59AB55C3386EEF7B3BF1460BC68B65</t>
  </si>
  <si>
    <t>개</t>
  </si>
  <si>
    <t>∮20 이하</t>
  </si>
  <si>
    <t>앵커 볼트 설치</t>
  </si>
  <si>
    <t>0101025E80F515686055573BB14A7EB524FC021E91B3</t>
  </si>
  <si>
    <t>5E80F515686055573BB14A7EB524FC021E91B3</t>
  </si>
  <si>
    <t>앵커볼트, M19*400mm</t>
  </si>
  <si>
    <t>앵커볼트</t>
  </si>
  <si>
    <t>0101025E80E50F036A5CDE39414D301EF67599C4DE0B</t>
  </si>
  <si>
    <t>5E80E50F036A5CDE39414D301EF67599C4DE0B</t>
  </si>
  <si>
    <t>일반구조용압연강판, 10mm</t>
  </si>
  <si>
    <t>일반구조용압연강판</t>
  </si>
  <si>
    <t>0101025E80E50F036A6D223DE1426073222A7616F49C</t>
  </si>
  <si>
    <t>5E80E50F036A6D223DE1426073222A7616F49C</t>
  </si>
  <si>
    <t>경량형강, 블랙C형강, 100*50*20, t2.3, 대리점상차도</t>
  </si>
  <si>
    <t>경량형강 - 광주</t>
  </si>
  <si>
    <t>0101025E80E50F036A6D0630714D326F64C6C59565F0</t>
  </si>
  <si>
    <t>5E80E50F036A6D0630714D326F64C6C59565F0</t>
  </si>
  <si>
    <t>ㄱ형강, 등변, 50*50*5mm, 대리점상차도</t>
  </si>
  <si>
    <t>ㄱ형강 - 광주</t>
  </si>
  <si>
    <t>01010158B3A56DE16768603C61490EE177001</t>
  </si>
  <si>
    <t>01010159AB15A27162DB0D3961405EA4A3AD</t>
  </si>
  <si>
    <t>59AB15A27162DB0D3961405EA4A3AD</t>
  </si>
  <si>
    <t>일</t>
  </si>
  <si>
    <t>18톤</t>
  </si>
  <si>
    <t>트럭탑재형크레인</t>
  </si>
  <si>
    <t>01010159AB15A27162DB0D3961405EA4A3AA</t>
  </si>
  <si>
    <t>59AB15A27162DB0D3961405EA4A3AA</t>
  </si>
  <si>
    <t>인</t>
  </si>
  <si>
    <t>보수(청소및물품이동 등)</t>
  </si>
  <si>
    <t>건축물 현장정리</t>
  </si>
  <si>
    <t>고유번호</t>
  </si>
  <si>
    <t>공종+자재</t>
  </si>
  <si>
    <t>자재구분</t>
  </si>
  <si>
    <t>JUK20</t>
  </si>
  <si>
    <t>JUK19</t>
  </si>
  <si>
    <t>JUK18</t>
  </si>
  <si>
    <t>JUK17</t>
  </si>
  <si>
    <t>JUK16</t>
  </si>
  <si>
    <t>JUK15</t>
  </si>
  <si>
    <t>JUK14</t>
  </si>
  <si>
    <t>JUK13</t>
  </si>
  <si>
    <t>JUK12</t>
  </si>
  <si>
    <t>JUK11</t>
  </si>
  <si>
    <t>JUK10</t>
  </si>
  <si>
    <t>JUK9</t>
  </si>
  <si>
    <t>JUK8</t>
  </si>
  <si>
    <t>JUK7</t>
  </si>
  <si>
    <t>JUK6</t>
  </si>
  <si>
    <t>JUK5</t>
  </si>
  <si>
    <t>JUK4</t>
  </si>
  <si>
    <t>JUK3</t>
  </si>
  <si>
    <t>JUK2</t>
  </si>
  <si>
    <t>JUK1</t>
  </si>
  <si>
    <t>적용율</t>
  </si>
  <si>
    <t>손료저장</t>
  </si>
  <si>
    <t>손료적용</t>
  </si>
  <si>
    <t>자재</t>
  </si>
  <si>
    <t>단산</t>
  </si>
  <si>
    <t>일위</t>
  </si>
  <si>
    <t>설정</t>
  </si>
  <si>
    <t>품목코드</t>
  </si>
  <si>
    <t>아세틸렌(산소포함) 사용, 1.4ton/일당</t>
  </si>
  <si>
    <t>철골재 철거(인력)</t>
  </si>
  <si>
    <t>59AA153B75604A033EB14D0B9FAEDF</t>
  </si>
  <si>
    <t>칼라강판접기(징크)</t>
  </si>
  <si>
    <t>철재면, 2회, 1급</t>
  </si>
  <si>
    <t>유성페인트 붓칠 재료비(20년 품셈기준)</t>
  </si>
  <si>
    <t>59ABE5DC596F3818346146E89CFF55</t>
  </si>
  <si>
    <t>철재면 2회 노무비</t>
  </si>
  <si>
    <t>유성페인트 붓칠</t>
  </si>
  <si>
    <t>59ABE5DC596F3818346146E89EA955</t>
  </si>
  <si>
    <t>철재면, 1회, 1종</t>
  </si>
  <si>
    <t>녹막이 페인트칠 재료비(20년 품셈기준)</t>
  </si>
  <si>
    <t>59ABE5DF2C64A0BB314142CB7783D1</t>
  </si>
  <si>
    <t>철재면 1회 노무비</t>
  </si>
  <si>
    <t>녹막이 페인트칠</t>
  </si>
  <si>
    <t>59ABE5DF2C64A0BB314143D268B392</t>
  </si>
  <si>
    <t>T:0.5mm</t>
  </si>
  <si>
    <t>아연도강판붙이기</t>
  </si>
  <si>
    <t>59ABA5512560602F3F21457E7D8C77</t>
  </si>
  <si>
    <t>현장제작 설치, 일반철재</t>
  </si>
  <si>
    <t>59ABA54E5264E09731A14204977FD9</t>
  </si>
  <si>
    <t>59ABA54E5264E0973241498C925C07</t>
  </si>
  <si>
    <t>수직부, 도막 1층(회) 형성 기준</t>
  </si>
  <si>
    <t>도막바름</t>
  </si>
  <si>
    <t>59AB8576DB666226322147FF5B39DC</t>
  </si>
  <si>
    <t>바닥, 1층(회) 바름 기준</t>
  </si>
  <si>
    <t>마감도료(Top-coat) 바름</t>
  </si>
  <si>
    <t>59AB8576D8691BD936114258D9E787</t>
  </si>
  <si>
    <t>바닥, 도막 1층(회) 형성 기준</t>
  </si>
  <si>
    <t>59AB8576D8691BD9361140AB02245F</t>
  </si>
  <si>
    <t>롤러 1층(회) 바름 기준</t>
  </si>
  <si>
    <t>방수프라이머 바름</t>
  </si>
  <si>
    <t>59AB85742A677D373D0146451825E1</t>
  </si>
  <si>
    <t>400*400*50mm, 재료 별도</t>
  </si>
  <si>
    <t>59AB55C4D663AA9E3D2140D1393599</t>
  </si>
  <si>
    <t>안전발판 손료</t>
  </si>
  <si>
    <t>시스템작업발판(3개월이하)</t>
  </si>
  <si>
    <t>59AB15A7F167692632214036420755</t>
  </si>
  <si>
    <t>H=10m초과∼20m이하, 3개월(발판2열)-계단설치해체비포함</t>
  </si>
  <si>
    <t>시스템비계 설치, 해체(외부)인력</t>
  </si>
  <si>
    <t>59AB15A7F16769263221438A411D1B</t>
  </si>
  <si>
    <t>10m이하, 3개월(발판2열)-계단설치해체비포함</t>
  </si>
  <si>
    <t>59AB15A7F16769263221438A411FC8</t>
  </si>
  <si>
    <t>10m 초과~20m 이하, 설치 130m2, 해체 130m2</t>
  </si>
  <si>
    <t>시스템비계 설치 및 해체(인력)</t>
  </si>
  <si>
    <t>59AB15A7F16769263251407A06A8CE</t>
  </si>
  <si>
    <t>10m 이하, 설치 150m2, 해체 150m2</t>
  </si>
  <si>
    <t>59AB15A7F1676926325143CE049ABE</t>
  </si>
  <si>
    <t>A</t>
  </si>
  <si>
    <t>HR</t>
  </si>
  <si>
    <t>18ton</t>
  </si>
  <si>
    <t>트럭탑재형 크레인</t>
  </si>
  <si>
    <t>5EBC25F3B56BCD8436214DDFE04FF813B11C9A76</t>
  </si>
  <si>
    <t>20ton</t>
  </si>
  <si>
    <t>크레인(타이어)</t>
  </si>
  <si>
    <t>5EBC25F3B56BCD8436214C395E1F006969A10B6A</t>
  </si>
  <si>
    <t>장비일위</t>
  </si>
  <si>
    <t>품셈개요</t>
  </si>
  <si>
    <t>할증</t>
  </si>
  <si>
    <t>노임계수</t>
  </si>
  <si>
    <t>비      고</t>
  </si>
  <si>
    <t>번  호</t>
  </si>
  <si>
    <t>합    계</t>
  </si>
  <si>
    <t>경    비</t>
  </si>
  <si>
    <t>노 무 비</t>
  </si>
  <si>
    <t>재 료 비</t>
  </si>
  <si>
    <t>코  드</t>
  </si>
  <si>
    <t>일 위 대 가 목 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</si>
</sst>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0.0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1" fillId="0" borderId="0" xfId="1">
      <alignment vertical="center"/>
    </xf>
    <xf numFmtId="176" fontId="1" fillId="0" borderId="0" xfId="1" applyNumberFormat="1">
      <alignment vertical="center"/>
    </xf>
    <xf numFmtId="0" fontId="3" fillId="0" borderId="1" xfId="1" applyFont="1" applyBorder="1" applyAlignment="1">
      <alignment vertical="center" wrapText="1"/>
    </xf>
    <xf numFmtId="176" fontId="3" fillId="0" borderId="1" xfId="1" applyNumberFormat="1" applyFont="1" applyBorder="1" applyAlignment="1">
      <alignment vertical="center" wrapText="1"/>
    </xf>
    <xf numFmtId="0" fontId="3" fillId="0" borderId="1" xfId="1" quotePrefix="1" applyFont="1" applyBorder="1" applyAlignment="1">
      <alignment vertical="center" wrapText="1"/>
    </xf>
    <xf numFmtId="0" fontId="1" fillId="0" borderId="0" xfId="1" quotePrefix="1">
      <alignment vertical="center"/>
    </xf>
    <xf numFmtId="0" fontId="1" fillId="0" borderId="0" xfId="1" quotePrefix="1">
      <alignment vertical="center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 wrapText="1"/>
    </xf>
    <xf numFmtId="0" fontId="4" fillId="0" borderId="1" xfId="1" quotePrefix="1" applyFont="1" applyBorder="1" applyAlignment="1">
      <alignment horizontal="center" vertical="center"/>
    </xf>
    <xf numFmtId="0" fontId="3" fillId="0" borderId="2" xfId="1" applyFont="1" applyBorder="1">
      <alignment vertical="center"/>
    </xf>
    <xf numFmtId="0" fontId="3" fillId="0" borderId="3" xfId="1" applyFont="1" applyBorder="1">
      <alignment vertical="center"/>
    </xf>
    <xf numFmtId="0" fontId="1" fillId="0" borderId="4" xfId="1" quotePrefix="1" applyBorder="1">
      <alignment vertical="center"/>
    </xf>
    <xf numFmtId="0" fontId="5" fillId="0" borderId="0" xfId="1" applyFont="1" applyAlignment="1">
      <alignment horizontal="centerContinuous" vertical="center"/>
    </xf>
    <xf numFmtId="0" fontId="5" fillId="0" borderId="0" xfId="1" quotePrefix="1" applyFont="1" applyAlignment="1">
      <alignment horizontal="centerContinuous" vertical="center"/>
    </xf>
    <xf numFmtId="0" fontId="1" fillId="0" borderId="1" xfId="1" quotePrefix="1" applyBorder="1" applyAlignment="1">
      <alignment vertical="center" wrapText="1"/>
    </xf>
    <xf numFmtId="0" fontId="4" fillId="0" borderId="1" xfId="1" quotePrefix="1" applyFont="1" applyBorder="1" applyAlignment="1">
      <alignment horizontal="center" vertical="center"/>
    </xf>
    <xf numFmtId="177" fontId="3" fillId="0" borderId="1" xfId="1" applyNumberFormat="1" applyFont="1" applyBorder="1" applyAlignment="1">
      <alignment vertical="center" wrapText="1"/>
    </xf>
    <xf numFmtId="0" fontId="1" fillId="0" borderId="3" xfId="1" quotePrefix="1" applyBorder="1">
      <alignment vertical="center"/>
    </xf>
    <xf numFmtId="0" fontId="1" fillId="0" borderId="4" xfId="1" applyBorder="1">
      <alignment vertical="center"/>
    </xf>
  </cellXfs>
  <cellStyles count="2">
    <cellStyle name="표준" xfId="0" builtinId="0"/>
    <cellStyle name="표준 2" xfId="1" xr:uid="{DFF82E5A-C670-4DF2-A4D3-7368BABC24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20E25-CBD6-4DF4-9D11-13007ECB503E}">
  <sheetPr>
    <pageSetUpPr fitToPage="1"/>
  </sheetPr>
  <dimension ref="A1:T27"/>
  <sheetViews>
    <sheetView zoomScale="70" zoomScaleNormal="70" workbookViewId="0">
      <selection activeCell="A7" sqref="A7"/>
    </sheetView>
  </sheetViews>
  <sheetFormatPr defaultRowHeight="16.5" x14ac:dyDescent="0.3"/>
  <cols>
    <col min="1" max="1" width="40.625" style="1" customWidth="1"/>
    <col min="2" max="2" width="20.625" style="1" customWidth="1"/>
    <col min="3" max="4" width="4.625" style="1" customWidth="1"/>
    <col min="5" max="12" width="13.625" style="1" customWidth="1"/>
    <col min="13" max="13" width="12.625" style="1" customWidth="1"/>
    <col min="14" max="16" width="2.625" style="1" hidden="1" customWidth="1"/>
    <col min="17" max="19" width="1.625" style="1" hidden="1" customWidth="1"/>
    <col min="20" max="20" width="18.625" style="1" hidden="1" customWidth="1"/>
    <col min="21" max="16384" width="9" style="1"/>
  </cols>
  <sheetData>
    <row r="1" spans="1:20" ht="30" customHeight="1" x14ac:dyDescent="0.3">
      <c r="A1" s="15" t="s">
        <v>46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30" customHeight="1" x14ac:dyDescent="0.3">
      <c r="A2" s="13" t="s">
        <v>45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1"/>
    </row>
    <row r="3" spans="1:20" ht="30" customHeight="1" x14ac:dyDescent="0.3">
      <c r="A3" s="10" t="s">
        <v>44</v>
      </c>
      <c r="B3" s="10" t="s">
        <v>43</v>
      </c>
      <c r="C3" s="10" t="s">
        <v>42</v>
      </c>
      <c r="D3" s="10" t="s">
        <v>41</v>
      </c>
      <c r="E3" s="10" t="s">
        <v>40</v>
      </c>
      <c r="F3" s="10"/>
      <c r="G3" s="10" t="s">
        <v>39</v>
      </c>
      <c r="H3" s="10"/>
      <c r="I3" s="10" t="s">
        <v>38</v>
      </c>
      <c r="J3" s="10"/>
      <c r="K3" s="10" t="s">
        <v>37</v>
      </c>
      <c r="L3" s="10"/>
      <c r="M3" s="10" t="s">
        <v>36</v>
      </c>
      <c r="N3" s="7" t="s">
        <v>35</v>
      </c>
      <c r="O3" s="7" t="s">
        <v>34</v>
      </c>
      <c r="P3" s="7" t="s">
        <v>33</v>
      </c>
      <c r="Q3" s="7" t="s">
        <v>32</v>
      </c>
      <c r="R3" s="7" t="s">
        <v>31</v>
      </c>
      <c r="S3" s="7" t="s">
        <v>30</v>
      </c>
      <c r="T3" s="7" t="s">
        <v>29</v>
      </c>
    </row>
    <row r="4" spans="1:20" ht="30" customHeight="1" x14ac:dyDescent="0.3">
      <c r="A4" s="8"/>
      <c r="B4" s="8"/>
      <c r="C4" s="8"/>
      <c r="D4" s="8"/>
      <c r="E4" s="9" t="s">
        <v>28</v>
      </c>
      <c r="F4" s="9" t="s">
        <v>27</v>
      </c>
      <c r="G4" s="9" t="s">
        <v>28</v>
      </c>
      <c r="H4" s="9" t="s">
        <v>27</v>
      </c>
      <c r="I4" s="9" t="s">
        <v>28</v>
      </c>
      <c r="J4" s="9" t="s">
        <v>27</v>
      </c>
      <c r="K4" s="9" t="s">
        <v>28</v>
      </c>
      <c r="L4" s="9" t="s">
        <v>27</v>
      </c>
      <c r="M4" s="8"/>
      <c r="N4" s="7"/>
      <c r="O4" s="7"/>
      <c r="P4" s="7"/>
      <c r="Q4" s="7"/>
      <c r="R4" s="7"/>
      <c r="S4" s="7"/>
      <c r="T4" s="7"/>
    </row>
    <row r="5" spans="1:20" ht="30" customHeight="1" x14ac:dyDescent="0.3">
      <c r="A5" s="5" t="s">
        <v>26</v>
      </c>
      <c r="B5" s="5" t="s">
        <v>1</v>
      </c>
      <c r="C5" s="5" t="s">
        <v>1</v>
      </c>
      <c r="D5" s="3">
        <v>1</v>
      </c>
      <c r="E5" s="4">
        <f>F6</f>
        <v>0</v>
      </c>
      <c r="F5" s="4">
        <f>E5*D5</f>
        <v>0</v>
      </c>
      <c r="G5" s="4">
        <f>H6</f>
        <v>0</v>
      </c>
      <c r="H5" s="4">
        <f>G5*D5</f>
        <v>0</v>
      </c>
      <c r="I5" s="4">
        <f>J6</f>
        <v>0</v>
      </c>
      <c r="J5" s="4">
        <f>I5*D5</f>
        <v>0</v>
      </c>
      <c r="K5" s="4">
        <f>E5+G5+I5</f>
        <v>0</v>
      </c>
      <c r="L5" s="4">
        <f>F5+H5+J5</f>
        <v>0</v>
      </c>
      <c r="M5" s="5" t="s">
        <v>1</v>
      </c>
      <c r="N5" s="6" t="s">
        <v>24</v>
      </c>
      <c r="O5" s="6" t="s">
        <v>1</v>
      </c>
      <c r="P5" s="6" t="s">
        <v>1</v>
      </c>
      <c r="Q5" s="6" t="s">
        <v>1</v>
      </c>
      <c r="R5" s="1">
        <v>1</v>
      </c>
      <c r="S5" s="6" t="s">
        <v>1</v>
      </c>
      <c r="T5" s="2"/>
    </row>
    <row r="6" spans="1:20" ht="30" customHeight="1" x14ac:dyDescent="0.3">
      <c r="A6" s="5" t="s">
        <v>25</v>
      </c>
      <c r="B6" s="5" t="s">
        <v>1</v>
      </c>
      <c r="C6" s="5" t="s">
        <v>1</v>
      </c>
      <c r="D6" s="3">
        <v>1</v>
      </c>
      <c r="E6" s="4">
        <f>F7+F8+F9+F10+F11+F12+F13+F14+F15</f>
        <v>0</v>
      </c>
      <c r="F6" s="4">
        <f>E6*D6</f>
        <v>0</v>
      </c>
      <c r="G6" s="4">
        <f>H7+H8+H9+H10+H11+H12+H13+H14+H15</f>
        <v>0</v>
      </c>
      <c r="H6" s="4">
        <f>G6*D6</f>
        <v>0</v>
      </c>
      <c r="I6" s="4">
        <f>J7+J8+J9+J10+J11+J12+J13+J14+J15</f>
        <v>0</v>
      </c>
      <c r="J6" s="4">
        <f>I6*D6</f>
        <v>0</v>
      </c>
      <c r="K6" s="4">
        <f>E6+G6+I6</f>
        <v>0</v>
      </c>
      <c r="L6" s="4">
        <f>F6+H6+J6</f>
        <v>0</v>
      </c>
      <c r="M6" s="5" t="s">
        <v>1</v>
      </c>
      <c r="N6" s="6" t="s">
        <v>5</v>
      </c>
      <c r="O6" s="6" t="s">
        <v>1</v>
      </c>
      <c r="P6" s="6" t="s">
        <v>24</v>
      </c>
      <c r="Q6" s="6" t="s">
        <v>1</v>
      </c>
      <c r="R6" s="1">
        <v>2</v>
      </c>
      <c r="S6" s="6" t="s">
        <v>1</v>
      </c>
      <c r="T6" s="2"/>
    </row>
    <row r="7" spans="1:20" ht="30" customHeight="1" x14ac:dyDescent="0.3">
      <c r="A7" s="5" t="s">
        <v>23</v>
      </c>
      <c r="B7" s="5" t="s">
        <v>1</v>
      </c>
      <c r="C7" s="5" t="s">
        <v>1</v>
      </c>
      <c r="D7" s="3">
        <v>1</v>
      </c>
      <c r="E7" s="4">
        <f>공종별내역서!F12</f>
        <v>0</v>
      </c>
      <c r="F7" s="4">
        <f>E7*D7</f>
        <v>0</v>
      </c>
      <c r="G7" s="4">
        <f>공종별내역서!H12</f>
        <v>0</v>
      </c>
      <c r="H7" s="4">
        <f>G7*D7</f>
        <v>0</v>
      </c>
      <c r="I7" s="4">
        <f>공종별내역서!J12</f>
        <v>0</v>
      </c>
      <c r="J7" s="4">
        <f>I7*D7</f>
        <v>0</v>
      </c>
      <c r="K7" s="4">
        <f>E7+G7+I7</f>
        <v>0</v>
      </c>
      <c r="L7" s="4">
        <f>F7+H7+J7</f>
        <v>0</v>
      </c>
      <c r="M7" s="5" t="s">
        <v>1</v>
      </c>
      <c r="N7" s="6" t="s">
        <v>22</v>
      </c>
      <c r="O7" s="6" t="s">
        <v>1</v>
      </c>
      <c r="P7" s="6" t="s">
        <v>5</v>
      </c>
      <c r="Q7" s="6" t="s">
        <v>1</v>
      </c>
      <c r="R7" s="1">
        <v>3</v>
      </c>
      <c r="S7" s="6" t="s">
        <v>1</v>
      </c>
      <c r="T7" s="2"/>
    </row>
    <row r="8" spans="1:20" ht="30" customHeight="1" x14ac:dyDescent="0.3">
      <c r="A8" s="5" t="s">
        <v>21</v>
      </c>
      <c r="B8" s="5" t="s">
        <v>1</v>
      </c>
      <c r="C8" s="5" t="s">
        <v>1</v>
      </c>
      <c r="D8" s="3">
        <v>1</v>
      </c>
      <c r="E8" s="4">
        <f>공종별내역서!F27</f>
        <v>0</v>
      </c>
      <c r="F8" s="4">
        <f>E8*D8</f>
        <v>0</v>
      </c>
      <c r="G8" s="4">
        <f>공종별내역서!H27</f>
        <v>0</v>
      </c>
      <c r="H8" s="4">
        <f>G8*D8</f>
        <v>0</v>
      </c>
      <c r="I8" s="4">
        <f>공종별내역서!J27</f>
        <v>0</v>
      </c>
      <c r="J8" s="4">
        <f>I8*D8</f>
        <v>0</v>
      </c>
      <c r="K8" s="4">
        <f>E8+G8+I8</f>
        <v>0</v>
      </c>
      <c r="L8" s="4">
        <f>F8+H8+J8</f>
        <v>0</v>
      </c>
      <c r="M8" s="5" t="s">
        <v>1</v>
      </c>
      <c r="N8" s="6" t="s">
        <v>20</v>
      </c>
      <c r="O8" s="6" t="s">
        <v>1</v>
      </c>
      <c r="P8" s="6" t="s">
        <v>5</v>
      </c>
      <c r="Q8" s="6" t="s">
        <v>1</v>
      </c>
      <c r="R8" s="1">
        <v>3</v>
      </c>
      <c r="S8" s="6" t="s">
        <v>1</v>
      </c>
      <c r="T8" s="2"/>
    </row>
    <row r="9" spans="1:20" ht="30" customHeight="1" x14ac:dyDescent="0.3">
      <c r="A9" s="5" t="s">
        <v>19</v>
      </c>
      <c r="B9" s="5" t="s">
        <v>1</v>
      </c>
      <c r="C9" s="5" t="s">
        <v>1</v>
      </c>
      <c r="D9" s="3">
        <v>1</v>
      </c>
      <c r="E9" s="4">
        <f>공종별내역서!F38</f>
        <v>0</v>
      </c>
      <c r="F9" s="4">
        <f>E9*D9</f>
        <v>0</v>
      </c>
      <c r="G9" s="4">
        <f>공종별내역서!H38</f>
        <v>0</v>
      </c>
      <c r="H9" s="4">
        <f>G9*D9</f>
        <v>0</v>
      </c>
      <c r="I9" s="4">
        <f>공종별내역서!J38</f>
        <v>0</v>
      </c>
      <c r="J9" s="4">
        <f>I9*D9</f>
        <v>0</v>
      </c>
      <c r="K9" s="4">
        <f>E9+G9+I9</f>
        <v>0</v>
      </c>
      <c r="L9" s="4">
        <f>F9+H9+J9</f>
        <v>0</v>
      </c>
      <c r="M9" s="5" t="s">
        <v>1</v>
      </c>
      <c r="N9" s="6" t="s">
        <v>18</v>
      </c>
      <c r="O9" s="6" t="s">
        <v>1</v>
      </c>
      <c r="P9" s="6" t="s">
        <v>5</v>
      </c>
      <c r="Q9" s="6" t="s">
        <v>1</v>
      </c>
      <c r="R9" s="1">
        <v>3</v>
      </c>
      <c r="S9" s="6" t="s">
        <v>1</v>
      </c>
      <c r="T9" s="2"/>
    </row>
    <row r="10" spans="1:20" ht="30" customHeight="1" x14ac:dyDescent="0.3">
      <c r="A10" s="5" t="s">
        <v>17</v>
      </c>
      <c r="B10" s="5" t="s">
        <v>1</v>
      </c>
      <c r="C10" s="5" t="s">
        <v>1</v>
      </c>
      <c r="D10" s="3">
        <v>1</v>
      </c>
      <c r="E10" s="4">
        <f>공종별내역서!F51</f>
        <v>0</v>
      </c>
      <c r="F10" s="4">
        <f>E10*D10</f>
        <v>0</v>
      </c>
      <c r="G10" s="4">
        <f>공종별내역서!H51</f>
        <v>0</v>
      </c>
      <c r="H10" s="4">
        <f>G10*D10</f>
        <v>0</v>
      </c>
      <c r="I10" s="4">
        <f>공종별내역서!J51</f>
        <v>0</v>
      </c>
      <c r="J10" s="4">
        <f>I10*D10</f>
        <v>0</v>
      </c>
      <c r="K10" s="4">
        <f>E10+G10+I10</f>
        <v>0</v>
      </c>
      <c r="L10" s="4">
        <f>F10+H10+J10</f>
        <v>0</v>
      </c>
      <c r="M10" s="5" t="s">
        <v>1</v>
      </c>
      <c r="N10" s="6" t="s">
        <v>16</v>
      </c>
      <c r="O10" s="6" t="s">
        <v>1</v>
      </c>
      <c r="P10" s="6" t="s">
        <v>5</v>
      </c>
      <c r="Q10" s="6" t="s">
        <v>1</v>
      </c>
      <c r="R10" s="1">
        <v>3</v>
      </c>
      <c r="S10" s="6" t="s">
        <v>1</v>
      </c>
      <c r="T10" s="2"/>
    </row>
    <row r="11" spans="1:20" ht="30" customHeight="1" x14ac:dyDescent="0.3">
      <c r="A11" s="5" t="s">
        <v>15</v>
      </c>
      <c r="B11" s="5" t="s">
        <v>1</v>
      </c>
      <c r="C11" s="5" t="s">
        <v>1</v>
      </c>
      <c r="D11" s="3">
        <v>1</v>
      </c>
      <c r="E11" s="4">
        <f>공종별내역서!F60</f>
        <v>0</v>
      </c>
      <c r="F11" s="4">
        <f>E11*D11</f>
        <v>0</v>
      </c>
      <c r="G11" s="4">
        <f>공종별내역서!H60</f>
        <v>0</v>
      </c>
      <c r="H11" s="4">
        <f>G11*D11</f>
        <v>0</v>
      </c>
      <c r="I11" s="4">
        <f>공종별내역서!J60</f>
        <v>0</v>
      </c>
      <c r="J11" s="4">
        <f>I11*D11</f>
        <v>0</v>
      </c>
      <c r="K11" s="4">
        <f>E11+G11+I11</f>
        <v>0</v>
      </c>
      <c r="L11" s="4">
        <f>F11+H11+J11</f>
        <v>0</v>
      </c>
      <c r="M11" s="5" t="s">
        <v>1</v>
      </c>
      <c r="N11" s="6" t="s">
        <v>14</v>
      </c>
      <c r="O11" s="6" t="s">
        <v>1</v>
      </c>
      <c r="P11" s="6" t="s">
        <v>5</v>
      </c>
      <c r="Q11" s="6" t="s">
        <v>1</v>
      </c>
      <c r="R11" s="1">
        <v>3</v>
      </c>
      <c r="S11" s="6" t="s">
        <v>1</v>
      </c>
      <c r="T11" s="2"/>
    </row>
    <row r="12" spans="1:20" ht="30" customHeight="1" x14ac:dyDescent="0.3">
      <c r="A12" s="5" t="s">
        <v>13</v>
      </c>
      <c r="B12" s="5" t="s">
        <v>1</v>
      </c>
      <c r="C12" s="5" t="s">
        <v>1</v>
      </c>
      <c r="D12" s="3">
        <v>1</v>
      </c>
      <c r="E12" s="4">
        <f>공종별내역서!F70</f>
        <v>0</v>
      </c>
      <c r="F12" s="4">
        <f>E12*D12</f>
        <v>0</v>
      </c>
      <c r="G12" s="4">
        <f>공종별내역서!H70</f>
        <v>0</v>
      </c>
      <c r="H12" s="4">
        <f>G12*D12</f>
        <v>0</v>
      </c>
      <c r="I12" s="4">
        <f>공종별내역서!J70</f>
        <v>0</v>
      </c>
      <c r="J12" s="4">
        <f>I12*D12</f>
        <v>0</v>
      </c>
      <c r="K12" s="4">
        <f>E12+G12+I12</f>
        <v>0</v>
      </c>
      <c r="L12" s="4">
        <f>F12+H12+J12</f>
        <v>0</v>
      </c>
      <c r="M12" s="5" t="s">
        <v>1</v>
      </c>
      <c r="N12" s="6" t="s">
        <v>12</v>
      </c>
      <c r="O12" s="6" t="s">
        <v>1</v>
      </c>
      <c r="P12" s="6" t="s">
        <v>5</v>
      </c>
      <c r="Q12" s="6" t="s">
        <v>1</v>
      </c>
      <c r="R12" s="1">
        <v>3</v>
      </c>
      <c r="S12" s="6" t="s">
        <v>1</v>
      </c>
      <c r="T12" s="2"/>
    </row>
    <row r="13" spans="1:20" ht="30" customHeight="1" x14ac:dyDescent="0.3">
      <c r="A13" s="5" t="s">
        <v>11</v>
      </c>
      <c r="B13" s="5" t="s">
        <v>1</v>
      </c>
      <c r="C13" s="5" t="s">
        <v>1</v>
      </c>
      <c r="D13" s="3">
        <v>1</v>
      </c>
      <c r="E13" s="4">
        <f>공종별내역서!F84</f>
        <v>0</v>
      </c>
      <c r="F13" s="4">
        <f>E13*D13</f>
        <v>0</v>
      </c>
      <c r="G13" s="4">
        <f>공종별내역서!H84</f>
        <v>0</v>
      </c>
      <c r="H13" s="4">
        <f>G13*D13</f>
        <v>0</v>
      </c>
      <c r="I13" s="4">
        <f>공종별내역서!J84</f>
        <v>0</v>
      </c>
      <c r="J13" s="4">
        <f>I13*D13</f>
        <v>0</v>
      </c>
      <c r="K13" s="4">
        <f>E13+G13+I13</f>
        <v>0</v>
      </c>
      <c r="L13" s="4">
        <f>F13+H13+J13</f>
        <v>0</v>
      </c>
      <c r="M13" s="5" t="s">
        <v>1</v>
      </c>
      <c r="N13" s="6" t="s">
        <v>10</v>
      </c>
      <c r="O13" s="6" t="s">
        <v>1</v>
      </c>
      <c r="P13" s="6" t="s">
        <v>5</v>
      </c>
      <c r="Q13" s="6" t="s">
        <v>1</v>
      </c>
      <c r="R13" s="1">
        <v>3</v>
      </c>
      <c r="S13" s="6" t="s">
        <v>1</v>
      </c>
      <c r="T13" s="2"/>
    </row>
    <row r="14" spans="1:20" ht="30" customHeight="1" x14ac:dyDescent="0.3">
      <c r="A14" s="5" t="s">
        <v>9</v>
      </c>
      <c r="B14" s="5" t="s">
        <v>1</v>
      </c>
      <c r="C14" s="5" t="s">
        <v>1</v>
      </c>
      <c r="D14" s="3">
        <v>1</v>
      </c>
      <c r="E14" s="4">
        <f>공종별내역서!F94</f>
        <v>0</v>
      </c>
      <c r="F14" s="4">
        <f>E14*D14</f>
        <v>0</v>
      </c>
      <c r="G14" s="4">
        <f>공종별내역서!H94</f>
        <v>0</v>
      </c>
      <c r="H14" s="4">
        <f>G14*D14</f>
        <v>0</v>
      </c>
      <c r="I14" s="4">
        <f>공종별내역서!J94</f>
        <v>0</v>
      </c>
      <c r="J14" s="4">
        <f>I14*D14</f>
        <v>0</v>
      </c>
      <c r="K14" s="4">
        <f>E14+G14+I14</f>
        <v>0</v>
      </c>
      <c r="L14" s="4">
        <f>F14+H14+J14</f>
        <v>0</v>
      </c>
      <c r="M14" s="5" t="s">
        <v>1</v>
      </c>
      <c r="N14" s="6" t="s">
        <v>8</v>
      </c>
      <c r="O14" s="6" t="s">
        <v>1</v>
      </c>
      <c r="P14" s="6" t="s">
        <v>5</v>
      </c>
      <c r="Q14" s="6" t="s">
        <v>1</v>
      </c>
      <c r="R14" s="1">
        <v>3</v>
      </c>
      <c r="S14" s="6" t="s">
        <v>1</v>
      </c>
      <c r="T14" s="2"/>
    </row>
    <row r="15" spans="1:20" ht="30" customHeight="1" x14ac:dyDescent="0.3">
      <c r="A15" s="5" t="s">
        <v>7</v>
      </c>
      <c r="B15" s="5" t="s">
        <v>1</v>
      </c>
      <c r="C15" s="5" t="s">
        <v>1</v>
      </c>
      <c r="D15" s="3">
        <v>1</v>
      </c>
      <c r="E15" s="4">
        <f>공종별내역서!F102</f>
        <v>0</v>
      </c>
      <c r="F15" s="4">
        <f>E15*D15</f>
        <v>0</v>
      </c>
      <c r="G15" s="4">
        <f>공종별내역서!H102</f>
        <v>0</v>
      </c>
      <c r="H15" s="4">
        <f>G15*D15</f>
        <v>0</v>
      </c>
      <c r="I15" s="4">
        <f>공종별내역서!J102</f>
        <v>0</v>
      </c>
      <c r="J15" s="4">
        <f>I15*D15</f>
        <v>0</v>
      </c>
      <c r="K15" s="4">
        <f>E15+G15+I15</f>
        <v>0</v>
      </c>
      <c r="L15" s="4">
        <f>F15+H15+J15</f>
        <v>0</v>
      </c>
      <c r="M15" s="5" t="s">
        <v>1</v>
      </c>
      <c r="N15" s="6" t="s">
        <v>6</v>
      </c>
      <c r="O15" s="6" t="s">
        <v>1</v>
      </c>
      <c r="P15" s="6" t="s">
        <v>5</v>
      </c>
      <c r="Q15" s="6" t="s">
        <v>1</v>
      </c>
      <c r="R15" s="1">
        <v>3</v>
      </c>
      <c r="S15" s="6" t="s">
        <v>1</v>
      </c>
      <c r="T15" s="2"/>
    </row>
    <row r="16" spans="1:20" ht="30" customHeight="1" x14ac:dyDescent="0.3">
      <c r="A16" s="5" t="s">
        <v>4</v>
      </c>
      <c r="B16" s="5" t="s">
        <v>1</v>
      </c>
      <c r="C16" s="5" t="s">
        <v>1</v>
      </c>
      <c r="D16" s="3">
        <v>1</v>
      </c>
      <c r="E16" s="4">
        <f>공종별내역서!F110</f>
        <v>0</v>
      </c>
      <c r="F16" s="4">
        <f>E16*D16</f>
        <v>0</v>
      </c>
      <c r="G16" s="4">
        <f>공종별내역서!H110</f>
        <v>0</v>
      </c>
      <c r="H16" s="4">
        <f>G16*D16</f>
        <v>0</v>
      </c>
      <c r="I16" s="4">
        <f>공종별내역서!J110</f>
        <v>0</v>
      </c>
      <c r="J16" s="4">
        <f>I16*D16</f>
        <v>0</v>
      </c>
      <c r="K16" s="4">
        <f>E16+G16+I16</f>
        <v>0</v>
      </c>
      <c r="L16" s="4">
        <f>F16+H16+J16</f>
        <v>0</v>
      </c>
      <c r="M16" s="5" t="s">
        <v>1</v>
      </c>
      <c r="N16" s="6" t="s">
        <v>3</v>
      </c>
      <c r="O16" s="6" t="s">
        <v>1</v>
      </c>
      <c r="P16" s="6" t="s">
        <v>1</v>
      </c>
      <c r="Q16" s="6" t="s">
        <v>2</v>
      </c>
      <c r="R16" s="1">
        <v>2</v>
      </c>
      <c r="S16" s="6" t="s">
        <v>1</v>
      </c>
      <c r="T16" s="2">
        <f>L16*1</f>
        <v>0</v>
      </c>
    </row>
    <row r="17" spans="1:20" ht="30" customHeight="1" x14ac:dyDescent="0.3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T17" s="2"/>
    </row>
    <row r="18" spans="1:20" ht="30" customHeight="1" x14ac:dyDescent="0.3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T18" s="2"/>
    </row>
    <row r="19" spans="1:20" ht="30" customHeight="1" x14ac:dyDescent="0.3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T19" s="2"/>
    </row>
    <row r="20" spans="1:20" ht="30" customHeight="1" x14ac:dyDescent="0.3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T20" s="2"/>
    </row>
    <row r="21" spans="1:20" ht="30" customHeight="1" x14ac:dyDescent="0.3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T21" s="2"/>
    </row>
    <row r="22" spans="1:20" ht="30" customHeight="1" x14ac:dyDescent="0.3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T22" s="2"/>
    </row>
    <row r="23" spans="1:20" ht="30" customHeight="1" x14ac:dyDescent="0.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T23" s="2"/>
    </row>
    <row r="24" spans="1:20" ht="30" customHeight="1" x14ac:dyDescent="0.3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T24" s="2"/>
    </row>
    <row r="25" spans="1:20" ht="30" customHeight="1" x14ac:dyDescent="0.3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T25" s="2"/>
    </row>
    <row r="26" spans="1:20" ht="30" customHeight="1" x14ac:dyDescent="0.3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T26" s="2"/>
    </row>
    <row r="27" spans="1:20" ht="30" customHeight="1" x14ac:dyDescent="0.3">
      <c r="A27" s="5" t="s">
        <v>0</v>
      </c>
      <c r="B27" s="3"/>
      <c r="C27" s="3"/>
      <c r="D27" s="3"/>
      <c r="E27" s="3"/>
      <c r="F27" s="4">
        <f>F5</f>
        <v>0</v>
      </c>
      <c r="G27" s="3"/>
      <c r="H27" s="4">
        <f>H5</f>
        <v>0</v>
      </c>
      <c r="I27" s="3"/>
      <c r="J27" s="4">
        <f>J5</f>
        <v>0</v>
      </c>
      <c r="K27" s="3"/>
      <c r="L27" s="4">
        <f>L5</f>
        <v>0</v>
      </c>
      <c r="M27" s="3"/>
      <c r="T27" s="2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2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96B76-4F3D-4305-B504-08551F698040}">
  <sheetPr>
    <pageSetUpPr fitToPage="1"/>
  </sheetPr>
  <dimension ref="A1:AV110"/>
  <sheetViews>
    <sheetView tabSelected="1" zoomScale="55" zoomScaleNormal="55" workbookViewId="0">
      <selection activeCell="E56" sqref="E56"/>
    </sheetView>
  </sheetViews>
  <sheetFormatPr defaultRowHeight="16.5" x14ac:dyDescent="0.3"/>
  <cols>
    <col min="1" max="2" width="30.625" style="1" customWidth="1"/>
    <col min="3" max="3" width="4.625" style="1" customWidth="1"/>
    <col min="4" max="4" width="8.625" style="1" customWidth="1"/>
    <col min="5" max="12" width="13.625" style="1" customWidth="1"/>
    <col min="13" max="13" width="12.625" style="1" customWidth="1"/>
    <col min="14" max="43" width="2.625" style="1" hidden="1" customWidth="1"/>
    <col min="44" max="44" width="10.625" style="1" hidden="1" customWidth="1"/>
    <col min="45" max="46" width="1.625" style="1" hidden="1" customWidth="1"/>
    <col min="47" max="47" width="24.625" style="1" hidden="1" customWidth="1"/>
    <col min="48" max="48" width="10.625" style="1" hidden="1" customWidth="1"/>
    <col min="49" max="16384" width="9" style="1"/>
  </cols>
  <sheetData>
    <row r="1" spans="1:48" ht="30" customHeight="1" x14ac:dyDescent="0.3">
      <c r="A1" s="13" t="s">
        <v>45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1"/>
    </row>
    <row r="2" spans="1:48" ht="30" customHeight="1" x14ac:dyDescent="0.3">
      <c r="A2" s="10" t="s">
        <v>44</v>
      </c>
      <c r="B2" s="10" t="s">
        <v>43</v>
      </c>
      <c r="C2" s="10" t="s">
        <v>42</v>
      </c>
      <c r="D2" s="10" t="s">
        <v>41</v>
      </c>
      <c r="E2" s="10" t="s">
        <v>40</v>
      </c>
      <c r="F2" s="10"/>
      <c r="G2" s="10" t="s">
        <v>39</v>
      </c>
      <c r="H2" s="10"/>
      <c r="I2" s="10" t="s">
        <v>38</v>
      </c>
      <c r="J2" s="10"/>
      <c r="K2" s="10" t="s">
        <v>37</v>
      </c>
      <c r="L2" s="10"/>
      <c r="M2" s="10" t="s">
        <v>36</v>
      </c>
      <c r="N2" s="7" t="s">
        <v>235</v>
      </c>
      <c r="O2" s="7" t="s">
        <v>34</v>
      </c>
      <c r="P2" s="7" t="s">
        <v>234</v>
      </c>
      <c r="Q2" s="7" t="s">
        <v>35</v>
      </c>
      <c r="R2" s="7" t="s">
        <v>233</v>
      </c>
      <c r="S2" s="7" t="s">
        <v>232</v>
      </c>
      <c r="T2" s="7" t="s">
        <v>231</v>
      </c>
      <c r="U2" s="7" t="s">
        <v>230</v>
      </c>
      <c r="V2" s="7" t="s">
        <v>229</v>
      </c>
      <c r="W2" s="7" t="s">
        <v>228</v>
      </c>
      <c r="X2" s="7" t="s">
        <v>227</v>
      </c>
      <c r="Y2" s="7" t="s">
        <v>226</v>
      </c>
      <c r="Z2" s="7" t="s">
        <v>225</v>
      </c>
      <c r="AA2" s="7" t="s">
        <v>224</v>
      </c>
      <c r="AB2" s="7" t="s">
        <v>223</v>
      </c>
      <c r="AC2" s="7" t="s">
        <v>222</v>
      </c>
      <c r="AD2" s="7" t="s">
        <v>221</v>
      </c>
      <c r="AE2" s="7" t="s">
        <v>220</v>
      </c>
      <c r="AF2" s="7" t="s">
        <v>219</v>
      </c>
      <c r="AG2" s="7" t="s">
        <v>218</v>
      </c>
      <c r="AH2" s="7" t="s">
        <v>217</v>
      </c>
      <c r="AI2" s="7" t="s">
        <v>216</v>
      </c>
      <c r="AJ2" s="7" t="s">
        <v>215</v>
      </c>
      <c r="AK2" s="7" t="s">
        <v>214</v>
      </c>
      <c r="AL2" s="7" t="s">
        <v>213</v>
      </c>
      <c r="AM2" s="7" t="s">
        <v>212</v>
      </c>
      <c r="AN2" s="7" t="s">
        <v>211</v>
      </c>
      <c r="AO2" s="7" t="s">
        <v>210</v>
      </c>
      <c r="AP2" s="7" t="s">
        <v>209</v>
      </c>
      <c r="AQ2" s="7" t="s">
        <v>208</v>
      </c>
      <c r="AR2" s="7" t="s">
        <v>207</v>
      </c>
      <c r="AS2" s="7" t="s">
        <v>32</v>
      </c>
      <c r="AT2" s="7" t="s">
        <v>31</v>
      </c>
      <c r="AU2" s="7" t="s">
        <v>206</v>
      </c>
      <c r="AV2" s="7" t="s">
        <v>205</v>
      </c>
    </row>
    <row r="3" spans="1:48" ht="30" customHeight="1" x14ac:dyDescent="0.3">
      <c r="A3" s="10"/>
      <c r="B3" s="10"/>
      <c r="C3" s="10"/>
      <c r="D3" s="10"/>
      <c r="E3" s="17" t="s">
        <v>28</v>
      </c>
      <c r="F3" s="17" t="s">
        <v>27</v>
      </c>
      <c r="G3" s="17" t="s">
        <v>28</v>
      </c>
      <c r="H3" s="17" t="s">
        <v>27</v>
      </c>
      <c r="I3" s="17" t="s">
        <v>28</v>
      </c>
      <c r="J3" s="17" t="s">
        <v>27</v>
      </c>
      <c r="K3" s="17" t="s">
        <v>28</v>
      </c>
      <c r="L3" s="17" t="s">
        <v>27</v>
      </c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30" customHeight="1" x14ac:dyDescent="0.3">
      <c r="A4" s="16" t="s">
        <v>23</v>
      </c>
      <c r="B4" s="16" t="s">
        <v>1</v>
      </c>
      <c r="C4" s="3"/>
      <c r="D4" s="3"/>
      <c r="E4" s="4"/>
      <c r="F4" s="4"/>
      <c r="G4" s="4"/>
      <c r="H4" s="4"/>
      <c r="I4" s="4"/>
      <c r="J4" s="4"/>
      <c r="K4" s="4"/>
      <c r="L4" s="4"/>
      <c r="M4" s="3"/>
      <c r="Q4" s="6" t="s">
        <v>22</v>
      </c>
    </row>
    <row r="5" spans="1:48" ht="30" customHeight="1" x14ac:dyDescent="0.3">
      <c r="A5" s="16" t="s">
        <v>204</v>
      </c>
      <c r="B5" s="16" t="s">
        <v>203</v>
      </c>
      <c r="C5" s="16" t="s">
        <v>202</v>
      </c>
      <c r="D5" s="3">
        <v>2</v>
      </c>
      <c r="E5" s="4"/>
      <c r="F5" s="4"/>
      <c r="G5" s="4"/>
      <c r="H5" s="4"/>
      <c r="I5" s="4"/>
      <c r="J5" s="4"/>
      <c r="K5" s="4"/>
      <c r="L5" s="4"/>
      <c r="M5" s="16"/>
      <c r="N5" s="6" t="s">
        <v>201</v>
      </c>
      <c r="O5" s="6" t="s">
        <v>1</v>
      </c>
      <c r="P5" s="6" t="s">
        <v>1</v>
      </c>
      <c r="Q5" s="6" t="s">
        <v>22</v>
      </c>
      <c r="R5" s="6" t="s">
        <v>49</v>
      </c>
      <c r="S5" s="6" t="s">
        <v>50</v>
      </c>
      <c r="T5" s="6" t="s">
        <v>50</v>
      </c>
      <c r="X5" s="1">
        <v>1</v>
      </c>
      <c r="AR5" s="6" t="s">
        <v>1</v>
      </c>
      <c r="AS5" s="6" t="s">
        <v>1</v>
      </c>
      <c r="AU5" s="6" t="s">
        <v>200</v>
      </c>
      <c r="AV5" s="1">
        <v>4</v>
      </c>
    </row>
    <row r="6" spans="1:48" ht="30" customHeight="1" x14ac:dyDescent="0.3">
      <c r="A6" s="16" t="s">
        <v>199</v>
      </c>
      <c r="B6" s="16" t="s">
        <v>198</v>
      </c>
      <c r="C6" s="16" t="s">
        <v>197</v>
      </c>
      <c r="D6" s="3">
        <v>40</v>
      </c>
      <c r="E6" s="4"/>
      <c r="F6" s="4"/>
      <c r="G6" s="4"/>
      <c r="H6" s="4"/>
      <c r="I6" s="4"/>
      <c r="J6" s="4"/>
      <c r="K6" s="4"/>
      <c r="L6" s="4"/>
      <c r="M6" s="16"/>
      <c r="N6" s="6" t="s">
        <v>196</v>
      </c>
      <c r="O6" s="6" t="s">
        <v>1</v>
      </c>
      <c r="P6" s="6" t="s">
        <v>1</v>
      </c>
      <c r="Q6" s="6" t="s">
        <v>22</v>
      </c>
      <c r="R6" s="6" t="s">
        <v>49</v>
      </c>
      <c r="S6" s="6" t="s">
        <v>50</v>
      </c>
      <c r="T6" s="6" t="s">
        <v>50</v>
      </c>
      <c r="AR6" s="6" t="s">
        <v>1</v>
      </c>
      <c r="AS6" s="6" t="s">
        <v>1</v>
      </c>
      <c r="AU6" s="6" t="s">
        <v>195</v>
      </c>
      <c r="AV6" s="1">
        <v>76</v>
      </c>
    </row>
    <row r="7" spans="1:48" ht="30" customHeight="1" x14ac:dyDescent="0.3">
      <c r="A7" s="16" t="s">
        <v>71</v>
      </c>
      <c r="B7" s="16" t="s">
        <v>70</v>
      </c>
      <c r="C7" s="16" t="s">
        <v>66</v>
      </c>
      <c r="D7" s="3">
        <v>1</v>
      </c>
      <c r="E7" s="4"/>
      <c r="F7" s="4"/>
      <c r="G7" s="4"/>
      <c r="H7" s="4"/>
      <c r="I7" s="4"/>
      <c r="J7" s="4"/>
      <c r="K7" s="4"/>
      <c r="L7" s="4"/>
      <c r="M7" s="16"/>
      <c r="N7" s="6" t="s">
        <v>69</v>
      </c>
      <c r="O7" s="6" t="s">
        <v>1</v>
      </c>
      <c r="P7" s="6" t="s">
        <v>1</v>
      </c>
      <c r="Q7" s="6" t="s">
        <v>22</v>
      </c>
      <c r="R7" s="6" t="s">
        <v>50</v>
      </c>
      <c r="S7" s="6" t="s">
        <v>50</v>
      </c>
      <c r="T7" s="6" t="s">
        <v>50</v>
      </c>
      <c r="U7" s="1">
        <v>1</v>
      </c>
      <c r="V7" s="1">
        <v>1</v>
      </c>
      <c r="W7" s="1">
        <v>0.15</v>
      </c>
      <c r="AR7" s="6" t="s">
        <v>1</v>
      </c>
      <c r="AS7" s="6" t="s">
        <v>1</v>
      </c>
      <c r="AU7" s="6" t="s">
        <v>194</v>
      </c>
      <c r="AV7" s="1">
        <v>67</v>
      </c>
    </row>
    <row r="8" spans="1:48" ht="30" customHeigh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3"/>
      <c r="Q8" s="6" t="s">
        <v>22</v>
      </c>
    </row>
    <row r="9" spans="1:48" ht="30" customHeight="1" x14ac:dyDescent="0.3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3"/>
      <c r="Q9" s="6" t="s">
        <v>22</v>
      </c>
    </row>
    <row r="10" spans="1:48" ht="30" customHeight="1" x14ac:dyDescent="0.3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3"/>
      <c r="Q10" s="6" t="s">
        <v>22</v>
      </c>
    </row>
    <row r="11" spans="1:48" ht="30" customHeight="1" x14ac:dyDescent="0.3">
      <c r="A11" s="3"/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3"/>
      <c r="Q11" s="6" t="s">
        <v>22</v>
      </c>
    </row>
    <row r="12" spans="1:48" ht="30" customHeight="1" x14ac:dyDescent="0.3">
      <c r="A12" s="16" t="s">
        <v>0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3"/>
      <c r="N12" s="1" t="s">
        <v>47</v>
      </c>
    </row>
    <row r="13" spans="1:48" ht="30" customHeight="1" x14ac:dyDescent="0.3">
      <c r="A13" s="16" t="s">
        <v>21</v>
      </c>
      <c r="B13" s="16" t="s">
        <v>1</v>
      </c>
      <c r="C13" s="3"/>
      <c r="D13" s="3"/>
      <c r="E13" s="4"/>
      <c r="F13" s="4"/>
      <c r="G13" s="4"/>
      <c r="H13" s="4"/>
      <c r="I13" s="4"/>
      <c r="J13" s="4"/>
      <c r="K13" s="4"/>
      <c r="L13" s="4"/>
      <c r="M13" s="3"/>
      <c r="Q13" s="6" t="s">
        <v>20</v>
      </c>
    </row>
    <row r="14" spans="1:48" ht="30" customHeight="1" x14ac:dyDescent="0.3">
      <c r="A14" s="16" t="s">
        <v>193</v>
      </c>
      <c r="B14" s="16" t="s">
        <v>192</v>
      </c>
      <c r="C14" s="16" t="s">
        <v>61</v>
      </c>
      <c r="D14" s="3">
        <v>34.83</v>
      </c>
      <c r="E14" s="4"/>
      <c r="F14" s="4"/>
      <c r="G14" s="4"/>
      <c r="H14" s="4"/>
      <c r="I14" s="4"/>
      <c r="J14" s="4"/>
      <c r="K14" s="4"/>
      <c r="L14" s="4"/>
      <c r="M14" s="16"/>
      <c r="N14" s="6" t="s">
        <v>191</v>
      </c>
      <c r="O14" s="6" t="s">
        <v>1</v>
      </c>
      <c r="P14" s="6" t="s">
        <v>1</v>
      </c>
      <c r="Q14" s="6" t="s">
        <v>20</v>
      </c>
      <c r="R14" s="6" t="s">
        <v>50</v>
      </c>
      <c r="S14" s="6" t="s">
        <v>50</v>
      </c>
      <c r="T14" s="6" t="s">
        <v>49</v>
      </c>
      <c r="X14" s="1">
        <v>1</v>
      </c>
      <c r="AR14" s="6" t="s">
        <v>1</v>
      </c>
      <c r="AS14" s="6" t="s">
        <v>1</v>
      </c>
      <c r="AU14" s="6" t="s">
        <v>190</v>
      </c>
      <c r="AV14" s="1">
        <v>9</v>
      </c>
    </row>
    <row r="15" spans="1:48" ht="30" customHeight="1" x14ac:dyDescent="0.3">
      <c r="A15" s="16" t="s">
        <v>189</v>
      </c>
      <c r="B15" s="16" t="s">
        <v>188</v>
      </c>
      <c r="C15" s="16" t="s">
        <v>52</v>
      </c>
      <c r="D15" s="3">
        <v>0.56000000000000005</v>
      </c>
      <c r="E15" s="4"/>
      <c r="F15" s="4"/>
      <c r="G15" s="4"/>
      <c r="H15" s="4"/>
      <c r="I15" s="4"/>
      <c r="J15" s="4"/>
      <c r="K15" s="4"/>
      <c r="L15" s="4"/>
      <c r="M15" s="16"/>
      <c r="N15" s="6" t="s">
        <v>187</v>
      </c>
      <c r="O15" s="6" t="s">
        <v>1</v>
      </c>
      <c r="P15" s="6" t="s">
        <v>1</v>
      </c>
      <c r="Q15" s="6" t="s">
        <v>20</v>
      </c>
      <c r="R15" s="6" t="s">
        <v>50</v>
      </c>
      <c r="S15" s="6" t="s">
        <v>50</v>
      </c>
      <c r="T15" s="6" t="s">
        <v>49</v>
      </c>
      <c r="X15" s="1">
        <v>1</v>
      </c>
      <c r="AR15" s="6" t="s">
        <v>1</v>
      </c>
      <c r="AS15" s="6" t="s">
        <v>1</v>
      </c>
      <c r="AU15" s="6" t="s">
        <v>186</v>
      </c>
      <c r="AV15" s="1">
        <v>10</v>
      </c>
    </row>
    <row r="16" spans="1:48" ht="30" customHeight="1" x14ac:dyDescent="0.3">
      <c r="A16" s="16" t="s">
        <v>185</v>
      </c>
      <c r="B16" s="16" t="s">
        <v>184</v>
      </c>
      <c r="C16" s="16" t="s">
        <v>52</v>
      </c>
      <c r="D16" s="3">
        <v>0.02</v>
      </c>
      <c r="E16" s="4"/>
      <c r="F16" s="4"/>
      <c r="G16" s="4"/>
      <c r="H16" s="4"/>
      <c r="I16" s="4"/>
      <c r="J16" s="4"/>
      <c r="K16" s="4"/>
      <c r="L16" s="4"/>
      <c r="M16" s="16"/>
      <c r="N16" s="6" t="s">
        <v>183</v>
      </c>
      <c r="O16" s="6" t="s">
        <v>1</v>
      </c>
      <c r="P16" s="6" t="s">
        <v>1</v>
      </c>
      <c r="Q16" s="6" t="s">
        <v>20</v>
      </c>
      <c r="R16" s="6" t="s">
        <v>50</v>
      </c>
      <c r="S16" s="6" t="s">
        <v>50</v>
      </c>
      <c r="T16" s="6" t="s">
        <v>49</v>
      </c>
      <c r="X16" s="1">
        <v>1</v>
      </c>
      <c r="AR16" s="6" t="s">
        <v>1</v>
      </c>
      <c r="AS16" s="6" t="s">
        <v>1</v>
      </c>
      <c r="AU16" s="6" t="s">
        <v>182</v>
      </c>
      <c r="AV16" s="1">
        <v>11</v>
      </c>
    </row>
    <row r="17" spans="1:48" ht="30" customHeight="1" x14ac:dyDescent="0.3">
      <c r="A17" s="16" t="s">
        <v>181</v>
      </c>
      <c r="B17" s="16" t="s">
        <v>180</v>
      </c>
      <c r="C17" s="16" t="s">
        <v>175</v>
      </c>
      <c r="D17" s="3">
        <v>34</v>
      </c>
      <c r="E17" s="4"/>
      <c r="F17" s="4"/>
      <c r="G17" s="4"/>
      <c r="H17" s="4"/>
      <c r="I17" s="4"/>
      <c r="J17" s="4"/>
      <c r="K17" s="4"/>
      <c r="L17" s="4"/>
      <c r="M17" s="16"/>
      <c r="N17" s="6" t="s">
        <v>179</v>
      </c>
      <c r="O17" s="6" t="s">
        <v>1</v>
      </c>
      <c r="P17" s="6" t="s">
        <v>1</v>
      </c>
      <c r="Q17" s="6" t="s">
        <v>20</v>
      </c>
      <c r="R17" s="6" t="s">
        <v>50</v>
      </c>
      <c r="S17" s="6" t="s">
        <v>50</v>
      </c>
      <c r="T17" s="6" t="s">
        <v>49</v>
      </c>
      <c r="X17" s="1">
        <v>1</v>
      </c>
      <c r="AR17" s="6" t="s">
        <v>1</v>
      </c>
      <c r="AS17" s="6" t="s">
        <v>1</v>
      </c>
      <c r="AU17" s="6" t="s">
        <v>178</v>
      </c>
      <c r="AV17" s="1">
        <v>59</v>
      </c>
    </row>
    <row r="18" spans="1:48" ht="30" customHeight="1" x14ac:dyDescent="0.3">
      <c r="A18" s="16" t="s">
        <v>177</v>
      </c>
      <c r="B18" s="16" t="s">
        <v>176</v>
      </c>
      <c r="C18" s="16" t="s">
        <v>175</v>
      </c>
      <c r="D18" s="3">
        <v>32</v>
      </c>
      <c r="E18" s="4"/>
      <c r="F18" s="4"/>
      <c r="G18" s="4"/>
      <c r="H18" s="4"/>
      <c r="I18" s="4"/>
      <c r="J18" s="4"/>
      <c r="K18" s="4"/>
      <c r="L18" s="4"/>
      <c r="M18" s="16"/>
      <c r="N18" s="6" t="s">
        <v>174</v>
      </c>
      <c r="O18" s="6" t="s">
        <v>1</v>
      </c>
      <c r="P18" s="6" t="s">
        <v>1</v>
      </c>
      <c r="Q18" s="6" t="s">
        <v>20</v>
      </c>
      <c r="R18" s="6" t="s">
        <v>49</v>
      </c>
      <c r="S18" s="6" t="s">
        <v>50</v>
      </c>
      <c r="T18" s="6" t="s">
        <v>50</v>
      </c>
      <c r="X18" s="1">
        <v>1</v>
      </c>
      <c r="AR18" s="6" t="s">
        <v>1</v>
      </c>
      <c r="AS18" s="6" t="s">
        <v>1</v>
      </c>
      <c r="AU18" s="6" t="s">
        <v>173</v>
      </c>
      <c r="AV18" s="1">
        <v>13</v>
      </c>
    </row>
    <row r="19" spans="1:48" ht="30" customHeight="1" x14ac:dyDescent="0.3">
      <c r="A19" s="16" t="s">
        <v>142</v>
      </c>
      <c r="B19" s="16" t="s">
        <v>145</v>
      </c>
      <c r="C19" s="16" t="s">
        <v>52</v>
      </c>
      <c r="D19" s="3">
        <v>0.59</v>
      </c>
      <c r="E19" s="4"/>
      <c r="F19" s="4"/>
      <c r="G19" s="4"/>
      <c r="H19" s="4"/>
      <c r="I19" s="4"/>
      <c r="J19" s="4"/>
      <c r="K19" s="4"/>
      <c r="L19" s="4"/>
      <c r="M19" s="16"/>
      <c r="N19" s="6" t="s">
        <v>144</v>
      </c>
      <c r="O19" s="6" t="s">
        <v>1</v>
      </c>
      <c r="P19" s="6" t="s">
        <v>1</v>
      </c>
      <c r="Q19" s="6" t="s">
        <v>20</v>
      </c>
      <c r="R19" s="6" t="s">
        <v>49</v>
      </c>
      <c r="S19" s="6" t="s">
        <v>50</v>
      </c>
      <c r="T19" s="6" t="s">
        <v>50</v>
      </c>
      <c r="X19" s="1">
        <v>1</v>
      </c>
      <c r="AR19" s="6" t="s">
        <v>1</v>
      </c>
      <c r="AS19" s="6" t="s">
        <v>1</v>
      </c>
      <c r="AU19" s="6" t="s">
        <v>172</v>
      </c>
      <c r="AV19" s="1">
        <v>14</v>
      </c>
    </row>
    <row r="20" spans="1:48" ht="30" customHeight="1" x14ac:dyDescent="0.3">
      <c r="A20" s="16" t="s">
        <v>138</v>
      </c>
      <c r="B20" s="16" t="s">
        <v>137</v>
      </c>
      <c r="C20" s="16" t="s">
        <v>91</v>
      </c>
      <c r="D20" s="3">
        <v>66.040000000000006</v>
      </c>
      <c r="E20" s="4"/>
      <c r="F20" s="4"/>
      <c r="G20" s="4"/>
      <c r="H20" s="4"/>
      <c r="I20" s="4"/>
      <c r="J20" s="4"/>
      <c r="K20" s="4"/>
      <c r="L20" s="4"/>
      <c r="M20" s="16"/>
      <c r="N20" s="6" t="s">
        <v>136</v>
      </c>
      <c r="O20" s="6" t="s">
        <v>1</v>
      </c>
      <c r="P20" s="6" t="s">
        <v>1</v>
      </c>
      <c r="Q20" s="6" t="s">
        <v>20</v>
      </c>
      <c r="R20" s="6" t="s">
        <v>49</v>
      </c>
      <c r="S20" s="6" t="s">
        <v>50</v>
      </c>
      <c r="T20" s="6" t="s">
        <v>50</v>
      </c>
      <c r="X20" s="1">
        <v>1</v>
      </c>
      <c r="AR20" s="6" t="s">
        <v>1</v>
      </c>
      <c r="AS20" s="6" t="s">
        <v>1</v>
      </c>
      <c r="AU20" s="6" t="s">
        <v>171</v>
      </c>
      <c r="AV20" s="1">
        <v>15</v>
      </c>
    </row>
    <row r="21" spans="1:48" ht="30" customHeight="1" x14ac:dyDescent="0.3">
      <c r="A21" s="16" t="s">
        <v>134</v>
      </c>
      <c r="B21" s="16" t="s">
        <v>133</v>
      </c>
      <c r="C21" s="16" t="s">
        <v>91</v>
      </c>
      <c r="D21" s="3">
        <v>65.400000000000006</v>
      </c>
      <c r="E21" s="4"/>
      <c r="F21" s="4"/>
      <c r="G21" s="4"/>
      <c r="H21" s="4"/>
      <c r="I21" s="4"/>
      <c r="J21" s="4"/>
      <c r="K21" s="4"/>
      <c r="L21" s="4"/>
      <c r="M21" s="16"/>
      <c r="N21" s="6" t="s">
        <v>132</v>
      </c>
      <c r="O21" s="6" t="s">
        <v>1</v>
      </c>
      <c r="P21" s="6" t="s">
        <v>1</v>
      </c>
      <c r="Q21" s="6" t="s">
        <v>20</v>
      </c>
      <c r="R21" s="6" t="s">
        <v>49</v>
      </c>
      <c r="S21" s="6" t="s">
        <v>50</v>
      </c>
      <c r="T21" s="6" t="s">
        <v>50</v>
      </c>
      <c r="X21" s="1">
        <v>1</v>
      </c>
      <c r="AR21" s="6" t="s">
        <v>1</v>
      </c>
      <c r="AS21" s="6" t="s">
        <v>1</v>
      </c>
      <c r="AU21" s="6" t="s">
        <v>170</v>
      </c>
      <c r="AV21" s="1">
        <v>16</v>
      </c>
    </row>
    <row r="22" spans="1:48" ht="30" customHeight="1" x14ac:dyDescent="0.3">
      <c r="A22" s="16" t="s">
        <v>71</v>
      </c>
      <c r="B22" s="16" t="s">
        <v>70</v>
      </c>
      <c r="C22" s="16" t="s">
        <v>66</v>
      </c>
      <c r="D22" s="3">
        <v>1</v>
      </c>
      <c r="E22" s="4"/>
      <c r="F22" s="4"/>
      <c r="G22" s="4"/>
      <c r="H22" s="4"/>
      <c r="I22" s="4"/>
      <c r="J22" s="4"/>
      <c r="K22" s="4"/>
      <c r="L22" s="4"/>
      <c r="M22" s="16"/>
      <c r="N22" s="6" t="s">
        <v>69</v>
      </c>
      <c r="O22" s="6" t="s">
        <v>1</v>
      </c>
      <c r="P22" s="6" t="s">
        <v>1</v>
      </c>
      <c r="Q22" s="6" t="s">
        <v>20</v>
      </c>
      <c r="R22" s="6" t="s">
        <v>50</v>
      </c>
      <c r="S22" s="6" t="s">
        <v>50</v>
      </c>
      <c r="T22" s="6" t="s">
        <v>50</v>
      </c>
      <c r="U22" s="1">
        <v>1</v>
      </c>
      <c r="V22" s="1">
        <v>1</v>
      </c>
      <c r="W22" s="1">
        <v>0.15</v>
      </c>
      <c r="AR22" s="6" t="s">
        <v>1</v>
      </c>
      <c r="AS22" s="6" t="s">
        <v>1</v>
      </c>
      <c r="AU22" s="6" t="s">
        <v>169</v>
      </c>
      <c r="AV22" s="1">
        <v>70</v>
      </c>
    </row>
    <row r="23" spans="1:48" ht="30" customHeight="1" x14ac:dyDescent="0.3">
      <c r="A23" s="3"/>
      <c r="B23" s="3"/>
      <c r="C23" s="3"/>
      <c r="D23" s="3"/>
      <c r="E23" s="4"/>
      <c r="F23" s="4"/>
      <c r="G23" s="4"/>
      <c r="H23" s="4"/>
      <c r="I23" s="4"/>
      <c r="J23" s="4"/>
      <c r="K23" s="4"/>
      <c r="L23" s="4"/>
      <c r="M23" s="3"/>
      <c r="Q23" s="6" t="s">
        <v>20</v>
      </c>
    </row>
    <row r="24" spans="1:48" ht="30" customHeight="1" x14ac:dyDescent="0.3">
      <c r="A24" s="3"/>
      <c r="B24" s="3"/>
      <c r="C24" s="3"/>
      <c r="D24" s="3"/>
      <c r="E24" s="4"/>
      <c r="F24" s="4"/>
      <c r="G24" s="4"/>
      <c r="H24" s="4"/>
      <c r="I24" s="4"/>
      <c r="J24" s="4"/>
      <c r="K24" s="4"/>
      <c r="L24" s="4"/>
      <c r="M24" s="3"/>
      <c r="Q24" s="6" t="s">
        <v>20</v>
      </c>
    </row>
    <row r="25" spans="1:48" ht="30" customHeight="1" x14ac:dyDescent="0.3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3"/>
      <c r="Q25" s="6" t="s">
        <v>20</v>
      </c>
    </row>
    <row r="26" spans="1:48" ht="30" customHeight="1" x14ac:dyDescent="0.3">
      <c r="A26" s="3"/>
      <c r="B26" s="3"/>
      <c r="C26" s="3"/>
      <c r="D26" s="3"/>
      <c r="E26" s="4"/>
      <c r="F26" s="4"/>
      <c r="G26" s="4"/>
      <c r="H26" s="4"/>
      <c r="I26" s="4"/>
      <c r="J26" s="4"/>
      <c r="K26" s="4"/>
      <c r="L26" s="4"/>
      <c r="M26" s="3"/>
      <c r="Q26" s="6" t="s">
        <v>20</v>
      </c>
    </row>
    <row r="27" spans="1:48" ht="30" customHeight="1" x14ac:dyDescent="0.3">
      <c r="A27" s="16" t="s">
        <v>0</v>
      </c>
      <c r="B27" s="3"/>
      <c r="C27" s="3"/>
      <c r="D27" s="3"/>
      <c r="E27" s="4"/>
      <c r="F27" s="4"/>
      <c r="G27" s="4"/>
      <c r="H27" s="4"/>
      <c r="I27" s="4"/>
      <c r="J27" s="4"/>
      <c r="K27" s="4"/>
      <c r="L27" s="4"/>
      <c r="M27" s="3"/>
      <c r="N27" s="1" t="s">
        <v>47</v>
      </c>
    </row>
    <row r="28" spans="1:48" ht="30" customHeight="1" x14ac:dyDescent="0.3">
      <c r="A28" s="16" t="s">
        <v>19</v>
      </c>
      <c r="B28" s="16" t="s">
        <v>1</v>
      </c>
      <c r="C28" s="3"/>
      <c r="D28" s="3"/>
      <c r="E28" s="4"/>
      <c r="F28" s="4"/>
      <c r="G28" s="4"/>
      <c r="H28" s="4"/>
      <c r="I28" s="4"/>
      <c r="J28" s="4"/>
      <c r="K28" s="4"/>
      <c r="L28" s="4"/>
      <c r="M28" s="3"/>
      <c r="Q28" s="6" t="s">
        <v>18</v>
      </c>
    </row>
    <row r="29" spans="1:48" ht="30" customHeight="1" x14ac:dyDescent="0.3">
      <c r="A29" s="16" t="s">
        <v>165</v>
      </c>
      <c r="B29" s="16" t="s">
        <v>168</v>
      </c>
      <c r="C29" s="16" t="s">
        <v>91</v>
      </c>
      <c r="D29" s="3">
        <v>99.65</v>
      </c>
      <c r="E29" s="4"/>
      <c r="F29" s="4"/>
      <c r="G29" s="4"/>
      <c r="H29" s="4"/>
      <c r="I29" s="4"/>
      <c r="J29" s="4"/>
      <c r="K29" s="4"/>
      <c r="L29" s="4"/>
      <c r="M29" s="16"/>
      <c r="N29" s="6" t="s">
        <v>167</v>
      </c>
      <c r="O29" s="6" t="s">
        <v>1</v>
      </c>
      <c r="P29" s="6" t="s">
        <v>1</v>
      </c>
      <c r="Q29" s="6" t="s">
        <v>18</v>
      </c>
      <c r="R29" s="6" t="s">
        <v>49</v>
      </c>
      <c r="S29" s="6" t="s">
        <v>50</v>
      </c>
      <c r="T29" s="6" t="s">
        <v>50</v>
      </c>
      <c r="X29" s="1">
        <v>1</v>
      </c>
      <c r="AR29" s="6" t="s">
        <v>1</v>
      </c>
      <c r="AS29" s="6" t="s">
        <v>1</v>
      </c>
      <c r="AU29" s="6" t="s">
        <v>166</v>
      </c>
      <c r="AV29" s="1">
        <v>57</v>
      </c>
    </row>
    <row r="30" spans="1:48" ht="30" customHeight="1" x14ac:dyDescent="0.3">
      <c r="A30" s="16" t="s">
        <v>165</v>
      </c>
      <c r="B30" s="16" t="s">
        <v>164</v>
      </c>
      <c r="C30" s="16" t="s">
        <v>91</v>
      </c>
      <c r="D30" s="3">
        <v>73.98</v>
      </c>
      <c r="E30" s="4"/>
      <c r="F30" s="4"/>
      <c r="G30" s="4"/>
      <c r="H30" s="4"/>
      <c r="I30" s="4"/>
      <c r="J30" s="4"/>
      <c r="K30" s="4"/>
      <c r="L30" s="4"/>
      <c r="M30" s="16"/>
      <c r="N30" s="6" t="s">
        <v>163</v>
      </c>
      <c r="O30" s="6" t="s">
        <v>1</v>
      </c>
      <c r="P30" s="6" t="s">
        <v>1</v>
      </c>
      <c r="Q30" s="6" t="s">
        <v>18</v>
      </c>
      <c r="R30" s="6" t="s">
        <v>49</v>
      </c>
      <c r="S30" s="6" t="s">
        <v>50</v>
      </c>
      <c r="T30" s="6" t="s">
        <v>50</v>
      </c>
      <c r="X30" s="1">
        <v>1</v>
      </c>
      <c r="AR30" s="6" t="s">
        <v>1</v>
      </c>
      <c r="AS30" s="6" t="s">
        <v>1</v>
      </c>
      <c r="AU30" s="6" t="s">
        <v>162</v>
      </c>
      <c r="AV30" s="1">
        <v>58</v>
      </c>
    </row>
    <row r="31" spans="1:48" ht="30" customHeight="1" x14ac:dyDescent="0.3">
      <c r="A31" s="16" t="s">
        <v>158</v>
      </c>
      <c r="B31" s="16" t="s">
        <v>161</v>
      </c>
      <c r="C31" s="16" t="s">
        <v>91</v>
      </c>
      <c r="D31" s="3">
        <v>99.65</v>
      </c>
      <c r="E31" s="4"/>
      <c r="F31" s="4"/>
      <c r="G31" s="4"/>
      <c r="H31" s="4"/>
      <c r="I31" s="4"/>
      <c r="J31" s="4"/>
      <c r="K31" s="4"/>
      <c r="L31" s="4"/>
      <c r="M31" s="16"/>
      <c r="N31" s="6" t="s">
        <v>160</v>
      </c>
      <c r="O31" s="6" t="s">
        <v>1</v>
      </c>
      <c r="P31" s="6" t="s">
        <v>1</v>
      </c>
      <c r="Q31" s="6" t="s">
        <v>18</v>
      </c>
      <c r="R31" s="6" t="s">
        <v>49</v>
      </c>
      <c r="S31" s="6" t="s">
        <v>50</v>
      </c>
      <c r="T31" s="6" t="s">
        <v>50</v>
      </c>
      <c r="X31" s="1">
        <v>1</v>
      </c>
      <c r="AR31" s="6" t="s">
        <v>1</v>
      </c>
      <c r="AS31" s="6" t="s">
        <v>1</v>
      </c>
      <c r="AU31" s="6" t="s">
        <v>159</v>
      </c>
      <c r="AV31" s="1">
        <v>27</v>
      </c>
    </row>
    <row r="32" spans="1:48" ht="30" customHeight="1" x14ac:dyDescent="0.3">
      <c r="A32" s="16" t="s">
        <v>158</v>
      </c>
      <c r="B32" s="16" t="s">
        <v>157</v>
      </c>
      <c r="C32" s="16" t="s">
        <v>91</v>
      </c>
      <c r="D32" s="3">
        <v>73.98</v>
      </c>
      <c r="E32" s="4"/>
      <c r="F32" s="4"/>
      <c r="G32" s="4"/>
      <c r="H32" s="4"/>
      <c r="I32" s="4"/>
      <c r="J32" s="4"/>
      <c r="K32" s="4"/>
      <c r="L32" s="4"/>
      <c r="M32" s="16"/>
      <c r="N32" s="6" t="s">
        <v>156</v>
      </c>
      <c r="O32" s="6" t="s">
        <v>1</v>
      </c>
      <c r="P32" s="6" t="s">
        <v>1</v>
      </c>
      <c r="Q32" s="6" t="s">
        <v>18</v>
      </c>
      <c r="R32" s="6" t="s">
        <v>49</v>
      </c>
      <c r="S32" s="6" t="s">
        <v>50</v>
      </c>
      <c r="T32" s="6" t="s">
        <v>50</v>
      </c>
      <c r="X32" s="1">
        <v>1</v>
      </c>
      <c r="AR32" s="6" t="s">
        <v>1</v>
      </c>
      <c r="AS32" s="6" t="s">
        <v>1</v>
      </c>
      <c r="AU32" s="6" t="s">
        <v>155</v>
      </c>
      <c r="AV32" s="1">
        <v>28</v>
      </c>
    </row>
    <row r="33" spans="1:48" ht="30" customHeight="1" x14ac:dyDescent="0.3">
      <c r="A33" s="16" t="s">
        <v>71</v>
      </c>
      <c r="B33" s="16" t="s">
        <v>70</v>
      </c>
      <c r="C33" s="16" t="s">
        <v>66</v>
      </c>
      <c r="D33" s="3">
        <v>1</v>
      </c>
      <c r="E33" s="4"/>
      <c r="F33" s="4"/>
      <c r="G33" s="4"/>
      <c r="H33" s="4"/>
      <c r="I33" s="4"/>
      <c r="J33" s="4"/>
      <c r="K33" s="4"/>
      <c r="L33" s="4"/>
      <c r="M33" s="16"/>
      <c r="N33" s="6" t="s">
        <v>69</v>
      </c>
      <c r="O33" s="6" t="s">
        <v>1</v>
      </c>
      <c r="P33" s="6" t="s">
        <v>1</v>
      </c>
      <c r="Q33" s="6" t="s">
        <v>18</v>
      </c>
      <c r="R33" s="6" t="s">
        <v>50</v>
      </c>
      <c r="S33" s="6" t="s">
        <v>50</v>
      </c>
      <c r="T33" s="6" t="s">
        <v>50</v>
      </c>
      <c r="U33" s="1">
        <v>1</v>
      </c>
      <c r="V33" s="1">
        <v>1</v>
      </c>
      <c r="W33" s="1">
        <v>0.15</v>
      </c>
      <c r="AR33" s="6" t="s">
        <v>1</v>
      </c>
      <c r="AS33" s="6" t="s">
        <v>1</v>
      </c>
      <c r="AU33" s="6" t="s">
        <v>154</v>
      </c>
      <c r="AV33" s="1">
        <v>71</v>
      </c>
    </row>
    <row r="34" spans="1:48" ht="30" customHeight="1" x14ac:dyDescent="0.3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3"/>
      <c r="Q34" s="6" t="s">
        <v>18</v>
      </c>
    </row>
    <row r="35" spans="1:48" ht="30" customHeight="1" x14ac:dyDescent="0.3">
      <c r="A35" s="3"/>
      <c r="B35" s="3"/>
      <c r="C35" s="3"/>
      <c r="D35" s="3"/>
      <c r="E35" s="4"/>
      <c r="F35" s="4"/>
      <c r="G35" s="4"/>
      <c r="H35" s="4"/>
      <c r="I35" s="4"/>
      <c r="J35" s="4"/>
      <c r="K35" s="4"/>
      <c r="L35" s="4"/>
      <c r="M35" s="3"/>
      <c r="Q35" s="6" t="s">
        <v>18</v>
      </c>
    </row>
    <row r="36" spans="1:48" ht="30" customHeight="1" x14ac:dyDescent="0.3">
      <c r="A36" s="3"/>
      <c r="B36" s="3"/>
      <c r="C36" s="3"/>
      <c r="D36" s="3"/>
      <c r="E36" s="4"/>
      <c r="F36" s="4"/>
      <c r="G36" s="4"/>
      <c r="H36" s="4"/>
      <c r="I36" s="4"/>
      <c r="J36" s="4"/>
      <c r="K36" s="4"/>
      <c r="L36" s="4"/>
      <c r="M36" s="3"/>
      <c r="Q36" s="6" t="s">
        <v>18</v>
      </c>
    </row>
    <row r="37" spans="1:48" ht="30" customHeight="1" x14ac:dyDescent="0.3">
      <c r="A37" s="3"/>
      <c r="B37" s="3"/>
      <c r="C37" s="3"/>
      <c r="D37" s="3"/>
      <c r="E37" s="4"/>
      <c r="F37" s="4"/>
      <c r="G37" s="4"/>
      <c r="H37" s="4"/>
      <c r="I37" s="4"/>
      <c r="J37" s="4"/>
      <c r="K37" s="4"/>
      <c r="L37" s="4"/>
      <c r="M37" s="3"/>
      <c r="Q37" s="6" t="s">
        <v>18</v>
      </c>
    </row>
    <row r="38" spans="1:48" ht="30" customHeight="1" x14ac:dyDescent="0.3">
      <c r="A38" s="16" t="s">
        <v>0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3"/>
      <c r="N38" s="1" t="s">
        <v>47</v>
      </c>
    </row>
    <row r="39" spans="1:48" ht="30" customHeight="1" x14ac:dyDescent="0.3">
      <c r="A39" s="16" t="s">
        <v>17</v>
      </c>
      <c r="B39" s="16" t="s">
        <v>1</v>
      </c>
      <c r="C39" s="3"/>
      <c r="D39" s="3"/>
      <c r="E39" s="4"/>
      <c r="F39" s="4"/>
      <c r="G39" s="4"/>
      <c r="H39" s="4"/>
      <c r="I39" s="4"/>
      <c r="J39" s="4"/>
      <c r="K39" s="4"/>
      <c r="L39" s="4"/>
      <c r="M39" s="3"/>
      <c r="Q39" s="6" t="s">
        <v>16</v>
      </c>
    </row>
    <row r="40" spans="1:48" ht="30" customHeight="1" x14ac:dyDescent="0.3">
      <c r="A40" s="16" t="s">
        <v>153</v>
      </c>
      <c r="B40" s="16" t="s">
        <v>152</v>
      </c>
      <c r="C40" s="16" t="s">
        <v>74</v>
      </c>
      <c r="D40" s="3">
        <v>80.010000000000005</v>
      </c>
      <c r="E40" s="4"/>
      <c r="F40" s="4"/>
      <c r="G40" s="4"/>
      <c r="H40" s="4"/>
      <c r="I40" s="4"/>
      <c r="J40" s="4"/>
      <c r="K40" s="4"/>
      <c r="L40" s="4"/>
      <c r="M40" s="16"/>
      <c r="N40" s="6" t="s">
        <v>151</v>
      </c>
      <c r="O40" s="6" t="s">
        <v>1</v>
      </c>
      <c r="P40" s="6" t="s">
        <v>1</v>
      </c>
      <c r="Q40" s="6" t="s">
        <v>16</v>
      </c>
      <c r="R40" s="6" t="s">
        <v>50</v>
      </c>
      <c r="S40" s="6" t="s">
        <v>50</v>
      </c>
      <c r="T40" s="6" t="s">
        <v>49</v>
      </c>
      <c r="X40" s="1">
        <v>1</v>
      </c>
      <c r="AR40" s="6" t="s">
        <v>1</v>
      </c>
      <c r="AS40" s="6" t="s">
        <v>1</v>
      </c>
      <c r="AU40" s="6" t="s">
        <v>150</v>
      </c>
      <c r="AV40" s="1">
        <v>30</v>
      </c>
    </row>
    <row r="41" spans="1:48" ht="30" customHeight="1" x14ac:dyDescent="0.3">
      <c r="A41" s="16" t="s">
        <v>149</v>
      </c>
      <c r="B41" s="16" t="s">
        <v>148</v>
      </c>
      <c r="C41" s="16" t="s">
        <v>74</v>
      </c>
      <c r="D41" s="3">
        <v>527.35</v>
      </c>
      <c r="E41" s="4"/>
      <c r="F41" s="4"/>
      <c r="G41" s="4"/>
      <c r="H41" s="4"/>
      <c r="I41" s="4"/>
      <c r="J41" s="4"/>
      <c r="K41" s="4"/>
      <c r="L41" s="4"/>
      <c r="M41" s="16"/>
      <c r="N41" s="6" t="s">
        <v>147</v>
      </c>
      <c r="O41" s="6" t="s">
        <v>1</v>
      </c>
      <c r="P41" s="6" t="s">
        <v>1</v>
      </c>
      <c r="Q41" s="6" t="s">
        <v>16</v>
      </c>
      <c r="R41" s="6" t="s">
        <v>50</v>
      </c>
      <c r="S41" s="6" t="s">
        <v>50</v>
      </c>
      <c r="T41" s="6" t="s">
        <v>49</v>
      </c>
      <c r="X41" s="1">
        <v>1</v>
      </c>
      <c r="AR41" s="6" t="s">
        <v>1</v>
      </c>
      <c r="AS41" s="6" t="s">
        <v>1</v>
      </c>
      <c r="AU41" s="6" t="s">
        <v>146</v>
      </c>
      <c r="AV41" s="1">
        <v>54</v>
      </c>
    </row>
    <row r="42" spans="1:48" ht="30" customHeight="1" x14ac:dyDescent="0.3">
      <c r="A42" s="16" t="s">
        <v>142</v>
      </c>
      <c r="B42" s="16" t="s">
        <v>145</v>
      </c>
      <c r="C42" s="16" t="s">
        <v>52</v>
      </c>
      <c r="D42" s="3">
        <v>0.85</v>
      </c>
      <c r="E42" s="4"/>
      <c r="F42" s="4"/>
      <c r="G42" s="4"/>
      <c r="H42" s="4"/>
      <c r="I42" s="4"/>
      <c r="J42" s="4"/>
      <c r="K42" s="4"/>
      <c r="L42" s="4"/>
      <c r="M42" s="16"/>
      <c r="N42" s="6" t="s">
        <v>144</v>
      </c>
      <c r="O42" s="6" t="s">
        <v>1</v>
      </c>
      <c r="P42" s="6" t="s">
        <v>1</v>
      </c>
      <c r="Q42" s="6" t="s">
        <v>16</v>
      </c>
      <c r="R42" s="6" t="s">
        <v>49</v>
      </c>
      <c r="S42" s="6" t="s">
        <v>50</v>
      </c>
      <c r="T42" s="6" t="s">
        <v>50</v>
      </c>
      <c r="X42" s="1">
        <v>1</v>
      </c>
      <c r="AR42" s="6" t="s">
        <v>1</v>
      </c>
      <c r="AS42" s="6" t="s">
        <v>1</v>
      </c>
      <c r="AU42" s="6" t="s">
        <v>143</v>
      </c>
      <c r="AV42" s="1">
        <v>33</v>
      </c>
    </row>
    <row r="43" spans="1:48" ht="30" customHeight="1" x14ac:dyDescent="0.3">
      <c r="A43" s="16" t="s">
        <v>142</v>
      </c>
      <c r="B43" s="16" t="s">
        <v>141</v>
      </c>
      <c r="C43" s="16" t="s">
        <v>52</v>
      </c>
      <c r="D43" s="3">
        <v>1.77</v>
      </c>
      <c r="E43" s="4"/>
      <c r="F43" s="4"/>
      <c r="G43" s="4"/>
      <c r="H43" s="4"/>
      <c r="I43" s="4"/>
      <c r="J43" s="4"/>
      <c r="K43" s="4"/>
      <c r="L43" s="4"/>
      <c r="M43" s="16"/>
      <c r="N43" s="6" t="s">
        <v>140</v>
      </c>
      <c r="O43" s="6" t="s">
        <v>1</v>
      </c>
      <c r="P43" s="6" t="s">
        <v>1</v>
      </c>
      <c r="Q43" s="6" t="s">
        <v>16</v>
      </c>
      <c r="R43" s="6" t="s">
        <v>49</v>
      </c>
      <c r="S43" s="6" t="s">
        <v>50</v>
      </c>
      <c r="T43" s="6" t="s">
        <v>50</v>
      </c>
      <c r="X43" s="1">
        <v>1</v>
      </c>
      <c r="AR43" s="6" t="s">
        <v>1</v>
      </c>
      <c r="AS43" s="6" t="s">
        <v>1</v>
      </c>
      <c r="AU43" s="6" t="s">
        <v>139</v>
      </c>
      <c r="AV43" s="1">
        <v>56</v>
      </c>
    </row>
    <row r="44" spans="1:48" ht="30" customHeight="1" x14ac:dyDescent="0.3">
      <c r="A44" s="16" t="s">
        <v>138</v>
      </c>
      <c r="B44" s="16" t="s">
        <v>137</v>
      </c>
      <c r="C44" s="16" t="s">
        <v>91</v>
      </c>
      <c r="D44" s="3">
        <v>67.92</v>
      </c>
      <c r="E44" s="4"/>
      <c r="F44" s="4"/>
      <c r="G44" s="4"/>
      <c r="H44" s="4"/>
      <c r="I44" s="4"/>
      <c r="J44" s="4"/>
      <c r="K44" s="4"/>
      <c r="L44" s="4"/>
      <c r="M44" s="16"/>
      <c r="N44" s="6" t="s">
        <v>136</v>
      </c>
      <c r="O44" s="6" t="s">
        <v>1</v>
      </c>
      <c r="P44" s="6" t="s">
        <v>1</v>
      </c>
      <c r="Q44" s="6" t="s">
        <v>16</v>
      </c>
      <c r="R44" s="6" t="s">
        <v>49</v>
      </c>
      <c r="S44" s="6" t="s">
        <v>50</v>
      </c>
      <c r="T44" s="6" t="s">
        <v>50</v>
      </c>
      <c r="X44" s="1">
        <v>1</v>
      </c>
      <c r="AR44" s="6" t="s">
        <v>1</v>
      </c>
      <c r="AS44" s="6" t="s">
        <v>1</v>
      </c>
      <c r="AU44" s="6" t="s">
        <v>135</v>
      </c>
      <c r="AV44" s="1">
        <v>35</v>
      </c>
    </row>
    <row r="45" spans="1:48" ht="30" customHeight="1" x14ac:dyDescent="0.3">
      <c r="A45" s="16" t="s">
        <v>134</v>
      </c>
      <c r="B45" s="16" t="s">
        <v>133</v>
      </c>
      <c r="C45" s="16" t="s">
        <v>91</v>
      </c>
      <c r="D45" s="3">
        <v>67.92</v>
      </c>
      <c r="E45" s="4"/>
      <c r="F45" s="4"/>
      <c r="G45" s="4"/>
      <c r="H45" s="4"/>
      <c r="I45" s="4"/>
      <c r="J45" s="4"/>
      <c r="K45" s="4"/>
      <c r="L45" s="4"/>
      <c r="M45" s="16"/>
      <c r="N45" s="6" t="s">
        <v>132</v>
      </c>
      <c r="O45" s="6" t="s">
        <v>1</v>
      </c>
      <c r="P45" s="6" t="s">
        <v>1</v>
      </c>
      <c r="Q45" s="6" t="s">
        <v>16</v>
      </c>
      <c r="R45" s="6" t="s">
        <v>49</v>
      </c>
      <c r="S45" s="6" t="s">
        <v>50</v>
      </c>
      <c r="T45" s="6" t="s">
        <v>50</v>
      </c>
      <c r="X45" s="1">
        <v>1</v>
      </c>
      <c r="AR45" s="6" t="s">
        <v>1</v>
      </c>
      <c r="AS45" s="6" t="s">
        <v>1</v>
      </c>
      <c r="AU45" s="6" t="s">
        <v>131</v>
      </c>
      <c r="AV45" s="1">
        <v>36</v>
      </c>
    </row>
    <row r="46" spans="1:48" ht="30" customHeight="1" x14ac:dyDescent="0.3">
      <c r="A46" s="16" t="s">
        <v>130</v>
      </c>
      <c r="B46" s="16" t="s">
        <v>129</v>
      </c>
      <c r="C46" s="16" t="s">
        <v>91</v>
      </c>
      <c r="D46" s="3">
        <v>476.53</v>
      </c>
      <c r="E46" s="4"/>
      <c r="F46" s="4"/>
      <c r="G46" s="4"/>
      <c r="H46" s="4"/>
      <c r="I46" s="4"/>
      <c r="J46" s="4"/>
      <c r="K46" s="4"/>
      <c r="L46" s="4"/>
      <c r="M46" s="16"/>
      <c r="N46" s="6" t="s">
        <v>128</v>
      </c>
      <c r="O46" s="6" t="s">
        <v>1</v>
      </c>
      <c r="P46" s="6" t="s">
        <v>1</v>
      </c>
      <c r="Q46" s="6" t="s">
        <v>16</v>
      </c>
      <c r="R46" s="6" t="s">
        <v>49</v>
      </c>
      <c r="S46" s="6" t="s">
        <v>50</v>
      </c>
      <c r="T46" s="6" t="s">
        <v>50</v>
      </c>
      <c r="X46" s="1">
        <v>1</v>
      </c>
      <c r="AR46" s="6" t="s">
        <v>1</v>
      </c>
      <c r="AS46" s="6" t="s">
        <v>1</v>
      </c>
      <c r="AU46" s="6" t="s">
        <v>127</v>
      </c>
      <c r="AV46" s="1">
        <v>55</v>
      </c>
    </row>
    <row r="47" spans="1:48" ht="30" customHeight="1" x14ac:dyDescent="0.3">
      <c r="A47" s="16" t="s">
        <v>71</v>
      </c>
      <c r="B47" s="16" t="s">
        <v>70</v>
      </c>
      <c r="C47" s="16" t="s">
        <v>66</v>
      </c>
      <c r="D47" s="3">
        <v>1</v>
      </c>
      <c r="E47" s="4"/>
      <c r="F47" s="4"/>
      <c r="G47" s="4"/>
      <c r="H47" s="4"/>
      <c r="I47" s="4"/>
      <c r="J47" s="4"/>
      <c r="K47" s="4"/>
      <c r="L47" s="4"/>
      <c r="M47" s="16"/>
      <c r="N47" s="6" t="s">
        <v>69</v>
      </c>
      <c r="O47" s="6" t="s">
        <v>1</v>
      </c>
      <c r="P47" s="6" t="s">
        <v>1</v>
      </c>
      <c r="Q47" s="6" t="s">
        <v>16</v>
      </c>
      <c r="R47" s="6" t="s">
        <v>50</v>
      </c>
      <c r="S47" s="6" t="s">
        <v>50</v>
      </c>
      <c r="T47" s="6" t="s">
        <v>50</v>
      </c>
      <c r="U47" s="1">
        <v>1</v>
      </c>
      <c r="V47" s="1">
        <v>1</v>
      </c>
      <c r="W47" s="1">
        <v>0.15</v>
      </c>
      <c r="AR47" s="6" t="s">
        <v>1</v>
      </c>
      <c r="AS47" s="6" t="s">
        <v>1</v>
      </c>
      <c r="AU47" s="6" t="s">
        <v>126</v>
      </c>
      <c r="AV47" s="1">
        <v>72</v>
      </c>
    </row>
    <row r="48" spans="1:48" ht="30" customHeight="1" x14ac:dyDescent="0.3">
      <c r="A48" s="3"/>
      <c r="B48" s="3"/>
      <c r="C48" s="3"/>
      <c r="D48" s="3"/>
      <c r="E48" s="4"/>
      <c r="F48" s="4"/>
      <c r="G48" s="4"/>
      <c r="H48" s="4"/>
      <c r="I48" s="4"/>
      <c r="J48" s="4"/>
      <c r="K48" s="4"/>
      <c r="L48" s="4"/>
      <c r="M48" s="3"/>
      <c r="Q48" s="6" t="s">
        <v>16</v>
      </c>
    </row>
    <row r="49" spans="1:48" ht="30" customHeight="1" x14ac:dyDescent="0.3">
      <c r="A49" s="3"/>
      <c r="B49" s="3"/>
      <c r="C49" s="3"/>
      <c r="D49" s="3"/>
      <c r="E49" s="4"/>
      <c r="F49" s="4"/>
      <c r="G49" s="4"/>
      <c r="H49" s="4"/>
      <c r="I49" s="4"/>
      <c r="J49" s="4"/>
      <c r="K49" s="4"/>
      <c r="L49" s="4"/>
      <c r="M49" s="3"/>
      <c r="Q49" s="6" t="s">
        <v>16</v>
      </c>
    </row>
    <row r="50" spans="1:48" ht="30" customHeight="1" x14ac:dyDescent="0.3">
      <c r="A50" s="3"/>
      <c r="B50" s="3"/>
      <c r="C50" s="3"/>
      <c r="D50" s="3"/>
      <c r="E50" s="4"/>
      <c r="F50" s="4"/>
      <c r="G50" s="4"/>
      <c r="H50" s="4"/>
      <c r="I50" s="4"/>
      <c r="J50" s="4"/>
      <c r="K50" s="4"/>
      <c r="L50" s="4"/>
      <c r="M50" s="3"/>
      <c r="Q50" s="6" t="s">
        <v>16</v>
      </c>
    </row>
    <row r="51" spans="1:48" ht="30" customHeight="1" x14ac:dyDescent="0.3">
      <c r="A51" s="16" t="s">
        <v>0</v>
      </c>
      <c r="B51" s="3"/>
      <c r="C51" s="3"/>
      <c r="D51" s="3"/>
      <c r="E51" s="4"/>
      <c r="F51" s="4"/>
      <c r="G51" s="4"/>
      <c r="H51" s="4"/>
      <c r="I51" s="4"/>
      <c r="J51" s="4"/>
      <c r="K51" s="4"/>
      <c r="L51" s="4"/>
      <c r="M51" s="3"/>
      <c r="N51" s="1" t="s">
        <v>47</v>
      </c>
    </row>
    <row r="52" spans="1:48" ht="30" customHeight="1" x14ac:dyDescent="0.3">
      <c r="A52" s="16" t="s">
        <v>15</v>
      </c>
      <c r="B52" s="16" t="s">
        <v>1</v>
      </c>
      <c r="C52" s="3"/>
      <c r="D52" s="3"/>
      <c r="E52" s="4"/>
      <c r="F52" s="4"/>
      <c r="G52" s="4"/>
      <c r="H52" s="4"/>
      <c r="I52" s="4"/>
      <c r="J52" s="4"/>
      <c r="K52" s="4"/>
      <c r="L52" s="4"/>
      <c r="M52" s="3"/>
      <c r="Q52" s="6" t="s">
        <v>14</v>
      </c>
    </row>
    <row r="53" spans="1:48" ht="30" customHeight="1" x14ac:dyDescent="0.3">
      <c r="A53" s="16" t="s">
        <v>125</v>
      </c>
      <c r="B53" s="16" t="s">
        <v>124</v>
      </c>
      <c r="C53" s="16" t="s">
        <v>123</v>
      </c>
      <c r="D53" s="3">
        <v>8</v>
      </c>
      <c r="E53" s="4"/>
      <c r="F53" s="4"/>
      <c r="G53" s="4"/>
      <c r="H53" s="4"/>
      <c r="I53" s="4"/>
      <c r="J53" s="4"/>
      <c r="K53" s="4"/>
      <c r="L53" s="4"/>
      <c r="M53" s="16"/>
      <c r="N53" s="6" t="s">
        <v>122</v>
      </c>
      <c r="O53" s="6" t="s">
        <v>1</v>
      </c>
      <c r="P53" s="6" t="s">
        <v>1</v>
      </c>
      <c r="Q53" s="6" t="s">
        <v>14</v>
      </c>
      <c r="R53" s="6" t="s">
        <v>49</v>
      </c>
      <c r="S53" s="6" t="s">
        <v>50</v>
      </c>
      <c r="T53" s="6" t="s">
        <v>50</v>
      </c>
      <c r="X53" s="1">
        <v>1</v>
      </c>
      <c r="AR53" s="6" t="s">
        <v>1</v>
      </c>
      <c r="AS53" s="6" t="s">
        <v>1</v>
      </c>
      <c r="AU53" s="6" t="s">
        <v>121</v>
      </c>
      <c r="AV53" s="1">
        <v>66</v>
      </c>
    </row>
    <row r="54" spans="1:48" ht="30" customHeight="1" x14ac:dyDescent="0.3">
      <c r="A54" s="16" t="s">
        <v>71</v>
      </c>
      <c r="B54" s="16" t="s">
        <v>70</v>
      </c>
      <c r="C54" s="16" t="s">
        <v>66</v>
      </c>
      <c r="D54" s="3">
        <v>1</v>
      </c>
      <c r="E54" s="4"/>
      <c r="F54" s="4"/>
      <c r="G54" s="4"/>
      <c r="H54" s="4"/>
      <c r="I54" s="4"/>
      <c r="J54" s="4"/>
      <c r="K54" s="4"/>
      <c r="L54" s="4"/>
      <c r="M54" s="16"/>
      <c r="N54" s="6" t="s">
        <v>69</v>
      </c>
      <c r="O54" s="6" t="s">
        <v>1</v>
      </c>
      <c r="P54" s="6" t="s">
        <v>1</v>
      </c>
      <c r="Q54" s="6" t="s">
        <v>14</v>
      </c>
      <c r="R54" s="6" t="s">
        <v>50</v>
      </c>
      <c r="S54" s="6" t="s">
        <v>50</v>
      </c>
      <c r="T54" s="6" t="s">
        <v>50</v>
      </c>
      <c r="U54" s="1">
        <v>1</v>
      </c>
      <c r="V54" s="1">
        <v>1</v>
      </c>
      <c r="W54" s="1">
        <v>0.15</v>
      </c>
      <c r="AR54" s="6" t="s">
        <v>1</v>
      </c>
      <c r="AS54" s="6" t="s">
        <v>1</v>
      </c>
      <c r="AU54" s="6" t="s">
        <v>120</v>
      </c>
      <c r="AV54" s="1">
        <v>73</v>
      </c>
    </row>
    <row r="55" spans="1:48" ht="30" customHeight="1" x14ac:dyDescent="0.3">
      <c r="A55" s="3"/>
      <c r="B55" s="3"/>
      <c r="C55" s="3"/>
      <c r="D55" s="3"/>
      <c r="E55" s="4"/>
      <c r="F55" s="4"/>
      <c r="G55" s="4"/>
      <c r="H55" s="4"/>
      <c r="I55" s="4"/>
      <c r="J55" s="4"/>
      <c r="K55" s="4"/>
      <c r="L55" s="4"/>
      <c r="M55" s="3"/>
      <c r="Q55" s="6" t="s">
        <v>14</v>
      </c>
    </row>
    <row r="56" spans="1:48" ht="30" customHeight="1" x14ac:dyDescent="0.3">
      <c r="A56" s="3"/>
      <c r="B56" s="3"/>
      <c r="C56" s="3"/>
      <c r="D56" s="3"/>
      <c r="E56" s="4"/>
      <c r="F56" s="4"/>
      <c r="G56" s="4"/>
      <c r="H56" s="4"/>
      <c r="I56" s="4"/>
      <c r="J56" s="4"/>
      <c r="K56" s="4"/>
      <c r="L56" s="4"/>
      <c r="M56" s="3"/>
      <c r="Q56" s="6" t="s">
        <v>14</v>
      </c>
    </row>
    <row r="57" spans="1:48" ht="30" customHeight="1" x14ac:dyDescent="0.3">
      <c r="A57" s="3"/>
      <c r="B57" s="3"/>
      <c r="C57" s="3"/>
      <c r="D57" s="3"/>
      <c r="E57" s="4"/>
      <c r="F57" s="4"/>
      <c r="G57" s="4"/>
      <c r="H57" s="4"/>
      <c r="I57" s="4"/>
      <c r="J57" s="4"/>
      <c r="K57" s="4"/>
      <c r="L57" s="4"/>
      <c r="M57" s="3"/>
      <c r="Q57" s="6" t="s">
        <v>14</v>
      </c>
    </row>
    <row r="58" spans="1:48" ht="30" customHeight="1" x14ac:dyDescent="0.3">
      <c r="A58" s="3"/>
      <c r="B58" s="3"/>
      <c r="C58" s="3"/>
      <c r="D58" s="3"/>
      <c r="E58" s="4"/>
      <c r="F58" s="4"/>
      <c r="G58" s="4"/>
      <c r="H58" s="4"/>
      <c r="I58" s="4"/>
      <c r="J58" s="4"/>
      <c r="K58" s="4"/>
      <c r="L58" s="4"/>
      <c r="M58" s="3"/>
      <c r="Q58" s="6" t="s">
        <v>14</v>
      </c>
    </row>
    <row r="59" spans="1:48" ht="30" customHeight="1" x14ac:dyDescent="0.3">
      <c r="A59" s="3"/>
      <c r="B59" s="3"/>
      <c r="C59" s="3"/>
      <c r="D59" s="3"/>
      <c r="E59" s="4"/>
      <c r="F59" s="4"/>
      <c r="G59" s="4"/>
      <c r="H59" s="4"/>
      <c r="I59" s="4"/>
      <c r="J59" s="4"/>
      <c r="K59" s="4"/>
      <c r="L59" s="4"/>
      <c r="M59" s="3"/>
      <c r="Q59" s="6" t="s">
        <v>14</v>
      </c>
    </row>
    <row r="60" spans="1:48" ht="30" customHeight="1" x14ac:dyDescent="0.3">
      <c r="A60" s="16" t="s">
        <v>0</v>
      </c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3"/>
      <c r="N60" s="1" t="s">
        <v>47</v>
      </c>
    </row>
    <row r="61" spans="1:48" ht="30" customHeight="1" x14ac:dyDescent="0.3">
      <c r="A61" s="16" t="s">
        <v>13</v>
      </c>
      <c r="B61" s="16" t="s">
        <v>1</v>
      </c>
      <c r="C61" s="3"/>
      <c r="D61" s="3"/>
      <c r="E61" s="4"/>
      <c r="F61" s="4"/>
      <c r="G61" s="4"/>
      <c r="H61" s="4"/>
      <c r="I61" s="4"/>
      <c r="J61" s="4"/>
      <c r="K61" s="4"/>
      <c r="L61" s="4"/>
      <c r="M61" s="3"/>
      <c r="Q61" s="6" t="s">
        <v>12</v>
      </c>
    </row>
    <row r="62" spans="1:48" ht="30" customHeight="1" x14ac:dyDescent="0.3">
      <c r="A62" s="16" t="s">
        <v>119</v>
      </c>
      <c r="B62" s="16" t="s">
        <v>118</v>
      </c>
      <c r="C62" s="16" t="s">
        <v>117</v>
      </c>
      <c r="D62" s="3">
        <v>93.6</v>
      </c>
      <c r="E62" s="4"/>
      <c r="F62" s="4"/>
      <c r="G62" s="4"/>
      <c r="H62" s="4"/>
      <c r="I62" s="4"/>
      <c r="J62" s="4"/>
      <c r="K62" s="4"/>
      <c r="L62" s="4"/>
      <c r="M62" s="16"/>
      <c r="N62" s="6" t="s">
        <v>116</v>
      </c>
      <c r="O62" s="6" t="s">
        <v>1</v>
      </c>
      <c r="P62" s="6" t="s">
        <v>1</v>
      </c>
      <c r="Q62" s="6" t="s">
        <v>12</v>
      </c>
      <c r="R62" s="6" t="s">
        <v>49</v>
      </c>
      <c r="S62" s="6" t="s">
        <v>50</v>
      </c>
      <c r="T62" s="6" t="s">
        <v>50</v>
      </c>
      <c r="X62" s="1">
        <v>1</v>
      </c>
      <c r="AR62" s="6" t="s">
        <v>1</v>
      </c>
      <c r="AS62" s="6" t="s">
        <v>1</v>
      </c>
      <c r="AU62" s="6" t="s">
        <v>115</v>
      </c>
      <c r="AV62" s="1">
        <v>53</v>
      </c>
    </row>
    <row r="63" spans="1:48" ht="30" customHeight="1" x14ac:dyDescent="0.3">
      <c r="A63" s="16" t="s">
        <v>114</v>
      </c>
      <c r="B63" s="16" t="s">
        <v>113</v>
      </c>
      <c r="C63" s="16" t="s">
        <v>112</v>
      </c>
      <c r="D63" s="3">
        <v>205.95</v>
      </c>
      <c r="E63" s="4"/>
      <c r="F63" s="4"/>
      <c r="G63" s="4"/>
      <c r="H63" s="4"/>
      <c r="I63" s="4"/>
      <c r="J63" s="4"/>
      <c r="K63" s="4"/>
      <c r="L63" s="4"/>
      <c r="M63" s="16"/>
      <c r="N63" s="6" t="s">
        <v>111</v>
      </c>
      <c r="O63" s="6" t="s">
        <v>1</v>
      </c>
      <c r="P63" s="6" t="s">
        <v>1</v>
      </c>
      <c r="Q63" s="6" t="s">
        <v>12</v>
      </c>
      <c r="R63" s="6" t="s">
        <v>49</v>
      </c>
      <c r="S63" s="6" t="s">
        <v>50</v>
      </c>
      <c r="T63" s="6" t="s">
        <v>50</v>
      </c>
      <c r="X63" s="1">
        <v>1</v>
      </c>
      <c r="AR63" s="6" t="s">
        <v>1</v>
      </c>
      <c r="AS63" s="6" t="s">
        <v>1</v>
      </c>
      <c r="AU63" s="6" t="s">
        <v>110</v>
      </c>
      <c r="AV63" s="1">
        <v>42</v>
      </c>
    </row>
    <row r="64" spans="1:48" ht="30" customHeight="1" x14ac:dyDescent="0.3">
      <c r="A64" s="16" t="s">
        <v>109</v>
      </c>
      <c r="B64" s="16" t="s">
        <v>108</v>
      </c>
      <c r="C64" s="16" t="s">
        <v>52</v>
      </c>
      <c r="D64" s="3">
        <v>0.37</v>
      </c>
      <c r="E64" s="4"/>
      <c r="F64" s="4"/>
      <c r="G64" s="4"/>
      <c r="H64" s="4"/>
      <c r="I64" s="4"/>
      <c r="J64" s="4"/>
      <c r="K64" s="4"/>
      <c r="L64" s="4"/>
      <c r="M64" s="16"/>
      <c r="N64" s="6" t="s">
        <v>107</v>
      </c>
      <c r="O64" s="6" t="s">
        <v>1</v>
      </c>
      <c r="P64" s="6" t="s">
        <v>1</v>
      </c>
      <c r="Q64" s="6" t="s">
        <v>12</v>
      </c>
      <c r="R64" s="6" t="s">
        <v>50</v>
      </c>
      <c r="S64" s="6" t="s">
        <v>50</v>
      </c>
      <c r="T64" s="6" t="s">
        <v>49</v>
      </c>
      <c r="X64" s="1">
        <v>1</v>
      </c>
      <c r="AR64" s="6" t="s">
        <v>1</v>
      </c>
      <c r="AS64" s="6" t="s">
        <v>1</v>
      </c>
      <c r="AU64" s="6" t="s">
        <v>106</v>
      </c>
      <c r="AV64" s="1">
        <v>48</v>
      </c>
    </row>
    <row r="65" spans="1:48" ht="30" customHeight="1" x14ac:dyDescent="0.3">
      <c r="A65" s="16" t="s">
        <v>71</v>
      </c>
      <c r="B65" s="16" t="s">
        <v>70</v>
      </c>
      <c r="C65" s="16" t="s">
        <v>66</v>
      </c>
      <c r="D65" s="3">
        <v>1</v>
      </c>
      <c r="E65" s="4"/>
      <c r="F65" s="4"/>
      <c r="G65" s="4"/>
      <c r="H65" s="4"/>
      <c r="I65" s="4"/>
      <c r="J65" s="4"/>
      <c r="K65" s="4"/>
      <c r="L65" s="4"/>
      <c r="M65" s="16"/>
      <c r="N65" s="6" t="s">
        <v>69</v>
      </c>
      <c r="O65" s="6" t="s">
        <v>1</v>
      </c>
      <c r="P65" s="6" t="s">
        <v>1</v>
      </c>
      <c r="Q65" s="6" t="s">
        <v>12</v>
      </c>
      <c r="R65" s="6" t="s">
        <v>50</v>
      </c>
      <c r="S65" s="6" t="s">
        <v>50</v>
      </c>
      <c r="T65" s="6" t="s">
        <v>50</v>
      </c>
      <c r="U65" s="1">
        <v>1</v>
      </c>
      <c r="V65" s="1">
        <v>1</v>
      </c>
      <c r="W65" s="1">
        <v>0.15</v>
      </c>
      <c r="AR65" s="6" t="s">
        <v>1</v>
      </c>
      <c r="AS65" s="6" t="s">
        <v>1</v>
      </c>
      <c r="AU65" s="6" t="s">
        <v>105</v>
      </c>
      <c r="AV65" s="1">
        <v>74</v>
      </c>
    </row>
    <row r="66" spans="1:48" ht="30" customHeight="1" x14ac:dyDescent="0.3">
      <c r="A66" s="3"/>
      <c r="B66" s="3"/>
      <c r="C66" s="3"/>
      <c r="D66" s="3"/>
      <c r="E66" s="4"/>
      <c r="F66" s="4"/>
      <c r="G66" s="4"/>
      <c r="H66" s="4"/>
      <c r="I66" s="4"/>
      <c r="J66" s="4"/>
      <c r="K66" s="4"/>
      <c r="L66" s="4"/>
      <c r="M66" s="3"/>
      <c r="Q66" s="6" t="s">
        <v>12</v>
      </c>
    </row>
    <row r="67" spans="1:48" ht="30" customHeight="1" x14ac:dyDescent="0.3">
      <c r="A67" s="3"/>
      <c r="B67" s="3"/>
      <c r="C67" s="3"/>
      <c r="D67" s="3"/>
      <c r="E67" s="4"/>
      <c r="F67" s="4"/>
      <c r="G67" s="4"/>
      <c r="H67" s="4"/>
      <c r="I67" s="4"/>
      <c r="J67" s="4"/>
      <c r="K67" s="4"/>
      <c r="L67" s="4"/>
      <c r="M67" s="3"/>
      <c r="Q67" s="6" t="s">
        <v>12</v>
      </c>
    </row>
    <row r="68" spans="1:48" ht="30" customHeight="1" x14ac:dyDescent="0.3">
      <c r="A68" s="3"/>
      <c r="B68" s="3"/>
      <c r="C68" s="3"/>
      <c r="D68" s="3"/>
      <c r="E68" s="4"/>
      <c r="F68" s="4"/>
      <c r="G68" s="4"/>
      <c r="H68" s="4"/>
      <c r="I68" s="4"/>
      <c r="J68" s="4"/>
      <c r="K68" s="4"/>
      <c r="L68" s="4"/>
      <c r="M68" s="3"/>
      <c r="Q68" s="6" t="s">
        <v>12</v>
      </c>
    </row>
    <row r="69" spans="1:48" ht="30" customHeight="1" x14ac:dyDescent="0.3">
      <c r="A69" s="3"/>
      <c r="B69" s="3"/>
      <c r="C69" s="3"/>
      <c r="D69" s="3"/>
      <c r="E69" s="4"/>
      <c r="F69" s="4"/>
      <c r="G69" s="4"/>
      <c r="H69" s="4"/>
      <c r="I69" s="4"/>
      <c r="J69" s="4"/>
      <c r="K69" s="4"/>
      <c r="L69" s="4"/>
      <c r="M69" s="3"/>
      <c r="Q69" s="6" t="s">
        <v>12</v>
      </c>
    </row>
    <row r="70" spans="1:48" ht="30" customHeight="1" x14ac:dyDescent="0.3">
      <c r="A70" s="16" t="s">
        <v>0</v>
      </c>
      <c r="B70" s="3"/>
      <c r="C70" s="3"/>
      <c r="D70" s="3"/>
      <c r="E70" s="4"/>
      <c r="F70" s="4"/>
      <c r="G70" s="4"/>
      <c r="H70" s="4"/>
      <c r="I70" s="4"/>
      <c r="J70" s="4"/>
      <c r="K70" s="4"/>
      <c r="L70" s="4"/>
      <c r="M70" s="3"/>
      <c r="N70" s="1" t="s">
        <v>47</v>
      </c>
    </row>
    <row r="71" spans="1:48" ht="30" customHeight="1" x14ac:dyDescent="0.3">
      <c r="A71" s="16" t="s">
        <v>11</v>
      </c>
      <c r="B71" s="16" t="s">
        <v>1</v>
      </c>
      <c r="C71" s="3"/>
      <c r="D71" s="3"/>
      <c r="E71" s="4"/>
      <c r="F71" s="4"/>
      <c r="G71" s="4"/>
      <c r="H71" s="4"/>
      <c r="I71" s="4"/>
      <c r="J71" s="4"/>
      <c r="K71" s="4"/>
      <c r="L71" s="4"/>
      <c r="M71" s="3"/>
      <c r="Q71" s="6" t="s">
        <v>10</v>
      </c>
    </row>
    <row r="72" spans="1:48" ht="30" customHeight="1" x14ac:dyDescent="0.3">
      <c r="A72" s="16" t="s">
        <v>104</v>
      </c>
      <c r="B72" s="16" t="s">
        <v>103</v>
      </c>
      <c r="C72" s="16" t="s">
        <v>91</v>
      </c>
      <c r="D72" s="3">
        <v>26.19</v>
      </c>
      <c r="E72" s="4"/>
      <c r="F72" s="4"/>
      <c r="G72" s="4"/>
      <c r="H72" s="4"/>
      <c r="I72" s="4"/>
      <c r="J72" s="4"/>
      <c r="K72" s="4"/>
      <c r="L72" s="4"/>
      <c r="M72" s="16"/>
      <c r="N72" s="6" t="s">
        <v>102</v>
      </c>
      <c r="O72" s="6" t="s">
        <v>1</v>
      </c>
      <c r="P72" s="6" t="s">
        <v>1</v>
      </c>
      <c r="Q72" s="6" t="s">
        <v>10</v>
      </c>
      <c r="R72" s="6" t="s">
        <v>50</v>
      </c>
      <c r="S72" s="6" t="s">
        <v>50</v>
      </c>
      <c r="T72" s="6" t="s">
        <v>49</v>
      </c>
      <c r="X72" s="1">
        <v>1</v>
      </c>
      <c r="AR72" s="6" t="s">
        <v>1</v>
      </c>
      <c r="AS72" s="6" t="s">
        <v>1</v>
      </c>
      <c r="AU72" s="6" t="s">
        <v>101</v>
      </c>
      <c r="AV72" s="1">
        <v>44</v>
      </c>
    </row>
    <row r="73" spans="1:48" ht="30" customHeight="1" x14ac:dyDescent="0.3">
      <c r="A73" s="16" t="s">
        <v>100</v>
      </c>
      <c r="B73" s="16" t="s">
        <v>99</v>
      </c>
      <c r="C73" s="16" t="s">
        <v>91</v>
      </c>
      <c r="D73" s="3">
        <v>95.55</v>
      </c>
      <c r="E73" s="4"/>
      <c r="F73" s="4"/>
      <c r="G73" s="4"/>
      <c r="H73" s="4"/>
      <c r="I73" s="4"/>
      <c r="J73" s="4"/>
      <c r="K73" s="4"/>
      <c r="L73" s="4"/>
      <c r="M73" s="16"/>
      <c r="N73" s="6" t="s">
        <v>98</v>
      </c>
      <c r="O73" s="6" t="s">
        <v>1</v>
      </c>
      <c r="P73" s="6" t="s">
        <v>1</v>
      </c>
      <c r="Q73" s="6" t="s">
        <v>10</v>
      </c>
      <c r="R73" s="6" t="s">
        <v>50</v>
      </c>
      <c r="S73" s="6" t="s">
        <v>50</v>
      </c>
      <c r="T73" s="6" t="s">
        <v>49</v>
      </c>
      <c r="X73" s="1">
        <v>1</v>
      </c>
      <c r="AR73" s="6" t="s">
        <v>1</v>
      </c>
      <c r="AS73" s="6" t="s">
        <v>1</v>
      </c>
      <c r="AU73" s="6" t="s">
        <v>97</v>
      </c>
      <c r="AV73" s="1">
        <v>45</v>
      </c>
    </row>
    <row r="74" spans="1:48" ht="30" customHeight="1" x14ac:dyDescent="0.3">
      <c r="A74" s="16" t="s">
        <v>96</v>
      </c>
      <c r="B74" s="16" t="s">
        <v>92</v>
      </c>
      <c r="C74" s="16" t="s">
        <v>91</v>
      </c>
      <c r="D74" s="3">
        <v>24.94</v>
      </c>
      <c r="E74" s="4"/>
      <c r="F74" s="4"/>
      <c r="G74" s="4"/>
      <c r="H74" s="4"/>
      <c r="I74" s="4"/>
      <c r="J74" s="4"/>
      <c r="K74" s="4"/>
      <c r="L74" s="4"/>
      <c r="M74" s="16"/>
      <c r="N74" s="6" t="s">
        <v>95</v>
      </c>
      <c r="O74" s="6" t="s">
        <v>1</v>
      </c>
      <c r="P74" s="6" t="s">
        <v>1</v>
      </c>
      <c r="Q74" s="6" t="s">
        <v>10</v>
      </c>
      <c r="R74" s="6" t="s">
        <v>49</v>
      </c>
      <c r="S74" s="6" t="s">
        <v>50</v>
      </c>
      <c r="T74" s="6" t="s">
        <v>50</v>
      </c>
      <c r="X74" s="1">
        <v>1</v>
      </c>
      <c r="AR74" s="6" t="s">
        <v>1</v>
      </c>
      <c r="AS74" s="6" t="s">
        <v>1</v>
      </c>
      <c r="AU74" s="6" t="s">
        <v>94</v>
      </c>
      <c r="AV74" s="1">
        <v>18</v>
      </c>
    </row>
    <row r="75" spans="1:48" ht="30" customHeight="1" x14ac:dyDescent="0.3">
      <c r="A75" s="16" t="s">
        <v>93</v>
      </c>
      <c r="B75" s="16" t="s">
        <v>92</v>
      </c>
      <c r="C75" s="16" t="s">
        <v>91</v>
      </c>
      <c r="D75" s="3">
        <v>91</v>
      </c>
      <c r="E75" s="4"/>
      <c r="F75" s="4"/>
      <c r="G75" s="4"/>
      <c r="H75" s="4"/>
      <c r="I75" s="4"/>
      <c r="J75" s="4"/>
      <c r="K75" s="4"/>
      <c r="L75" s="4"/>
      <c r="M75" s="16"/>
      <c r="N75" s="6" t="s">
        <v>90</v>
      </c>
      <c r="O75" s="6" t="s">
        <v>1</v>
      </c>
      <c r="P75" s="6" t="s">
        <v>1</v>
      </c>
      <c r="Q75" s="6" t="s">
        <v>10</v>
      </c>
      <c r="R75" s="6" t="s">
        <v>49</v>
      </c>
      <c r="S75" s="6" t="s">
        <v>50</v>
      </c>
      <c r="T75" s="6" t="s">
        <v>50</v>
      </c>
      <c r="X75" s="1">
        <v>1</v>
      </c>
      <c r="AR75" s="6" t="s">
        <v>1</v>
      </c>
      <c r="AS75" s="6" t="s">
        <v>1</v>
      </c>
      <c r="AU75" s="6" t="s">
        <v>89</v>
      </c>
      <c r="AV75" s="1">
        <v>19</v>
      </c>
    </row>
    <row r="76" spans="1:48" ht="30" customHeight="1" x14ac:dyDescent="0.3">
      <c r="A76" s="16" t="s">
        <v>88</v>
      </c>
      <c r="B76" s="16" t="s">
        <v>87</v>
      </c>
      <c r="C76" s="16" t="s">
        <v>74</v>
      </c>
      <c r="D76" s="3">
        <v>54.7</v>
      </c>
      <c r="E76" s="4"/>
      <c r="F76" s="4"/>
      <c r="G76" s="4"/>
      <c r="H76" s="4"/>
      <c r="I76" s="4"/>
      <c r="J76" s="4"/>
      <c r="K76" s="4"/>
      <c r="L76" s="4"/>
      <c r="M76" s="16"/>
      <c r="N76" s="6" t="s">
        <v>86</v>
      </c>
      <c r="O76" s="6" t="s">
        <v>1</v>
      </c>
      <c r="P76" s="6" t="s">
        <v>1</v>
      </c>
      <c r="Q76" s="6" t="s">
        <v>10</v>
      </c>
      <c r="R76" s="6" t="s">
        <v>49</v>
      </c>
      <c r="S76" s="6" t="s">
        <v>50</v>
      </c>
      <c r="T76" s="6" t="s">
        <v>50</v>
      </c>
      <c r="X76" s="1">
        <v>1</v>
      </c>
      <c r="AR76" s="6" t="s">
        <v>1</v>
      </c>
      <c r="AS76" s="6" t="s">
        <v>1</v>
      </c>
      <c r="AU76" s="6" t="s">
        <v>85</v>
      </c>
      <c r="AV76" s="1">
        <v>62</v>
      </c>
    </row>
    <row r="77" spans="1:48" ht="30" customHeight="1" x14ac:dyDescent="0.3">
      <c r="A77" s="16" t="s">
        <v>84</v>
      </c>
      <c r="B77" s="16" t="s">
        <v>83</v>
      </c>
      <c r="C77" s="16" t="s">
        <v>74</v>
      </c>
      <c r="D77" s="3">
        <v>57.5</v>
      </c>
      <c r="E77" s="4"/>
      <c r="F77" s="4"/>
      <c r="G77" s="4"/>
      <c r="H77" s="4"/>
      <c r="I77" s="4"/>
      <c r="J77" s="4"/>
      <c r="K77" s="4"/>
      <c r="L77" s="4"/>
      <c r="M77" s="16"/>
      <c r="N77" s="6" t="s">
        <v>82</v>
      </c>
      <c r="O77" s="6" t="s">
        <v>1</v>
      </c>
      <c r="P77" s="6" t="s">
        <v>1</v>
      </c>
      <c r="Q77" s="6" t="s">
        <v>10</v>
      </c>
      <c r="R77" s="6" t="s">
        <v>49</v>
      </c>
      <c r="S77" s="6" t="s">
        <v>50</v>
      </c>
      <c r="T77" s="6" t="s">
        <v>50</v>
      </c>
      <c r="X77" s="1">
        <v>1</v>
      </c>
      <c r="AR77" s="6" t="s">
        <v>1</v>
      </c>
      <c r="AS77" s="6" t="s">
        <v>1</v>
      </c>
      <c r="AU77" s="6" t="s">
        <v>81</v>
      </c>
      <c r="AV77" s="1">
        <v>63</v>
      </c>
    </row>
    <row r="78" spans="1:48" ht="30" customHeight="1" x14ac:dyDescent="0.3">
      <c r="A78" s="16" t="s">
        <v>80</v>
      </c>
      <c r="B78" s="16" t="s">
        <v>79</v>
      </c>
      <c r="C78" s="16" t="s">
        <v>74</v>
      </c>
      <c r="D78" s="3">
        <v>20</v>
      </c>
      <c r="E78" s="4"/>
      <c r="F78" s="4"/>
      <c r="G78" s="4"/>
      <c r="H78" s="4"/>
      <c r="I78" s="4"/>
      <c r="J78" s="4"/>
      <c r="K78" s="4"/>
      <c r="L78" s="4"/>
      <c r="M78" s="16"/>
      <c r="N78" s="6" t="s">
        <v>78</v>
      </c>
      <c r="O78" s="6" t="s">
        <v>1</v>
      </c>
      <c r="P78" s="6" t="s">
        <v>1</v>
      </c>
      <c r="Q78" s="6" t="s">
        <v>10</v>
      </c>
      <c r="R78" s="6" t="s">
        <v>49</v>
      </c>
      <c r="S78" s="6" t="s">
        <v>50</v>
      </c>
      <c r="T78" s="6" t="s">
        <v>50</v>
      </c>
      <c r="X78" s="1">
        <v>1</v>
      </c>
      <c r="AR78" s="6" t="s">
        <v>1</v>
      </c>
      <c r="AS78" s="6" t="s">
        <v>1</v>
      </c>
      <c r="AU78" s="6" t="s">
        <v>77</v>
      </c>
      <c r="AV78" s="1">
        <v>64</v>
      </c>
    </row>
    <row r="79" spans="1:48" ht="30" customHeight="1" x14ac:dyDescent="0.3">
      <c r="A79" s="16" t="s">
        <v>76</v>
      </c>
      <c r="B79" s="16" t="s">
        <v>75</v>
      </c>
      <c r="C79" s="16" t="s">
        <v>74</v>
      </c>
      <c r="D79" s="3">
        <v>18.2</v>
      </c>
      <c r="E79" s="4"/>
      <c r="F79" s="4"/>
      <c r="G79" s="4"/>
      <c r="H79" s="4"/>
      <c r="I79" s="4"/>
      <c r="J79" s="4"/>
      <c r="K79" s="4"/>
      <c r="L79" s="4"/>
      <c r="M79" s="16"/>
      <c r="N79" s="6" t="s">
        <v>73</v>
      </c>
      <c r="O79" s="6" t="s">
        <v>1</v>
      </c>
      <c r="P79" s="6" t="s">
        <v>1</v>
      </c>
      <c r="Q79" s="6" t="s">
        <v>10</v>
      </c>
      <c r="R79" s="6" t="s">
        <v>49</v>
      </c>
      <c r="S79" s="6" t="s">
        <v>50</v>
      </c>
      <c r="T79" s="6" t="s">
        <v>50</v>
      </c>
      <c r="X79" s="1">
        <v>1</v>
      </c>
      <c r="AR79" s="6" t="s">
        <v>1</v>
      </c>
      <c r="AS79" s="6" t="s">
        <v>1</v>
      </c>
      <c r="AU79" s="6" t="s">
        <v>72</v>
      </c>
      <c r="AV79" s="1">
        <v>65</v>
      </c>
    </row>
    <row r="80" spans="1:48" ht="30" customHeight="1" x14ac:dyDescent="0.3">
      <c r="A80" s="16" t="s">
        <v>71</v>
      </c>
      <c r="B80" s="16" t="s">
        <v>70</v>
      </c>
      <c r="C80" s="16" t="s">
        <v>66</v>
      </c>
      <c r="D80" s="3">
        <v>1</v>
      </c>
      <c r="E80" s="4"/>
      <c r="F80" s="4"/>
      <c r="G80" s="4"/>
      <c r="H80" s="4"/>
      <c r="I80" s="4"/>
      <c r="J80" s="4"/>
      <c r="K80" s="4"/>
      <c r="L80" s="4"/>
      <c r="M80" s="16"/>
      <c r="N80" s="6" t="s">
        <v>69</v>
      </c>
      <c r="O80" s="6" t="s">
        <v>1</v>
      </c>
      <c r="P80" s="6" t="s">
        <v>1</v>
      </c>
      <c r="Q80" s="6" t="s">
        <v>10</v>
      </c>
      <c r="R80" s="6" t="s">
        <v>50</v>
      </c>
      <c r="S80" s="6" t="s">
        <v>50</v>
      </c>
      <c r="T80" s="6" t="s">
        <v>50</v>
      </c>
      <c r="U80" s="1">
        <v>1</v>
      </c>
      <c r="V80" s="1">
        <v>1</v>
      </c>
      <c r="W80" s="1">
        <v>0.15</v>
      </c>
      <c r="AR80" s="6" t="s">
        <v>1</v>
      </c>
      <c r="AS80" s="6" t="s">
        <v>1</v>
      </c>
      <c r="AU80" s="6" t="s">
        <v>68</v>
      </c>
      <c r="AV80" s="1">
        <v>75</v>
      </c>
    </row>
    <row r="81" spans="1:48" ht="30" customHeight="1" x14ac:dyDescent="0.3">
      <c r="A81" s="3"/>
      <c r="B81" s="3"/>
      <c r="C81" s="3"/>
      <c r="D81" s="3"/>
      <c r="E81" s="4"/>
      <c r="F81" s="4"/>
      <c r="G81" s="4"/>
      <c r="H81" s="4"/>
      <c r="I81" s="4"/>
      <c r="J81" s="4"/>
      <c r="K81" s="4"/>
      <c r="L81" s="4"/>
      <c r="M81" s="3"/>
      <c r="Q81" s="6" t="s">
        <v>10</v>
      </c>
    </row>
    <row r="82" spans="1:48" ht="30" customHeight="1" x14ac:dyDescent="0.3">
      <c r="A82" s="3"/>
      <c r="B82" s="3"/>
      <c r="C82" s="3"/>
      <c r="D82" s="3"/>
      <c r="E82" s="4"/>
      <c r="F82" s="4"/>
      <c r="G82" s="4"/>
      <c r="H82" s="4"/>
      <c r="I82" s="4"/>
      <c r="J82" s="4"/>
      <c r="K82" s="4"/>
      <c r="L82" s="4"/>
      <c r="M82" s="3"/>
      <c r="Q82" s="6" t="s">
        <v>10</v>
      </c>
    </row>
    <row r="83" spans="1:48" ht="30" customHeight="1" x14ac:dyDescent="0.3">
      <c r="A83" s="3"/>
      <c r="B83" s="3"/>
      <c r="C83" s="3"/>
      <c r="D83" s="3"/>
      <c r="E83" s="4"/>
      <c r="F83" s="4"/>
      <c r="G83" s="4"/>
      <c r="H83" s="4"/>
      <c r="I83" s="4"/>
      <c r="J83" s="4"/>
      <c r="K83" s="4"/>
      <c r="L83" s="4"/>
      <c r="M83" s="3"/>
      <c r="Q83" s="6" t="s">
        <v>10</v>
      </c>
    </row>
    <row r="84" spans="1:48" ht="30" customHeight="1" x14ac:dyDescent="0.3">
      <c r="A84" s="16" t="s">
        <v>0</v>
      </c>
      <c r="B84" s="3"/>
      <c r="C84" s="3"/>
      <c r="D84" s="3"/>
      <c r="E84" s="4"/>
      <c r="F84" s="4"/>
      <c r="G84" s="4"/>
      <c r="H84" s="4"/>
      <c r="I84" s="4"/>
      <c r="J84" s="4"/>
      <c r="K84" s="4"/>
      <c r="L84" s="4"/>
      <c r="M84" s="3"/>
      <c r="N84" s="1" t="s">
        <v>47</v>
      </c>
    </row>
    <row r="85" spans="1:48" ht="30" customHeight="1" x14ac:dyDescent="0.3">
      <c r="A85" s="16" t="s">
        <v>9</v>
      </c>
      <c r="B85" s="16" t="s">
        <v>1</v>
      </c>
      <c r="C85" s="3"/>
      <c r="D85" s="3"/>
      <c r="E85" s="4"/>
      <c r="F85" s="4"/>
      <c r="G85" s="4"/>
      <c r="H85" s="4"/>
      <c r="I85" s="4"/>
      <c r="J85" s="4"/>
      <c r="K85" s="4"/>
      <c r="L85" s="4"/>
      <c r="M85" s="3"/>
      <c r="Q85" s="6" t="s">
        <v>8</v>
      </c>
    </row>
    <row r="86" spans="1:48" ht="30" customHeight="1" x14ac:dyDescent="0.3">
      <c r="A86" s="16" t="s">
        <v>67</v>
      </c>
      <c r="B86" s="16" t="s">
        <v>1</v>
      </c>
      <c r="C86" s="16" t="s">
        <v>66</v>
      </c>
      <c r="D86" s="3">
        <v>1</v>
      </c>
      <c r="E86" s="4"/>
      <c r="F86" s="4"/>
      <c r="G86" s="4"/>
      <c r="H86" s="4"/>
      <c r="I86" s="4"/>
      <c r="J86" s="4"/>
      <c r="K86" s="4"/>
      <c r="L86" s="4"/>
      <c r="M86" s="16"/>
      <c r="N86" s="6" t="s">
        <v>65</v>
      </c>
      <c r="O86" s="6" t="s">
        <v>1</v>
      </c>
      <c r="P86" s="6" t="s">
        <v>1</v>
      </c>
      <c r="Q86" s="6" t="s">
        <v>8</v>
      </c>
      <c r="R86" s="6" t="s">
        <v>50</v>
      </c>
      <c r="S86" s="6" t="s">
        <v>50</v>
      </c>
      <c r="T86" s="6" t="s">
        <v>49</v>
      </c>
      <c r="AR86" s="6" t="s">
        <v>1</v>
      </c>
      <c r="AS86" s="6" t="s">
        <v>1</v>
      </c>
      <c r="AU86" s="6" t="s">
        <v>64</v>
      </c>
      <c r="AV86" s="1">
        <v>69</v>
      </c>
    </row>
    <row r="87" spans="1:48" ht="30" customHeight="1" x14ac:dyDescent="0.3">
      <c r="A87" s="3"/>
      <c r="B87" s="3"/>
      <c r="C87" s="3"/>
      <c r="D87" s="3"/>
      <c r="E87" s="4"/>
      <c r="F87" s="4"/>
      <c r="G87" s="4"/>
      <c r="H87" s="4"/>
      <c r="I87" s="4"/>
      <c r="J87" s="4"/>
      <c r="K87" s="4"/>
      <c r="L87" s="4"/>
      <c r="M87" s="3"/>
      <c r="Q87" s="6" t="s">
        <v>8</v>
      </c>
    </row>
    <row r="88" spans="1:48" ht="30" customHeight="1" x14ac:dyDescent="0.3">
      <c r="A88" s="3"/>
      <c r="B88" s="3"/>
      <c r="C88" s="3"/>
      <c r="D88" s="3"/>
      <c r="E88" s="4"/>
      <c r="F88" s="4"/>
      <c r="G88" s="4"/>
      <c r="H88" s="4"/>
      <c r="I88" s="4"/>
      <c r="J88" s="4"/>
      <c r="K88" s="4"/>
      <c r="L88" s="4"/>
      <c r="M88" s="3"/>
      <c r="Q88" s="6" t="s">
        <v>8</v>
      </c>
    </row>
    <row r="89" spans="1:48" ht="30" customHeight="1" x14ac:dyDescent="0.3">
      <c r="A89" s="3"/>
      <c r="B89" s="3"/>
      <c r="C89" s="3"/>
      <c r="D89" s="3"/>
      <c r="E89" s="4"/>
      <c r="F89" s="4"/>
      <c r="G89" s="4"/>
      <c r="H89" s="4"/>
      <c r="I89" s="4"/>
      <c r="J89" s="4"/>
      <c r="K89" s="4"/>
      <c r="L89" s="4"/>
      <c r="M89" s="3"/>
      <c r="Q89" s="6" t="s">
        <v>8</v>
      </c>
    </row>
    <row r="90" spans="1:48" ht="30" customHeight="1" x14ac:dyDescent="0.3">
      <c r="A90" s="3"/>
      <c r="B90" s="3"/>
      <c r="C90" s="3"/>
      <c r="D90" s="3"/>
      <c r="E90" s="4"/>
      <c r="F90" s="4"/>
      <c r="G90" s="4"/>
      <c r="H90" s="4"/>
      <c r="I90" s="4"/>
      <c r="J90" s="4"/>
      <c r="K90" s="4"/>
      <c r="L90" s="4"/>
      <c r="M90" s="3"/>
      <c r="Q90" s="6" t="s">
        <v>8</v>
      </c>
    </row>
    <row r="91" spans="1:48" ht="30" customHeight="1" x14ac:dyDescent="0.3">
      <c r="A91" s="3"/>
      <c r="B91" s="3"/>
      <c r="C91" s="3"/>
      <c r="D91" s="3"/>
      <c r="E91" s="4"/>
      <c r="F91" s="4"/>
      <c r="G91" s="4"/>
      <c r="H91" s="4"/>
      <c r="I91" s="4"/>
      <c r="J91" s="4"/>
      <c r="K91" s="4"/>
      <c r="L91" s="4"/>
      <c r="M91" s="3"/>
      <c r="Q91" s="6" t="s">
        <v>8</v>
      </c>
    </row>
    <row r="92" spans="1:48" ht="30" customHeight="1" x14ac:dyDescent="0.3">
      <c r="A92" s="3"/>
      <c r="B92" s="3"/>
      <c r="C92" s="3"/>
      <c r="D92" s="3"/>
      <c r="E92" s="4"/>
      <c r="F92" s="4"/>
      <c r="G92" s="4"/>
      <c r="H92" s="4"/>
      <c r="I92" s="4"/>
      <c r="J92" s="4"/>
      <c r="K92" s="4"/>
      <c r="L92" s="4"/>
      <c r="M92" s="3"/>
      <c r="Q92" s="6" t="s">
        <v>8</v>
      </c>
    </row>
    <row r="93" spans="1:48" ht="30" customHeight="1" x14ac:dyDescent="0.3">
      <c r="A93" s="3"/>
      <c r="B93" s="3"/>
      <c r="C93" s="3"/>
      <c r="D93" s="3"/>
      <c r="E93" s="4"/>
      <c r="F93" s="4"/>
      <c r="G93" s="4"/>
      <c r="H93" s="4"/>
      <c r="I93" s="4"/>
      <c r="J93" s="4"/>
      <c r="K93" s="4"/>
      <c r="L93" s="4"/>
      <c r="M93" s="3"/>
      <c r="Q93" s="6" t="s">
        <v>8</v>
      </c>
    </row>
    <row r="94" spans="1:48" ht="30" customHeight="1" x14ac:dyDescent="0.3">
      <c r="A94" s="16" t="s">
        <v>0</v>
      </c>
      <c r="B94" s="3"/>
      <c r="C94" s="3"/>
      <c r="D94" s="3"/>
      <c r="E94" s="4"/>
      <c r="F94" s="4"/>
      <c r="G94" s="4"/>
      <c r="H94" s="4"/>
      <c r="I94" s="4"/>
      <c r="J94" s="4"/>
      <c r="K94" s="4"/>
      <c r="L94" s="4"/>
      <c r="M94" s="3"/>
      <c r="N94" s="1" t="s">
        <v>47</v>
      </c>
    </row>
    <row r="95" spans="1:48" ht="30" customHeight="1" x14ac:dyDescent="0.3">
      <c r="A95" s="16" t="s">
        <v>7</v>
      </c>
      <c r="B95" s="16" t="s">
        <v>1</v>
      </c>
      <c r="C95" s="3"/>
      <c r="D95" s="3"/>
      <c r="E95" s="4"/>
      <c r="F95" s="4"/>
      <c r="G95" s="4"/>
      <c r="H95" s="4"/>
      <c r="I95" s="4"/>
      <c r="J95" s="4"/>
      <c r="K95" s="4"/>
      <c r="L95" s="4"/>
      <c r="M95" s="3"/>
      <c r="Q95" s="6" t="s">
        <v>6</v>
      </c>
    </row>
    <row r="96" spans="1:48" ht="30" customHeight="1" x14ac:dyDescent="0.3">
      <c r="A96" s="16" t="s">
        <v>63</v>
      </c>
      <c r="B96" s="16" t="s">
        <v>62</v>
      </c>
      <c r="C96" s="16" t="s">
        <v>61</v>
      </c>
      <c r="D96" s="3">
        <v>-281.74</v>
      </c>
      <c r="E96" s="4"/>
      <c r="F96" s="4"/>
      <c r="G96" s="4"/>
      <c r="H96" s="4"/>
      <c r="I96" s="4"/>
      <c r="J96" s="4"/>
      <c r="K96" s="4"/>
      <c r="L96" s="4"/>
      <c r="M96" s="16"/>
      <c r="N96" s="6" t="s">
        <v>60</v>
      </c>
      <c r="O96" s="6" t="s">
        <v>1</v>
      </c>
      <c r="P96" s="6" t="s">
        <v>1</v>
      </c>
      <c r="Q96" s="6" t="s">
        <v>6</v>
      </c>
      <c r="R96" s="6" t="s">
        <v>50</v>
      </c>
      <c r="S96" s="6" t="s">
        <v>50</v>
      </c>
      <c r="T96" s="6" t="s">
        <v>49</v>
      </c>
      <c r="AR96" s="6" t="s">
        <v>1</v>
      </c>
      <c r="AS96" s="6" t="s">
        <v>1</v>
      </c>
      <c r="AU96" s="6" t="s">
        <v>59</v>
      </c>
      <c r="AV96" s="1">
        <v>51</v>
      </c>
    </row>
    <row r="97" spans="1:48" ht="30" customHeight="1" x14ac:dyDescent="0.3">
      <c r="A97" s="3"/>
      <c r="B97" s="3"/>
      <c r="C97" s="3"/>
      <c r="D97" s="3"/>
      <c r="E97" s="4"/>
      <c r="F97" s="4"/>
      <c r="G97" s="4"/>
      <c r="H97" s="4"/>
      <c r="I97" s="4"/>
      <c r="J97" s="4"/>
      <c r="K97" s="4"/>
      <c r="L97" s="4"/>
      <c r="M97" s="3"/>
      <c r="Q97" s="6" t="s">
        <v>6</v>
      </c>
    </row>
    <row r="98" spans="1:48" ht="30" customHeight="1" x14ac:dyDescent="0.3">
      <c r="A98" s="3"/>
      <c r="B98" s="3"/>
      <c r="C98" s="3"/>
      <c r="D98" s="3"/>
      <c r="E98" s="4"/>
      <c r="F98" s="4"/>
      <c r="G98" s="4"/>
      <c r="H98" s="4"/>
      <c r="I98" s="4"/>
      <c r="J98" s="4"/>
      <c r="K98" s="4"/>
      <c r="L98" s="4"/>
      <c r="M98" s="3"/>
      <c r="Q98" s="6" t="s">
        <v>6</v>
      </c>
    </row>
    <row r="99" spans="1:48" ht="30" customHeight="1" x14ac:dyDescent="0.3">
      <c r="A99" s="3"/>
      <c r="B99" s="3"/>
      <c r="C99" s="3"/>
      <c r="D99" s="3"/>
      <c r="E99" s="4"/>
      <c r="F99" s="4"/>
      <c r="G99" s="4"/>
      <c r="H99" s="4"/>
      <c r="I99" s="4"/>
      <c r="J99" s="4"/>
      <c r="K99" s="4"/>
      <c r="L99" s="4"/>
      <c r="M99" s="3"/>
      <c r="Q99" s="6" t="s">
        <v>6</v>
      </c>
    </row>
    <row r="100" spans="1:48" ht="30" customHeight="1" x14ac:dyDescent="0.3">
      <c r="A100" s="3"/>
      <c r="B100" s="3"/>
      <c r="C100" s="3"/>
      <c r="D100" s="3"/>
      <c r="E100" s="4"/>
      <c r="F100" s="4"/>
      <c r="G100" s="4"/>
      <c r="H100" s="4"/>
      <c r="I100" s="4"/>
      <c r="J100" s="4"/>
      <c r="K100" s="4"/>
      <c r="L100" s="4"/>
      <c r="M100" s="3"/>
      <c r="Q100" s="6" t="s">
        <v>6</v>
      </c>
    </row>
    <row r="101" spans="1:48" ht="30" customHeight="1" x14ac:dyDescent="0.3">
      <c r="A101" s="3"/>
      <c r="B101" s="3"/>
      <c r="C101" s="3"/>
      <c r="D101" s="3"/>
      <c r="E101" s="4"/>
      <c r="F101" s="4"/>
      <c r="G101" s="4"/>
      <c r="H101" s="4"/>
      <c r="I101" s="4"/>
      <c r="J101" s="4"/>
      <c r="K101" s="4"/>
      <c r="L101" s="4"/>
      <c r="M101" s="3"/>
      <c r="Q101" s="6" t="s">
        <v>6</v>
      </c>
    </row>
    <row r="102" spans="1:48" ht="30" customHeight="1" x14ac:dyDescent="0.3">
      <c r="A102" s="16" t="s">
        <v>0</v>
      </c>
      <c r="B102" s="3"/>
      <c r="C102" s="3"/>
      <c r="D102" s="3"/>
      <c r="E102" s="4"/>
      <c r="F102" s="4"/>
      <c r="G102" s="4"/>
      <c r="H102" s="4"/>
      <c r="I102" s="4"/>
      <c r="J102" s="4"/>
      <c r="K102" s="4"/>
      <c r="L102" s="4"/>
      <c r="M102" s="3"/>
      <c r="N102" s="1" t="s">
        <v>47</v>
      </c>
    </row>
    <row r="103" spans="1:48" ht="30" customHeight="1" x14ac:dyDescent="0.3">
      <c r="A103" s="16" t="s">
        <v>4</v>
      </c>
      <c r="B103" s="16" t="s">
        <v>1</v>
      </c>
      <c r="C103" s="3"/>
      <c r="D103" s="3"/>
      <c r="E103" s="4"/>
      <c r="F103" s="4"/>
      <c r="G103" s="4"/>
      <c r="H103" s="4"/>
      <c r="I103" s="4"/>
      <c r="J103" s="4"/>
      <c r="K103" s="4"/>
      <c r="L103" s="4"/>
      <c r="M103" s="3"/>
      <c r="Q103" s="6" t="s">
        <v>3</v>
      </c>
    </row>
    <row r="104" spans="1:48" ht="30" customHeight="1" x14ac:dyDescent="0.3">
      <c r="A104" s="16" t="s">
        <v>58</v>
      </c>
      <c r="B104" s="16" t="s">
        <v>57</v>
      </c>
      <c r="C104" s="16" t="s">
        <v>52</v>
      </c>
      <c r="D104" s="3">
        <v>0.37</v>
      </c>
      <c r="E104" s="4"/>
      <c r="F104" s="4"/>
      <c r="G104" s="4"/>
      <c r="H104" s="4"/>
      <c r="I104" s="4"/>
      <c r="J104" s="4"/>
      <c r="K104" s="4"/>
      <c r="L104" s="4"/>
      <c r="M104" s="16"/>
      <c r="N104" s="6" t="s">
        <v>56</v>
      </c>
      <c r="O104" s="6" t="s">
        <v>1</v>
      </c>
      <c r="P104" s="6" t="s">
        <v>1</v>
      </c>
      <c r="Q104" s="6" t="s">
        <v>3</v>
      </c>
      <c r="R104" s="6" t="s">
        <v>50</v>
      </c>
      <c r="S104" s="6" t="s">
        <v>50</v>
      </c>
      <c r="T104" s="6" t="s">
        <v>49</v>
      </c>
      <c r="AR104" s="6" t="s">
        <v>1</v>
      </c>
      <c r="AS104" s="6" t="s">
        <v>1</v>
      </c>
      <c r="AU104" s="6" t="s">
        <v>55</v>
      </c>
      <c r="AV104" s="1">
        <v>47</v>
      </c>
    </row>
    <row r="105" spans="1:48" ht="30" customHeight="1" x14ac:dyDescent="0.3">
      <c r="A105" s="16" t="s">
        <v>54</v>
      </c>
      <c r="B105" s="16" t="s">
        <v>53</v>
      </c>
      <c r="C105" s="16" t="s">
        <v>52</v>
      </c>
      <c r="D105" s="3">
        <v>0.37</v>
      </c>
      <c r="E105" s="4"/>
      <c r="F105" s="4"/>
      <c r="G105" s="4"/>
      <c r="H105" s="4"/>
      <c r="I105" s="4"/>
      <c r="J105" s="4"/>
      <c r="K105" s="4"/>
      <c r="L105" s="4"/>
      <c r="M105" s="16"/>
      <c r="N105" s="6" t="s">
        <v>51</v>
      </c>
      <c r="O105" s="6" t="s">
        <v>1</v>
      </c>
      <c r="P105" s="6" t="s">
        <v>1</v>
      </c>
      <c r="Q105" s="6" t="s">
        <v>3</v>
      </c>
      <c r="R105" s="6" t="s">
        <v>50</v>
      </c>
      <c r="S105" s="6" t="s">
        <v>50</v>
      </c>
      <c r="T105" s="6" t="s">
        <v>49</v>
      </c>
      <c r="AR105" s="6" t="s">
        <v>1</v>
      </c>
      <c r="AS105" s="6" t="s">
        <v>1</v>
      </c>
      <c r="AU105" s="6" t="s">
        <v>48</v>
      </c>
      <c r="AV105" s="1">
        <v>49</v>
      </c>
    </row>
    <row r="106" spans="1:48" ht="30" customHeight="1" x14ac:dyDescent="0.3">
      <c r="A106" s="3"/>
      <c r="B106" s="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3"/>
      <c r="Q106" s="6" t="s">
        <v>3</v>
      </c>
    </row>
    <row r="107" spans="1:48" ht="30" customHeight="1" x14ac:dyDescent="0.3">
      <c r="A107" s="3"/>
      <c r="B107" s="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3"/>
      <c r="Q107" s="6" t="s">
        <v>3</v>
      </c>
    </row>
    <row r="108" spans="1:48" ht="30" customHeight="1" x14ac:dyDescent="0.3">
      <c r="A108" s="3"/>
      <c r="B108" s="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3"/>
      <c r="Q108" s="6" t="s">
        <v>3</v>
      </c>
    </row>
    <row r="109" spans="1:48" ht="30" customHeight="1" x14ac:dyDescent="0.3">
      <c r="A109" s="3"/>
      <c r="B109" s="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3"/>
      <c r="Q109" s="6" t="s">
        <v>3</v>
      </c>
    </row>
    <row r="110" spans="1:48" ht="30" customHeight="1" x14ac:dyDescent="0.3">
      <c r="A110" s="16" t="s">
        <v>0</v>
      </c>
      <c r="B110" s="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3"/>
      <c r="N110" s="1" t="s">
        <v>47</v>
      </c>
    </row>
  </sheetData>
  <mergeCells count="44">
    <mergeCell ref="G2:H2"/>
    <mergeCell ref="I2:J2"/>
    <mergeCell ref="K2:L2"/>
    <mergeCell ref="M2:M3"/>
    <mergeCell ref="N2:N3"/>
    <mergeCell ref="O2:O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2" type="noConversion"/>
  <pageMargins left="0.78740157480314954" right="0" top="0.39370078740157477" bottom="0.39370078740157477" header="0" footer="0"/>
  <pageSetup paperSize="9" scale="64" fitToHeight="0" orientation="landscape" r:id="rId1"/>
  <rowBreaks count="10" manualBreakCount="10">
    <brk id="12" max="16383" man="1"/>
    <brk id="27" max="16383" man="1"/>
    <brk id="38" max="16383" man="1"/>
    <brk id="51" max="16383" man="1"/>
    <brk id="60" max="16383" man="1"/>
    <brk id="70" max="16383" man="1"/>
    <brk id="84" max="16383" man="1"/>
    <brk id="94" max="16383" man="1"/>
    <brk id="102" max="16383" man="1"/>
    <brk id="11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9C69D-50BE-447A-A220-50FF3948DDE5}">
  <sheetPr>
    <pageSetUpPr fitToPage="1"/>
  </sheetPr>
  <dimension ref="A1:N44"/>
  <sheetViews>
    <sheetView topLeftCell="B1" zoomScale="70" zoomScaleNormal="70" workbookViewId="0">
      <selection activeCell="I18" sqref="I17:I18"/>
    </sheetView>
  </sheetViews>
  <sheetFormatPr defaultRowHeight="16.5" x14ac:dyDescent="0.3"/>
  <cols>
    <col min="1" max="1" width="11.625" style="1" hidden="1" customWidth="1"/>
    <col min="2" max="3" width="30.625" style="1" customWidth="1"/>
    <col min="4" max="4" width="4.625" style="1" customWidth="1"/>
    <col min="5" max="8" width="13.625" style="1" customWidth="1"/>
    <col min="9" max="9" width="8.625" style="1" customWidth="1"/>
    <col min="10" max="10" width="12.625" style="1" customWidth="1"/>
    <col min="11" max="12" width="2.625" style="1" hidden="1" customWidth="1"/>
    <col min="13" max="13" width="20.625" style="1" hidden="1" customWidth="1"/>
    <col min="14" max="14" width="2.625" style="1" hidden="1" customWidth="1"/>
    <col min="15" max="16384" width="9" style="1"/>
  </cols>
  <sheetData>
    <row r="1" spans="1:14" ht="30" customHeight="1" x14ac:dyDescent="0.3">
      <c r="A1" s="14"/>
      <c r="B1" s="15" t="s">
        <v>303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4" ht="30" customHeight="1" x14ac:dyDescent="0.3">
      <c r="A2" s="20"/>
      <c r="B2" s="19" t="s">
        <v>45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1"/>
    </row>
    <row r="3" spans="1:14" ht="30" customHeight="1" x14ac:dyDescent="0.3">
      <c r="A3" s="17" t="s">
        <v>302</v>
      </c>
      <c r="B3" s="17" t="s">
        <v>44</v>
      </c>
      <c r="C3" s="17" t="s">
        <v>43</v>
      </c>
      <c r="D3" s="17" t="s">
        <v>42</v>
      </c>
      <c r="E3" s="17" t="s">
        <v>301</v>
      </c>
      <c r="F3" s="17" t="s">
        <v>300</v>
      </c>
      <c r="G3" s="17" t="s">
        <v>299</v>
      </c>
      <c r="H3" s="17" t="s">
        <v>298</v>
      </c>
      <c r="I3" s="17" t="s">
        <v>297</v>
      </c>
      <c r="J3" s="17" t="s">
        <v>296</v>
      </c>
      <c r="K3" s="17" t="s">
        <v>295</v>
      </c>
      <c r="L3" s="17" t="s">
        <v>294</v>
      </c>
      <c r="M3" s="17" t="s">
        <v>293</v>
      </c>
      <c r="N3" s="6" t="s">
        <v>292</v>
      </c>
    </row>
    <row r="4" spans="1:14" ht="30" customHeight="1" x14ac:dyDescent="0.3">
      <c r="A4" s="16" t="s">
        <v>291</v>
      </c>
      <c r="B4" s="16" t="s">
        <v>290</v>
      </c>
      <c r="C4" s="16" t="s">
        <v>289</v>
      </c>
      <c r="D4" s="16" t="s">
        <v>285</v>
      </c>
      <c r="E4" s="18"/>
      <c r="F4" s="18"/>
      <c r="G4" s="18"/>
      <c r="H4" s="18"/>
      <c r="I4" s="16"/>
      <c r="J4" s="16"/>
      <c r="K4" s="16" t="s">
        <v>284</v>
      </c>
      <c r="L4" s="16" t="s">
        <v>1</v>
      </c>
      <c r="M4" s="16" t="s">
        <v>1</v>
      </c>
      <c r="N4" s="6" t="s">
        <v>49</v>
      </c>
    </row>
    <row r="5" spans="1:14" ht="30" customHeight="1" x14ac:dyDescent="0.3">
      <c r="A5" s="16" t="s">
        <v>288</v>
      </c>
      <c r="B5" s="16" t="s">
        <v>287</v>
      </c>
      <c r="C5" s="16" t="s">
        <v>286</v>
      </c>
      <c r="D5" s="16" t="s">
        <v>285</v>
      </c>
      <c r="E5" s="18"/>
      <c r="F5" s="18"/>
      <c r="G5" s="18"/>
      <c r="H5" s="18"/>
      <c r="I5" s="16"/>
      <c r="J5" s="16"/>
      <c r="K5" s="16" t="s">
        <v>284</v>
      </c>
      <c r="L5" s="16" t="s">
        <v>1</v>
      </c>
      <c r="M5" s="16" t="s">
        <v>1</v>
      </c>
      <c r="N5" s="6" t="s">
        <v>49</v>
      </c>
    </row>
    <row r="6" spans="1:14" ht="30" customHeight="1" x14ac:dyDescent="0.3">
      <c r="A6" s="16" t="s">
        <v>283</v>
      </c>
      <c r="B6" s="16" t="s">
        <v>280</v>
      </c>
      <c r="C6" s="16" t="s">
        <v>282</v>
      </c>
      <c r="D6" s="16" t="s">
        <v>91</v>
      </c>
      <c r="E6" s="18"/>
      <c r="F6" s="18"/>
      <c r="G6" s="18"/>
      <c r="H6" s="18"/>
      <c r="I6" s="16"/>
      <c r="J6" s="16"/>
      <c r="K6" s="16" t="s">
        <v>1</v>
      </c>
      <c r="L6" s="16" t="s">
        <v>1</v>
      </c>
      <c r="M6" s="16" t="s">
        <v>1</v>
      </c>
      <c r="N6" s="6" t="s">
        <v>1</v>
      </c>
    </row>
    <row r="7" spans="1:14" ht="30" customHeight="1" x14ac:dyDescent="0.3">
      <c r="A7" s="16" t="s">
        <v>281</v>
      </c>
      <c r="B7" s="16" t="s">
        <v>280</v>
      </c>
      <c r="C7" s="16" t="s">
        <v>279</v>
      </c>
      <c r="D7" s="16" t="s">
        <v>91</v>
      </c>
      <c r="E7" s="18"/>
      <c r="F7" s="18"/>
      <c r="G7" s="18"/>
      <c r="H7" s="18"/>
      <c r="I7" s="16"/>
      <c r="J7" s="16"/>
      <c r="K7" s="16" t="s">
        <v>1</v>
      </c>
      <c r="L7" s="16" t="s">
        <v>1</v>
      </c>
      <c r="M7" s="16" t="s">
        <v>1</v>
      </c>
      <c r="N7" s="6" t="s">
        <v>1</v>
      </c>
    </row>
    <row r="8" spans="1:14" ht="30" customHeight="1" x14ac:dyDescent="0.3">
      <c r="A8" s="16" t="s">
        <v>278</v>
      </c>
      <c r="B8" s="16" t="s">
        <v>275</v>
      </c>
      <c r="C8" s="16" t="s">
        <v>277</v>
      </c>
      <c r="D8" s="16" t="s">
        <v>91</v>
      </c>
      <c r="E8" s="18"/>
      <c r="F8" s="18"/>
      <c r="G8" s="18"/>
      <c r="H8" s="18"/>
      <c r="I8" s="16"/>
      <c r="J8" s="16"/>
      <c r="K8" s="16" t="s">
        <v>1</v>
      </c>
      <c r="L8" s="16" t="s">
        <v>1</v>
      </c>
      <c r="M8" s="16" t="s">
        <v>1</v>
      </c>
      <c r="N8" s="6" t="s">
        <v>1</v>
      </c>
    </row>
    <row r="9" spans="1:14" ht="30" customHeight="1" x14ac:dyDescent="0.3">
      <c r="A9" s="16" t="s">
        <v>276</v>
      </c>
      <c r="B9" s="16" t="s">
        <v>275</v>
      </c>
      <c r="C9" s="16" t="s">
        <v>274</v>
      </c>
      <c r="D9" s="16" t="s">
        <v>91</v>
      </c>
      <c r="E9" s="18"/>
      <c r="F9" s="18"/>
      <c r="G9" s="18"/>
      <c r="H9" s="18"/>
      <c r="I9" s="16"/>
      <c r="J9" s="16"/>
      <c r="K9" s="16" t="s">
        <v>1</v>
      </c>
      <c r="L9" s="16" t="s">
        <v>1</v>
      </c>
      <c r="M9" s="16" t="s">
        <v>1</v>
      </c>
      <c r="N9" s="6" t="s">
        <v>1</v>
      </c>
    </row>
    <row r="10" spans="1:14" ht="30" customHeight="1" x14ac:dyDescent="0.3">
      <c r="A10" s="16" t="s">
        <v>273</v>
      </c>
      <c r="B10" s="16" t="s">
        <v>272</v>
      </c>
      <c r="C10" s="16" t="s">
        <v>271</v>
      </c>
      <c r="D10" s="16" t="s">
        <v>91</v>
      </c>
      <c r="E10" s="18"/>
      <c r="F10" s="18"/>
      <c r="G10" s="18"/>
      <c r="H10" s="18"/>
      <c r="I10" s="16"/>
      <c r="J10" s="16"/>
      <c r="K10" s="16" t="s">
        <v>1</v>
      </c>
      <c r="L10" s="16" t="s">
        <v>1</v>
      </c>
      <c r="M10" s="16" t="s">
        <v>1</v>
      </c>
      <c r="N10" s="6" t="s">
        <v>1</v>
      </c>
    </row>
    <row r="11" spans="1:14" ht="30" customHeight="1" x14ac:dyDescent="0.3">
      <c r="A11" s="16" t="s">
        <v>201</v>
      </c>
      <c r="B11" s="16" t="s">
        <v>204</v>
      </c>
      <c r="C11" s="16" t="s">
        <v>203</v>
      </c>
      <c r="D11" s="16" t="s">
        <v>202</v>
      </c>
      <c r="E11" s="18"/>
      <c r="F11" s="18"/>
      <c r="G11" s="18"/>
      <c r="H11" s="18"/>
      <c r="I11" s="16"/>
      <c r="J11" s="16"/>
      <c r="K11" s="16" t="s">
        <v>1</v>
      </c>
      <c r="L11" s="16" t="s">
        <v>1</v>
      </c>
      <c r="M11" s="16" t="s">
        <v>1</v>
      </c>
      <c r="N11" s="6" t="s">
        <v>1</v>
      </c>
    </row>
    <row r="12" spans="1:14" ht="30" customHeight="1" x14ac:dyDescent="0.3">
      <c r="A12" s="16" t="s">
        <v>196</v>
      </c>
      <c r="B12" s="16" t="s">
        <v>199</v>
      </c>
      <c r="C12" s="16" t="s">
        <v>198</v>
      </c>
      <c r="D12" s="16" t="s">
        <v>197</v>
      </c>
      <c r="E12" s="18"/>
      <c r="F12" s="18"/>
      <c r="G12" s="18"/>
      <c r="H12" s="18"/>
      <c r="I12" s="16"/>
      <c r="J12" s="16"/>
      <c r="K12" s="16" t="s">
        <v>1</v>
      </c>
      <c r="L12" s="16" t="s">
        <v>1</v>
      </c>
      <c r="M12" s="16" t="s">
        <v>1</v>
      </c>
      <c r="N12" s="6" t="s">
        <v>1</v>
      </c>
    </row>
    <row r="13" spans="1:14" ht="30" customHeight="1" x14ac:dyDescent="0.3">
      <c r="A13" s="16" t="s">
        <v>174</v>
      </c>
      <c r="B13" s="16" t="s">
        <v>177</v>
      </c>
      <c r="C13" s="16" t="s">
        <v>176</v>
      </c>
      <c r="D13" s="16" t="s">
        <v>175</v>
      </c>
      <c r="E13" s="18"/>
      <c r="F13" s="18"/>
      <c r="G13" s="18"/>
      <c r="H13" s="18"/>
      <c r="I13" s="16"/>
      <c r="J13" s="16"/>
      <c r="K13" s="16" t="s">
        <v>1</v>
      </c>
      <c r="L13" s="16" t="s">
        <v>1</v>
      </c>
      <c r="M13" s="16" t="s">
        <v>1</v>
      </c>
      <c r="N13" s="6" t="s">
        <v>1</v>
      </c>
    </row>
    <row r="14" spans="1:14" ht="30" customHeight="1" x14ac:dyDescent="0.3">
      <c r="A14" s="16" t="s">
        <v>270</v>
      </c>
      <c r="B14" s="16" t="s">
        <v>125</v>
      </c>
      <c r="C14" s="16" t="s">
        <v>269</v>
      </c>
      <c r="D14" s="16" t="s">
        <v>123</v>
      </c>
      <c r="E14" s="18"/>
      <c r="F14" s="18"/>
      <c r="G14" s="18"/>
      <c r="H14" s="18"/>
      <c r="I14" s="16"/>
      <c r="J14" s="16"/>
      <c r="K14" s="16" t="s">
        <v>1</v>
      </c>
      <c r="L14" s="16" t="s">
        <v>1</v>
      </c>
      <c r="M14" s="16" t="s">
        <v>1</v>
      </c>
      <c r="N14" s="6" t="s">
        <v>1</v>
      </c>
    </row>
    <row r="15" spans="1:14" ht="30" customHeight="1" x14ac:dyDescent="0.3">
      <c r="A15" s="16" t="s">
        <v>122</v>
      </c>
      <c r="B15" s="16" t="s">
        <v>125</v>
      </c>
      <c r="C15" s="16" t="s">
        <v>124</v>
      </c>
      <c r="D15" s="16" t="s">
        <v>123</v>
      </c>
      <c r="E15" s="18"/>
      <c r="F15" s="18"/>
      <c r="G15" s="18"/>
      <c r="H15" s="18"/>
      <c r="I15" s="16"/>
      <c r="J15" s="16"/>
      <c r="K15" s="16" t="s">
        <v>1</v>
      </c>
      <c r="L15" s="16" t="s">
        <v>1</v>
      </c>
      <c r="M15" s="16" t="s">
        <v>1</v>
      </c>
      <c r="N15" s="6" t="s">
        <v>1</v>
      </c>
    </row>
    <row r="16" spans="1:14" ht="30" customHeight="1" x14ac:dyDescent="0.3">
      <c r="A16" s="16" t="s">
        <v>268</v>
      </c>
      <c r="B16" s="16" t="s">
        <v>267</v>
      </c>
      <c r="C16" s="16" t="s">
        <v>266</v>
      </c>
      <c r="D16" s="16" t="s">
        <v>91</v>
      </c>
      <c r="E16" s="18"/>
      <c r="F16" s="18"/>
      <c r="G16" s="18"/>
      <c r="H16" s="18"/>
      <c r="I16" s="16"/>
      <c r="J16" s="16"/>
      <c r="K16" s="16" t="s">
        <v>1</v>
      </c>
      <c r="L16" s="16" t="s">
        <v>1</v>
      </c>
      <c r="M16" s="16" t="s">
        <v>1</v>
      </c>
      <c r="N16" s="6" t="s">
        <v>1</v>
      </c>
    </row>
    <row r="17" spans="1:14" ht="30" customHeight="1" x14ac:dyDescent="0.3">
      <c r="A17" s="16" t="s">
        <v>265</v>
      </c>
      <c r="B17" s="16" t="s">
        <v>259</v>
      </c>
      <c r="C17" s="16" t="s">
        <v>264</v>
      </c>
      <c r="D17" s="16" t="s">
        <v>91</v>
      </c>
      <c r="E17" s="18"/>
      <c r="F17" s="18"/>
      <c r="G17" s="18"/>
      <c r="H17" s="18"/>
      <c r="I17" s="16"/>
      <c r="J17" s="16"/>
      <c r="K17" s="16" t="s">
        <v>1</v>
      </c>
      <c r="L17" s="16" t="s">
        <v>1</v>
      </c>
      <c r="M17" s="16" t="s">
        <v>1</v>
      </c>
      <c r="N17" s="6" t="s">
        <v>1</v>
      </c>
    </row>
    <row r="18" spans="1:14" ht="30" customHeight="1" x14ac:dyDescent="0.3">
      <c r="A18" s="16" t="s">
        <v>167</v>
      </c>
      <c r="B18" s="16" t="s">
        <v>165</v>
      </c>
      <c r="C18" s="16" t="s">
        <v>168</v>
      </c>
      <c r="D18" s="16" t="s">
        <v>91</v>
      </c>
      <c r="E18" s="18"/>
      <c r="F18" s="18"/>
      <c r="G18" s="18"/>
      <c r="H18" s="18"/>
      <c r="I18" s="16"/>
      <c r="J18" s="16"/>
      <c r="K18" s="16" t="s">
        <v>1</v>
      </c>
      <c r="L18" s="16" t="s">
        <v>1</v>
      </c>
      <c r="M18" s="16" t="s">
        <v>1</v>
      </c>
      <c r="N18" s="6" t="s">
        <v>1</v>
      </c>
    </row>
    <row r="19" spans="1:14" ht="30" customHeight="1" x14ac:dyDescent="0.3">
      <c r="A19" s="16" t="s">
        <v>263</v>
      </c>
      <c r="B19" s="16" t="s">
        <v>262</v>
      </c>
      <c r="C19" s="16" t="s">
        <v>261</v>
      </c>
      <c r="D19" s="16" t="s">
        <v>91</v>
      </c>
      <c r="E19" s="18"/>
      <c r="F19" s="18"/>
      <c r="G19" s="18"/>
      <c r="H19" s="18"/>
      <c r="I19" s="16"/>
      <c r="J19" s="16"/>
      <c r="K19" s="16" t="s">
        <v>1</v>
      </c>
      <c r="L19" s="16" t="s">
        <v>1</v>
      </c>
      <c r="M19" s="16" t="s">
        <v>1</v>
      </c>
      <c r="N19" s="6" t="s">
        <v>1</v>
      </c>
    </row>
    <row r="20" spans="1:14" ht="30" customHeight="1" x14ac:dyDescent="0.3">
      <c r="A20" s="16" t="s">
        <v>163</v>
      </c>
      <c r="B20" s="16" t="s">
        <v>165</v>
      </c>
      <c r="C20" s="16" t="s">
        <v>164</v>
      </c>
      <c r="D20" s="16" t="s">
        <v>91</v>
      </c>
      <c r="E20" s="18"/>
      <c r="F20" s="18"/>
      <c r="G20" s="18"/>
      <c r="H20" s="18"/>
      <c r="I20" s="16"/>
      <c r="J20" s="16"/>
      <c r="K20" s="16" t="s">
        <v>1</v>
      </c>
      <c r="L20" s="16" t="s">
        <v>1</v>
      </c>
      <c r="M20" s="16" t="s">
        <v>1</v>
      </c>
      <c r="N20" s="6" t="s">
        <v>1</v>
      </c>
    </row>
    <row r="21" spans="1:14" ht="30" customHeight="1" x14ac:dyDescent="0.3">
      <c r="A21" s="16" t="s">
        <v>260</v>
      </c>
      <c r="B21" s="16" t="s">
        <v>259</v>
      </c>
      <c r="C21" s="16" t="s">
        <v>258</v>
      </c>
      <c r="D21" s="16" t="s">
        <v>91</v>
      </c>
      <c r="E21" s="18"/>
      <c r="F21" s="18"/>
      <c r="G21" s="18"/>
      <c r="H21" s="18"/>
      <c r="I21" s="16"/>
      <c r="J21" s="16"/>
      <c r="K21" s="16" t="s">
        <v>1</v>
      </c>
      <c r="L21" s="16" t="s">
        <v>1</v>
      </c>
      <c r="M21" s="16" t="s">
        <v>1</v>
      </c>
      <c r="N21" s="6" t="s">
        <v>1</v>
      </c>
    </row>
    <row r="22" spans="1:14" ht="30" customHeight="1" x14ac:dyDescent="0.3">
      <c r="A22" s="16" t="s">
        <v>160</v>
      </c>
      <c r="B22" s="16" t="s">
        <v>158</v>
      </c>
      <c r="C22" s="16" t="s">
        <v>161</v>
      </c>
      <c r="D22" s="16" t="s">
        <v>91</v>
      </c>
      <c r="E22" s="18"/>
      <c r="F22" s="18"/>
      <c r="G22" s="18"/>
      <c r="H22" s="18"/>
      <c r="I22" s="16"/>
      <c r="J22" s="16"/>
      <c r="K22" s="16" t="s">
        <v>1</v>
      </c>
      <c r="L22" s="16" t="s">
        <v>1</v>
      </c>
      <c r="M22" s="16" t="s">
        <v>1</v>
      </c>
      <c r="N22" s="6" t="s">
        <v>1</v>
      </c>
    </row>
    <row r="23" spans="1:14" ht="30" customHeight="1" x14ac:dyDescent="0.3">
      <c r="A23" s="16" t="s">
        <v>156</v>
      </c>
      <c r="B23" s="16" t="s">
        <v>158</v>
      </c>
      <c r="C23" s="16" t="s">
        <v>157</v>
      </c>
      <c r="D23" s="16" t="s">
        <v>91</v>
      </c>
      <c r="E23" s="18"/>
      <c r="F23" s="18"/>
      <c r="G23" s="18"/>
      <c r="H23" s="18"/>
      <c r="I23" s="16"/>
      <c r="J23" s="16"/>
      <c r="K23" s="16" t="s">
        <v>1</v>
      </c>
      <c r="L23" s="16" t="s">
        <v>1</v>
      </c>
      <c r="M23" s="16" t="s">
        <v>1</v>
      </c>
      <c r="N23" s="6" t="s">
        <v>1</v>
      </c>
    </row>
    <row r="24" spans="1:14" ht="30" customHeight="1" x14ac:dyDescent="0.3">
      <c r="A24" s="16" t="s">
        <v>144</v>
      </c>
      <c r="B24" s="16" t="s">
        <v>142</v>
      </c>
      <c r="C24" s="16" t="s">
        <v>145</v>
      </c>
      <c r="D24" s="16" t="s">
        <v>52</v>
      </c>
      <c r="E24" s="18"/>
      <c r="F24" s="18"/>
      <c r="G24" s="18"/>
      <c r="H24" s="18"/>
      <c r="I24" s="16"/>
      <c r="J24" s="16"/>
      <c r="K24" s="16" t="s">
        <v>1</v>
      </c>
      <c r="L24" s="16" t="s">
        <v>1</v>
      </c>
      <c r="M24" s="16" t="s">
        <v>1</v>
      </c>
      <c r="N24" s="6" t="s">
        <v>1</v>
      </c>
    </row>
    <row r="25" spans="1:14" ht="30" customHeight="1" x14ac:dyDescent="0.3">
      <c r="A25" s="16" t="s">
        <v>257</v>
      </c>
      <c r="B25" s="16" t="s">
        <v>142</v>
      </c>
      <c r="C25" s="16" t="s">
        <v>145</v>
      </c>
      <c r="D25" s="16" t="s">
        <v>61</v>
      </c>
      <c r="E25" s="18"/>
      <c r="F25" s="18"/>
      <c r="G25" s="18"/>
      <c r="H25" s="18"/>
      <c r="I25" s="16"/>
      <c r="J25" s="16"/>
      <c r="K25" s="16" t="s">
        <v>1</v>
      </c>
      <c r="L25" s="16" t="s">
        <v>1</v>
      </c>
      <c r="M25" s="16" t="s">
        <v>1</v>
      </c>
      <c r="N25" s="6" t="s">
        <v>1</v>
      </c>
    </row>
    <row r="26" spans="1:14" ht="30" customHeight="1" x14ac:dyDescent="0.3">
      <c r="A26" s="16" t="s">
        <v>140</v>
      </c>
      <c r="B26" s="16" t="s">
        <v>142</v>
      </c>
      <c r="C26" s="16" t="s">
        <v>141</v>
      </c>
      <c r="D26" s="16" t="s">
        <v>52</v>
      </c>
      <c r="E26" s="18"/>
      <c r="F26" s="18"/>
      <c r="G26" s="18"/>
      <c r="H26" s="18"/>
      <c r="I26" s="16"/>
      <c r="J26" s="16"/>
      <c r="K26" s="16" t="s">
        <v>1</v>
      </c>
      <c r="L26" s="16" t="s">
        <v>1</v>
      </c>
      <c r="M26" s="16" t="s">
        <v>1</v>
      </c>
      <c r="N26" s="6" t="s">
        <v>1</v>
      </c>
    </row>
    <row r="27" spans="1:14" ht="30" customHeight="1" x14ac:dyDescent="0.3">
      <c r="A27" s="16" t="s">
        <v>256</v>
      </c>
      <c r="B27" s="16" t="s">
        <v>142</v>
      </c>
      <c r="C27" s="16" t="s">
        <v>255</v>
      </c>
      <c r="D27" s="16" t="s">
        <v>61</v>
      </c>
      <c r="E27" s="18"/>
      <c r="F27" s="18"/>
      <c r="G27" s="18"/>
      <c r="H27" s="18"/>
      <c r="I27" s="16"/>
      <c r="J27" s="16"/>
      <c r="K27" s="16" t="s">
        <v>1</v>
      </c>
      <c r="L27" s="16" t="s">
        <v>1</v>
      </c>
      <c r="M27" s="16" t="s">
        <v>1</v>
      </c>
      <c r="N27" s="6" t="s">
        <v>1</v>
      </c>
    </row>
    <row r="28" spans="1:14" ht="30" customHeight="1" x14ac:dyDescent="0.3">
      <c r="A28" s="16" t="s">
        <v>254</v>
      </c>
      <c r="B28" s="16" t="s">
        <v>253</v>
      </c>
      <c r="C28" s="16" t="s">
        <v>252</v>
      </c>
      <c r="D28" s="16" t="s">
        <v>91</v>
      </c>
      <c r="E28" s="18"/>
      <c r="F28" s="18"/>
      <c r="G28" s="18"/>
      <c r="H28" s="18"/>
      <c r="I28" s="16"/>
      <c r="J28" s="16"/>
      <c r="K28" s="16" t="s">
        <v>1</v>
      </c>
      <c r="L28" s="16" t="s">
        <v>1</v>
      </c>
      <c r="M28" s="16" t="s">
        <v>1</v>
      </c>
      <c r="N28" s="6" t="s">
        <v>1</v>
      </c>
    </row>
    <row r="29" spans="1:14" ht="30" customHeight="1" x14ac:dyDescent="0.3">
      <c r="A29" s="16" t="s">
        <v>251</v>
      </c>
      <c r="B29" s="16" t="s">
        <v>250</v>
      </c>
      <c r="C29" s="16" t="s">
        <v>249</v>
      </c>
      <c r="D29" s="16" t="s">
        <v>91</v>
      </c>
      <c r="E29" s="18"/>
      <c r="F29" s="18"/>
      <c r="G29" s="18"/>
      <c r="H29" s="18"/>
      <c r="I29" s="16"/>
      <c r="J29" s="16"/>
      <c r="K29" s="16" t="s">
        <v>1</v>
      </c>
      <c r="L29" s="16" t="s">
        <v>1</v>
      </c>
      <c r="M29" s="16" t="s">
        <v>1</v>
      </c>
      <c r="N29" s="6" t="s">
        <v>1</v>
      </c>
    </row>
    <row r="30" spans="1:14" ht="30" customHeight="1" x14ac:dyDescent="0.3">
      <c r="A30" s="16" t="s">
        <v>248</v>
      </c>
      <c r="B30" s="16" t="s">
        <v>247</v>
      </c>
      <c r="C30" s="16" t="s">
        <v>246</v>
      </c>
      <c r="D30" s="16" t="s">
        <v>91</v>
      </c>
      <c r="E30" s="18"/>
      <c r="F30" s="18"/>
      <c r="G30" s="18"/>
      <c r="H30" s="18"/>
      <c r="I30" s="16"/>
      <c r="J30" s="16"/>
      <c r="K30" s="16" t="s">
        <v>1</v>
      </c>
      <c r="L30" s="16" t="s">
        <v>1</v>
      </c>
      <c r="M30" s="16" t="s">
        <v>1</v>
      </c>
      <c r="N30" s="6" t="s">
        <v>1</v>
      </c>
    </row>
    <row r="31" spans="1:14" ht="30" customHeight="1" x14ac:dyDescent="0.3">
      <c r="A31" s="16" t="s">
        <v>136</v>
      </c>
      <c r="B31" s="16" t="s">
        <v>138</v>
      </c>
      <c r="C31" s="16" t="s">
        <v>137</v>
      </c>
      <c r="D31" s="16" t="s">
        <v>91</v>
      </c>
      <c r="E31" s="18"/>
      <c r="F31" s="18"/>
      <c r="G31" s="18"/>
      <c r="H31" s="18"/>
      <c r="I31" s="16"/>
      <c r="J31" s="16"/>
      <c r="K31" s="16" t="s">
        <v>1</v>
      </c>
      <c r="L31" s="16" t="s">
        <v>1</v>
      </c>
      <c r="M31" s="16" t="s">
        <v>1</v>
      </c>
      <c r="N31" s="6" t="s">
        <v>1</v>
      </c>
    </row>
    <row r="32" spans="1:14" ht="30" customHeight="1" x14ac:dyDescent="0.3">
      <c r="A32" s="16" t="s">
        <v>245</v>
      </c>
      <c r="B32" s="16" t="s">
        <v>244</v>
      </c>
      <c r="C32" s="16" t="s">
        <v>243</v>
      </c>
      <c r="D32" s="16" t="s">
        <v>91</v>
      </c>
      <c r="E32" s="18"/>
      <c r="F32" s="18"/>
      <c r="G32" s="18"/>
      <c r="H32" s="18"/>
      <c r="I32" s="16"/>
      <c r="J32" s="16"/>
      <c r="K32" s="16" t="s">
        <v>1</v>
      </c>
      <c r="L32" s="16" t="s">
        <v>1</v>
      </c>
      <c r="M32" s="16" t="s">
        <v>1</v>
      </c>
      <c r="N32" s="6" t="s">
        <v>1</v>
      </c>
    </row>
    <row r="33" spans="1:14" ht="30" customHeight="1" x14ac:dyDescent="0.3">
      <c r="A33" s="16" t="s">
        <v>242</v>
      </c>
      <c r="B33" s="16" t="s">
        <v>241</v>
      </c>
      <c r="C33" s="16" t="s">
        <v>240</v>
      </c>
      <c r="D33" s="16" t="s">
        <v>91</v>
      </c>
      <c r="E33" s="18"/>
      <c r="F33" s="18"/>
      <c r="G33" s="18"/>
      <c r="H33" s="18"/>
      <c r="I33" s="16"/>
      <c r="J33" s="16"/>
      <c r="K33" s="16" t="s">
        <v>1</v>
      </c>
      <c r="L33" s="16" t="s">
        <v>1</v>
      </c>
      <c r="M33" s="16" t="s">
        <v>1</v>
      </c>
      <c r="N33" s="6" t="s">
        <v>1</v>
      </c>
    </row>
    <row r="34" spans="1:14" ht="30" customHeight="1" x14ac:dyDescent="0.3">
      <c r="A34" s="16" t="s">
        <v>132</v>
      </c>
      <c r="B34" s="16" t="s">
        <v>134</v>
      </c>
      <c r="C34" s="16" t="s">
        <v>133</v>
      </c>
      <c r="D34" s="16" t="s">
        <v>91</v>
      </c>
      <c r="E34" s="18"/>
      <c r="F34" s="18"/>
      <c r="G34" s="18"/>
      <c r="H34" s="18"/>
      <c r="I34" s="16"/>
      <c r="J34" s="16"/>
      <c r="K34" s="16" t="s">
        <v>1</v>
      </c>
      <c r="L34" s="16" t="s">
        <v>1</v>
      </c>
      <c r="M34" s="16" t="s">
        <v>1</v>
      </c>
      <c r="N34" s="6" t="s">
        <v>1</v>
      </c>
    </row>
    <row r="35" spans="1:14" ht="30" customHeight="1" x14ac:dyDescent="0.3">
      <c r="A35" s="16" t="s">
        <v>95</v>
      </c>
      <c r="B35" s="16" t="s">
        <v>96</v>
      </c>
      <c r="C35" s="16" t="s">
        <v>92</v>
      </c>
      <c r="D35" s="16" t="s">
        <v>91</v>
      </c>
      <c r="E35" s="18"/>
      <c r="F35" s="18"/>
      <c r="G35" s="18"/>
      <c r="H35" s="18"/>
      <c r="I35" s="16"/>
      <c r="J35" s="16"/>
      <c r="K35" s="16" t="s">
        <v>1</v>
      </c>
      <c r="L35" s="16" t="s">
        <v>1</v>
      </c>
      <c r="M35" s="16" t="s">
        <v>1</v>
      </c>
      <c r="N35" s="6" t="s">
        <v>1</v>
      </c>
    </row>
    <row r="36" spans="1:14" ht="30" customHeight="1" x14ac:dyDescent="0.3">
      <c r="A36" s="16" t="s">
        <v>90</v>
      </c>
      <c r="B36" s="16" t="s">
        <v>93</v>
      </c>
      <c r="C36" s="16" t="s">
        <v>92</v>
      </c>
      <c r="D36" s="16" t="s">
        <v>91</v>
      </c>
      <c r="E36" s="18"/>
      <c r="F36" s="18"/>
      <c r="G36" s="18"/>
      <c r="H36" s="18"/>
      <c r="I36" s="16"/>
      <c r="J36" s="16"/>
      <c r="K36" s="16" t="s">
        <v>1</v>
      </c>
      <c r="L36" s="16" t="s">
        <v>1</v>
      </c>
      <c r="M36" s="16" t="s">
        <v>1</v>
      </c>
      <c r="N36" s="6" t="s">
        <v>1</v>
      </c>
    </row>
    <row r="37" spans="1:14" ht="30" customHeight="1" x14ac:dyDescent="0.3">
      <c r="A37" s="16" t="s">
        <v>86</v>
      </c>
      <c r="B37" s="16" t="s">
        <v>88</v>
      </c>
      <c r="C37" s="16" t="s">
        <v>87</v>
      </c>
      <c r="D37" s="16" t="s">
        <v>74</v>
      </c>
      <c r="E37" s="18"/>
      <c r="F37" s="18"/>
      <c r="G37" s="18"/>
      <c r="H37" s="18"/>
      <c r="I37" s="16"/>
      <c r="J37" s="16"/>
      <c r="K37" s="16" t="s">
        <v>1</v>
      </c>
      <c r="L37" s="16" t="s">
        <v>1</v>
      </c>
      <c r="M37" s="16" t="s">
        <v>1</v>
      </c>
      <c r="N37" s="6" t="s">
        <v>1</v>
      </c>
    </row>
    <row r="38" spans="1:14" ht="30" customHeight="1" x14ac:dyDescent="0.3">
      <c r="A38" s="16" t="s">
        <v>82</v>
      </c>
      <c r="B38" s="16" t="s">
        <v>84</v>
      </c>
      <c r="C38" s="16" t="s">
        <v>83</v>
      </c>
      <c r="D38" s="16" t="s">
        <v>74</v>
      </c>
      <c r="E38" s="18"/>
      <c r="F38" s="18"/>
      <c r="G38" s="18"/>
      <c r="H38" s="18"/>
      <c r="I38" s="16"/>
      <c r="J38" s="16"/>
      <c r="K38" s="16" t="s">
        <v>1</v>
      </c>
      <c r="L38" s="16" t="s">
        <v>1</v>
      </c>
      <c r="M38" s="16" t="s">
        <v>1</v>
      </c>
      <c r="N38" s="6" t="s">
        <v>1</v>
      </c>
    </row>
    <row r="39" spans="1:14" ht="30" customHeight="1" x14ac:dyDescent="0.3">
      <c r="A39" s="16" t="s">
        <v>78</v>
      </c>
      <c r="B39" s="16" t="s">
        <v>80</v>
      </c>
      <c r="C39" s="16" t="s">
        <v>79</v>
      </c>
      <c r="D39" s="16" t="s">
        <v>74</v>
      </c>
      <c r="E39" s="18"/>
      <c r="F39" s="18"/>
      <c r="G39" s="18"/>
      <c r="H39" s="18"/>
      <c r="I39" s="16"/>
      <c r="J39" s="16"/>
      <c r="K39" s="16" t="s">
        <v>1</v>
      </c>
      <c r="L39" s="16" t="s">
        <v>1</v>
      </c>
      <c r="M39" s="16" t="s">
        <v>1</v>
      </c>
      <c r="N39" s="6" t="s">
        <v>1</v>
      </c>
    </row>
    <row r="40" spans="1:14" ht="30" customHeight="1" x14ac:dyDescent="0.3">
      <c r="A40" s="16" t="s">
        <v>73</v>
      </c>
      <c r="B40" s="16" t="s">
        <v>76</v>
      </c>
      <c r="C40" s="16" t="s">
        <v>75</v>
      </c>
      <c r="D40" s="16" t="s">
        <v>74</v>
      </c>
      <c r="E40" s="18"/>
      <c r="F40" s="18"/>
      <c r="G40" s="18"/>
      <c r="H40" s="18"/>
      <c r="I40" s="16"/>
      <c r="J40" s="16"/>
      <c r="K40" s="16" t="s">
        <v>1</v>
      </c>
      <c r="L40" s="16" t="s">
        <v>1</v>
      </c>
      <c r="M40" s="16" t="s">
        <v>1</v>
      </c>
      <c r="N40" s="6" t="s">
        <v>1</v>
      </c>
    </row>
    <row r="41" spans="1:14" ht="30" customHeight="1" x14ac:dyDescent="0.3">
      <c r="A41" s="16" t="s">
        <v>128</v>
      </c>
      <c r="B41" s="16" t="s">
        <v>239</v>
      </c>
      <c r="C41" s="16" t="s">
        <v>129</v>
      </c>
      <c r="D41" s="16" t="s">
        <v>91</v>
      </c>
      <c r="E41" s="18"/>
      <c r="F41" s="18"/>
      <c r="G41" s="18"/>
      <c r="H41" s="18"/>
      <c r="I41" s="16"/>
      <c r="J41" s="16"/>
      <c r="K41" s="16" t="s">
        <v>1</v>
      </c>
      <c r="L41" s="16" t="s">
        <v>1</v>
      </c>
      <c r="M41" s="16" t="s">
        <v>1</v>
      </c>
      <c r="N41" s="6" t="s">
        <v>1</v>
      </c>
    </row>
    <row r="42" spans="1:14" ht="30" customHeight="1" x14ac:dyDescent="0.3">
      <c r="A42" s="16" t="s">
        <v>238</v>
      </c>
      <c r="B42" s="16" t="s">
        <v>237</v>
      </c>
      <c r="C42" s="16" t="s">
        <v>236</v>
      </c>
      <c r="D42" s="16" t="s">
        <v>52</v>
      </c>
      <c r="E42" s="18"/>
      <c r="F42" s="18"/>
      <c r="G42" s="18"/>
      <c r="H42" s="18"/>
      <c r="I42" s="16"/>
      <c r="J42" s="16"/>
      <c r="K42" s="16" t="s">
        <v>1</v>
      </c>
      <c r="L42" s="16" t="s">
        <v>1</v>
      </c>
      <c r="M42" s="16" t="s">
        <v>1</v>
      </c>
      <c r="N42" s="6" t="s">
        <v>1</v>
      </c>
    </row>
    <row r="43" spans="1:14" ht="30" customHeight="1" x14ac:dyDescent="0.3">
      <c r="A43" s="16" t="s">
        <v>111</v>
      </c>
      <c r="B43" s="16" t="s">
        <v>114</v>
      </c>
      <c r="C43" s="16" t="s">
        <v>113</v>
      </c>
      <c r="D43" s="16" t="s">
        <v>112</v>
      </c>
      <c r="E43" s="18"/>
      <c r="F43" s="18"/>
      <c r="G43" s="18"/>
      <c r="H43" s="18"/>
      <c r="I43" s="16"/>
      <c r="J43" s="16"/>
      <c r="K43" s="16" t="s">
        <v>1</v>
      </c>
      <c r="L43" s="16" t="s">
        <v>1</v>
      </c>
      <c r="M43" s="16" t="s">
        <v>1</v>
      </c>
      <c r="N43" s="6" t="s">
        <v>1</v>
      </c>
    </row>
    <row r="44" spans="1:14" ht="30" customHeight="1" x14ac:dyDescent="0.3">
      <c r="A44" s="16" t="s">
        <v>116</v>
      </c>
      <c r="B44" s="16" t="s">
        <v>119</v>
      </c>
      <c r="C44" s="16" t="s">
        <v>118</v>
      </c>
      <c r="D44" s="16" t="s">
        <v>117</v>
      </c>
      <c r="E44" s="18"/>
      <c r="F44" s="18"/>
      <c r="G44" s="18"/>
      <c r="H44" s="18"/>
      <c r="I44" s="16"/>
      <c r="J44" s="16"/>
      <c r="K44" s="16" t="s">
        <v>1</v>
      </c>
      <c r="L44" s="16" t="s">
        <v>1</v>
      </c>
      <c r="M44" s="16" t="s">
        <v>1</v>
      </c>
      <c r="N44" s="6" t="s">
        <v>1</v>
      </c>
    </row>
  </sheetData>
  <phoneticPr fontId="2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공종별집계표</vt:lpstr>
      <vt:lpstr>공종별내역서</vt:lpstr>
      <vt:lpstr>일위대가목록</vt:lpstr>
      <vt:lpstr>공종별내역서!Print_Area</vt:lpstr>
      <vt:lpstr>공종별집계표!Print_Area</vt:lpstr>
      <vt:lpstr>일위대가목록!Print_Area</vt:lpstr>
      <vt:lpstr>공종별내역서!Print_Titles</vt:lpstr>
      <vt:lpstr>공종별집계표!Print_Titles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2026-08-28T06:53:13Z</dcterms:modified>
</cp:coreProperties>
</file>